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BDB42AD1-9252-354B-A066-D48FE523C19B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 s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AE17" i="1" s="1"/>
  <c r="I17" i="1"/>
  <c r="J17" i="1"/>
  <c r="Z17" i="1" s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 s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 s="1"/>
  <c r="I19" i="1"/>
  <c r="J19" i="1"/>
  <c r="Z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/>
  <c r="I20" i="1"/>
  <c r="J20" i="1"/>
  <c r="Z20" i="1" s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 s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 s="1"/>
  <c r="I25" i="1"/>
  <c r="J25" i="1"/>
  <c r="Z25" i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 s="1"/>
  <c r="I27" i="1"/>
  <c r="J27" i="1"/>
  <c r="Z27" i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/>
  <c r="I30" i="1"/>
  <c r="J30" i="1"/>
  <c r="Z30" i="1" s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/>
  <c r="X32" i="1" s="1"/>
  <c r="E32" i="1"/>
  <c r="F32" i="1"/>
  <c r="G32" i="1"/>
  <c r="H32" i="1"/>
  <c r="Y32" i="1"/>
  <c r="AE32" i="1" s="1"/>
  <c r="I32" i="1"/>
  <c r="J32" i="1"/>
  <c r="Z32" i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 s="1"/>
  <c r="I37" i="1"/>
  <c r="J37" i="1"/>
  <c r="Z37" i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/>
  <c r="AE39" i="1" s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/>
  <c r="I40" i="1"/>
  <c r="J40" i="1"/>
  <c r="Z40" i="1" s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 s="1"/>
  <c r="I44" i="1"/>
  <c r="J44" i="1"/>
  <c r="Z44" i="1" s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/>
  <c r="E47" i="1"/>
  <c r="F47" i="1"/>
  <c r="G47" i="1"/>
  <c r="H47" i="1"/>
  <c r="Y47" i="1" s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AE50" i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 s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/>
  <c r="AE57" i="1" s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 s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/>
  <c r="E60" i="1"/>
  <c r="F60" i="1"/>
  <c r="G60" i="1"/>
  <c r="H60" i="1"/>
  <c r="Y60" i="1" s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 s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/>
  <c r="I65" i="1"/>
  <c r="J65" i="1"/>
  <c r="Z65" i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 s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 s="1"/>
  <c r="AE67" i="1" s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/>
  <c r="E76" i="1"/>
  <c r="F76" i="1"/>
  <c r="G76" i="1"/>
  <c r="H76" i="1"/>
  <c r="Y76" i="1"/>
  <c r="AE76" i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 s="1"/>
  <c r="AE77" i="1" s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/>
  <c r="K79" i="1"/>
  <c r="L79" i="1"/>
  <c r="V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/>
  <c r="E81" i="1"/>
  <c r="F81" i="1"/>
  <c r="G81" i="1"/>
  <c r="H81" i="1"/>
  <c r="Y81" i="1" s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 s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 s="1"/>
  <c r="AE84" i="1" s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/>
  <c r="I86" i="1"/>
  <c r="J86" i="1"/>
  <c r="Z86" i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/>
  <c r="I90" i="1"/>
  <c r="J90" i="1"/>
  <c r="Z90" i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 s="1"/>
  <c r="AE91" i="1" s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 s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 s="1"/>
  <c r="AE93" i="1" s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 s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 s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 s="1"/>
  <c r="AE105" i="1" s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 s="1"/>
  <c r="AE111" i="1" s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/>
  <c r="AE112" i="1"/>
  <c r="I112" i="1"/>
  <c r="J112" i="1"/>
  <c r="Z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/>
  <c r="AE114" i="1"/>
  <c r="I114" i="1"/>
  <c r="J114" i="1"/>
  <c r="Z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 s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/>
  <c r="AE125" i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 s="1"/>
  <c r="I128" i="1"/>
  <c r="J128" i="1"/>
  <c r="Z128" i="1" s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 s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 s="1"/>
  <c r="AE131" i="1" s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AE134" i="1" s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 s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 s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 s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 s="1"/>
  <c r="I144" i="1"/>
  <c r="J144" i="1"/>
  <c r="Z144" i="1" s="1"/>
  <c r="K144" i="1"/>
  <c r="L144" i="1"/>
  <c r="M144" i="1"/>
  <c r="N144" i="1"/>
  <c r="O144" i="1"/>
  <c r="P144" i="1"/>
  <c r="A145" i="1"/>
  <c r="B145" i="1"/>
  <c r="C145" i="1"/>
  <c r="D145" i="1" s="1"/>
  <c r="X145" i="1"/>
  <c r="E145" i="1"/>
  <c r="F145" i="1"/>
  <c r="G145" i="1"/>
  <c r="H145" i="1"/>
  <c r="Y145" i="1"/>
  <c r="AE145" i="1"/>
  <c r="I145" i="1"/>
  <c r="J145" i="1"/>
  <c r="Z145" i="1" s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/>
  <c r="AE147" i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 s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/>
  <c r="I151" i="1"/>
  <c r="J151" i="1"/>
  <c r="Z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 s="1"/>
  <c r="AE152" i="1" s="1"/>
  <c r="I152" i="1"/>
  <c r="J152" i="1"/>
  <c r="Z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G156" i="1"/>
  <c r="H156" i="1"/>
  <c r="Y156" i="1"/>
  <c r="AE156" i="1" s="1"/>
  <c r="I156" i="1"/>
  <c r="J156" i="1"/>
  <c r="Z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 s="1"/>
  <c r="AE157" i="1" s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 s="1"/>
  <c r="I158" i="1"/>
  <c r="J158" i="1"/>
  <c r="Z158" i="1" s="1"/>
  <c r="K158" i="1"/>
  <c r="L158" i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 s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 s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 s="1"/>
  <c r="AE163" i="1"/>
  <c r="I163" i="1"/>
  <c r="J163" i="1"/>
  <c r="Z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 s="1"/>
  <c r="AE164" i="1" s="1"/>
  <c r="I164" i="1"/>
  <c r="J164" i="1"/>
  <c r="Z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 s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AE166" i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 s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R170" i="1"/>
  <c r="S170" i="1"/>
  <c r="G170" i="1"/>
  <c r="H170" i="1"/>
  <c r="Y170" i="1"/>
  <c r="AE170" i="1" s="1"/>
  <c r="I170" i="1"/>
  <c r="J170" i="1"/>
  <c r="Z170" i="1"/>
  <c r="K170" i="1"/>
  <c r="L170" i="1"/>
  <c r="V170" i="1"/>
  <c r="M170" i="1"/>
  <c r="N170" i="1"/>
  <c r="O170" i="1"/>
  <c r="P170" i="1"/>
  <c r="A171" i="1"/>
  <c r="B171" i="1"/>
  <c r="C171" i="1"/>
  <c r="D171" i="1"/>
  <c r="X171" i="1" s="1"/>
  <c r="E171" i="1"/>
  <c r="F171" i="1"/>
  <c r="R171" i="1" s="1"/>
  <c r="S171" i="1" s="1"/>
  <c r="G171" i="1"/>
  <c r="H171" i="1"/>
  <c r="Y171" i="1"/>
  <c r="AE171" i="1" s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/>
  <c r="X172" i="1"/>
  <c r="E172" i="1"/>
  <c r="R172" i="1"/>
  <c r="S172" i="1" s="1"/>
  <c r="F172" i="1"/>
  <c r="G172" i="1"/>
  <c r="H172" i="1"/>
  <c r="Y172" i="1" s="1"/>
  <c r="AE172" i="1" s="1"/>
  <c r="I172" i="1"/>
  <c r="J172" i="1"/>
  <c r="Z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Z173" i="1" s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 s="1"/>
  <c r="I174" i="1"/>
  <c r="J174" i="1"/>
  <c r="Z174" i="1"/>
  <c r="K174" i="1"/>
  <c r="L174" i="1"/>
  <c r="V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 s="1"/>
  <c r="AE176" i="1" s="1"/>
  <c r="I176" i="1"/>
  <c r="J176" i="1"/>
  <c r="Z176" i="1" s="1"/>
  <c r="AA176" i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R177" i="1"/>
  <c r="S177" i="1"/>
  <c r="G177" i="1"/>
  <c r="H177" i="1"/>
  <c r="Y177" i="1" s="1"/>
  <c r="AE177" i="1" s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/>
  <c r="AE178" i="1" s="1"/>
  <c r="I178" i="1"/>
  <c r="J178" i="1"/>
  <c r="Z178" i="1" s="1"/>
  <c r="K178" i="1"/>
  <c r="L178" i="1"/>
  <c r="V178" i="1" s="1"/>
  <c r="T178" i="1"/>
  <c r="U178" i="1" s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/>
  <c r="AE179" i="1" s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 s="1"/>
  <c r="AE180" i="1" s="1"/>
  <c r="I180" i="1"/>
  <c r="J180" i="1"/>
  <c r="Z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AE181" i="1" s="1"/>
  <c r="I181" i="1"/>
  <c r="J181" i="1"/>
  <c r="Z181" i="1"/>
  <c r="K181" i="1"/>
  <c r="L181" i="1"/>
  <c r="T181" i="1" s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/>
  <c r="AE182" i="1" s="1"/>
  <c r="I182" i="1"/>
  <c r="J182" i="1"/>
  <c r="Z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 s="1"/>
  <c r="AE183" i="1" s="1"/>
  <c r="I183" i="1"/>
  <c r="J183" i="1"/>
  <c r="Z183" i="1"/>
  <c r="K183" i="1"/>
  <c r="L183" i="1"/>
  <c r="T183" i="1" s="1"/>
  <c r="U183" i="1" s="1"/>
  <c r="M183" i="1"/>
  <c r="N183" i="1"/>
  <c r="O183" i="1"/>
  <c r="P183" i="1"/>
  <c r="A184" i="1"/>
  <c r="B184" i="1"/>
  <c r="C184" i="1"/>
  <c r="D184" i="1" s="1"/>
  <c r="X184" i="1" s="1"/>
  <c r="E184" i="1"/>
  <c r="F184" i="1"/>
  <c r="R184" i="1"/>
  <c r="S184" i="1"/>
  <c r="G184" i="1"/>
  <c r="H184" i="1"/>
  <c r="Y184" i="1" s="1"/>
  <c r="AE184" i="1" s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 s="1"/>
  <c r="I185" i="1"/>
  <c r="J185" i="1"/>
  <c r="Z185" i="1"/>
  <c r="K185" i="1"/>
  <c r="L185" i="1"/>
  <c r="T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 s="1"/>
  <c r="AE186" i="1" s="1"/>
  <c r="I186" i="1"/>
  <c r="J186" i="1"/>
  <c r="Z186" i="1" s="1"/>
  <c r="K186" i="1"/>
  <c r="L186" i="1"/>
  <c r="M186" i="1"/>
  <c r="N186" i="1"/>
  <c r="O186" i="1"/>
  <c r="P186" i="1"/>
  <c r="A187" i="1"/>
  <c r="B187" i="1"/>
  <c r="C187" i="1"/>
  <c r="D187" i="1"/>
  <c r="X187" i="1"/>
  <c r="E187" i="1"/>
  <c r="R187" i="1"/>
  <c r="S187" i="1" s="1"/>
  <c r="F187" i="1"/>
  <c r="G187" i="1"/>
  <c r="H187" i="1"/>
  <c r="Y187" i="1"/>
  <c r="AE187" i="1"/>
  <c r="I187" i="1"/>
  <c r="J187" i="1"/>
  <c r="Z187" i="1" s="1"/>
  <c r="AA187" i="1" s="1"/>
  <c r="K187" i="1"/>
  <c r="L187" i="1"/>
  <c r="T187" i="1" s="1"/>
  <c r="U187" i="1" s="1"/>
  <c r="M187" i="1"/>
  <c r="N187" i="1"/>
  <c r="O187" i="1"/>
  <c r="P187" i="1"/>
  <c r="A188" i="1"/>
  <c r="B188" i="1"/>
  <c r="C188" i="1"/>
  <c r="D188" i="1" s="1"/>
  <c r="X188" i="1" s="1"/>
  <c r="E188" i="1"/>
  <c r="F188" i="1"/>
  <c r="G188" i="1"/>
  <c r="H188" i="1"/>
  <c r="Y188" i="1" s="1"/>
  <c r="AE188" i="1" s="1"/>
  <c r="I188" i="1"/>
  <c r="J188" i="1"/>
  <c r="Z188" i="1" s="1"/>
  <c r="AA188" i="1" s="1"/>
  <c r="K188" i="1"/>
  <c r="L188" i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 s="1"/>
  <c r="I189" i="1"/>
  <c r="J189" i="1"/>
  <c r="Z189" i="1" s="1"/>
  <c r="AA189" i="1"/>
  <c r="K189" i="1"/>
  <c r="L189" i="1"/>
  <c r="T189" i="1" s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 s="1"/>
  <c r="I190" i="1"/>
  <c r="J190" i="1"/>
  <c r="Z190" i="1"/>
  <c r="K190" i="1"/>
  <c r="L190" i="1"/>
  <c r="T190" i="1" s="1"/>
  <c r="U190" i="1" s="1"/>
  <c r="M190" i="1"/>
  <c r="N190" i="1"/>
  <c r="O190" i="1"/>
  <c r="P190" i="1"/>
  <c r="A191" i="1"/>
  <c r="B191" i="1"/>
  <c r="C191" i="1"/>
  <c r="D191" i="1" s="1"/>
  <c r="X191" i="1" s="1"/>
  <c r="E191" i="1"/>
  <c r="R191" i="1"/>
  <c r="S191" i="1" s="1"/>
  <c r="F191" i="1"/>
  <c r="G191" i="1"/>
  <c r="H191" i="1"/>
  <c r="Y191" i="1"/>
  <c r="AE191" i="1" s="1"/>
  <c r="I191" i="1"/>
  <c r="J191" i="1"/>
  <c r="Z191" i="1" s="1"/>
  <c r="AA191" i="1" s="1"/>
  <c r="K191" i="1"/>
  <c r="L191" i="1"/>
  <c r="T191" i="1" s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 s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F194" i="1"/>
  <c r="R194" i="1" s="1"/>
  <c r="S194" i="1" s="1"/>
  <c r="G194" i="1"/>
  <c r="H194" i="1"/>
  <c r="Y194" i="1" s="1"/>
  <c r="AE194" i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/>
  <c r="E196" i="1"/>
  <c r="F196" i="1"/>
  <c r="G196" i="1"/>
  <c r="H196" i="1"/>
  <c r="Y196" i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/>
  <c r="E198" i="1"/>
  <c r="F198" i="1"/>
  <c r="G198" i="1"/>
  <c r="H198" i="1"/>
  <c r="Y198" i="1" s="1"/>
  <c r="AE198" i="1" s="1"/>
  <c r="I198" i="1"/>
  <c r="J198" i="1"/>
  <c r="Z198" i="1" s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 s="1"/>
  <c r="S201" i="1" s="1"/>
  <c r="G201" i="1"/>
  <c r="H201" i="1"/>
  <c r="Y201" i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 s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/>
  <c r="E203" i="1"/>
  <c r="F203" i="1"/>
  <c r="G203" i="1"/>
  <c r="H203" i="1"/>
  <c r="Y203" i="1" s="1"/>
  <c r="AE203" i="1" s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 s="1"/>
  <c r="AE204" i="1" s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/>
  <c r="AE205" i="1" s="1"/>
  <c r="I205" i="1"/>
  <c r="J205" i="1"/>
  <c r="Z205" i="1" s="1"/>
  <c r="AA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I206" i="1"/>
  <c r="J206" i="1"/>
  <c r="Z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/>
  <c r="I207" i="1"/>
  <c r="J207" i="1"/>
  <c r="Z207" i="1" s="1"/>
  <c r="AA207" i="1"/>
  <c r="K207" i="1"/>
  <c r="L207" i="1"/>
  <c r="V207" i="1"/>
  <c r="M207" i="1"/>
  <c r="N207" i="1"/>
  <c r="O207" i="1"/>
  <c r="P207" i="1"/>
  <c r="A208" i="1"/>
  <c r="B208" i="1"/>
  <c r="C208" i="1"/>
  <c r="D208" i="1"/>
  <c r="X208" i="1" s="1"/>
  <c r="E208" i="1"/>
  <c r="F208" i="1"/>
  <c r="G208" i="1"/>
  <c r="H208" i="1"/>
  <c r="Y208" i="1" s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 s="1"/>
  <c r="AA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/>
  <c r="E210" i="1"/>
  <c r="F210" i="1"/>
  <c r="G210" i="1"/>
  <c r="H210" i="1"/>
  <c r="Y210" i="1" s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F211" i="1"/>
  <c r="R211" i="1" s="1"/>
  <c r="S211" i="1" s="1"/>
  <c r="G211" i="1"/>
  <c r="H211" i="1"/>
  <c r="Y211" i="1" s="1"/>
  <c r="AE211" i="1"/>
  <c r="I211" i="1"/>
  <c r="J211" i="1"/>
  <c r="Z211" i="1" s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/>
  <c r="E212" i="1"/>
  <c r="F212" i="1"/>
  <c r="G212" i="1"/>
  <c r="H212" i="1"/>
  <c r="Y212" i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R214" i="1"/>
  <c r="S214" i="1"/>
  <c r="G214" i="1"/>
  <c r="H214" i="1"/>
  <c r="Y214" i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/>
  <c r="E215" i="1"/>
  <c r="F215" i="1"/>
  <c r="G215" i="1"/>
  <c r="H215" i="1"/>
  <c r="Y215" i="1" s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 s="1"/>
  <c r="X216" i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AE217" i="1" s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/>
  <c r="AE223" i="1" s="1"/>
  <c r="I223" i="1"/>
  <c r="J223" i="1"/>
  <c r="Z223" i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 s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F229" i="1"/>
  <c r="R229" i="1" s="1"/>
  <c r="S229" i="1" s="1"/>
  <c r="G229" i="1"/>
  <c r="H229" i="1"/>
  <c r="Y229" i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/>
  <c r="E230" i="1"/>
  <c r="F230" i="1"/>
  <c r="G230" i="1"/>
  <c r="H230" i="1"/>
  <c r="Y230" i="1" s="1"/>
  <c r="AE230" i="1" s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/>
  <c r="E233" i="1"/>
  <c r="F233" i="1"/>
  <c r="G233" i="1"/>
  <c r="H233" i="1"/>
  <c r="Y233" i="1" s="1"/>
  <c r="AE233" i="1" s="1"/>
  <c r="I233" i="1"/>
  <c r="J233" i="1"/>
  <c r="Z233" i="1" s="1"/>
  <c r="AA233" i="1"/>
  <c r="K233" i="1"/>
  <c r="L233" i="1"/>
  <c r="M233" i="1"/>
  <c r="N233" i="1"/>
  <c r="O233" i="1"/>
  <c r="P233" i="1"/>
  <c r="A234" i="1"/>
  <c r="B234" i="1"/>
  <c r="C234" i="1"/>
  <c r="D234" i="1" s="1"/>
  <c r="X234" i="1"/>
  <c r="E234" i="1"/>
  <c r="R234" i="1"/>
  <c r="S234" i="1" s="1"/>
  <c r="F234" i="1"/>
  <c r="G234" i="1"/>
  <c r="H234" i="1"/>
  <c r="Y234" i="1" s="1"/>
  <c r="AE234" i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G235" i="1"/>
  <c r="H235" i="1"/>
  <c r="Y235" i="1" s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R236" i="1"/>
  <c r="S236" i="1" s="1"/>
  <c r="F236" i="1"/>
  <c r="G236" i="1"/>
  <c r="H236" i="1"/>
  <c r="Y236" i="1" s="1"/>
  <c r="AE236" i="1" s="1"/>
  <c r="I236" i="1"/>
  <c r="J236" i="1"/>
  <c r="Z236" i="1" s="1"/>
  <c r="AA236" i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/>
  <c r="S237" i="1"/>
  <c r="G237" i="1"/>
  <c r="H237" i="1"/>
  <c r="Y237" i="1"/>
  <c r="AE237" i="1" s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/>
  <c r="AE239" i="1" s="1"/>
  <c r="I239" i="1"/>
  <c r="J239" i="1"/>
  <c r="Z239" i="1"/>
  <c r="K239" i="1"/>
  <c r="T239" i="1"/>
  <c r="AC239" i="1" s="1"/>
  <c r="L239" i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 s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 s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 s="1"/>
  <c r="AE242" i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/>
  <c r="E245" i="1"/>
  <c r="F245" i="1"/>
  <c r="G245" i="1"/>
  <c r="H245" i="1"/>
  <c r="Y245" i="1" s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 s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 s="1"/>
  <c r="AE249" i="1" s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/>
  <c r="AE250" i="1" s="1"/>
  <c r="I250" i="1"/>
  <c r="J250" i="1"/>
  <c r="Z250" i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/>
  <c r="E251" i="1"/>
  <c r="F251" i="1"/>
  <c r="G251" i="1"/>
  <c r="H251" i="1"/>
  <c r="Y251" i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 s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 s="1"/>
  <c r="AE255" i="1" s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 s="1"/>
  <c r="AE256" i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 s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/>
  <c r="E258" i="1"/>
  <c r="F258" i="1"/>
  <c r="R258" i="1" s="1"/>
  <c r="S258" i="1" s="1"/>
  <c r="G258" i="1"/>
  <c r="H258" i="1"/>
  <c r="Y258" i="1" s="1"/>
  <c r="AE258" i="1"/>
  <c r="I258" i="1"/>
  <c r="J258" i="1"/>
  <c r="Z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 s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/>
  <c r="E260" i="1"/>
  <c r="F260" i="1"/>
  <c r="G260" i="1"/>
  <c r="H260" i="1"/>
  <c r="Y260" i="1" s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 s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 s="1"/>
  <c r="AE264" i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/>
  <c r="E269" i="1"/>
  <c r="F269" i="1"/>
  <c r="G269" i="1"/>
  <c r="H269" i="1"/>
  <c r="Y269" i="1" s="1"/>
  <c r="AE269" i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/>
  <c r="E271" i="1"/>
  <c r="F271" i="1"/>
  <c r="G271" i="1"/>
  <c r="H271" i="1"/>
  <c r="Y271" i="1" s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/>
  <c r="I273" i="1"/>
  <c r="J273" i="1"/>
  <c r="Z273" i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/>
  <c r="E277" i="1"/>
  <c r="F277" i="1"/>
  <c r="G277" i="1"/>
  <c r="H277" i="1"/>
  <c r="Y277" i="1" s="1"/>
  <c r="AE277" i="1" s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 s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 s="1"/>
  <c r="I280" i="1"/>
  <c r="J280" i="1"/>
  <c r="Z280" i="1"/>
  <c r="K280" i="1"/>
  <c r="T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 s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/>
  <c r="E283" i="1"/>
  <c r="F283" i="1"/>
  <c r="G283" i="1"/>
  <c r="H283" i="1"/>
  <c r="Y283" i="1" s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 s="1"/>
  <c r="X284" i="1"/>
  <c r="E284" i="1"/>
  <c r="F284" i="1"/>
  <c r="G284" i="1"/>
  <c r="H284" i="1"/>
  <c r="Y284" i="1"/>
  <c r="AE284" i="1" s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 s="1"/>
  <c r="I285" i="1"/>
  <c r="J285" i="1"/>
  <c r="Z285" i="1" s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 s="1"/>
  <c r="AE286" i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 s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/>
  <c r="E289" i="1"/>
  <c r="F289" i="1"/>
  <c r="G289" i="1"/>
  <c r="H289" i="1"/>
  <c r="Y289" i="1"/>
  <c r="AE289" i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/>
  <c r="E290" i="1"/>
  <c r="F290" i="1"/>
  <c r="G290" i="1"/>
  <c r="H290" i="1"/>
  <c r="Y290" i="1" s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/>
  <c r="AE294" i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/>
  <c r="E297" i="1"/>
  <c r="F297" i="1"/>
  <c r="G297" i="1"/>
  <c r="H297" i="1"/>
  <c r="Y297" i="1" s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 s="1"/>
  <c r="I298" i="1"/>
  <c r="J298" i="1"/>
  <c r="Z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 s="1"/>
  <c r="AE301" i="1" s="1"/>
  <c r="I301" i="1"/>
  <c r="J301" i="1"/>
  <c r="Z301" i="1" s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 s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/>
  <c r="AE303" i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/>
  <c r="E305" i="1"/>
  <c r="F305" i="1"/>
  <c r="G305" i="1"/>
  <c r="H305" i="1"/>
  <c r="Y305" i="1"/>
  <c r="AE305" i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 s="1"/>
  <c r="AE306" i="1" s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 s="1"/>
  <c r="AE307" i="1" s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 s="1"/>
  <c r="X311" i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 s="1"/>
  <c r="X312" i="1"/>
  <c r="E312" i="1"/>
  <c r="F312" i="1"/>
  <c r="G312" i="1"/>
  <c r="H312" i="1"/>
  <c r="Y312" i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/>
  <c r="E317" i="1"/>
  <c r="F317" i="1"/>
  <c r="G317" i="1"/>
  <c r="H317" i="1"/>
  <c r="Y317" i="1" s="1"/>
  <c r="AE317" i="1" s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 s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 s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/>
  <c r="E321" i="1"/>
  <c r="F321" i="1"/>
  <c r="R321" i="1" s="1"/>
  <c r="S321" i="1" s="1"/>
  <c r="G321" i="1"/>
  <c r="H321" i="1"/>
  <c r="Y321" i="1" s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 s="1"/>
  <c r="AE322" i="1"/>
  <c r="I322" i="1"/>
  <c r="J322" i="1"/>
  <c r="Z322" i="1" s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/>
  <c r="I325" i="1"/>
  <c r="J325" i="1"/>
  <c r="Z325" i="1"/>
  <c r="K325" i="1"/>
  <c r="L325" i="1"/>
  <c r="T325" i="1" s="1"/>
  <c r="AC325" i="1" s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 s="1"/>
  <c r="AE326" i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R328" i="1"/>
  <c r="F328" i="1"/>
  <c r="G328" i="1"/>
  <c r="H328" i="1"/>
  <c r="Y328" i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 s="1"/>
  <c r="AE329" i="1" s="1"/>
  <c r="I329" i="1"/>
  <c r="J329" i="1"/>
  <c r="Z329" i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R330" i="1" s="1"/>
  <c r="S330" i="1" s="1"/>
  <c r="F330" i="1"/>
  <c r="G330" i="1"/>
  <c r="H330" i="1"/>
  <c r="Y330" i="1" s="1"/>
  <c r="AE330" i="1" s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R332" i="1" s="1"/>
  <c r="G332" i="1"/>
  <c r="H332" i="1"/>
  <c r="Y332" i="1" s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/>
  <c r="E334" i="1"/>
  <c r="F334" i="1"/>
  <c r="G334" i="1"/>
  <c r="H334" i="1"/>
  <c r="Y334" i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 s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/>
  <c r="S336" i="1" s="1"/>
  <c r="G336" i="1"/>
  <c r="H336" i="1"/>
  <c r="Y336" i="1" s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 s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/>
  <c r="I340" i="1"/>
  <c r="J340" i="1"/>
  <c r="Z340" i="1"/>
  <c r="K340" i="1"/>
  <c r="T340" i="1" s="1"/>
  <c r="L340" i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 s="1"/>
  <c r="AE341" i="1" s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/>
  <c r="S342" i="1" s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/>
  <c r="AE344" i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 s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/>
  <c r="E346" i="1"/>
  <c r="F346" i="1"/>
  <c r="G346" i="1"/>
  <c r="H346" i="1"/>
  <c r="Y346" i="1"/>
  <c r="AE346" i="1" s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 s="1"/>
  <c r="AE347" i="1" s="1"/>
  <c r="I347" i="1"/>
  <c r="J347" i="1"/>
  <c r="Z347" i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/>
  <c r="E349" i="1"/>
  <c r="R349" i="1" s="1"/>
  <c r="S349" i="1" s="1"/>
  <c r="F349" i="1"/>
  <c r="G349" i="1"/>
  <c r="H349" i="1"/>
  <c r="Y349" i="1" s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 s="1"/>
  <c r="AE350" i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 s="1"/>
  <c r="AE351" i="1" s="1"/>
  <c r="I351" i="1"/>
  <c r="J351" i="1"/>
  <c r="Z351" i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/>
  <c r="AE352" i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/>
  <c r="S353" i="1" s="1"/>
  <c r="G353" i="1"/>
  <c r="H353" i="1"/>
  <c r="Y353" i="1"/>
  <c r="AE353" i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/>
  <c r="AE354" i="1" s="1"/>
  <c r="I354" i="1"/>
  <c r="J354" i="1"/>
  <c r="Z354" i="1"/>
  <c r="AA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 s="1"/>
  <c r="AE355" i="1" s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 s="1"/>
  <c r="AE356" i="1" s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 s="1"/>
  <c r="I358" i="1"/>
  <c r="J358" i="1"/>
  <c r="Z358" i="1"/>
  <c r="AA358" i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R359" i="1" s="1"/>
  <c r="S359" i="1"/>
  <c r="G359" i="1"/>
  <c r="H359" i="1"/>
  <c r="Y359" i="1"/>
  <c r="AE359" i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/>
  <c r="I363" i="1"/>
  <c r="J363" i="1"/>
  <c r="Z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/>
  <c r="S366" i="1" s="1"/>
  <c r="G366" i="1"/>
  <c r="H366" i="1"/>
  <c r="Y366" i="1"/>
  <c r="AE366" i="1" s="1"/>
  <c r="I366" i="1"/>
  <c r="J366" i="1"/>
  <c r="Z366" i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F368" i="1"/>
  <c r="R368" i="1" s="1"/>
  <c r="G368" i="1"/>
  <c r="H368" i="1"/>
  <c r="Y368" i="1" s="1"/>
  <c r="AE368" i="1" s="1"/>
  <c r="I368" i="1"/>
  <c r="J368" i="1"/>
  <c r="Z368" i="1" s="1"/>
  <c r="K368" i="1"/>
  <c r="T368" i="1"/>
  <c r="AC368" i="1"/>
  <c r="AD368" i="1" s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 s="1"/>
  <c r="X370" i="1"/>
  <c r="E370" i="1"/>
  <c r="F370" i="1"/>
  <c r="R370" i="1"/>
  <c r="S370" i="1"/>
  <c r="G370" i="1"/>
  <c r="H370" i="1"/>
  <c r="Y370" i="1" s="1"/>
  <c r="AE370" i="1" s="1"/>
  <c r="I370" i="1"/>
  <c r="J370" i="1"/>
  <c r="Z370" i="1"/>
  <c r="K370" i="1"/>
  <c r="L370" i="1"/>
  <c r="T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AE372" i="1" s="1"/>
  <c r="I372" i="1"/>
  <c r="J372" i="1"/>
  <c r="Z372" i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R373" i="1"/>
  <c r="F373" i="1"/>
  <c r="G373" i="1"/>
  <c r="H373" i="1"/>
  <c r="Y373" i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 s="1"/>
  <c r="I375" i="1"/>
  <c r="J375" i="1"/>
  <c r="Z375" i="1"/>
  <c r="K375" i="1"/>
  <c r="L375" i="1"/>
  <c r="T375" i="1" s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 s="1"/>
  <c r="AE376" i="1" s="1"/>
  <c r="I376" i="1"/>
  <c r="J376" i="1"/>
  <c r="Z376" i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/>
  <c r="E379" i="1"/>
  <c r="F379" i="1"/>
  <c r="G379" i="1"/>
  <c r="H379" i="1"/>
  <c r="Y379" i="1" s="1"/>
  <c r="AE379" i="1" s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/>
  <c r="AE380" i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F381" i="1"/>
  <c r="R381" i="1" s="1"/>
  <c r="S381" i="1" s="1"/>
  <c r="G381" i="1"/>
  <c r="H381" i="1"/>
  <c r="Y381" i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R382" i="1" s="1"/>
  <c r="S382" i="1" s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R383" i="1" s="1"/>
  <c r="S383" i="1" s="1"/>
  <c r="F383" i="1"/>
  <c r="G383" i="1"/>
  <c r="H383" i="1"/>
  <c r="Y383" i="1"/>
  <c r="AE383" i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/>
  <c r="E385" i="1"/>
  <c r="F385" i="1"/>
  <c r="G385" i="1"/>
  <c r="H385" i="1"/>
  <c r="Y385" i="1" s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 s="1"/>
  <c r="AE386" i="1" s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/>
  <c r="S387" i="1" s="1"/>
  <c r="G387" i="1"/>
  <c r="H387" i="1"/>
  <c r="Y387" i="1" s="1"/>
  <c r="AE387" i="1" s="1"/>
  <c r="I387" i="1"/>
  <c r="J387" i="1"/>
  <c r="Z387" i="1"/>
  <c r="K387" i="1"/>
  <c r="L387" i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R389" i="1" s="1"/>
  <c r="F389" i="1"/>
  <c r="G389" i="1"/>
  <c r="H389" i="1"/>
  <c r="Y389" i="1" s="1"/>
  <c r="AE389" i="1" s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/>
  <c r="AE390" i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R391" i="1"/>
  <c r="S391" i="1" s="1"/>
  <c r="G391" i="1"/>
  <c r="H391" i="1"/>
  <c r="Y391" i="1"/>
  <c r="AE391" i="1"/>
  <c r="I391" i="1"/>
  <c r="J391" i="1"/>
  <c r="Z391" i="1" s="1"/>
  <c r="K391" i="1"/>
  <c r="T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R393" i="1" s="1"/>
  <c r="S393" i="1" s="1"/>
  <c r="F393" i="1"/>
  <c r="G393" i="1"/>
  <c r="H393" i="1"/>
  <c r="Y393" i="1" s="1"/>
  <c r="AE393" i="1" s="1"/>
  <c r="I393" i="1"/>
  <c r="J393" i="1"/>
  <c r="Z393" i="1"/>
  <c r="K393" i="1"/>
  <c r="L393" i="1"/>
  <c r="V393" i="1" s="1"/>
  <c r="M393" i="1"/>
  <c r="N393" i="1"/>
  <c r="O393" i="1"/>
  <c r="P393" i="1"/>
  <c r="A394" i="1"/>
  <c r="B394" i="1"/>
  <c r="C394" i="1"/>
  <c r="D394" i="1" s="1"/>
  <c r="X394" i="1"/>
  <c r="E394" i="1"/>
  <c r="F394" i="1"/>
  <c r="G394" i="1"/>
  <c r="H394" i="1"/>
  <c r="Y394" i="1" s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/>
  <c r="E396" i="1"/>
  <c r="F396" i="1"/>
  <c r="G396" i="1"/>
  <c r="H396" i="1"/>
  <c r="Y396" i="1" s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/>
  <c r="E397" i="1"/>
  <c r="F397" i="1"/>
  <c r="G397" i="1"/>
  <c r="H397" i="1"/>
  <c r="Y397" i="1"/>
  <c r="AE397" i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R399" i="1" s="1"/>
  <c r="S399" i="1" s="1"/>
  <c r="F399" i="1"/>
  <c r="G399" i="1"/>
  <c r="H399" i="1"/>
  <c r="Y399" i="1" s="1"/>
  <c r="AE399" i="1" s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/>
  <c r="AE401" i="1" s="1"/>
  <c r="I401" i="1"/>
  <c r="J401" i="1"/>
  <c r="Z401" i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 s="1"/>
  <c r="AE404" i="1"/>
  <c r="I404" i="1"/>
  <c r="J404" i="1"/>
  <c r="Z404" i="1"/>
  <c r="K404" i="1"/>
  <c r="L404" i="1"/>
  <c r="T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AE405" i="1"/>
  <c r="I405" i="1"/>
  <c r="J405" i="1"/>
  <c r="Z405" i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/>
  <c r="I406" i="1"/>
  <c r="J406" i="1"/>
  <c r="Z406" i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R408" i="1" s="1"/>
  <c r="S408" i="1" s="1"/>
  <c r="F408" i="1"/>
  <c r="G408" i="1"/>
  <c r="H408" i="1"/>
  <c r="Y408" i="1" s="1"/>
  <c r="AE408" i="1" s="1"/>
  <c r="I408" i="1"/>
  <c r="J408" i="1"/>
  <c r="Z408" i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/>
  <c r="AE409" i="1"/>
  <c r="I409" i="1"/>
  <c r="J409" i="1"/>
  <c r="Z409" i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 s="1"/>
  <c r="AE411" i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/>
  <c r="E413" i="1"/>
  <c r="R413" i="1" s="1"/>
  <c r="F413" i="1"/>
  <c r="G413" i="1"/>
  <c r="H413" i="1"/>
  <c r="Y413" i="1" s="1"/>
  <c r="AE413" i="1" s="1"/>
  <c r="I413" i="1"/>
  <c r="J413" i="1"/>
  <c r="Z413" i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R414" i="1"/>
  <c r="F414" i="1"/>
  <c r="G414" i="1"/>
  <c r="H414" i="1"/>
  <c r="Y414" i="1" s="1"/>
  <c r="AE414" i="1" s="1"/>
  <c r="I414" i="1"/>
  <c r="J414" i="1"/>
  <c r="Z414" i="1"/>
  <c r="K414" i="1"/>
  <c r="T414" i="1" s="1"/>
  <c r="U414" i="1" s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AE415" i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/>
  <c r="I416" i="1"/>
  <c r="J416" i="1"/>
  <c r="Z416" i="1" s="1"/>
  <c r="K416" i="1"/>
  <c r="L416" i="1"/>
  <c r="T416" i="1" s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/>
  <c r="S418" i="1"/>
  <c r="G418" i="1"/>
  <c r="H418" i="1"/>
  <c r="Y418" i="1"/>
  <c r="AE418" i="1" s="1"/>
  <c r="I418" i="1"/>
  <c r="J418" i="1"/>
  <c r="Z418" i="1"/>
  <c r="K418" i="1"/>
  <c r="T418" i="1"/>
  <c r="L418" i="1"/>
  <c r="M418" i="1"/>
  <c r="N418" i="1"/>
  <c r="O418" i="1"/>
  <c r="P418" i="1"/>
  <c r="A419" i="1"/>
  <c r="B419" i="1"/>
  <c r="C419" i="1"/>
  <c r="D419" i="1" s="1"/>
  <c r="X419" i="1"/>
  <c r="E419" i="1"/>
  <c r="F419" i="1"/>
  <c r="R419" i="1"/>
  <c r="G419" i="1"/>
  <c r="H419" i="1"/>
  <c r="Y419" i="1"/>
  <c r="AE419" i="1" s="1"/>
  <c r="I419" i="1"/>
  <c r="J419" i="1"/>
  <c r="Z419" i="1" s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/>
  <c r="I420" i="1"/>
  <c r="J420" i="1"/>
  <c r="Z420" i="1" s="1"/>
  <c r="AA420" i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 s="1"/>
  <c r="I421" i="1"/>
  <c r="J421" i="1"/>
  <c r="Z421" i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 s="1"/>
  <c r="AE422" i="1" s="1"/>
  <c r="I422" i="1"/>
  <c r="J422" i="1"/>
  <c r="Z422" i="1" s="1"/>
  <c r="K422" i="1"/>
  <c r="L422" i="1"/>
  <c r="T422" i="1" s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/>
  <c r="AE423" i="1" s="1"/>
  <c r="I423" i="1"/>
  <c r="J423" i="1"/>
  <c r="Z423" i="1"/>
  <c r="K423" i="1"/>
  <c r="L423" i="1"/>
  <c r="T423" i="1" s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 s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/>
  <c r="E425" i="1"/>
  <c r="F425" i="1"/>
  <c r="R425" i="1"/>
  <c r="G425" i="1"/>
  <c r="H425" i="1"/>
  <c r="Y425" i="1"/>
  <c r="AE425" i="1" s="1"/>
  <c r="I425" i="1"/>
  <c r="J425" i="1"/>
  <c r="Z425" i="1" s="1"/>
  <c r="K425" i="1"/>
  <c r="L425" i="1"/>
  <c r="T425" i="1"/>
  <c r="U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S427" i="1" s="1"/>
  <c r="G427" i="1"/>
  <c r="H427" i="1"/>
  <c r="Y427" i="1" s="1"/>
  <c r="AE427" i="1" s="1"/>
  <c r="I427" i="1"/>
  <c r="J427" i="1"/>
  <c r="Z427" i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/>
  <c r="E428" i="1"/>
  <c r="F428" i="1"/>
  <c r="R428" i="1"/>
  <c r="S428" i="1" s="1"/>
  <c r="G428" i="1"/>
  <c r="H428" i="1"/>
  <c r="Y428" i="1" s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 s="1"/>
  <c r="S430" i="1" s="1"/>
  <c r="G430" i="1"/>
  <c r="H430" i="1"/>
  <c r="Y430" i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R431" i="1" s="1"/>
  <c r="G431" i="1"/>
  <c r="H431" i="1"/>
  <c r="Y431" i="1" s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R432" i="1"/>
  <c r="S432" i="1" s="1"/>
  <c r="G432" i="1"/>
  <c r="H432" i="1"/>
  <c r="Y432" i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G434" i="1"/>
  <c r="H434" i="1"/>
  <c r="Y434" i="1"/>
  <c r="AE434" i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 s="1"/>
  <c r="I435" i="1"/>
  <c r="J435" i="1"/>
  <c r="Z435" i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 s="1"/>
  <c r="AE436" i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R437" i="1"/>
  <c r="F437" i="1"/>
  <c r="G437" i="1"/>
  <c r="H437" i="1"/>
  <c r="Y437" i="1"/>
  <c r="AE437" i="1" s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 s="1"/>
  <c r="AE438" i="1" s="1"/>
  <c r="I438" i="1"/>
  <c r="J438" i="1"/>
  <c r="Z438" i="1" s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 s="1"/>
  <c r="AE439" i="1" s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R441" i="1"/>
  <c r="F441" i="1"/>
  <c r="G441" i="1"/>
  <c r="H441" i="1"/>
  <c r="Y441" i="1"/>
  <c r="AE441" i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R443" i="1" s="1"/>
  <c r="S443" i="1" s="1"/>
  <c r="G443" i="1"/>
  <c r="H443" i="1"/>
  <c r="Y443" i="1"/>
  <c r="AE443" i="1" s="1"/>
  <c r="I443" i="1"/>
  <c r="J443" i="1"/>
  <c r="Z443" i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R445" i="1"/>
  <c r="F445" i="1"/>
  <c r="G445" i="1"/>
  <c r="H445" i="1"/>
  <c r="Y445" i="1"/>
  <c r="AE445" i="1" s="1"/>
  <c r="I445" i="1"/>
  <c r="J445" i="1"/>
  <c r="Z445" i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 s="1"/>
  <c r="AE446" i="1" s="1"/>
  <c r="I446" i="1"/>
  <c r="J446" i="1"/>
  <c r="Z446" i="1" s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 s="1"/>
  <c r="AE447" i="1" s="1"/>
  <c r="I447" i="1"/>
  <c r="J447" i="1"/>
  <c r="Z447" i="1"/>
  <c r="AA447" i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 s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 s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 s="1"/>
  <c r="I450" i="1"/>
  <c r="J450" i="1"/>
  <c r="Z450" i="1" s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 s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/>
  <c r="S452" i="1" s="1"/>
  <c r="G452" i="1"/>
  <c r="H452" i="1"/>
  <c r="Y452" i="1" s="1"/>
  <c r="AE452" i="1" s="1"/>
  <c r="I452" i="1"/>
  <c r="J452" i="1"/>
  <c r="Z452" i="1"/>
  <c r="K452" i="1"/>
  <c r="L452" i="1"/>
  <c r="T452" i="1" s="1"/>
  <c r="AC452" i="1" s="1"/>
  <c r="AD452" i="1" s="1"/>
  <c r="AF452" i="1" s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 s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 s="1"/>
  <c r="AE454" i="1" s="1"/>
  <c r="I454" i="1"/>
  <c r="J454" i="1"/>
  <c r="Z454" i="1"/>
  <c r="K454" i="1"/>
  <c r="T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 s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 s="1"/>
  <c r="AE457" i="1" s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 s="1"/>
  <c r="G458" i="1"/>
  <c r="H458" i="1"/>
  <c r="Y458" i="1"/>
  <c r="AE458" i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 s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/>
  <c r="AE460" i="1" s="1"/>
  <c r="I460" i="1"/>
  <c r="J460" i="1"/>
  <c r="Z460" i="1" s="1"/>
  <c r="K460" i="1"/>
  <c r="T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/>
  <c r="S462" i="1" s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 s="1"/>
  <c r="AE463" i="1" s="1"/>
  <c r="I463" i="1"/>
  <c r="J463" i="1"/>
  <c r="Z463" i="1" s="1"/>
  <c r="AA463" i="1" s="1"/>
  <c r="K463" i="1"/>
  <c r="T463" i="1" s="1"/>
  <c r="AB463" i="1" s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/>
  <c r="AE464" i="1" s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R465" i="1"/>
  <c r="F465" i="1"/>
  <c r="G465" i="1"/>
  <c r="H465" i="1"/>
  <c r="Y465" i="1"/>
  <c r="AE465" i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I466" i="1"/>
  <c r="J466" i="1"/>
  <c r="Z466" i="1"/>
  <c r="AA466" i="1"/>
  <c r="K466" i="1"/>
  <c r="T466" i="1" s="1"/>
  <c r="L466" i="1"/>
  <c r="V466" i="1"/>
  <c r="M466" i="1"/>
  <c r="N466" i="1"/>
  <c r="O466" i="1"/>
  <c r="P466" i="1"/>
  <c r="AE466" i="1"/>
  <c r="A467" i="1"/>
  <c r="B467" i="1"/>
  <c r="C467" i="1"/>
  <c r="D467" i="1" s="1"/>
  <c r="X467" i="1" s="1"/>
  <c r="E467" i="1"/>
  <c r="F467" i="1"/>
  <c r="G467" i="1"/>
  <c r="H467" i="1"/>
  <c r="Y467" i="1" s="1"/>
  <c r="AE467" i="1"/>
  <c r="I467" i="1"/>
  <c r="J467" i="1"/>
  <c r="Z467" i="1"/>
  <c r="AA467" i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 s="1"/>
  <c r="AE468" i="1" s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R472" i="1"/>
  <c r="S472" i="1" s="1"/>
  <c r="G472" i="1"/>
  <c r="H472" i="1"/>
  <c r="Y472" i="1" s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/>
  <c r="E473" i="1"/>
  <c r="F473" i="1"/>
  <c r="G473" i="1"/>
  <c r="H473" i="1"/>
  <c r="Y473" i="1"/>
  <c r="I473" i="1"/>
  <c r="J473" i="1"/>
  <c r="Z473" i="1"/>
  <c r="AA473" i="1" s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 s="1"/>
  <c r="X475" i="1"/>
  <c r="E475" i="1"/>
  <c r="F475" i="1"/>
  <c r="G475" i="1"/>
  <c r="H475" i="1"/>
  <c r="Y475" i="1" s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/>
  <c r="E476" i="1"/>
  <c r="R476" i="1" s="1"/>
  <c r="F476" i="1"/>
  <c r="G476" i="1"/>
  <c r="H476" i="1"/>
  <c r="Y476" i="1" s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 s="1"/>
  <c r="AE477" i="1" s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 s="1"/>
  <c r="AE478" i="1" s="1"/>
  <c r="I478" i="1"/>
  <c r="J478" i="1"/>
  <c r="Z478" i="1" s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 s="1"/>
  <c r="F479" i="1"/>
  <c r="G479" i="1"/>
  <c r="H479" i="1"/>
  <c r="Y479" i="1" s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R480" i="1"/>
  <c r="S480" i="1" s="1"/>
  <c r="G480" i="1"/>
  <c r="H480" i="1"/>
  <c r="Y480" i="1"/>
  <c r="AE480" i="1" s="1"/>
  <c r="I480" i="1"/>
  <c r="J480" i="1"/>
  <c r="Z480" i="1"/>
  <c r="K480" i="1"/>
  <c r="L480" i="1"/>
  <c r="T480" i="1" s="1"/>
  <c r="AC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/>
  <c r="I481" i="1"/>
  <c r="J481" i="1"/>
  <c r="Z481" i="1" s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 s="1"/>
  <c r="AE484" i="1" s="1"/>
  <c r="I484" i="1"/>
  <c r="J484" i="1"/>
  <c r="Z484" i="1" s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 s="1"/>
  <c r="G485" i="1"/>
  <c r="H485" i="1"/>
  <c r="Y485" i="1" s="1"/>
  <c r="AE485" i="1" s="1"/>
  <c r="I485" i="1"/>
  <c r="J485" i="1"/>
  <c r="Z485" i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 s="1"/>
  <c r="G486" i="1"/>
  <c r="H486" i="1"/>
  <c r="Y486" i="1" s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 s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 s="1"/>
  <c r="AE488" i="1" s="1"/>
  <c r="I488" i="1"/>
  <c r="J488" i="1"/>
  <c r="Z488" i="1"/>
  <c r="AA488" i="1" s="1"/>
  <c r="K488" i="1"/>
  <c r="T488" i="1" s="1"/>
  <c r="L488" i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/>
  <c r="AE489" i="1" s="1"/>
  <c r="I489" i="1"/>
  <c r="J489" i="1"/>
  <c r="Z489" i="1"/>
  <c r="AA489" i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/>
  <c r="AE490" i="1" s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/>
  <c r="X492" i="1"/>
  <c r="E492" i="1"/>
  <c r="R492" i="1"/>
  <c r="F492" i="1"/>
  <c r="G492" i="1"/>
  <c r="H492" i="1"/>
  <c r="Y492" i="1"/>
  <c r="AE492" i="1"/>
  <c r="I492" i="1"/>
  <c r="J492" i="1"/>
  <c r="Z492" i="1"/>
  <c r="AA492" i="1" s="1"/>
  <c r="K492" i="1"/>
  <c r="L492" i="1"/>
  <c r="V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 s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F494" i="1"/>
  <c r="R494" i="1"/>
  <c r="G494" i="1"/>
  <c r="H494" i="1"/>
  <c r="Y494" i="1" s="1"/>
  <c r="AE494" i="1" s="1"/>
  <c r="I494" i="1"/>
  <c r="J494" i="1"/>
  <c r="Z494" i="1"/>
  <c r="AA494" i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G495" i="1"/>
  <c r="H495" i="1"/>
  <c r="Y495" i="1"/>
  <c r="AE495" i="1"/>
  <c r="I495" i="1"/>
  <c r="J495" i="1"/>
  <c r="Z495" i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 s="1"/>
  <c r="I497" i="1"/>
  <c r="J497" i="1"/>
  <c r="Z497" i="1"/>
  <c r="AA497" i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 s="1"/>
  <c r="I498" i="1"/>
  <c r="J498" i="1"/>
  <c r="Z498" i="1" s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/>
  <c r="I499" i="1"/>
  <c r="J499" i="1"/>
  <c r="Z499" i="1" s="1"/>
  <c r="AA499" i="1" s="1"/>
  <c r="K499" i="1"/>
  <c r="L499" i="1"/>
  <c r="T499" i="1" s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/>
  <c r="S501" i="1" s="1"/>
  <c r="G501" i="1"/>
  <c r="H501" i="1"/>
  <c r="Y501" i="1" s="1"/>
  <c r="AE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G503" i="1"/>
  <c r="H503" i="1"/>
  <c r="Y503" i="1"/>
  <c r="AE503" i="1"/>
  <c r="I503" i="1"/>
  <c r="J503" i="1"/>
  <c r="Z503" i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/>
  <c r="S504" i="1" s="1"/>
  <c r="G504" i="1"/>
  <c r="H504" i="1"/>
  <c r="Y504" i="1"/>
  <c r="AE504" i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 s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 s="1"/>
  <c r="G506" i="1"/>
  <c r="H506" i="1"/>
  <c r="Y506" i="1" s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/>
  <c r="E508" i="1"/>
  <c r="F508" i="1"/>
  <c r="R508" i="1"/>
  <c r="G508" i="1"/>
  <c r="H508" i="1"/>
  <c r="Y508" i="1"/>
  <c r="AE508" i="1"/>
  <c r="I508" i="1"/>
  <c r="J508" i="1"/>
  <c r="Z508" i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F509" i="1"/>
  <c r="R509" i="1" s="1"/>
  <c r="S509" i="1" s="1"/>
  <c r="G509" i="1"/>
  <c r="H509" i="1"/>
  <c r="Y509" i="1"/>
  <c r="AE509" i="1"/>
  <c r="I509" i="1"/>
  <c r="J509" i="1"/>
  <c r="Z509" i="1"/>
  <c r="AA509" i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R514" i="1"/>
  <c r="S514" i="1" s="1"/>
  <c r="F514" i="1"/>
  <c r="G514" i="1"/>
  <c r="H514" i="1"/>
  <c r="Y514" i="1" s="1"/>
  <c r="AE514" i="1" s="1"/>
  <c r="I514" i="1"/>
  <c r="J514" i="1"/>
  <c r="Z514" i="1"/>
  <c r="AA514" i="1" s="1"/>
  <c r="K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 s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/>
  <c r="I517" i="1"/>
  <c r="J517" i="1"/>
  <c r="Z517" i="1"/>
  <c r="AA517" i="1" s="1"/>
  <c r="K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/>
  <c r="AA519" i="1"/>
  <c r="K519" i="1"/>
  <c r="T519" i="1"/>
  <c r="U519" i="1" s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/>
  <c r="AA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/>
  <c r="E521" i="1"/>
  <c r="F521" i="1"/>
  <c r="G521" i="1"/>
  <c r="H521" i="1"/>
  <c r="Y521" i="1" s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 s="1"/>
  <c r="AE522" i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 s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 s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 s="1"/>
  <c r="AE527" i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/>
  <c r="E530" i="1"/>
  <c r="F530" i="1"/>
  <c r="G530" i="1"/>
  <c r="H530" i="1"/>
  <c r="Y530" i="1" s="1"/>
  <c r="AE530" i="1" s="1"/>
  <c r="I530" i="1"/>
  <c r="J530" i="1"/>
  <c r="Z530" i="1" s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/>
  <c r="I531" i="1"/>
  <c r="J531" i="1"/>
  <c r="Z531" i="1" s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/>
  <c r="E532" i="1"/>
  <c r="F532" i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/>
  <c r="I534" i="1"/>
  <c r="J534" i="1"/>
  <c r="Z534" i="1" s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 s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 s="1"/>
  <c r="AE538" i="1" s="1"/>
  <c r="I538" i="1"/>
  <c r="J538" i="1"/>
  <c r="Z538" i="1" s="1"/>
  <c r="AA538" i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 s="1"/>
  <c r="AE539" i="1"/>
  <c r="I539" i="1"/>
  <c r="J539" i="1"/>
  <c r="Z539" i="1" s="1"/>
  <c r="AA539" i="1" s="1"/>
  <c r="K539" i="1"/>
  <c r="L539" i="1"/>
  <c r="M539" i="1"/>
  <c r="N539" i="1"/>
  <c r="O539" i="1"/>
  <c r="P539" i="1"/>
  <c r="X539" i="1"/>
  <c r="A540" i="1"/>
  <c r="B540" i="1"/>
  <c r="C540" i="1"/>
  <c r="D540" i="1" s="1"/>
  <c r="X540" i="1" s="1"/>
  <c r="E540" i="1"/>
  <c r="F540" i="1"/>
  <c r="R540" i="1" s="1"/>
  <c r="S540" i="1" s="1"/>
  <c r="G540" i="1"/>
  <c r="H540" i="1"/>
  <c r="Y540" i="1" s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AA541" i="1"/>
  <c r="E541" i="1"/>
  <c r="F541" i="1"/>
  <c r="G541" i="1"/>
  <c r="H541" i="1"/>
  <c r="Y541" i="1" s="1"/>
  <c r="AE541" i="1" s="1"/>
  <c r="I541" i="1"/>
  <c r="J541" i="1"/>
  <c r="Z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R542" i="1" s="1"/>
  <c r="S542" i="1" s="1"/>
  <c r="F542" i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R543" i="1" s="1"/>
  <c r="S543" i="1" s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 s="1"/>
  <c r="S544" i="1" s="1"/>
  <c r="G544" i="1"/>
  <c r="H544" i="1"/>
  <c r="Y544" i="1"/>
  <c r="AE544" i="1" s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 s="1"/>
  <c r="X545" i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/>
  <c r="AE546" i="1" s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L548" i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/>
  <c r="I549" i="1"/>
  <c r="J549" i="1"/>
  <c r="Z549" i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R551" i="1"/>
  <c r="S551" i="1" s="1"/>
  <c r="G551" i="1"/>
  <c r="H551" i="1"/>
  <c r="Y551" i="1"/>
  <c r="AE551" i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/>
  <c r="E552" i="1"/>
  <c r="F552" i="1"/>
  <c r="G552" i="1"/>
  <c r="H552" i="1"/>
  <c r="I552" i="1"/>
  <c r="J552" i="1"/>
  <c r="Z552" i="1"/>
  <c r="AA552" i="1" s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/>
  <c r="X553" i="1"/>
  <c r="E553" i="1"/>
  <c r="F553" i="1"/>
  <c r="G553" i="1"/>
  <c r="H553" i="1"/>
  <c r="Y553" i="1"/>
  <c r="AE553" i="1"/>
  <c r="I553" i="1"/>
  <c r="J553" i="1"/>
  <c r="Z553" i="1" s="1"/>
  <c r="AA553" i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/>
  <c r="AE554" i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F556" i="1"/>
  <c r="R556" i="1" s="1"/>
  <c r="G556" i="1"/>
  <c r="H556" i="1"/>
  <c r="Y556" i="1" s="1"/>
  <c r="AE556" i="1" s="1"/>
  <c r="I556" i="1"/>
  <c r="J556" i="1"/>
  <c r="Z556" i="1"/>
  <c r="AA556" i="1"/>
  <c r="K556" i="1"/>
  <c r="L556" i="1"/>
  <c r="T556" i="1" s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 s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/>
  <c r="I558" i="1"/>
  <c r="J558" i="1"/>
  <c r="Z558" i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/>
  <c r="I560" i="1"/>
  <c r="J560" i="1"/>
  <c r="Z560" i="1" s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/>
  <c r="E561" i="1"/>
  <c r="F561" i="1"/>
  <c r="R561" i="1" s="1"/>
  <c r="S561" i="1" s="1"/>
  <c r="G561" i="1"/>
  <c r="H561" i="1"/>
  <c r="Y561" i="1" s="1"/>
  <c r="AE561" i="1" s="1"/>
  <c r="I561" i="1"/>
  <c r="J561" i="1"/>
  <c r="Z561" i="1" s="1"/>
  <c r="AA561" i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 s="1"/>
  <c r="AE562" i="1"/>
  <c r="I562" i="1"/>
  <c r="J562" i="1"/>
  <c r="Z562" i="1" s="1"/>
  <c r="AA562" i="1" s="1"/>
  <c r="K562" i="1"/>
  <c r="T562" i="1" s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 s="1"/>
  <c r="S563" i="1" s="1"/>
  <c r="G563" i="1"/>
  <c r="H563" i="1"/>
  <c r="Y563" i="1"/>
  <c r="AE563" i="1" s="1"/>
  <c r="I563" i="1"/>
  <c r="J563" i="1"/>
  <c r="Z563" i="1" s="1"/>
  <c r="AA563" i="1" s="1"/>
  <c r="K563" i="1"/>
  <c r="T563" i="1" s="1"/>
  <c r="L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/>
  <c r="AE564" i="1" s="1"/>
  <c r="I564" i="1"/>
  <c r="J564" i="1"/>
  <c r="Z564" i="1"/>
  <c r="AA564" i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/>
  <c r="S565" i="1"/>
  <c r="G565" i="1"/>
  <c r="H565" i="1"/>
  <c r="Y565" i="1"/>
  <c r="AE565" i="1" s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 s="1"/>
  <c r="AE566" i="1" s="1"/>
  <c r="I566" i="1"/>
  <c r="J566" i="1"/>
  <c r="Z566" i="1"/>
  <c r="AA566" i="1"/>
  <c r="K566" i="1"/>
  <c r="T566" i="1" s="1"/>
  <c r="L566" i="1"/>
  <c r="V566" i="1" s="1"/>
  <c r="M566" i="1"/>
  <c r="N566" i="1"/>
  <c r="O566" i="1"/>
  <c r="P566" i="1"/>
  <c r="A567" i="1"/>
  <c r="B567" i="1"/>
  <c r="C567" i="1"/>
  <c r="D567" i="1" s="1"/>
  <c r="X567" i="1"/>
  <c r="E567" i="1"/>
  <c r="F567" i="1"/>
  <c r="G567" i="1"/>
  <c r="H567" i="1"/>
  <c r="Y567" i="1"/>
  <c r="AE567" i="1" s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 s="1"/>
  <c r="S568" i="1" s="1"/>
  <c r="G568" i="1"/>
  <c r="H568" i="1"/>
  <c r="Y568" i="1" s="1"/>
  <c r="AE568" i="1" s="1"/>
  <c r="I568" i="1"/>
  <c r="J568" i="1"/>
  <c r="Z568" i="1" s="1"/>
  <c r="AA568" i="1" s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 s="1"/>
  <c r="X569" i="1"/>
  <c r="E569" i="1"/>
  <c r="F569" i="1"/>
  <c r="R569" i="1" s="1"/>
  <c r="S569" i="1" s="1"/>
  <c r="G569" i="1"/>
  <c r="H569" i="1"/>
  <c r="Y569" i="1" s="1"/>
  <c r="AE569" i="1"/>
  <c r="I569" i="1"/>
  <c r="J569" i="1"/>
  <c r="Z569" i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/>
  <c r="G570" i="1"/>
  <c r="H570" i="1"/>
  <c r="Y570" i="1" s="1"/>
  <c r="AE570" i="1"/>
  <c r="I570" i="1"/>
  <c r="J570" i="1"/>
  <c r="Z570" i="1"/>
  <c r="AA570" i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/>
  <c r="E571" i="1"/>
  <c r="F571" i="1"/>
  <c r="G571" i="1"/>
  <c r="H571" i="1"/>
  <c r="Y571" i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 s="1"/>
  <c r="X574" i="1" s="1"/>
  <c r="E574" i="1"/>
  <c r="F574" i="1"/>
  <c r="G574" i="1"/>
  <c r="H574" i="1"/>
  <c r="Y574" i="1" s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R575" i="1" s="1"/>
  <c r="S575" i="1" s="1"/>
  <c r="F575" i="1"/>
  <c r="G575" i="1"/>
  <c r="H575" i="1"/>
  <c r="Y575" i="1" s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 s="1"/>
  <c r="S576" i="1" s="1"/>
  <c r="G576" i="1"/>
  <c r="H576" i="1"/>
  <c r="Y576" i="1"/>
  <c r="AE576" i="1" s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/>
  <c r="I577" i="1"/>
  <c r="J577" i="1"/>
  <c r="Z577" i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R578" i="1" s="1"/>
  <c r="S578" i="1" s="1"/>
  <c r="F578" i="1"/>
  <c r="G578" i="1"/>
  <c r="H578" i="1"/>
  <c r="Y578" i="1"/>
  <c r="AE578" i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R579" i="1" s="1"/>
  <c r="S579" i="1"/>
  <c r="G579" i="1"/>
  <c r="H579" i="1"/>
  <c r="Y579" i="1"/>
  <c r="AE579" i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/>
  <c r="E580" i="1"/>
  <c r="F580" i="1"/>
  <c r="R580" i="1" s="1"/>
  <c r="S580" i="1" s="1"/>
  <c r="G580" i="1"/>
  <c r="H580" i="1"/>
  <c r="Y580" i="1"/>
  <c r="AE580" i="1"/>
  <c r="I580" i="1"/>
  <c r="J580" i="1"/>
  <c r="Z580" i="1" s="1"/>
  <c r="AA580" i="1"/>
  <c r="K580" i="1"/>
  <c r="L580" i="1"/>
  <c r="M580" i="1"/>
  <c r="N580" i="1"/>
  <c r="O580" i="1"/>
  <c r="P580" i="1"/>
  <c r="A581" i="1"/>
  <c r="B581" i="1"/>
  <c r="C581" i="1"/>
  <c r="D581" i="1"/>
  <c r="X581" i="1"/>
  <c r="E581" i="1"/>
  <c r="R581" i="1"/>
  <c r="S581" i="1" s="1"/>
  <c r="F581" i="1"/>
  <c r="G581" i="1"/>
  <c r="H581" i="1"/>
  <c r="Y581" i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/>
  <c r="E583" i="1"/>
  <c r="F583" i="1"/>
  <c r="G583" i="1"/>
  <c r="H583" i="1"/>
  <c r="Y583" i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/>
  <c r="I584" i="1"/>
  <c r="J584" i="1"/>
  <c r="Z584" i="1" s="1"/>
  <c r="AA584" i="1" s="1"/>
  <c r="K584" i="1"/>
  <c r="T584" i="1" s="1"/>
  <c r="U584" i="1" s="1"/>
  <c r="L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 s="1"/>
  <c r="AE585" i="1" s="1"/>
  <c r="I585" i="1"/>
  <c r="J585" i="1"/>
  <c r="Z585" i="1"/>
  <c r="AA585" i="1" s="1"/>
  <c r="K585" i="1"/>
  <c r="T585" i="1"/>
  <c r="L585" i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/>
  <c r="AE586" i="1" s="1"/>
  <c r="I586" i="1"/>
  <c r="J586" i="1"/>
  <c r="Z586" i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 s="1"/>
  <c r="AE587" i="1" s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R589" i="1" s="1"/>
  <c r="S589" i="1"/>
  <c r="G589" i="1"/>
  <c r="H589" i="1"/>
  <c r="Y589" i="1"/>
  <c r="AE589" i="1"/>
  <c r="I589" i="1"/>
  <c r="J589" i="1"/>
  <c r="Z589" i="1" s="1"/>
  <c r="AA589" i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G590" i="1"/>
  <c r="H590" i="1"/>
  <c r="Y590" i="1"/>
  <c r="AE590" i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R591" i="1" s="1"/>
  <c r="S591" i="1" s="1"/>
  <c r="G591" i="1"/>
  <c r="H591" i="1"/>
  <c r="Y591" i="1"/>
  <c r="AE591" i="1"/>
  <c r="I591" i="1"/>
  <c r="J591" i="1"/>
  <c r="Z591" i="1" s="1"/>
  <c r="AA591" i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G592" i="1"/>
  <c r="H592" i="1"/>
  <c r="Y592" i="1"/>
  <c r="AE592" i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R593" i="1" s="1"/>
  <c r="S593" i="1"/>
  <c r="G593" i="1"/>
  <c r="H593" i="1"/>
  <c r="Y593" i="1"/>
  <c r="AE593" i="1"/>
  <c r="I593" i="1"/>
  <c r="J593" i="1"/>
  <c r="Z593" i="1" s="1"/>
  <c r="AA593" i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 s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/>
  <c r="S595" i="1"/>
  <c r="G595" i="1"/>
  <c r="H595" i="1"/>
  <c r="Y595" i="1" s="1"/>
  <c r="AE595" i="1" s="1"/>
  <c r="I595" i="1"/>
  <c r="J595" i="1"/>
  <c r="Z595" i="1"/>
  <c r="AA595" i="1"/>
  <c r="K595" i="1"/>
  <c r="L595" i="1"/>
  <c r="V595" i="1" s="1"/>
  <c r="M595" i="1"/>
  <c r="N595" i="1"/>
  <c r="O595" i="1"/>
  <c r="P595" i="1"/>
  <c r="A596" i="1"/>
  <c r="B596" i="1"/>
  <c r="C596" i="1"/>
  <c r="D596" i="1"/>
  <c r="X596" i="1" s="1"/>
  <c r="E596" i="1"/>
  <c r="F596" i="1"/>
  <c r="G596" i="1"/>
  <c r="H596" i="1"/>
  <c r="Y596" i="1"/>
  <c r="AE596" i="1" s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/>
  <c r="AE597" i="1" s="1"/>
  <c r="I597" i="1"/>
  <c r="J597" i="1"/>
  <c r="Z597" i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/>
  <c r="AE598" i="1"/>
  <c r="I598" i="1"/>
  <c r="J598" i="1"/>
  <c r="Z598" i="1" s="1"/>
  <c r="AA598" i="1" s="1"/>
  <c r="K598" i="1"/>
  <c r="L598" i="1"/>
  <c r="V598" i="1" s="1"/>
  <c r="M598" i="1"/>
  <c r="N598" i="1"/>
  <c r="O598" i="1"/>
  <c r="P598" i="1"/>
  <c r="A599" i="1"/>
  <c r="B599" i="1"/>
  <c r="C599" i="1"/>
  <c r="D599" i="1"/>
  <c r="X599" i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 s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/>
  <c r="E603" i="1"/>
  <c r="F603" i="1"/>
  <c r="G603" i="1"/>
  <c r="H603" i="1"/>
  <c r="Y603" i="1" s="1"/>
  <c r="AE603" i="1"/>
  <c r="I603" i="1"/>
  <c r="J603" i="1"/>
  <c r="Z603" i="1"/>
  <c r="AA603" i="1"/>
  <c r="K603" i="1"/>
  <c r="L603" i="1"/>
  <c r="V603" i="1" s="1"/>
  <c r="M603" i="1"/>
  <c r="N603" i="1"/>
  <c r="O603" i="1"/>
  <c r="P603" i="1"/>
  <c r="X603" i="1"/>
  <c r="A604" i="1"/>
  <c r="B604" i="1"/>
  <c r="C604" i="1"/>
  <c r="D604" i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 s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/>
  <c r="AE605" i="1"/>
  <c r="I605" i="1"/>
  <c r="J605" i="1"/>
  <c r="Z605" i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/>
  <c r="AE606" i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/>
  <c r="S607" i="1" s="1"/>
  <c r="G607" i="1"/>
  <c r="H607" i="1"/>
  <c r="Y607" i="1"/>
  <c r="AE607" i="1" s="1"/>
  <c r="I607" i="1"/>
  <c r="J607" i="1"/>
  <c r="Z607" i="1"/>
  <c r="K607" i="1"/>
  <c r="L607" i="1"/>
  <c r="V607" i="1" s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 s="1"/>
  <c r="X609" i="1" s="1"/>
  <c r="E609" i="1"/>
  <c r="F609" i="1"/>
  <c r="G609" i="1"/>
  <c r="H609" i="1"/>
  <c r="Y609" i="1"/>
  <c r="AE609" i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/>
  <c r="X610" i="1"/>
  <c r="E610" i="1"/>
  <c r="F610" i="1"/>
  <c r="G610" i="1"/>
  <c r="H610" i="1"/>
  <c r="Y610" i="1"/>
  <c r="AE610" i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 s="1"/>
  <c r="X612" i="1" s="1"/>
  <c r="E612" i="1"/>
  <c r="F612" i="1"/>
  <c r="G612" i="1"/>
  <c r="H612" i="1"/>
  <c r="Y612" i="1"/>
  <c r="AE612" i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F613" i="1"/>
  <c r="R613" i="1" s="1"/>
  <c r="S613" i="1" s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/>
  <c r="AE614" i="1"/>
  <c r="I614" i="1"/>
  <c r="J614" i="1"/>
  <c r="Z614" i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 s="1"/>
  <c r="AE615" i="1"/>
  <c r="I615" i="1"/>
  <c r="J615" i="1"/>
  <c r="Z615" i="1"/>
  <c r="AA615" i="1"/>
  <c r="K615" i="1"/>
  <c r="L615" i="1"/>
  <c r="M615" i="1"/>
  <c r="N615" i="1"/>
  <c r="O615" i="1"/>
  <c r="P615" i="1"/>
  <c r="X615" i="1"/>
  <c r="A616" i="1"/>
  <c r="B616" i="1"/>
  <c r="C616" i="1"/>
  <c r="D616" i="1" s="1"/>
  <c r="X616" i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/>
  <c r="E621" i="1"/>
  <c r="F621" i="1"/>
  <c r="G621" i="1"/>
  <c r="H621" i="1"/>
  <c r="Y621" i="1"/>
  <c r="AE621" i="1"/>
  <c r="I621" i="1"/>
  <c r="J621" i="1"/>
  <c r="Z621" i="1" s="1"/>
  <c r="AA621" i="1" s="1"/>
  <c r="K621" i="1"/>
  <c r="L621" i="1"/>
  <c r="T621" i="1" s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/>
  <c r="AE622" i="1"/>
  <c r="I622" i="1"/>
  <c r="J622" i="1"/>
  <c r="Z622" i="1" s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 s="1"/>
  <c r="I623" i="1"/>
  <c r="J623" i="1"/>
  <c r="Z623" i="1"/>
  <c r="AA623" i="1" s="1"/>
  <c r="K623" i="1"/>
  <c r="L623" i="1"/>
  <c r="T623" i="1" s="1"/>
  <c r="M623" i="1"/>
  <c r="N623" i="1"/>
  <c r="O623" i="1"/>
  <c r="P623" i="1"/>
  <c r="X623" i="1"/>
  <c r="A624" i="1"/>
  <c r="B624" i="1"/>
  <c r="C624" i="1"/>
  <c r="D624" i="1"/>
  <c r="X624" i="1"/>
  <c r="E624" i="1"/>
  <c r="F624" i="1"/>
  <c r="G624" i="1"/>
  <c r="H624" i="1"/>
  <c r="Y624" i="1"/>
  <c r="AE624" i="1" s="1"/>
  <c r="I624" i="1"/>
  <c r="J624" i="1"/>
  <c r="Z624" i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 s="1"/>
  <c r="I625" i="1"/>
  <c r="J625" i="1"/>
  <c r="Z625" i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/>
  <c r="AE627" i="1" s="1"/>
  <c r="I627" i="1"/>
  <c r="J627" i="1"/>
  <c r="Z627" i="1"/>
  <c r="AA627" i="1" s="1"/>
  <c r="K627" i="1"/>
  <c r="L627" i="1"/>
  <c r="V627" i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 s="1"/>
  <c r="AE628" i="1" s="1"/>
  <c r="I628" i="1"/>
  <c r="J628" i="1"/>
  <c r="Z628" i="1"/>
  <c r="AA628" i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/>
  <c r="AE629" i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/>
  <c r="I630" i="1"/>
  <c r="J630" i="1"/>
  <c r="Z630" i="1" s="1"/>
  <c r="AA630" i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 s="1"/>
  <c r="AE631" i="1"/>
  <c r="I631" i="1"/>
  <c r="J631" i="1"/>
  <c r="Z631" i="1"/>
  <c r="AA631" i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 s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X636" i="1" s="1"/>
  <c r="E636" i="1"/>
  <c r="F636" i="1"/>
  <c r="G636" i="1"/>
  <c r="H636" i="1"/>
  <c r="Y636" i="1"/>
  <c r="I636" i="1"/>
  <c r="J636" i="1"/>
  <c r="Z636" i="1"/>
  <c r="AA636" i="1" s="1"/>
  <c r="K636" i="1"/>
  <c r="L636" i="1"/>
  <c r="M636" i="1"/>
  <c r="N636" i="1"/>
  <c r="O636" i="1"/>
  <c r="P636" i="1"/>
  <c r="V636" i="1"/>
  <c r="AE636" i="1"/>
  <c r="A637" i="1"/>
  <c r="B637" i="1"/>
  <c r="C637" i="1"/>
  <c r="D637" i="1"/>
  <c r="X637" i="1" s="1"/>
  <c r="E637" i="1"/>
  <c r="F637" i="1"/>
  <c r="G637" i="1"/>
  <c r="H637" i="1"/>
  <c r="Y637" i="1"/>
  <c r="AE637" i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/>
  <c r="AE640" i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/>
  <c r="E644" i="1"/>
  <c r="F644" i="1"/>
  <c r="G644" i="1"/>
  <c r="H644" i="1"/>
  <c r="I644" i="1"/>
  <c r="J644" i="1"/>
  <c r="Z644" i="1"/>
  <c r="AA644" i="1"/>
  <c r="K644" i="1"/>
  <c r="L644" i="1"/>
  <c r="V644" i="1"/>
  <c r="M644" i="1"/>
  <c r="N644" i="1"/>
  <c r="O644" i="1"/>
  <c r="P644" i="1"/>
  <c r="X644" i="1"/>
  <c r="Y644" i="1"/>
  <c r="AE644" i="1" s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R648" i="1"/>
  <c r="S648" i="1"/>
  <c r="G648" i="1"/>
  <c r="H648" i="1"/>
  <c r="Y648" i="1" s="1"/>
  <c r="AE648" i="1" s="1"/>
  <c r="I648" i="1"/>
  <c r="J648" i="1"/>
  <c r="Z648" i="1"/>
  <c r="AA648" i="1"/>
  <c r="K648" i="1"/>
  <c r="L648" i="1"/>
  <c r="M648" i="1"/>
  <c r="N648" i="1"/>
  <c r="O648" i="1"/>
  <c r="P648" i="1"/>
  <c r="A649" i="1"/>
  <c r="B649" i="1"/>
  <c r="C649" i="1"/>
  <c r="D649" i="1"/>
  <c r="X649" i="1" s="1"/>
  <c r="E649" i="1"/>
  <c r="F649" i="1"/>
  <c r="R649" i="1"/>
  <c r="S649" i="1"/>
  <c r="G649" i="1"/>
  <c r="H649" i="1"/>
  <c r="Y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E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R651" i="1" s="1"/>
  <c r="S651" i="1" s="1"/>
  <c r="F651" i="1"/>
  <c r="G651" i="1"/>
  <c r="H651" i="1"/>
  <c r="I651" i="1"/>
  <c r="J651" i="1"/>
  <c r="Z651" i="1" s="1"/>
  <c r="AA651" i="1" s="1"/>
  <c r="K651" i="1"/>
  <c r="AB651" i="1" s="1"/>
  <c r="L651" i="1"/>
  <c r="V651" i="1" s="1"/>
  <c r="M651" i="1"/>
  <c r="N651" i="1"/>
  <c r="O651" i="1"/>
  <c r="P651" i="1"/>
  <c r="T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AE652" i="1" s="1"/>
  <c r="I652" i="1"/>
  <c r="J652" i="1"/>
  <c r="Z652" i="1"/>
  <c r="AA652" i="1" s="1"/>
  <c r="K652" i="1"/>
  <c r="L652" i="1"/>
  <c r="V652" i="1" s="1"/>
  <c r="M652" i="1"/>
  <c r="N652" i="1"/>
  <c r="O652" i="1"/>
  <c r="P652" i="1"/>
  <c r="T652" i="1"/>
  <c r="U652" i="1" s="1"/>
  <c r="AC652" i="1"/>
  <c r="AD652" i="1"/>
  <c r="AF652" i="1" s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 s="1"/>
  <c r="X655" i="1" s="1"/>
  <c r="E655" i="1"/>
  <c r="R655" i="1" s="1"/>
  <c r="S655" i="1" s="1"/>
  <c r="F655" i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 s="1"/>
  <c r="X656" i="1" s="1"/>
  <c r="E656" i="1"/>
  <c r="F656" i="1"/>
  <c r="R656" i="1" s="1"/>
  <c r="S656" i="1" s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Y656" i="1"/>
  <c r="AE656" i="1" s="1"/>
  <c r="A657" i="1"/>
  <c r="B657" i="1"/>
  <c r="C657" i="1"/>
  <c r="D657" i="1" s="1"/>
  <c r="X657" i="1" s="1"/>
  <c r="E657" i="1"/>
  <c r="F657" i="1"/>
  <c r="R657" i="1"/>
  <c r="S657" i="1" s="1"/>
  <c r="G657" i="1"/>
  <c r="H657" i="1"/>
  <c r="I657" i="1"/>
  <c r="J657" i="1"/>
  <c r="Z657" i="1" s="1"/>
  <c r="AA657" i="1" s="1"/>
  <c r="K657" i="1"/>
  <c r="L657" i="1"/>
  <c r="V657" i="1"/>
  <c r="M657" i="1"/>
  <c r="N657" i="1"/>
  <c r="O657" i="1"/>
  <c r="P657" i="1"/>
  <c r="Y657" i="1"/>
  <c r="AE657" i="1" s="1"/>
  <c r="A658" i="1"/>
  <c r="B658" i="1"/>
  <c r="C658" i="1"/>
  <c r="D658" i="1"/>
  <c r="X658" i="1" s="1"/>
  <c r="E658" i="1"/>
  <c r="F658" i="1"/>
  <c r="R658" i="1" s="1"/>
  <c r="S658" i="1" s="1"/>
  <c r="G658" i="1"/>
  <c r="H658" i="1"/>
  <c r="Y658" i="1" s="1"/>
  <c r="AE658" i="1" s="1"/>
  <c r="I658" i="1"/>
  <c r="J658" i="1"/>
  <c r="Z658" i="1" s="1"/>
  <c r="K658" i="1"/>
  <c r="L658" i="1"/>
  <c r="M658" i="1"/>
  <c r="N658" i="1"/>
  <c r="O658" i="1"/>
  <c r="P658" i="1"/>
  <c r="AA658" i="1"/>
  <c r="A659" i="1"/>
  <c r="B659" i="1"/>
  <c r="C659" i="1"/>
  <c r="D659" i="1"/>
  <c r="E659" i="1"/>
  <c r="F659" i="1"/>
  <c r="G659" i="1"/>
  <c r="H659" i="1"/>
  <c r="Y659" i="1" s="1"/>
  <c r="AE659" i="1" s="1"/>
  <c r="I659" i="1"/>
  <c r="J659" i="1"/>
  <c r="Z659" i="1"/>
  <c r="AA659" i="1" s="1"/>
  <c r="K659" i="1"/>
  <c r="L659" i="1"/>
  <c r="T659" i="1" s="1"/>
  <c r="AB659" i="1" s="1"/>
  <c r="M659" i="1"/>
  <c r="N659" i="1"/>
  <c r="O659" i="1"/>
  <c r="P659" i="1"/>
  <c r="X659" i="1"/>
  <c r="A660" i="1"/>
  <c r="B660" i="1"/>
  <c r="C660" i="1"/>
  <c r="D660" i="1" s="1"/>
  <c r="X660" i="1" s="1"/>
  <c r="E660" i="1"/>
  <c r="F660" i="1"/>
  <c r="G660" i="1"/>
  <c r="H660" i="1"/>
  <c r="Y660" i="1" s="1"/>
  <c r="I660" i="1"/>
  <c r="J660" i="1"/>
  <c r="Z660" i="1" s="1"/>
  <c r="AA660" i="1" s="1"/>
  <c r="K660" i="1"/>
  <c r="L660" i="1"/>
  <c r="M660" i="1"/>
  <c r="N660" i="1"/>
  <c r="O660" i="1"/>
  <c r="P660" i="1"/>
  <c r="T660" i="1"/>
  <c r="AC660" i="1" s="1"/>
  <c r="AD660" i="1" s="1"/>
  <c r="V660" i="1"/>
  <c r="AF660" i="1"/>
  <c r="AE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/>
  <c r="X662" i="1" s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E663" i="1"/>
  <c r="F663" i="1"/>
  <c r="R663" i="1" s="1"/>
  <c r="S663" i="1" s="1"/>
  <c r="G663" i="1"/>
  <c r="H663" i="1"/>
  <c r="Y663" i="1"/>
  <c r="AE663" i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/>
  <c r="E664" i="1"/>
  <c r="F664" i="1"/>
  <c r="R664" i="1"/>
  <c r="S664" i="1" s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X664" i="1"/>
  <c r="Y664" i="1"/>
  <c r="AE664" i="1"/>
  <c r="A665" i="1"/>
  <c r="B665" i="1"/>
  <c r="C665" i="1"/>
  <c r="D665" i="1"/>
  <c r="E665" i="1"/>
  <c r="F665" i="1"/>
  <c r="R665" i="1" s="1"/>
  <c r="S665" i="1" s="1"/>
  <c r="G665" i="1"/>
  <c r="H665" i="1"/>
  <c r="I665" i="1"/>
  <c r="J665" i="1"/>
  <c r="Z665" i="1"/>
  <c r="AA665" i="1"/>
  <c r="K665" i="1"/>
  <c r="L665" i="1"/>
  <c r="V665" i="1" s="1"/>
  <c r="M665" i="1"/>
  <c r="N665" i="1"/>
  <c r="O665" i="1"/>
  <c r="P665" i="1"/>
  <c r="X665" i="1"/>
  <c r="Y665" i="1"/>
  <c r="AE665" i="1"/>
  <c r="A666" i="1"/>
  <c r="B666" i="1"/>
  <c r="C666" i="1"/>
  <c r="D666" i="1"/>
  <c r="X666" i="1"/>
  <c r="E666" i="1"/>
  <c r="F666" i="1"/>
  <c r="R666" i="1"/>
  <c r="S666" i="1" s="1"/>
  <c r="G666" i="1"/>
  <c r="H666" i="1"/>
  <c r="Y666" i="1"/>
  <c r="AE666" i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R667" i="1" s="1"/>
  <c r="S667" i="1" s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 s="1"/>
  <c r="A668" i="1"/>
  <c r="B668" i="1"/>
  <c r="C668" i="1"/>
  <c r="D668" i="1"/>
  <c r="X668" i="1"/>
  <c r="E668" i="1"/>
  <c r="F668" i="1"/>
  <c r="G668" i="1"/>
  <c r="H668" i="1"/>
  <c r="Y668" i="1"/>
  <c r="AE668" i="1" s="1"/>
  <c r="I668" i="1"/>
  <c r="J668" i="1"/>
  <c r="Z668" i="1"/>
  <c r="K668" i="1"/>
  <c r="L668" i="1"/>
  <c r="M668" i="1"/>
  <c r="N668" i="1"/>
  <c r="O668" i="1"/>
  <c r="P668" i="1"/>
  <c r="AA668" i="1"/>
  <c r="A669" i="1"/>
  <c r="B669" i="1"/>
  <c r="C669" i="1"/>
  <c r="D669" i="1"/>
  <c r="X669" i="1"/>
  <c r="E669" i="1"/>
  <c r="F669" i="1"/>
  <c r="R669" i="1" s="1"/>
  <c r="S669" i="1" s="1"/>
  <c r="G669" i="1"/>
  <c r="H669" i="1"/>
  <c r="Y669" i="1"/>
  <c r="AE669" i="1" s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/>
  <c r="A672" i="1"/>
  <c r="B672" i="1"/>
  <c r="C672" i="1"/>
  <c r="D672" i="1" s="1"/>
  <c r="X672" i="1" s="1"/>
  <c r="E672" i="1"/>
  <c r="F672" i="1"/>
  <c r="R672" i="1"/>
  <c r="S672" i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/>
  <c r="X673" i="1" s="1"/>
  <c r="E673" i="1"/>
  <c r="F673" i="1"/>
  <c r="R673" i="1"/>
  <c r="S673" i="1"/>
  <c r="G673" i="1"/>
  <c r="H673" i="1"/>
  <c r="Y673" i="1"/>
  <c r="AE673" i="1" s="1"/>
  <c r="I673" i="1"/>
  <c r="J673" i="1"/>
  <c r="Z673" i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 s="1"/>
  <c r="AE674" i="1" s="1"/>
  <c r="I674" i="1"/>
  <c r="J674" i="1"/>
  <c r="Z674" i="1" s="1"/>
  <c r="AA674" i="1" s="1"/>
  <c r="K674" i="1"/>
  <c r="L674" i="1"/>
  <c r="V674" i="1" s="1"/>
  <c r="M674" i="1"/>
  <c r="N674" i="1"/>
  <c r="O674" i="1"/>
  <c r="P674" i="1"/>
  <c r="R674" i="1"/>
  <c r="S674" i="1" s="1"/>
  <c r="A675" i="1"/>
  <c r="B675" i="1"/>
  <c r="C675" i="1"/>
  <c r="D675" i="1"/>
  <c r="X675" i="1" s="1"/>
  <c r="E675" i="1"/>
  <c r="F675" i="1"/>
  <c r="G675" i="1"/>
  <c r="H675" i="1"/>
  <c r="Y675" i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 s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/>
  <c r="X677" i="1"/>
  <c r="E677" i="1"/>
  <c r="F677" i="1"/>
  <c r="G677" i="1"/>
  <c r="H677" i="1"/>
  <c r="Y677" i="1"/>
  <c r="AE677" i="1" s="1"/>
  <c r="I677" i="1"/>
  <c r="J677" i="1"/>
  <c r="Z677" i="1"/>
  <c r="AA677" i="1" s="1"/>
  <c r="K677" i="1"/>
  <c r="L677" i="1"/>
  <c r="T677" i="1"/>
  <c r="M677" i="1"/>
  <c r="N677" i="1"/>
  <c r="O677" i="1"/>
  <c r="P677" i="1"/>
  <c r="R677" i="1"/>
  <c r="S677" i="1" s="1"/>
  <c r="V677" i="1"/>
  <c r="A678" i="1"/>
  <c r="B678" i="1"/>
  <c r="C678" i="1"/>
  <c r="D678" i="1"/>
  <c r="X678" i="1"/>
  <c r="E678" i="1"/>
  <c r="F678" i="1"/>
  <c r="G678" i="1"/>
  <c r="H678" i="1"/>
  <c r="Y678" i="1" s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/>
  <c r="A679" i="1"/>
  <c r="B679" i="1"/>
  <c r="C679" i="1"/>
  <c r="D679" i="1"/>
  <c r="X679" i="1" s="1"/>
  <c r="E679" i="1"/>
  <c r="F679" i="1"/>
  <c r="G679" i="1"/>
  <c r="H679" i="1"/>
  <c r="Y679" i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/>
  <c r="A680" i="1"/>
  <c r="B680" i="1"/>
  <c r="C680" i="1"/>
  <c r="D680" i="1" s="1"/>
  <c r="X680" i="1" s="1"/>
  <c r="E680" i="1"/>
  <c r="F680" i="1"/>
  <c r="G680" i="1"/>
  <c r="H680" i="1"/>
  <c r="Y680" i="1"/>
  <c r="AE680" i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 s="1"/>
  <c r="G681" i="1"/>
  <c r="H681" i="1"/>
  <c r="Y681" i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/>
  <c r="E682" i="1"/>
  <c r="F682" i="1"/>
  <c r="G682" i="1"/>
  <c r="H682" i="1"/>
  <c r="Y682" i="1"/>
  <c r="AE682" i="1"/>
  <c r="I682" i="1"/>
  <c r="J682" i="1"/>
  <c r="Z682" i="1" s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/>
  <c r="X683" i="1"/>
  <c r="E683" i="1"/>
  <c r="F683" i="1"/>
  <c r="G683" i="1"/>
  <c r="H683" i="1"/>
  <c r="Y683" i="1"/>
  <c r="I683" i="1"/>
  <c r="J683" i="1"/>
  <c r="Z683" i="1"/>
  <c r="AA683" i="1" s="1"/>
  <c r="K683" i="1"/>
  <c r="L683" i="1"/>
  <c r="V683" i="1" s="1"/>
  <c r="M683" i="1"/>
  <c r="N683" i="1"/>
  <c r="O683" i="1"/>
  <c r="P683" i="1"/>
  <c r="R683" i="1"/>
  <c r="S683" i="1" s="1"/>
  <c r="AE683" i="1"/>
  <c r="A684" i="1"/>
  <c r="B684" i="1"/>
  <c r="C684" i="1"/>
  <c r="D684" i="1"/>
  <c r="X684" i="1"/>
  <c r="E684" i="1"/>
  <c r="F684" i="1"/>
  <c r="G684" i="1"/>
  <c r="H684" i="1"/>
  <c r="Y684" i="1"/>
  <c r="AE684" i="1"/>
  <c r="I684" i="1"/>
  <c r="J684" i="1"/>
  <c r="Z684" i="1" s="1"/>
  <c r="AA684" i="1" s="1"/>
  <c r="K684" i="1"/>
  <c r="T684" i="1" s="1"/>
  <c r="L684" i="1"/>
  <c r="M684" i="1"/>
  <c r="N684" i="1"/>
  <c r="O684" i="1"/>
  <c r="P684" i="1"/>
  <c r="R684" i="1"/>
  <c r="S684" i="1" s="1"/>
  <c r="V684" i="1"/>
  <c r="A685" i="1"/>
  <c r="B685" i="1"/>
  <c r="C685" i="1"/>
  <c r="D685" i="1" s="1"/>
  <c r="X685" i="1" s="1"/>
  <c r="E685" i="1"/>
  <c r="F685" i="1"/>
  <c r="G685" i="1"/>
  <c r="H685" i="1"/>
  <c r="Y685" i="1"/>
  <c r="AE685" i="1" s="1"/>
  <c r="I685" i="1"/>
  <c r="J685" i="1"/>
  <c r="Z685" i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 s="1"/>
  <c r="E686" i="1"/>
  <c r="R686" i="1" s="1"/>
  <c r="S686" i="1" s="1"/>
  <c r="F686" i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 s="1"/>
  <c r="X687" i="1" s="1"/>
  <c r="E687" i="1"/>
  <c r="F687" i="1"/>
  <c r="G687" i="1"/>
  <c r="H687" i="1"/>
  <c r="Y687" i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 s="1"/>
  <c r="AE687" i="1"/>
  <c r="A688" i="1"/>
  <c r="B688" i="1"/>
  <c r="C688" i="1"/>
  <c r="D688" i="1"/>
  <c r="X688" i="1" s="1"/>
  <c r="E688" i="1"/>
  <c r="F688" i="1"/>
  <c r="R688" i="1" s="1"/>
  <c r="S688" i="1" s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R689" i="1" s="1"/>
  <c r="S689" i="1" s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F690" i="1"/>
  <c r="R690" i="1" s="1"/>
  <c r="S690" i="1" s="1"/>
  <c r="G690" i="1"/>
  <c r="H690" i="1"/>
  <c r="Y690" i="1"/>
  <c r="AE690" i="1" s="1"/>
  <c r="I690" i="1"/>
  <c r="J690" i="1"/>
  <c r="Z690" i="1"/>
  <c r="AA690" i="1" s="1"/>
  <c r="K690" i="1"/>
  <c r="L690" i="1"/>
  <c r="M690" i="1"/>
  <c r="N690" i="1"/>
  <c r="O690" i="1"/>
  <c r="P690" i="1"/>
  <c r="V690" i="1"/>
  <c r="A691" i="1"/>
  <c r="B691" i="1"/>
  <c r="C691" i="1"/>
  <c r="D691" i="1"/>
  <c r="X691" i="1"/>
  <c r="E691" i="1"/>
  <c r="F691" i="1"/>
  <c r="R691" i="1"/>
  <c r="S691" i="1" s="1"/>
  <c r="G691" i="1"/>
  <c r="H691" i="1"/>
  <c r="Y691" i="1"/>
  <c r="I691" i="1"/>
  <c r="J691" i="1"/>
  <c r="Z691" i="1" s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/>
  <c r="E692" i="1"/>
  <c r="F692" i="1"/>
  <c r="R692" i="1"/>
  <c r="S692" i="1" s="1"/>
  <c r="G692" i="1"/>
  <c r="H692" i="1"/>
  <c r="Y692" i="1"/>
  <c r="AE692" i="1"/>
  <c r="I692" i="1"/>
  <c r="J692" i="1"/>
  <c r="Z692" i="1"/>
  <c r="AA692" i="1" s="1"/>
  <c r="K692" i="1"/>
  <c r="T692" i="1" s="1"/>
  <c r="L692" i="1"/>
  <c r="M692" i="1"/>
  <c r="N692" i="1"/>
  <c r="O692" i="1"/>
  <c r="P692" i="1"/>
  <c r="V692" i="1"/>
  <c r="A693" i="1"/>
  <c r="B693" i="1"/>
  <c r="C693" i="1"/>
  <c r="D693" i="1"/>
  <c r="X693" i="1"/>
  <c r="E693" i="1"/>
  <c r="F693" i="1"/>
  <c r="R693" i="1" s="1"/>
  <c r="G693" i="1"/>
  <c r="H693" i="1"/>
  <c r="Y693" i="1" s="1"/>
  <c r="AE693" i="1" s="1"/>
  <c r="I693" i="1"/>
  <c r="J693" i="1"/>
  <c r="Z693" i="1"/>
  <c r="K693" i="1"/>
  <c r="L693" i="1"/>
  <c r="M693" i="1"/>
  <c r="N693" i="1"/>
  <c r="O693" i="1"/>
  <c r="P693" i="1"/>
  <c r="S693" i="1"/>
  <c r="AA693" i="1"/>
  <c r="A694" i="1"/>
  <c r="B694" i="1"/>
  <c r="C694" i="1"/>
  <c r="D694" i="1"/>
  <c r="X694" i="1"/>
  <c r="E694" i="1"/>
  <c r="F694" i="1"/>
  <c r="R694" i="1" s="1"/>
  <c r="S694" i="1" s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/>
  <c r="X695" i="1"/>
  <c r="E695" i="1"/>
  <c r="F695" i="1"/>
  <c r="G695" i="1"/>
  <c r="H695" i="1"/>
  <c r="Y695" i="1"/>
  <c r="I695" i="1"/>
  <c r="J695" i="1"/>
  <c r="K695" i="1"/>
  <c r="L695" i="1"/>
  <c r="M695" i="1"/>
  <c r="N695" i="1"/>
  <c r="O695" i="1"/>
  <c r="P695" i="1"/>
  <c r="Z695" i="1"/>
  <c r="AA695" i="1"/>
  <c r="AE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 s="1"/>
  <c r="E697" i="1"/>
  <c r="F697" i="1"/>
  <c r="R697" i="1"/>
  <c r="S697" i="1" s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/>
  <c r="X698" i="1" s="1"/>
  <c r="E698" i="1"/>
  <c r="F698" i="1"/>
  <c r="R698" i="1"/>
  <c r="S698" i="1" s="1"/>
  <c r="G698" i="1"/>
  <c r="H698" i="1"/>
  <c r="Y698" i="1" s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V699" i="1" s="1"/>
  <c r="M699" i="1"/>
  <c r="N699" i="1"/>
  <c r="O699" i="1"/>
  <c r="P699" i="1"/>
  <c r="R699" i="1"/>
  <c r="S699" i="1"/>
  <c r="A700" i="1"/>
  <c r="B700" i="1"/>
  <c r="C700" i="1"/>
  <c r="D700" i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/>
  <c r="K700" i="1"/>
  <c r="L700" i="1"/>
  <c r="T700" i="1" s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/>
  <c r="X702" i="1" s="1"/>
  <c r="E702" i="1"/>
  <c r="F702" i="1"/>
  <c r="G702" i="1"/>
  <c r="H702" i="1"/>
  <c r="Y702" i="1" s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/>
  <c r="A704" i="1"/>
  <c r="B704" i="1"/>
  <c r="C704" i="1"/>
  <c r="D704" i="1"/>
  <c r="X704" i="1" s="1"/>
  <c r="E704" i="1"/>
  <c r="F704" i="1"/>
  <c r="G704" i="1"/>
  <c r="H704" i="1"/>
  <c r="Y704" i="1" s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 s="1"/>
  <c r="E705" i="1"/>
  <c r="F705" i="1"/>
  <c r="R705" i="1" s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 s="1"/>
  <c r="E706" i="1"/>
  <c r="F706" i="1"/>
  <c r="G706" i="1"/>
  <c r="H706" i="1"/>
  <c r="Y706" i="1"/>
  <c r="AE706" i="1"/>
  <c r="I706" i="1"/>
  <c r="J706" i="1"/>
  <c r="Z706" i="1" s="1"/>
  <c r="AA706" i="1" s="1"/>
  <c r="K706" i="1"/>
  <c r="L706" i="1"/>
  <c r="V706" i="1" s="1"/>
  <c r="M706" i="1"/>
  <c r="N706" i="1"/>
  <c r="O706" i="1"/>
  <c r="P706" i="1"/>
  <c r="R706" i="1"/>
  <c r="S706" i="1" s="1"/>
  <c r="A707" i="1"/>
  <c r="B707" i="1"/>
  <c r="C707" i="1"/>
  <c r="D707" i="1" s="1"/>
  <c r="X707" i="1"/>
  <c r="E707" i="1"/>
  <c r="F707" i="1"/>
  <c r="G707" i="1"/>
  <c r="H707" i="1"/>
  <c r="Y707" i="1"/>
  <c r="AE707" i="1" s="1"/>
  <c r="I707" i="1"/>
  <c r="J707" i="1"/>
  <c r="Z707" i="1"/>
  <c r="AA707" i="1" s="1"/>
  <c r="K707" i="1"/>
  <c r="L707" i="1"/>
  <c r="M707" i="1"/>
  <c r="N707" i="1"/>
  <c r="O707" i="1"/>
  <c r="P707" i="1"/>
  <c r="R707" i="1"/>
  <c r="S707" i="1" s="1"/>
  <c r="V707" i="1"/>
  <c r="A708" i="1"/>
  <c r="B708" i="1"/>
  <c r="C708" i="1"/>
  <c r="D708" i="1"/>
  <c r="X708" i="1" s="1"/>
  <c r="E708" i="1"/>
  <c r="R708" i="1" s="1"/>
  <c r="S708" i="1" s="1"/>
  <c r="F708" i="1"/>
  <c r="G708" i="1"/>
  <c r="H708" i="1"/>
  <c r="Y708" i="1"/>
  <c r="AE708" i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F709" i="1"/>
  <c r="R709" i="1" s="1"/>
  <c r="S709" i="1" s="1"/>
  <c r="G709" i="1"/>
  <c r="H709" i="1"/>
  <c r="Y709" i="1"/>
  <c r="AE709" i="1" s="1"/>
  <c r="I709" i="1"/>
  <c r="J709" i="1"/>
  <c r="Z709" i="1" s="1"/>
  <c r="AA709" i="1" s="1"/>
  <c r="K709" i="1"/>
  <c r="L709" i="1"/>
  <c r="M709" i="1"/>
  <c r="N709" i="1"/>
  <c r="O709" i="1"/>
  <c r="P709" i="1"/>
  <c r="V709" i="1"/>
  <c r="A710" i="1"/>
  <c r="B710" i="1"/>
  <c r="C710" i="1"/>
  <c r="D710" i="1" s="1"/>
  <c r="X710" i="1"/>
  <c r="E710" i="1"/>
  <c r="F710" i="1"/>
  <c r="G710" i="1"/>
  <c r="H710" i="1"/>
  <c r="Y710" i="1"/>
  <c r="AE710" i="1"/>
  <c r="I710" i="1"/>
  <c r="J710" i="1"/>
  <c r="Z710" i="1" s="1"/>
  <c r="AA710" i="1" s="1"/>
  <c r="AB710" i="1" s="1"/>
  <c r="K710" i="1"/>
  <c r="L710" i="1"/>
  <c r="M710" i="1"/>
  <c r="N710" i="1"/>
  <c r="O710" i="1"/>
  <c r="P710" i="1"/>
  <c r="A711" i="1"/>
  <c r="B711" i="1"/>
  <c r="C711" i="1"/>
  <c r="D711" i="1"/>
  <c r="X711" i="1" s="1"/>
  <c r="E711" i="1"/>
  <c r="F711" i="1"/>
  <c r="G711" i="1"/>
  <c r="H711" i="1"/>
  <c r="Y711" i="1"/>
  <c r="I711" i="1"/>
  <c r="J711" i="1"/>
  <c r="K711" i="1"/>
  <c r="L711" i="1"/>
  <c r="M711" i="1"/>
  <c r="N711" i="1"/>
  <c r="O711" i="1"/>
  <c r="P711" i="1"/>
  <c r="Z711" i="1"/>
  <c r="AA711" i="1" s="1"/>
  <c r="AE711" i="1"/>
  <c r="A712" i="1"/>
  <c r="B712" i="1"/>
  <c r="C712" i="1"/>
  <c r="D712" i="1"/>
  <c r="X712" i="1"/>
  <c r="E712" i="1"/>
  <c r="F712" i="1"/>
  <c r="R712" i="1"/>
  <c r="S712" i="1" s="1"/>
  <c r="G712" i="1"/>
  <c r="H712" i="1"/>
  <c r="Y712" i="1"/>
  <c r="AE712" i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/>
  <c r="X713" i="1"/>
  <c r="E713" i="1"/>
  <c r="F713" i="1"/>
  <c r="R713" i="1" s="1"/>
  <c r="S713" i="1" s="1"/>
  <c r="G713" i="1"/>
  <c r="H713" i="1"/>
  <c r="Y713" i="1"/>
  <c r="AE713" i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/>
  <c r="E714" i="1"/>
  <c r="F714" i="1"/>
  <c r="G714" i="1"/>
  <c r="H714" i="1"/>
  <c r="Y714" i="1"/>
  <c r="AE714" i="1" s="1"/>
  <c r="I714" i="1"/>
  <c r="J714" i="1"/>
  <c r="Z714" i="1"/>
  <c r="AA714" i="1" s="1"/>
  <c r="K714" i="1"/>
  <c r="L714" i="1"/>
  <c r="V714" i="1" s="1"/>
  <c r="M714" i="1"/>
  <c r="N714" i="1"/>
  <c r="O714" i="1"/>
  <c r="P714" i="1"/>
  <c r="R714" i="1"/>
  <c r="S714" i="1" s="1"/>
  <c r="A715" i="1"/>
  <c r="B715" i="1"/>
  <c r="C715" i="1"/>
  <c r="D715" i="1"/>
  <c r="X715" i="1"/>
  <c r="E715" i="1"/>
  <c r="F715" i="1"/>
  <c r="G715" i="1"/>
  <c r="H715" i="1"/>
  <c r="Y715" i="1" s="1"/>
  <c r="AE715" i="1" s="1"/>
  <c r="I715" i="1"/>
  <c r="J715" i="1"/>
  <c r="Z715" i="1"/>
  <c r="AA715" i="1"/>
  <c r="K715" i="1"/>
  <c r="L715" i="1"/>
  <c r="M715" i="1"/>
  <c r="N715" i="1"/>
  <c r="O715" i="1"/>
  <c r="P715" i="1"/>
  <c r="V715" i="1"/>
  <c r="A716" i="1"/>
  <c r="B716" i="1"/>
  <c r="C716" i="1"/>
  <c r="D716" i="1"/>
  <c r="X716" i="1"/>
  <c r="E716" i="1"/>
  <c r="R716" i="1"/>
  <c r="S716" i="1" s="1"/>
  <c r="F716" i="1"/>
  <c r="G716" i="1"/>
  <c r="H716" i="1"/>
  <c r="Y716" i="1"/>
  <c r="AE716" i="1"/>
  <c r="I716" i="1"/>
  <c r="J716" i="1"/>
  <c r="Z716" i="1" s="1"/>
  <c r="AA716" i="1" s="1"/>
  <c r="K716" i="1"/>
  <c r="T716" i="1" s="1"/>
  <c r="L716" i="1"/>
  <c r="M716" i="1"/>
  <c r="N716" i="1"/>
  <c r="O716" i="1"/>
  <c r="P716" i="1"/>
  <c r="V716" i="1"/>
  <c r="A717" i="1"/>
  <c r="B717" i="1"/>
  <c r="C717" i="1"/>
  <c r="D717" i="1"/>
  <c r="X717" i="1"/>
  <c r="E717" i="1"/>
  <c r="F717" i="1"/>
  <c r="R717" i="1" s="1"/>
  <c r="S717" i="1" s="1"/>
  <c r="G717" i="1"/>
  <c r="H717" i="1"/>
  <c r="Y717" i="1"/>
  <c r="I717" i="1"/>
  <c r="J717" i="1"/>
  <c r="Z717" i="1"/>
  <c r="AA717" i="1" s="1"/>
  <c r="K717" i="1"/>
  <c r="T717" i="1" s="1"/>
  <c r="L717" i="1"/>
  <c r="M717" i="1"/>
  <c r="N717" i="1"/>
  <c r="O717" i="1"/>
  <c r="P717" i="1"/>
  <c r="V717" i="1"/>
  <c r="AE717" i="1"/>
  <c r="A718" i="1"/>
  <c r="B718" i="1"/>
  <c r="C718" i="1"/>
  <c r="D718" i="1"/>
  <c r="X718" i="1" s="1"/>
  <c r="E718" i="1"/>
  <c r="F718" i="1"/>
  <c r="R718" i="1" s="1"/>
  <c r="S718" i="1" s="1"/>
  <c r="G718" i="1"/>
  <c r="H718" i="1"/>
  <c r="Y718" i="1"/>
  <c r="AE718" i="1"/>
  <c r="I718" i="1"/>
  <c r="J718" i="1"/>
  <c r="Z718" i="1" s="1"/>
  <c r="K718" i="1"/>
  <c r="L718" i="1"/>
  <c r="M718" i="1"/>
  <c r="N718" i="1"/>
  <c r="O718" i="1"/>
  <c r="P718" i="1"/>
  <c r="AA718" i="1"/>
  <c r="A719" i="1"/>
  <c r="B719" i="1"/>
  <c r="C719" i="1"/>
  <c r="D719" i="1"/>
  <c r="X719" i="1"/>
  <c r="E719" i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/>
  <c r="X720" i="1"/>
  <c r="E720" i="1"/>
  <c r="F720" i="1"/>
  <c r="R720" i="1" s="1"/>
  <c r="S720" i="1"/>
  <c r="G720" i="1"/>
  <c r="H720" i="1"/>
  <c r="Y720" i="1"/>
  <c r="AE720" i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 s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 s="1"/>
  <c r="AE722" i="1" s="1"/>
  <c r="I722" i="1"/>
  <c r="J722" i="1"/>
  <c r="Z722" i="1"/>
  <c r="AA722" i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/>
  <c r="AE723" i="1" s="1"/>
  <c r="I723" i="1"/>
  <c r="J723" i="1"/>
  <c r="Z723" i="1"/>
  <c r="AA723" i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/>
  <c r="S724" i="1"/>
  <c r="G724" i="1"/>
  <c r="H724" i="1"/>
  <c r="Y724" i="1"/>
  <c r="AE724" i="1" s="1"/>
  <c r="I724" i="1"/>
  <c r="J724" i="1"/>
  <c r="Z724" i="1"/>
  <c r="AA724" i="1" s="1"/>
  <c r="K724" i="1"/>
  <c r="L724" i="1"/>
  <c r="M724" i="1"/>
  <c r="N724" i="1"/>
  <c r="O724" i="1"/>
  <c r="P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/>
  <c r="K725" i="1"/>
  <c r="L725" i="1"/>
  <c r="T725" i="1"/>
  <c r="M725" i="1"/>
  <c r="N725" i="1"/>
  <c r="O725" i="1"/>
  <c r="P725" i="1"/>
  <c r="AA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 s="1"/>
  <c r="X727" i="1" s="1"/>
  <c r="E727" i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R727" i="1"/>
  <c r="S727" i="1" s="1"/>
  <c r="Z727" i="1"/>
  <c r="AA727" i="1"/>
  <c r="A728" i="1"/>
  <c r="B728" i="1"/>
  <c r="C728" i="1"/>
  <c r="D728" i="1" s="1"/>
  <c r="X728" i="1" s="1"/>
  <c r="E728" i="1"/>
  <c r="F728" i="1"/>
  <c r="R728" i="1"/>
  <c r="S728" i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R729" i="1" s="1"/>
  <c r="S729" i="1" s="1"/>
  <c r="F729" i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 s="1"/>
  <c r="X730" i="1" s="1"/>
  <c r="E730" i="1"/>
  <c r="R730" i="1" s="1"/>
  <c r="S730" i="1" s="1"/>
  <c r="F730" i="1"/>
  <c r="G730" i="1"/>
  <c r="H730" i="1"/>
  <c r="Y730" i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/>
  <c r="E731" i="1"/>
  <c r="R731" i="1" s="1"/>
  <c r="S731" i="1" s="1"/>
  <c r="F731" i="1"/>
  <c r="G731" i="1"/>
  <c r="H731" i="1"/>
  <c r="Y731" i="1" s="1"/>
  <c r="AE731" i="1" s="1"/>
  <c r="I731" i="1"/>
  <c r="J731" i="1"/>
  <c r="Z731" i="1" s="1"/>
  <c r="AA731" i="1" s="1"/>
  <c r="K731" i="1"/>
  <c r="L731" i="1"/>
  <c r="T731" i="1" s="1"/>
  <c r="AC731" i="1"/>
  <c r="AD731" i="1" s="1"/>
  <c r="M731" i="1"/>
  <c r="N731" i="1"/>
  <c r="O731" i="1"/>
  <c r="P731" i="1"/>
  <c r="A732" i="1"/>
  <c r="B732" i="1"/>
  <c r="C732" i="1"/>
  <c r="D732" i="1" s="1"/>
  <c r="X732" i="1" s="1"/>
  <c r="E732" i="1"/>
  <c r="F732" i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R732" i="1"/>
  <c r="S732" i="1" s="1"/>
  <c r="Z732" i="1"/>
  <c r="AA732" i="1"/>
  <c r="A733" i="1"/>
  <c r="B733" i="1"/>
  <c r="C733" i="1"/>
  <c r="D733" i="1" s="1"/>
  <c r="X733" i="1" s="1"/>
  <c r="E733" i="1"/>
  <c r="F733" i="1"/>
  <c r="R733" i="1"/>
  <c r="S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/>
  <c r="X734" i="1" s="1"/>
  <c r="E734" i="1"/>
  <c r="F734" i="1"/>
  <c r="R734" i="1" s="1"/>
  <c r="S734" i="1" s="1"/>
  <c r="G734" i="1"/>
  <c r="H734" i="1"/>
  <c r="Y734" i="1"/>
  <c r="I734" i="1"/>
  <c r="J734" i="1"/>
  <c r="K734" i="1"/>
  <c r="L734" i="1"/>
  <c r="V734" i="1" s="1"/>
  <c r="M734" i="1"/>
  <c r="N734" i="1"/>
  <c r="O734" i="1"/>
  <c r="P734" i="1"/>
  <c r="Z734" i="1"/>
  <c r="AA734" i="1"/>
  <c r="AE734" i="1"/>
  <c r="A735" i="1"/>
  <c r="B735" i="1"/>
  <c r="C735" i="1"/>
  <c r="D735" i="1" s="1"/>
  <c r="X735" i="1" s="1"/>
  <c r="E735" i="1"/>
  <c r="F735" i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R735" i="1"/>
  <c r="S735" i="1" s="1"/>
  <c r="Z735" i="1"/>
  <c r="AA735" i="1"/>
  <c r="A736" i="1"/>
  <c r="B736" i="1"/>
  <c r="C736" i="1"/>
  <c r="D736" i="1" s="1"/>
  <c r="X736" i="1"/>
  <c r="E736" i="1"/>
  <c r="F736" i="1"/>
  <c r="R736" i="1"/>
  <c r="S736" i="1" s="1"/>
  <c r="G736" i="1"/>
  <c r="H736" i="1"/>
  <c r="Y736" i="1" s="1"/>
  <c r="AE736" i="1"/>
  <c r="I736" i="1"/>
  <c r="J736" i="1"/>
  <c r="Z736" i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G737" i="1"/>
  <c r="H737" i="1"/>
  <c r="Y737" i="1"/>
  <c r="AE737" i="1" s="1"/>
  <c r="I737" i="1"/>
  <c r="J737" i="1"/>
  <c r="Z737" i="1"/>
  <c r="AA737" i="1" s="1"/>
  <c r="K737" i="1"/>
  <c r="L737" i="1"/>
  <c r="V737" i="1" s="1"/>
  <c r="M737" i="1"/>
  <c r="N737" i="1"/>
  <c r="O737" i="1"/>
  <c r="P737" i="1"/>
  <c r="R737" i="1"/>
  <c r="S737" i="1" s="1"/>
  <c r="A738" i="1"/>
  <c r="B738" i="1"/>
  <c r="C738" i="1"/>
  <c r="D738" i="1" s="1"/>
  <c r="X738" i="1" s="1"/>
  <c r="E738" i="1"/>
  <c r="F738" i="1"/>
  <c r="G738" i="1"/>
  <c r="H738" i="1"/>
  <c r="Y738" i="1" s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 s="1"/>
  <c r="E739" i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/>
  <c r="X740" i="1" s="1"/>
  <c r="E740" i="1"/>
  <c r="F740" i="1"/>
  <c r="R740" i="1" s="1"/>
  <c r="S740" i="1" s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 s="1"/>
  <c r="E741" i="1"/>
  <c r="F741" i="1"/>
  <c r="R741" i="1" s="1"/>
  <c r="S741" i="1" s="1"/>
  <c r="G741" i="1"/>
  <c r="H741" i="1"/>
  <c r="Y741" i="1" s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R742" i="1"/>
  <c r="S742" i="1" s="1"/>
  <c r="Z742" i="1"/>
  <c r="AA742" i="1" s="1"/>
  <c r="A743" i="1"/>
  <c r="B743" i="1"/>
  <c r="C743" i="1"/>
  <c r="D743" i="1"/>
  <c r="X743" i="1"/>
  <c r="E743" i="1"/>
  <c r="R743" i="1"/>
  <c r="S743" i="1" s="1"/>
  <c r="F743" i="1"/>
  <c r="G743" i="1"/>
  <c r="H743" i="1"/>
  <c r="Y743" i="1"/>
  <c r="AE743" i="1"/>
  <c r="I743" i="1"/>
  <c r="J743" i="1"/>
  <c r="Z743" i="1" s="1"/>
  <c r="AA743" i="1" s="1"/>
  <c r="K743" i="1"/>
  <c r="T743" i="1" s="1"/>
  <c r="AC743" i="1" s="1"/>
  <c r="AD743" i="1" s="1"/>
  <c r="L743" i="1"/>
  <c r="M743" i="1"/>
  <c r="N743" i="1"/>
  <c r="O743" i="1"/>
  <c r="P743" i="1"/>
  <c r="A744" i="1"/>
  <c r="B744" i="1"/>
  <c r="C744" i="1"/>
  <c r="D744" i="1"/>
  <c r="X744" i="1" s="1"/>
  <c r="E744" i="1"/>
  <c r="F744" i="1"/>
  <c r="R744" i="1"/>
  <c r="S744" i="1" s="1"/>
  <c r="G744" i="1"/>
  <c r="H744" i="1"/>
  <c r="Y744" i="1" s="1"/>
  <c r="AE744" i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R745" i="1" s="1"/>
  <c r="S745" i="1" s="1"/>
  <c r="G745" i="1"/>
  <c r="H745" i="1"/>
  <c r="Y745" i="1" s="1"/>
  <c r="AE745" i="1" s="1"/>
  <c r="I745" i="1"/>
  <c r="J745" i="1"/>
  <c r="Z745" i="1" s="1"/>
  <c r="AA745" i="1" s="1"/>
  <c r="K745" i="1"/>
  <c r="L745" i="1"/>
  <c r="T745" i="1" s="1"/>
  <c r="AC745" i="1"/>
  <c r="AD745" i="1" s="1"/>
  <c r="M745" i="1"/>
  <c r="N745" i="1"/>
  <c r="O745" i="1"/>
  <c r="P745" i="1"/>
  <c r="A746" i="1"/>
  <c r="B746" i="1"/>
  <c r="C746" i="1"/>
  <c r="D746" i="1"/>
  <c r="X746" i="1"/>
  <c r="E746" i="1"/>
  <c r="F746" i="1"/>
  <c r="G746" i="1"/>
  <c r="H746" i="1"/>
  <c r="Y746" i="1"/>
  <c r="AE746" i="1" s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R746" i="1"/>
  <c r="S746" i="1" s="1"/>
  <c r="A747" i="1"/>
  <c r="B747" i="1"/>
  <c r="C747" i="1"/>
  <c r="D747" i="1" s="1"/>
  <c r="X747" i="1" s="1"/>
  <c r="E747" i="1"/>
  <c r="F747" i="1"/>
  <c r="R747" i="1"/>
  <c r="S747" i="1"/>
  <c r="G747" i="1"/>
  <c r="H747" i="1"/>
  <c r="Y747" i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 s="1"/>
  <c r="E748" i="1"/>
  <c r="R748" i="1" s="1"/>
  <c r="S748" i="1" s="1"/>
  <c r="F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F749" i="1"/>
  <c r="G749" i="1"/>
  <c r="H749" i="1"/>
  <c r="Y749" i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 s="1"/>
  <c r="X750" i="1" s="1"/>
  <c r="E750" i="1"/>
  <c r="F750" i="1"/>
  <c r="G750" i="1"/>
  <c r="H750" i="1"/>
  <c r="Y750" i="1"/>
  <c r="AE750" i="1"/>
  <c r="I750" i="1"/>
  <c r="J750" i="1"/>
  <c r="Z750" i="1" s="1"/>
  <c r="AA750" i="1" s="1"/>
  <c r="K750" i="1"/>
  <c r="T750" i="1" s="1"/>
  <c r="AC750" i="1" s="1"/>
  <c r="AD750" i="1" s="1"/>
  <c r="L750" i="1"/>
  <c r="M750" i="1"/>
  <c r="N750" i="1"/>
  <c r="O750" i="1"/>
  <c r="P750" i="1"/>
  <c r="R750" i="1"/>
  <c r="S750" i="1" s="1"/>
  <c r="A751" i="1"/>
  <c r="B751" i="1"/>
  <c r="C751" i="1"/>
  <c r="D751" i="1" s="1"/>
  <c r="X751" i="1"/>
  <c r="E751" i="1"/>
  <c r="R751" i="1" s="1"/>
  <c r="S751" i="1" s="1"/>
  <c r="F751" i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R752" i="1" s="1"/>
  <c r="S752" i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F753" i="1"/>
  <c r="R753" i="1" s="1"/>
  <c r="S753" i="1" s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F754" i="1"/>
  <c r="R754" i="1" s="1"/>
  <c r="S754" i="1" s="1"/>
  <c r="G754" i="1"/>
  <c r="H754" i="1"/>
  <c r="Y754" i="1" s="1"/>
  <c r="AE754" i="1"/>
  <c r="I754" i="1"/>
  <c r="J754" i="1"/>
  <c r="K754" i="1"/>
  <c r="L754" i="1"/>
  <c r="T754" i="1"/>
  <c r="AC754" i="1"/>
  <c r="AD754" i="1" s="1"/>
  <c r="M754" i="1"/>
  <c r="N754" i="1"/>
  <c r="O754" i="1"/>
  <c r="P754" i="1"/>
  <c r="Z754" i="1"/>
  <c r="AA754" i="1" s="1"/>
  <c r="A755" i="1"/>
  <c r="B755" i="1"/>
  <c r="C755" i="1"/>
  <c r="D755" i="1" s="1"/>
  <c r="X755" i="1" s="1"/>
  <c r="E755" i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R755" i="1"/>
  <c r="S755" i="1" s="1"/>
  <c r="Z755" i="1"/>
  <c r="AA755" i="1" s="1"/>
  <c r="A756" i="1"/>
  <c r="B756" i="1"/>
  <c r="C756" i="1"/>
  <c r="D756" i="1"/>
  <c r="X756" i="1"/>
  <c r="E756" i="1"/>
  <c r="F756" i="1"/>
  <c r="R756" i="1" s="1"/>
  <c r="S756" i="1" s="1"/>
  <c r="G756" i="1"/>
  <c r="H756" i="1"/>
  <c r="Y756" i="1" s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G757" i="1"/>
  <c r="H757" i="1"/>
  <c r="Y757" i="1" s="1"/>
  <c r="AE757" i="1"/>
  <c r="I757" i="1"/>
  <c r="J757" i="1"/>
  <c r="K757" i="1"/>
  <c r="T757" i="1" s="1"/>
  <c r="AC757" i="1" s="1"/>
  <c r="AD757" i="1" s="1"/>
  <c r="L757" i="1"/>
  <c r="M757" i="1"/>
  <c r="N757" i="1"/>
  <c r="O757" i="1"/>
  <c r="P757" i="1"/>
  <c r="R757" i="1"/>
  <c r="S757" i="1" s="1"/>
  <c r="Z757" i="1"/>
  <c r="AA757" i="1" s="1"/>
  <c r="A758" i="1"/>
  <c r="B758" i="1"/>
  <c r="C758" i="1"/>
  <c r="D758" i="1" s="1"/>
  <c r="X758" i="1"/>
  <c r="E758" i="1"/>
  <c r="R758" i="1" s="1"/>
  <c r="S758" i="1" s="1"/>
  <c r="F758" i="1"/>
  <c r="G758" i="1"/>
  <c r="H758" i="1"/>
  <c r="Y758" i="1" s="1"/>
  <c r="AE758" i="1" s="1"/>
  <c r="I758" i="1"/>
  <c r="J758" i="1"/>
  <c r="Z758" i="1" s="1"/>
  <c r="K758" i="1"/>
  <c r="L758" i="1"/>
  <c r="M758" i="1"/>
  <c r="N758" i="1"/>
  <c r="O758" i="1"/>
  <c r="P758" i="1"/>
  <c r="AA758" i="1"/>
  <c r="A759" i="1"/>
  <c r="B759" i="1"/>
  <c r="C759" i="1"/>
  <c r="D759" i="1" s="1"/>
  <c r="X759" i="1"/>
  <c r="E759" i="1"/>
  <c r="S759" i="1"/>
  <c r="F759" i="1"/>
  <c r="R759" i="1" s="1"/>
  <c r="G759" i="1"/>
  <c r="H759" i="1"/>
  <c r="Y759" i="1" s="1"/>
  <c r="AE759" i="1"/>
  <c r="I759" i="1"/>
  <c r="J759" i="1"/>
  <c r="Z759" i="1" s="1"/>
  <c r="K759" i="1"/>
  <c r="L759" i="1"/>
  <c r="M759" i="1"/>
  <c r="N759" i="1"/>
  <c r="O759" i="1"/>
  <c r="P759" i="1"/>
  <c r="AA759" i="1"/>
  <c r="A760" i="1"/>
  <c r="B760" i="1"/>
  <c r="C760" i="1"/>
  <c r="D760" i="1" s="1"/>
  <c r="X760" i="1" s="1"/>
  <c r="E760" i="1"/>
  <c r="R760" i="1" s="1"/>
  <c r="S760" i="1" s="1"/>
  <c r="F760" i="1"/>
  <c r="G760" i="1"/>
  <c r="H760" i="1"/>
  <c r="Y760" i="1"/>
  <c r="AE760" i="1"/>
  <c r="I760" i="1"/>
  <c r="J760" i="1"/>
  <c r="Z760" i="1" s="1"/>
  <c r="AA760" i="1" s="1"/>
  <c r="K760" i="1"/>
  <c r="L760" i="1"/>
  <c r="M760" i="1"/>
  <c r="N760" i="1"/>
  <c r="O760" i="1"/>
  <c r="P760" i="1"/>
  <c r="A761" i="1"/>
  <c r="B761" i="1"/>
  <c r="C761" i="1"/>
  <c r="D761" i="1"/>
  <c r="X761" i="1" s="1"/>
  <c r="E761" i="1"/>
  <c r="F761" i="1"/>
  <c r="R761" i="1" s="1"/>
  <c r="S761" i="1" s="1"/>
  <c r="G761" i="1"/>
  <c r="H761" i="1"/>
  <c r="Y761" i="1"/>
  <c r="AE761" i="1" s="1"/>
  <c r="I761" i="1"/>
  <c r="J761" i="1"/>
  <c r="Z761" i="1" s="1"/>
  <c r="AA761" i="1" s="1"/>
  <c r="K761" i="1"/>
  <c r="L761" i="1"/>
  <c r="T761" i="1" s="1"/>
  <c r="AC761" i="1" s="1"/>
  <c r="AD761" i="1" s="1"/>
  <c r="M761" i="1"/>
  <c r="N761" i="1"/>
  <c r="O761" i="1"/>
  <c r="P761" i="1"/>
  <c r="A762" i="1"/>
  <c r="B762" i="1"/>
  <c r="C762" i="1"/>
  <c r="D762" i="1"/>
  <c r="X762" i="1" s="1"/>
  <c r="E762" i="1"/>
  <c r="F762" i="1"/>
  <c r="G762" i="1"/>
  <c r="H762" i="1"/>
  <c r="Y762" i="1" s="1"/>
  <c r="AE762" i="1" s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/>
  <c r="A763" i="1"/>
  <c r="B763" i="1"/>
  <c r="C763" i="1"/>
  <c r="D763" i="1" s="1"/>
  <c r="X763" i="1" s="1"/>
  <c r="E763" i="1"/>
  <c r="F763" i="1"/>
  <c r="G763" i="1"/>
  <c r="H763" i="1"/>
  <c r="Y763" i="1" s="1"/>
  <c r="AE763" i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R764" i="1" s="1"/>
  <c r="S764" i="1" s="1"/>
  <c r="G764" i="1"/>
  <c r="H764" i="1"/>
  <c r="Y764" i="1" s="1"/>
  <c r="AE764" i="1"/>
  <c r="I764" i="1"/>
  <c r="J764" i="1"/>
  <c r="K764" i="1"/>
  <c r="L764" i="1"/>
  <c r="T764" i="1"/>
  <c r="AC764" i="1" s="1"/>
  <c r="AD764" i="1" s="1"/>
  <c r="AF764" i="1" s="1"/>
  <c r="M764" i="1"/>
  <c r="N764" i="1"/>
  <c r="O764" i="1"/>
  <c r="P764" i="1"/>
  <c r="Z764" i="1"/>
  <c r="AA764" i="1" s="1"/>
  <c r="A765" i="1"/>
  <c r="B765" i="1"/>
  <c r="C765" i="1"/>
  <c r="D765" i="1"/>
  <c r="X765" i="1" s="1"/>
  <c r="E765" i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R765" i="1"/>
  <c r="S765" i="1" s="1"/>
  <c r="Z765" i="1"/>
  <c r="AA765" i="1" s="1"/>
  <c r="A766" i="1"/>
  <c r="B766" i="1"/>
  <c r="C766" i="1"/>
  <c r="D766" i="1"/>
  <c r="X766" i="1"/>
  <c r="E766" i="1"/>
  <c r="F766" i="1"/>
  <c r="R766" i="1" s="1"/>
  <c r="S766" i="1" s="1"/>
  <c r="G766" i="1"/>
  <c r="H766" i="1"/>
  <c r="Y766" i="1" s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G767" i="1"/>
  <c r="H767" i="1"/>
  <c r="Y767" i="1" s="1"/>
  <c r="AE767" i="1"/>
  <c r="I767" i="1"/>
  <c r="J767" i="1"/>
  <c r="K767" i="1"/>
  <c r="T767" i="1" s="1"/>
  <c r="AC767" i="1" s="1"/>
  <c r="AD767" i="1" s="1"/>
  <c r="L767" i="1"/>
  <c r="M767" i="1"/>
  <c r="N767" i="1"/>
  <c r="O767" i="1"/>
  <c r="P767" i="1"/>
  <c r="R767" i="1"/>
  <c r="S767" i="1" s="1"/>
  <c r="Z767" i="1"/>
  <c r="AA767" i="1" s="1"/>
  <c r="A768" i="1"/>
  <c r="B768" i="1"/>
  <c r="C768" i="1"/>
  <c r="D768" i="1" s="1"/>
  <c r="X768" i="1"/>
  <c r="E768" i="1"/>
  <c r="R768" i="1" s="1"/>
  <c r="S768" i="1" s="1"/>
  <c r="F768" i="1"/>
  <c r="G768" i="1"/>
  <c r="H768" i="1"/>
  <c r="Y768" i="1" s="1"/>
  <c r="AE768" i="1" s="1"/>
  <c r="I768" i="1"/>
  <c r="J768" i="1"/>
  <c r="Z768" i="1" s="1"/>
  <c r="K768" i="1"/>
  <c r="L768" i="1"/>
  <c r="M768" i="1"/>
  <c r="N768" i="1"/>
  <c r="O768" i="1"/>
  <c r="P768" i="1"/>
  <c r="AA768" i="1"/>
  <c r="A769" i="1"/>
  <c r="B769" i="1"/>
  <c r="C769" i="1"/>
  <c r="D769" i="1" s="1"/>
  <c r="X769" i="1" s="1"/>
  <c r="E769" i="1"/>
  <c r="F769" i="1"/>
  <c r="R769" i="1"/>
  <c r="S769" i="1"/>
  <c r="G769" i="1"/>
  <c r="H769" i="1"/>
  <c r="Y769" i="1" s="1"/>
  <c r="AE769" i="1" s="1"/>
  <c r="I769" i="1"/>
  <c r="J769" i="1"/>
  <c r="Z769" i="1" s="1"/>
  <c r="K769" i="1"/>
  <c r="L769" i="1"/>
  <c r="M769" i="1"/>
  <c r="N769" i="1"/>
  <c r="O769" i="1"/>
  <c r="P769" i="1"/>
  <c r="AA769" i="1"/>
  <c r="A770" i="1"/>
  <c r="B770" i="1"/>
  <c r="C770" i="1"/>
  <c r="D770" i="1" s="1"/>
  <c r="X770" i="1" s="1"/>
  <c r="E770" i="1"/>
  <c r="F770" i="1"/>
  <c r="R770" i="1"/>
  <c r="S770" i="1" s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/>
  <c r="E771" i="1"/>
  <c r="R771" i="1"/>
  <c r="S771" i="1" s="1"/>
  <c r="F771" i="1"/>
  <c r="G771" i="1"/>
  <c r="H771" i="1"/>
  <c r="Y771" i="1" s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G772" i="1"/>
  <c r="H772" i="1"/>
  <c r="Y772" i="1"/>
  <c r="AE772" i="1"/>
  <c r="I772" i="1"/>
  <c r="J772" i="1"/>
  <c r="Z772" i="1" s="1"/>
  <c r="K772" i="1"/>
  <c r="L772" i="1"/>
  <c r="M772" i="1"/>
  <c r="N772" i="1"/>
  <c r="O772" i="1"/>
  <c r="P772" i="1"/>
  <c r="AA772" i="1"/>
  <c r="A773" i="1"/>
  <c r="B773" i="1"/>
  <c r="C773" i="1"/>
  <c r="D773" i="1" s="1"/>
  <c r="X773" i="1"/>
  <c r="E773" i="1"/>
  <c r="F773" i="1"/>
  <c r="R773" i="1"/>
  <c r="S773" i="1" s="1"/>
  <c r="G773" i="1"/>
  <c r="H773" i="1"/>
  <c r="Y773" i="1" s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R774" i="1" s="1"/>
  <c r="S774" i="1" s="1"/>
  <c r="G774" i="1"/>
  <c r="H774" i="1"/>
  <c r="Y774" i="1" s="1"/>
  <c r="AE774" i="1" s="1"/>
  <c r="I774" i="1"/>
  <c r="J774" i="1"/>
  <c r="Z774" i="1" s="1"/>
  <c r="AA774" i="1" s="1"/>
  <c r="K774" i="1"/>
  <c r="L774" i="1"/>
  <c r="M774" i="1"/>
  <c r="N774" i="1"/>
  <c r="O774" i="1"/>
  <c r="P774" i="1"/>
  <c r="A775" i="1"/>
  <c r="B775" i="1"/>
  <c r="C775" i="1"/>
  <c r="D775" i="1" s="1"/>
  <c r="X775" i="1"/>
  <c r="E775" i="1"/>
  <c r="F775" i="1"/>
  <c r="G775" i="1"/>
  <c r="H775" i="1"/>
  <c r="Y775" i="1"/>
  <c r="AE775" i="1" s="1"/>
  <c r="I775" i="1"/>
  <c r="J775" i="1"/>
  <c r="K775" i="1"/>
  <c r="L775" i="1"/>
  <c r="T775" i="1" s="1"/>
  <c r="AC775" i="1"/>
  <c r="AD775" i="1" s="1"/>
  <c r="M775" i="1"/>
  <c r="N775" i="1"/>
  <c r="O775" i="1"/>
  <c r="P775" i="1"/>
  <c r="R775" i="1"/>
  <c r="S775" i="1" s="1"/>
  <c r="Z775" i="1"/>
  <c r="AA775" i="1"/>
  <c r="A776" i="1"/>
  <c r="B776" i="1"/>
  <c r="C776" i="1"/>
  <c r="D776" i="1" s="1"/>
  <c r="X776" i="1" s="1"/>
  <c r="E776" i="1"/>
  <c r="F776" i="1"/>
  <c r="G776" i="1"/>
  <c r="H776" i="1"/>
  <c r="Y776" i="1" s="1"/>
  <c r="AE776" i="1"/>
  <c r="I776" i="1"/>
  <c r="J776" i="1"/>
  <c r="K776" i="1"/>
  <c r="L776" i="1"/>
  <c r="M776" i="1"/>
  <c r="N776" i="1"/>
  <c r="O776" i="1"/>
  <c r="P776" i="1"/>
  <c r="R776" i="1"/>
  <c r="S776" i="1" s="1"/>
  <c r="Z776" i="1"/>
  <c r="AA776" i="1" s="1"/>
  <c r="A777" i="1"/>
  <c r="B777" i="1"/>
  <c r="C777" i="1"/>
  <c r="D777" i="1"/>
  <c r="X777" i="1" s="1"/>
  <c r="E777" i="1"/>
  <c r="F777" i="1"/>
  <c r="R777" i="1" s="1"/>
  <c r="S777" i="1"/>
  <c r="G777" i="1"/>
  <c r="H777" i="1"/>
  <c r="Y777" i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 s="1"/>
  <c r="AE778" i="1" s="1"/>
  <c r="I778" i="1"/>
  <c r="J778" i="1"/>
  <c r="Z778" i="1" s="1"/>
  <c r="AA778" i="1" s="1"/>
  <c r="K778" i="1"/>
  <c r="L778" i="1"/>
  <c r="M778" i="1"/>
  <c r="N778" i="1"/>
  <c r="O778" i="1"/>
  <c r="P778" i="1"/>
  <c r="R778" i="1"/>
  <c r="S778" i="1" s="1"/>
  <c r="A779" i="1"/>
  <c r="B779" i="1"/>
  <c r="C779" i="1"/>
  <c r="D779" i="1"/>
  <c r="X779" i="1" s="1"/>
  <c r="E779" i="1"/>
  <c r="F779" i="1"/>
  <c r="G779" i="1"/>
  <c r="H779" i="1"/>
  <c r="Y779" i="1" s="1"/>
  <c r="AE779" i="1"/>
  <c r="I779" i="1"/>
  <c r="J779" i="1"/>
  <c r="Z779" i="1" s="1"/>
  <c r="AA779" i="1" s="1"/>
  <c r="K779" i="1"/>
  <c r="T779" i="1" s="1"/>
  <c r="AC779" i="1" s="1"/>
  <c r="AD779" i="1" s="1"/>
  <c r="L779" i="1"/>
  <c r="M779" i="1"/>
  <c r="N779" i="1"/>
  <c r="O779" i="1"/>
  <c r="P779" i="1"/>
  <c r="R779" i="1"/>
  <c r="S779" i="1" s="1"/>
  <c r="A780" i="1"/>
  <c r="B780" i="1"/>
  <c r="C780" i="1"/>
  <c r="D780" i="1" s="1"/>
  <c r="X780" i="1" s="1"/>
  <c r="E780" i="1"/>
  <c r="R780" i="1" s="1"/>
  <c r="S780" i="1" s="1"/>
  <c r="F780" i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/>
  <c r="X781" i="1" s="1"/>
  <c r="E781" i="1"/>
  <c r="F781" i="1"/>
  <c r="G781" i="1"/>
  <c r="H781" i="1"/>
  <c r="Y781" i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/>
  <c r="AE782" i="1" s="1"/>
  <c r="I782" i="1"/>
  <c r="J782" i="1"/>
  <c r="Z782" i="1" s="1"/>
  <c r="AA782" i="1" s="1"/>
  <c r="K782" i="1"/>
  <c r="L782" i="1"/>
  <c r="T782" i="1" s="1"/>
  <c r="AC782" i="1" s="1"/>
  <c r="AD782" i="1" s="1"/>
  <c r="M782" i="1"/>
  <c r="N782" i="1"/>
  <c r="O782" i="1"/>
  <c r="P782" i="1"/>
  <c r="R782" i="1"/>
  <c r="S782" i="1" s="1"/>
  <c r="A783" i="1"/>
  <c r="B783" i="1"/>
  <c r="C783" i="1"/>
  <c r="D783" i="1" s="1"/>
  <c r="X783" i="1" s="1"/>
  <c r="E783" i="1"/>
  <c r="R783" i="1" s="1"/>
  <c r="S783" i="1" s="1"/>
  <c r="F783" i="1"/>
  <c r="G783" i="1"/>
  <c r="H783" i="1"/>
  <c r="Y783" i="1"/>
  <c r="AE783" i="1" s="1"/>
  <c r="I783" i="1"/>
  <c r="J783" i="1"/>
  <c r="Z783" i="1" s="1"/>
  <c r="K783" i="1"/>
  <c r="T783" i="1" s="1"/>
  <c r="AC783" i="1" s="1"/>
  <c r="AD783" i="1" s="1"/>
  <c r="L783" i="1"/>
  <c r="M783" i="1"/>
  <c r="N783" i="1"/>
  <c r="O783" i="1"/>
  <c r="P783" i="1"/>
  <c r="AA783" i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R785" i="1" s="1"/>
  <c r="S785" i="1" s="1"/>
  <c r="G785" i="1"/>
  <c r="H785" i="1"/>
  <c r="Y785" i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R786" i="1" s="1"/>
  <c r="F786" i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S786" i="1"/>
  <c r="Z786" i="1"/>
  <c r="AA786" i="1" s="1"/>
  <c r="A787" i="1"/>
  <c r="B787" i="1"/>
  <c r="C787" i="1"/>
  <c r="D787" i="1" s="1"/>
  <c r="X787" i="1" s="1"/>
  <c r="E787" i="1"/>
  <c r="F787" i="1"/>
  <c r="R787" i="1" s="1"/>
  <c r="G787" i="1"/>
  <c r="H787" i="1"/>
  <c r="Y787" i="1" s="1"/>
  <c r="AE787" i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S787" i="1"/>
  <c r="A788" i="1"/>
  <c r="B788" i="1"/>
  <c r="C788" i="1"/>
  <c r="D788" i="1" s="1"/>
  <c r="X788" i="1"/>
  <c r="E788" i="1"/>
  <c r="R788" i="1" s="1"/>
  <c r="S788" i="1" s="1"/>
  <c r="F788" i="1"/>
  <c r="G788" i="1"/>
  <c r="H788" i="1"/>
  <c r="Y788" i="1" s="1"/>
  <c r="AE788" i="1" s="1"/>
  <c r="I788" i="1"/>
  <c r="J788" i="1"/>
  <c r="Z788" i="1" s="1"/>
  <c r="AA788" i="1" s="1"/>
  <c r="K788" i="1"/>
  <c r="L788" i="1"/>
  <c r="M788" i="1"/>
  <c r="N788" i="1"/>
  <c r="O788" i="1"/>
  <c r="P788" i="1"/>
  <c r="V788" i="1"/>
  <c r="A789" i="1"/>
  <c r="B789" i="1"/>
  <c r="C789" i="1"/>
  <c r="D789" i="1" s="1"/>
  <c r="X789" i="1"/>
  <c r="E789" i="1"/>
  <c r="F789" i="1"/>
  <c r="G789" i="1"/>
  <c r="H789" i="1"/>
  <c r="Y789" i="1"/>
  <c r="AE789" i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 s="1"/>
  <c r="X790" i="1" s="1"/>
  <c r="E790" i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 s="1"/>
  <c r="X791" i="1"/>
  <c r="E791" i="1"/>
  <c r="R791" i="1" s="1"/>
  <c r="S791" i="1" s="1"/>
  <c r="F791" i="1"/>
  <c r="G791" i="1"/>
  <c r="H791" i="1"/>
  <c r="Y791" i="1" s="1"/>
  <c r="AE791" i="1" s="1"/>
  <c r="I791" i="1"/>
  <c r="J791" i="1"/>
  <c r="Z791" i="1" s="1"/>
  <c r="AA791" i="1" s="1"/>
  <c r="K791" i="1"/>
  <c r="L791" i="1"/>
  <c r="M791" i="1"/>
  <c r="N791" i="1"/>
  <c r="O791" i="1"/>
  <c r="P791" i="1"/>
  <c r="V791" i="1"/>
  <c r="A792" i="1"/>
  <c r="B792" i="1"/>
  <c r="C792" i="1"/>
  <c r="D792" i="1" s="1"/>
  <c r="X792" i="1"/>
  <c r="E792" i="1"/>
  <c r="R792" i="1" s="1"/>
  <c r="S792" i="1" s="1"/>
  <c r="F792" i="1"/>
  <c r="G792" i="1"/>
  <c r="H792" i="1"/>
  <c r="I792" i="1"/>
  <c r="J792" i="1"/>
  <c r="Z792" i="1" s="1"/>
  <c r="AA792" i="1" s="1"/>
  <c r="K792" i="1"/>
  <c r="L792" i="1"/>
  <c r="V792" i="1" s="1"/>
  <c r="M792" i="1"/>
  <c r="N792" i="1"/>
  <c r="O792" i="1"/>
  <c r="P792" i="1"/>
  <c r="Y792" i="1"/>
  <c r="AE792" i="1" s="1"/>
  <c r="A793" i="1"/>
  <c r="B793" i="1"/>
  <c r="C793" i="1"/>
  <c r="D793" i="1" s="1"/>
  <c r="X793" i="1" s="1"/>
  <c r="E793" i="1"/>
  <c r="R793" i="1" s="1"/>
  <c r="S793" i="1" s="1"/>
  <c r="F793" i="1"/>
  <c r="G793" i="1"/>
  <c r="H793" i="1"/>
  <c r="Y793" i="1"/>
  <c r="AE793" i="1"/>
  <c r="I793" i="1"/>
  <c r="J793" i="1"/>
  <c r="Z793" i="1" s="1"/>
  <c r="AA793" i="1" s="1"/>
  <c r="K793" i="1"/>
  <c r="L793" i="1"/>
  <c r="V793" i="1"/>
  <c r="M793" i="1"/>
  <c r="N793" i="1"/>
  <c r="O793" i="1"/>
  <c r="P793" i="1"/>
  <c r="A794" i="1"/>
  <c r="B794" i="1"/>
  <c r="C794" i="1"/>
  <c r="D794" i="1" s="1"/>
  <c r="X794" i="1"/>
  <c r="E794" i="1"/>
  <c r="F794" i="1"/>
  <c r="G794" i="1"/>
  <c r="H794" i="1"/>
  <c r="I794" i="1"/>
  <c r="J794" i="1"/>
  <c r="Z794" i="1" s="1"/>
  <c r="AA794" i="1" s="1"/>
  <c r="K794" i="1"/>
  <c r="L794" i="1"/>
  <c r="V794" i="1"/>
  <c r="M794" i="1"/>
  <c r="N794" i="1"/>
  <c r="O794" i="1"/>
  <c r="P794" i="1"/>
  <c r="R794" i="1"/>
  <c r="S794" i="1" s="1"/>
  <c r="Y794" i="1"/>
  <c r="AE794" i="1"/>
  <c r="A795" i="1"/>
  <c r="B795" i="1"/>
  <c r="C795" i="1"/>
  <c r="D795" i="1" s="1"/>
  <c r="X795" i="1"/>
  <c r="E795" i="1"/>
  <c r="R795" i="1" s="1"/>
  <c r="S795" i="1" s="1"/>
  <c r="F795" i="1"/>
  <c r="G795" i="1"/>
  <c r="H795" i="1"/>
  <c r="Y795" i="1" s="1"/>
  <c r="AE795" i="1" s="1"/>
  <c r="I795" i="1"/>
  <c r="J795" i="1"/>
  <c r="Z795" i="1" s="1"/>
  <c r="AA795" i="1" s="1"/>
  <c r="K795" i="1"/>
  <c r="L795" i="1"/>
  <c r="M795" i="1"/>
  <c r="N795" i="1"/>
  <c r="O795" i="1"/>
  <c r="P795" i="1"/>
  <c r="V795" i="1"/>
  <c r="A796" i="1"/>
  <c r="B796" i="1"/>
  <c r="C796" i="1"/>
  <c r="D796" i="1" s="1"/>
  <c r="X796" i="1"/>
  <c r="E796" i="1"/>
  <c r="R796" i="1" s="1"/>
  <c r="S796" i="1" s="1"/>
  <c r="F796" i="1"/>
  <c r="G796" i="1"/>
  <c r="H796" i="1"/>
  <c r="Y796" i="1" s="1"/>
  <c r="AE796" i="1" s="1"/>
  <c r="I796" i="1"/>
  <c r="J796" i="1"/>
  <c r="Z796" i="1" s="1"/>
  <c r="AA796" i="1" s="1"/>
  <c r="K796" i="1"/>
  <c r="L796" i="1"/>
  <c r="M796" i="1"/>
  <c r="N796" i="1"/>
  <c r="O796" i="1"/>
  <c r="P796" i="1"/>
  <c r="V796" i="1"/>
  <c r="A797" i="1"/>
  <c r="B797" i="1"/>
  <c r="C797" i="1"/>
  <c r="D797" i="1" s="1"/>
  <c r="X797" i="1"/>
  <c r="E797" i="1"/>
  <c r="F797" i="1"/>
  <c r="G797" i="1"/>
  <c r="H797" i="1"/>
  <c r="Y797" i="1"/>
  <c r="AE797" i="1"/>
  <c r="I797" i="1"/>
  <c r="J797" i="1"/>
  <c r="Z797" i="1" s="1"/>
  <c r="AA797" i="1" s="1"/>
  <c r="K797" i="1"/>
  <c r="L797" i="1"/>
  <c r="V797" i="1"/>
  <c r="M797" i="1"/>
  <c r="N797" i="1"/>
  <c r="O797" i="1"/>
  <c r="P797" i="1"/>
  <c r="R797" i="1"/>
  <c r="S797" i="1" s="1"/>
  <c r="A798" i="1"/>
  <c r="B798" i="1"/>
  <c r="C798" i="1"/>
  <c r="D798" i="1" s="1"/>
  <c r="X798" i="1" s="1"/>
  <c r="E798" i="1"/>
  <c r="R798" i="1" s="1"/>
  <c r="S798" i="1" s="1"/>
  <c r="F798" i="1"/>
  <c r="G798" i="1"/>
  <c r="H798" i="1"/>
  <c r="Y798" i="1"/>
  <c r="AE798" i="1" s="1"/>
  <c r="I798" i="1"/>
  <c r="J798" i="1"/>
  <c r="Z798" i="1" s="1"/>
  <c r="AA798" i="1" s="1"/>
  <c r="K798" i="1"/>
  <c r="L798" i="1"/>
  <c r="V798" i="1"/>
  <c r="M798" i="1"/>
  <c r="N798" i="1"/>
  <c r="O798" i="1"/>
  <c r="P798" i="1"/>
  <c r="A799" i="1"/>
  <c r="B799" i="1"/>
  <c r="C799" i="1"/>
  <c r="D799" i="1" s="1"/>
  <c r="X799" i="1" s="1"/>
  <c r="E799" i="1"/>
  <c r="R799" i="1" s="1"/>
  <c r="S799" i="1" s="1"/>
  <c r="F799" i="1"/>
  <c r="G799" i="1"/>
  <c r="H799" i="1"/>
  <c r="Y799" i="1" s="1"/>
  <c r="AE799" i="1" s="1"/>
  <c r="I799" i="1"/>
  <c r="J799" i="1"/>
  <c r="Z799" i="1"/>
  <c r="AA799" i="1" s="1"/>
  <c r="K799" i="1"/>
  <c r="L799" i="1"/>
  <c r="M799" i="1"/>
  <c r="N799" i="1"/>
  <c r="O799" i="1"/>
  <c r="P799" i="1"/>
  <c r="V799" i="1"/>
  <c r="A800" i="1"/>
  <c r="B800" i="1"/>
  <c r="C800" i="1"/>
  <c r="D800" i="1" s="1"/>
  <c r="X800" i="1"/>
  <c r="E800" i="1"/>
  <c r="F800" i="1"/>
  <c r="G800" i="1"/>
  <c r="H800" i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Y800" i="1"/>
  <c r="AE800" i="1" s="1"/>
  <c r="A801" i="1"/>
  <c r="B801" i="1"/>
  <c r="C801" i="1"/>
  <c r="D801" i="1" s="1"/>
  <c r="X801" i="1" s="1"/>
  <c r="E801" i="1"/>
  <c r="R801" i="1" s="1"/>
  <c r="S801" i="1" s="1"/>
  <c r="F801" i="1"/>
  <c r="G801" i="1"/>
  <c r="H801" i="1"/>
  <c r="Y801" i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A802" i="1"/>
  <c r="B802" i="1"/>
  <c r="C802" i="1"/>
  <c r="D802" i="1" s="1"/>
  <c r="X802" i="1"/>
  <c r="E802" i="1"/>
  <c r="F802" i="1"/>
  <c r="G802" i="1"/>
  <c r="H802" i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 s="1"/>
  <c r="Y802" i="1"/>
  <c r="AE802" i="1"/>
  <c r="A803" i="1"/>
  <c r="B803" i="1"/>
  <c r="C803" i="1"/>
  <c r="D803" i="1" s="1"/>
  <c r="X803" i="1"/>
  <c r="E803" i="1"/>
  <c r="R803" i="1" s="1"/>
  <c r="S803" i="1" s="1"/>
  <c r="F803" i="1"/>
  <c r="G803" i="1"/>
  <c r="H803" i="1"/>
  <c r="Y803" i="1" s="1"/>
  <c r="AE803" i="1" s="1"/>
  <c r="I803" i="1"/>
  <c r="J803" i="1"/>
  <c r="Z803" i="1" s="1"/>
  <c r="AA803" i="1" s="1"/>
  <c r="K803" i="1"/>
  <c r="L803" i="1"/>
  <c r="M803" i="1"/>
  <c r="N803" i="1"/>
  <c r="O803" i="1"/>
  <c r="P803" i="1"/>
  <c r="V803" i="1"/>
  <c r="A804" i="1"/>
  <c r="B804" i="1"/>
  <c r="C804" i="1"/>
  <c r="D804" i="1" s="1"/>
  <c r="X804" i="1" s="1"/>
  <c r="E804" i="1"/>
  <c r="R804" i="1" s="1"/>
  <c r="S804" i="1" s="1"/>
  <c r="F804" i="1"/>
  <c r="G804" i="1"/>
  <c r="H804" i="1"/>
  <c r="Y804" i="1" s="1"/>
  <c r="AE804" i="1" s="1"/>
  <c r="I804" i="1"/>
  <c r="J804" i="1"/>
  <c r="Z804" i="1" s="1"/>
  <c r="AA804" i="1" s="1"/>
  <c r="K804" i="1"/>
  <c r="L804" i="1"/>
  <c r="M804" i="1"/>
  <c r="N804" i="1"/>
  <c r="O804" i="1"/>
  <c r="P804" i="1"/>
  <c r="V804" i="1"/>
  <c r="A805" i="1"/>
  <c r="B805" i="1"/>
  <c r="C805" i="1"/>
  <c r="D805" i="1" s="1"/>
  <c r="X805" i="1"/>
  <c r="E805" i="1"/>
  <c r="F805" i="1"/>
  <c r="G805" i="1"/>
  <c r="H805" i="1"/>
  <c r="Y805" i="1"/>
  <c r="AE805" i="1" s="1"/>
  <c r="I805" i="1"/>
  <c r="J805" i="1"/>
  <c r="Z805" i="1" s="1"/>
  <c r="AA805" i="1" s="1"/>
  <c r="K805" i="1"/>
  <c r="L805" i="1"/>
  <c r="V805" i="1"/>
  <c r="M805" i="1"/>
  <c r="N805" i="1"/>
  <c r="O805" i="1"/>
  <c r="P805" i="1"/>
  <c r="R805" i="1"/>
  <c r="S805" i="1" s="1"/>
  <c r="A806" i="1"/>
  <c r="B806" i="1"/>
  <c r="C806" i="1"/>
  <c r="D806" i="1" s="1"/>
  <c r="X806" i="1"/>
  <c r="E806" i="1"/>
  <c r="F806" i="1"/>
  <c r="G806" i="1"/>
  <c r="H806" i="1"/>
  <c r="Y806" i="1"/>
  <c r="AE806" i="1" s="1"/>
  <c r="I806" i="1"/>
  <c r="J806" i="1"/>
  <c r="Z806" i="1" s="1"/>
  <c r="AA806" i="1" s="1"/>
  <c r="K806" i="1"/>
  <c r="L806" i="1"/>
  <c r="V806" i="1"/>
  <c r="M806" i="1"/>
  <c r="N806" i="1"/>
  <c r="O806" i="1"/>
  <c r="P806" i="1"/>
  <c r="R806" i="1"/>
  <c r="S806" i="1"/>
  <c r="A807" i="1"/>
  <c r="B807" i="1"/>
  <c r="C807" i="1"/>
  <c r="D807" i="1" s="1"/>
  <c r="X807" i="1"/>
  <c r="E807" i="1"/>
  <c r="R807" i="1" s="1"/>
  <c r="S807" i="1" s="1"/>
  <c r="F807" i="1"/>
  <c r="G807" i="1"/>
  <c r="H807" i="1"/>
  <c r="Y807" i="1" s="1"/>
  <c r="AE807" i="1" s="1"/>
  <c r="I807" i="1"/>
  <c r="J807" i="1"/>
  <c r="Z807" i="1" s="1"/>
  <c r="AA807" i="1" s="1"/>
  <c r="K807" i="1"/>
  <c r="L807" i="1"/>
  <c r="M807" i="1"/>
  <c r="N807" i="1"/>
  <c r="O807" i="1"/>
  <c r="P807" i="1"/>
  <c r="V807" i="1"/>
  <c r="A808" i="1"/>
  <c r="B808" i="1"/>
  <c r="C808" i="1"/>
  <c r="D808" i="1" s="1"/>
  <c r="X808" i="1"/>
  <c r="E808" i="1"/>
  <c r="R808" i="1" s="1"/>
  <c r="S808" i="1" s="1"/>
  <c r="F808" i="1"/>
  <c r="G808" i="1"/>
  <c r="H808" i="1"/>
  <c r="I808" i="1"/>
  <c r="J808" i="1"/>
  <c r="Z808" i="1" s="1"/>
  <c r="AA808" i="1" s="1"/>
  <c r="K808" i="1"/>
  <c r="L808" i="1"/>
  <c r="V808" i="1" s="1"/>
  <c r="M808" i="1"/>
  <c r="N808" i="1"/>
  <c r="O808" i="1"/>
  <c r="P808" i="1"/>
  <c r="Y808" i="1"/>
  <c r="AE808" i="1" s="1"/>
  <c r="A809" i="1"/>
  <c r="B809" i="1"/>
  <c r="C809" i="1"/>
  <c r="D809" i="1" s="1"/>
  <c r="X809" i="1" s="1"/>
  <c r="E809" i="1"/>
  <c r="R809" i="1" s="1"/>
  <c r="S809" i="1" s="1"/>
  <c r="F809" i="1"/>
  <c r="G809" i="1"/>
  <c r="H809" i="1"/>
  <c r="Y809" i="1"/>
  <c r="AE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A810" i="1"/>
  <c r="B810" i="1"/>
  <c r="C810" i="1"/>
  <c r="D810" i="1" s="1"/>
  <c r="X810" i="1"/>
  <c r="E810" i="1"/>
  <c r="F810" i="1"/>
  <c r="G810" i="1"/>
  <c r="H810" i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 s="1"/>
  <c r="Y810" i="1"/>
  <c r="AE810" i="1"/>
  <c r="A811" i="1"/>
  <c r="B811" i="1"/>
  <c r="C811" i="1"/>
  <c r="D811" i="1" s="1"/>
  <c r="X811" i="1"/>
  <c r="E811" i="1"/>
  <c r="R811" i="1" s="1"/>
  <c r="S811" i="1" s="1"/>
  <c r="F811" i="1"/>
  <c r="G811" i="1"/>
  <c r="H811" i="1"/>
  <c r="Y811" i="1" s="1"/>
  <c r="AE811" i="1" s="1"/>
  <c r="I811" i="1"/>
  <c r="J811" i="1"/>
  <c r="Z811" i="1" s="1"/>
  <c r="AA811" i="1" s="1"/>
  <c r="K811" i="1"/>
  <c r="L811" i="1"/>
  <c r="M811" i="1"/>
  <c r="N811" i="1"/>
  <c r="O811" i="1"/>
  <c r="P811" i="1"/>
  <c r="V811" i="1"/>
  <c r="A812" i="1"/>
  <c r="B812" i="1"/>
  <c r="C812" i="1"/>
  <c r="D812" i="1" s="1"/>
  <c r="X812" i="1"/>
  <c r="E812" i="1"/>
  <c r="R812" i="1" s="1"/>
  <c r="S812" i="1" s="1"/>
  <c r="F812" i="1"/>
  <c r="G812" i="1"/>
  <c r="H812" i="1"/>
  <c r="Y812" i="1" s="1"/>
  <c r="AE812" i="1" s="1"/>
  <c r="I812" i="1"/>
  <c r="J812" i="1"/>
  <c r="Z812" i="1" s="1"/>
  <c r="AA812" i="1" s="1"/>
  <c r="K812" i="1"/>
  <c r="L812" i="1"/>
  <c r="M812" i="1"/>
  <c r="N812" i="1"/>
  <c r="O812" i="1"/>
  <c r="P812" i="1"/>
  <c r="V812" i="1"/>
  <c r="A813" i="1"/>
  <c r="B813" i="1"/>
  <c r="C813" i="1"/>
  <c r="D813" i="1" s="1"/>
  <c r="X813" i="1"/>
  <c r="E813" i="1"/>
  <c r="R813" i="1" s="1"/>
  <c r="S813" i="1" s="1"/>
  <c r="F813" i="1"/>
  <c r="G813" i="1"/>
  <c r="H813" i="1"/>
  <c r="Y813" i="1"/>
  <c r="AE813" i="1"/>
  <c r="I813" i="1"/>
  <c r="J813" i="1"/>
  <c r="Z813" i="1" s="1"/>
  <c r="AA813" i="1" s="1"/>
  <c r="K813" i="1"/>
  <c r="L813" i="1"/>
  <c r="V813" i="1"/>
  <c r="M813" i="1"/>
  <c r="N813" i="1"/>
  <c r="O813" i="1"/>
  <c r="P813" i="1"/>
  <c r="A814" i="1"/>
  <c r="B814" i="1"/>
  <c r="C814" i="1"/>
  <c r="D814" i="1" s="1"/>
  <c r="X814" i="1" s="1"/>
  <c r="E814" i="1"/>
  <c r="R814" i="1" s="1"/>
  <c r="S814" i="1" s="1"/>
  <c r="F814" i="1"/>
  <c r="G814" i="1"/>
  <c r="H814" i="1"/>
  <c r="Y814" i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A815" i="1"/>
  <c r="B815" i="1"/>
  <c r="C815" i="1"/>
  <c r="D815" i="1" s="1"/>
  <c r="X815" i="1"/>
  <c r="E815" i="1"/>
  <c r="R815" i="1" s="1"/>
  <c r="S815" i="1" s="1"/>
  <c r="F815" i="1"/>
  <c r="G815" i="1"/>
  <c r="H815" i="1"/>
  <c r="Y815" i="1" s="1"/>
  <c r="AE815" i="1" s="1"/>
  <c r="I815" i="1"/>
  <c r="J815" i="1"/>
  <c r="Z815" i="1"/>
  <c r="AA815" i="1" s="1"/>
  <c r="K815" i="1"/>
  <c r="L815" i="1"/>
  <c r="M815" i="1"/>
  <c r="N815" i="1"/>
  <c r="O815" i="1"/>
  <c r="P815" i="1"/>
  <c r="V815" i="1"/>
  <c r="A816" i="1"/>
  <c r="B816" i="1"/>
  <c r="C816" i="1"/>
  <c r="D816" i="1" s="1"/>
  <c r="X816" i="1"/>
  <c r="E816" i="1"/>
  <c r="F816" i="1"/>
  <c r="G816" i="1"/>
  <c r="H816" i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Y816" i="1"/>
  <c r="AE816" i="1" s="1"/>
  <c r="A817" i="1"/>
  <c r="B817" i="1"/>
  <c r="C817" i="1"/>
  <c r="D817" i="1" s="1"/>
  <c r="X817" i="1" s="1"/>
  <c r="E817" i="1"/>
  <c r="R817" i="1" s="1"/>
  <c r="F817" i="1"/>
  <c r="G817" i="1"/>
  <c r="H817" i="1"/>
  <c r="Y817" i="1"/>
  <c r="AE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S817" i="1"/>
  <c r="A818" i="1"/>
  <c r="B818" i="1"/>
  <c r="C818" i="1"/>
  <c r="D818" i="1" s="1"/>
  <c r="X818" i="1"/>
  <c r="E818" i="1"/>
  <c r="F818" i="1"/>
  <c r="G818" i="1"/>
  <c r="H818" i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 s="1"/>
  <c r="Y818" i="1"/>
  <c r="AE818" i="1"/>
  <c r="A819" i="1"/>
  <c r="B819" i="1"/>
  <c r="C819" i="1"/>
  <c r="D819" i="1" s="1"/>
  <c r="X819" i="1"/>
  <c r="E819" i="1"/>
  <c r="R819" i="1" s="1"/>
  <c r="S819" i="1" s="1"/>
  <c r="F819" i="1"/>
  <c r="G819" i="1"/>
  <c r="H819" i="1"/>
  <c r="Y819" i="1" s="1"/>
  <c r="AE819" i="1" s="1"/>
  <c r="I819" i="1"/>
  <c r="J819" i="1"/>
  <c r="Z819" i="1" s="1"/>
  <c r="AA819" i="1" s="1"/>
  <c r="K819" i="1"/>
  <c r="L819" i="1"/>
  <c r="M819" i="1"/>
  <c r="N819" i="1"/>
  <c r="O819" i="1"/>
  <c r="P819" i="1"/>
  <c r="V819" i="1"/>
  <c r="A820" i="1"/>
  <c r="B820" i="1"/>
  <c r="C820" i="1"/>
  <c r="D820" i="1" s="1"/>
  <c r="X820" i="1" s="1"/>
  <c r="E820" i="1"/>
  <c r="R820" i="1" s="1"/>
  <c r="S820" i="1" s="1"/>
  <c r="F820" i="1"/>
  <c r="G820" i="1"/>
  <c r="H820" i="1"/>
  <c r="Y820" i="1" s="1"/>
  <c r="AE820" i="1" s="1"/>
  <c r="I820" i="1"/>
  <c r="J820" i="1"/>
  <c r="Z820" i="1"/>
  <c r="AA820" i="1" s="1"/>
  <c r="K820" i="1"/>
  <c r="L820" i="1"/>
  <c r="M820" i="1"/>
  <c r="N820" i="1"/>
  <c r="O820" i="1"/>
  <c r="P820" i="1"/>
  <c r="V820" i="1"/>
  <c r="A821" i="1"/>
  <c r="B821" i="1"/>
  <c r="C821" i="1"/>
  <c r="D821" i="1" s="1"/>
  <c r="X821" i="1"/>
  <c r="E821" i="1"/>
  <c r="F821" i="1"/>
  <c r="G821" i="1"/>
  <c r="H821" i="1"/>
  <c r="Y821" i="1"/>
  <c r="AE821" i="1" s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 s="1"/>
  <c r="X822" i="1" s="1"/>
  <c r="E822" i="1"/>
  <c r="F822" i="1"/>
  <c r="G822" i="1"/>
  <c r="H822" i="1"/>
  <c r="Y822" i="1"/>
  <c r="AE822" i="1" s="1"/>
  <c r="I822" i="1"/>
  <c r="J822" i="1"/>
  <c r="Z822" i="1" s="1"/>
  <c r="AA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 s="1"/>
  <c r="X823" i="1"/>
  <c r="E823" i="1"/>
  <c r="R823" i="1" s="1"/>
  <c r="S823" i="1" s="1"/>
  <c r="F823" i="1"/>
  <c r="G823" i="1"/>
  <c r="H823" i="1"/>
  <c r="Y823" i="1" s="1"/>
  <c r="AE823" i="1" s="1"/>
  <c r="I823" i="1"/>
  <c r="J823" i="1"/>
  <c r="Z823" i="1" s="1"/>
  <c r="AA823" i="1" s="1"/>
  <c r="K823" i="1"/>
  <c r="L823" i="1"/>
  <c r="M823" i="1"/>
  <c r="N823" i="1"/>
  <c r="O823" i="1"/>
  <c r="P823" i="1"/>
  <c r="V823" i="1"/>
  <c r="A824" i="1"/>
  <c r="B824" i="1"/>
  <c r="C824" i="1"/>
  <c r="D824" i="1" s="1"/>
  <c r="X824" i="1"/>
  <c r="E824" i="1"/>
  <c r="R824" i="1" s="1"/>
  <c r="S824" i="1" s="1"/>
  <c r="F824" i="1"/>
  <c r="G824" i="1"/>
  <c r="H824" i="1"/>
  <c r="Y824" i="1" s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R825" i="1" s="1"/>
  <c r="S825" i="1" s="1"/>
  <c r="G825" i="1"/>
  <c r="H825" i="1"/>
  <c r="Y825" i="1"/>
  <c r="AE825" i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/>
  <c r="E826" i="1"/>
  <c r="R826" i="1" s="1"/>
  <c r="S826" i="1" s="1"/>
  <c r="F826" i="1"/>
  <c r="G826" i="1"/>
  <c r="H826" i="1"/>
  <c r="Y826" i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/>
  <c r="E828" i="1"/>
  <c r="F828" i="1"/>
  <c r="G828" i="1"/>
  <c r="H828" i="1"/>
  <c r="Y828" i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 s="1"/>
  <c r="AE829" i="1" s="1"/>
  <c r="I829" i="1"/>
  <c r="J829" i="1"/>
  <c r="Z829" i="1" s="1"/>
  <c r="K829" i="1"/>
  <c r="L829" i="1"/>
  <c r="M829" i="1"/>
  <c r="N829" i="1"/>
  <c r="O829" i="1"/>
  <c r="P829" i="1"/>
  <c r="AA829" i="1"/>
  <c r="A830" i="1"/>
  <c r="B830" i="1"/>
  <c r="C830" i="1"/>
  <c r="D830" i="1"/>
  <c r="X830" i="1" s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 s="1"/>
  <c r="E832" i="1"/>
  <c r="F832" i="1"/>
  <c r="R832" i="1"/>
  <c r="S832" i="1" s="1"/>
  <c r="G832" i="1"/>
  <c r="H832" i="1"/>
  <c r="Y832" i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 s="1"/>
  <c r="G833" i="1"/>
  <c r="H833" i="1"/>
  <c r="Y833" i="1" s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F835" i="1"/>
  <c r="G835" i="1"/>
  <c r="H835" i="1"/>
  <c r="Y835" i="1"/>
  <c r="AE835" i="1"/>
  <c r="I835" i="1"/>
  <c r="J835" i="1"/>
  <c r="K835" i="1"/>
  <c r="L835" i="1"/>
  <c r="M835" i="1"/>
  <c r="N835" i="1"/>
  <c r="O835" i="1"/>
  <c r="P835" i="1"/>
  <c r="Z835" i="1"/>
  <c r="AA835" i="1" s="1"/>
  <c r="AB835" i="1" s="1"/>
  <c r="A836" i="1"/>
  <c r="B836" i="1"/>
  <c r="C836" i="1"/>
  <c r="D836" i="1"/>
  <c r="X836" i="1"/>
  <c r="E836" i="1"/>
  <c r="F836" i="1"/>
  <c r="R836" i="1" s="1"/>
  <c r="S836" i="1" s="1"/>
  <c r="G836" i="1"/>
  <c r="H836" i="1"/>
  <c r="Y836" i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 s="1"/>
  <c r="G837" i="1"/>
  <c r="H837" i="1"/>
  <c r="Y837" i="1" s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 s="1"/>
  <c r="AE839" i="1"/>
  <c r="I839" i="1"/>
  <c r="J839" i="1"/>
  <c r="Z839" i="1" s="1"/>
  <c r="AA839" i="1" s="1"/>
  <c r="AB839" i="1" s="1"/>
  <c r="K839" i="1"/>
  <c r="L839" i="1"/>
  <c r="M839" i="1"/>
  <c r="N839" i="1"/>
  <c r="O839" i="1"/>
  <c r="P839" i="1"/>
  <c r="A840" i="1"/>
  <c r="B840" i="1"/>
  <c r="C840" i="1"/>
  <c r="D840" i="1"/>
  <c r="X840" i="1" s="1"/>
  <c r="E840" i="1"/>
  <c r="F840" i="1"/>
  <c r="R840" i="1"/>
  <c r="S840" i="1"/>
  <c r="G840" i="1"/>
  <c r="H840" i="1"/>
  <c r="Y840" i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 s="1"/>
  <c r="E842" i="1"/>
  <c r="F842" i="1"/>
  <c r="G842" i="1"/>
  <c r="H842" i="1"/>
  <c r="Y842" i="1"/>
  <c r="AE842" i="1" s="1"/>
  <c r="I842" i="1"/>
  <c r="J842" i="1"/>
  <c r="K842" i="1"/>
  <c r="T842" i="1" s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/>
  <c r="E843" i="1"/>
  <c r="F843" i="1"/>
  <c r="G843" i="1"/>
  <c r="H843" i="1"/>
  <c r="Y843" i="1" s="1"/>
  <c r="AE843" i="1" s="1"/>
  <c r="I843" i="1"/>
  <c r="J843" i="1"/>
  <c r="Z843" i="1" s="1"/>
  <c r="K843" i="1"/>
  <c r="L843" i="1"/>
  <c r="M843" i="1"/>
  <c r="N843" i="1"/>
  <c r="O843" i="1"/>
  <c r="P843" i="1"/>
  <c r="AA843" i="1"/>
  <c r="A844" i="1"/>
  <c r="B844" i="1"/>
  <c r="C844" i="1"/>
  <c r="D844" i="1" s="1"/>
  <c r="X844" i="1" s="1"/>
  <c r="E844" i="1"/>
  <c r="F844" i="1"/>
  <c r="R844" i="1"/>
  <c r="S844" i="1"/>
  <c r="G844" i="1"/>
  <c r="H844" i="1"/>
  <c r="Y844" i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/>
  <c r="E845" i="1"/>
  <c r="F845" i="1"/>
  <c r="G845" i="1"/>
  <c r="H845" i="1"/>
  <c r="Y845" i="1" s="1"/>
  <c r="AE845" i="1"/>
  <c r="I845" i="1"/>
  <c r="J845" i="1"/>
  <c r="Z845" i="1" s="1"/>
  <c r="K845" i="1"/>
  <c r="L845" i="1"/>
  <c r="M845" i="1"/>
  <c r="N845" i="1"/>
  <c r="O845" i="1"/>
  <c r="P845" i="1"/>
  <c r="AA845" i="1"/>
  <c r="AB845" i="1" s="1"/>
  <c r="A846" i="1"/>
  <c r="B846" i="1"/>
  <c r="C846" i="1"/>
  <c r="D846" i="1"/>
  <c r="X846" i="1" s="1"/>
  <c r="E846" i="1"/>
  <c r="F846" i="1"/>
  <c r="G846" i="1"/>
  <c r="H846" i="1"/>
  <c r="Y846" i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 s="1"/>
  <c r="E848" i="1"/>
  <c r="R848" i="1" s="1"/>
  <c r="S848" i="1" s="1"/>
  <c r="F848" i="1"/>
  <c r="G848" i="1"/>
  <c r="H848" i="1"/>
  <c r="Y848" i="1" s="1"/>
  <c r="AE848" i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/>
  <c r="E849" i="1"/>
  <c r="F849" i="1"/>
  <c r="R849" i="1" s="1"/>
  <c r="S849" i="1" s="1"/>
  <c r="G849" i="1"/>
  <c r="H849" i="1"/>
  <c r="Y849" i="1" s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/>
  <c r="AE851" i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R852" i="1" s="1"/>
  <c r="S852" i="1" s="1"/>
  <c r="F852" i="1"/>
  <c r="G852" i="1"/>
  <c r="H852" i="1"/>
  <c r="Y852" i="1" s="1"/>
  <c r="AE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R853" i="1" s="1"/>
  <c r="S853" i="1" s="1"/>
  <c r="G853" i="1"/>
  <c r="H853" i="1"/>
  <c r="Y853" i="1" s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R854" i="1" s="1"/>
  <c r="F854" i="1"/>
  <c r="G854" i="1"/>
  <c r="H854" i="1"/>
  <c r="Y854" i="1"/>
  <c r="AE854" i="1" s="1"/>
  <c r="I854" i="1"/>
  <c r="J854" i="1"/>
  <c r="Z854" i="1" s="1"/>
  <c r="AA854" i="1" s="1"/>
  <c r="K854" i="1"/>
  <c r="L854" i="1"/>
  <c r="V854" i="1" s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 s="1"/>
  <c r="E856" i="1"/>
  <c r="R856" i="1" s="1"/>
  <c r="S856" i="1" s="1"/>
  <c r="F856" i="1"/>
  <c r="G856" i="1"/>
  <c r="H856" i="1"/>
  <c r="Y856" i="1" s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/>
  <c r="X860" i="1"/>
  <c r="E860" i="1"/>
  <c r="R860" i="1" s="1"/>
  <c r="S860" i="1" s="1"/>
  <c r="F860" i="1"/>
  <c r="G860" i="1"/>
  <c r="H860" i="1"/>
  <c r="Y860" i="1"/>
  <c r="AE860" i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R861" i="1" s="1"/>
  <c r="S861" i="1" s="1"/>
  <c r="F861" i="1"/>
  <c r="G861" i="1"/>
  <c r="H861" i="1"/>
  <c r="Y861" i="1" s="1"/>
  <c r="AE861" i="1" s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/>
  <c r="X862" i="1" s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/>
  <c r="AE863" i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 s="1"/>
  <c r="E864" i="1"/>
  <c r="F864" i="1"/>
  <c r="R864" i="1"/>
  <c r="S864" i="1" s="1"/>
  <c r="G864" i="1"/>
  <c r="H864" i="1"/>
  <c r="Y864" i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B867" i="1" s="1"/>
  <c r="A868" i="1"/>
  <c r="B868" i="1"/>
  <c r="C868" i="1"/>
  <c r="D868" i="1"/>
  <c r="X868" i="1" s="1"/>
  <c r="E868" i="1"/>
  <c r="R868" i="1" s="1"/>
  <c r="S868" i="1" s="1"/>
  <c r="F868" i="1"/>
  <c r="G868" i="1"/>
  <c r="H868" i="1"/>
  <c r="Y868" i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/>
  <c r="G869" i="1"/>
  <c r="H869" i="1"/>
  <c r="Y869" i="1" s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 s="1"/>
  <c r="E871" i="1"/>
  <c r="F871" i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R872" i="1" s="1"/>
  <c r="S872" i="1" s="1"/>
  <c r="G872" i="1"/>
  <c r="H872" i="1"/>
  <c r="Y872" i="1"/>
  <c r="AE872" i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/>
  <c r="E874" i="1"/>
  <c r="F874" i="1"/>
  <c r="G874" i="1"/>
  <c r="H874" i="1"/>
  <c r="Y874" i="1"/>
  <c r="AE874" i="1"/>
  <c r="I874" i="1"/>
  <c r="J874" i="1"/>
  <c r="Z874" i="1" s="1"/>
  <c r="AA874" i="1" s="1"/>
  <c r="AB874" i="1" s="1"/>
  <c r="K874" i="1"/>
  <c r="L874" i="1"/>
  <c r="M874" i="1"/>
  <c r="N874" i="1"/>
  <c r="O874" i="1"/>
  <c r="P874" i="1"/>
  <c r="A875" i="1"/>
  <c r="B875" i="1"/>
  <c r="C875" i="1"/>
  <c r="D875" i="1"/>
  <c r="X875" i="1"/>
  <c r="E875" i="1"/>
  <c r="F875" i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 s="1"/>
  <c r="E876" i="1"/>
  <c r="F876" i="1"/>
  <c r="R876" i="1"/>
  <c r="S876" i="1"/>
  <c r="G876" i="1"/>
  <c r="H876" i="1"/>
  <c r="Y876" i="1" s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 s="1"/>
  <c r="AE877" i="1" s="1"/>
  <c r="I877" i="1"/>
  <c r="J877" i="1"/>
  <c r="Z877" i="1" s="1"/>
  <c r="K877" i="1"/>
  <c r="L877" i="1"/>
  <c r="M877" i="1"/>
  <c r="N877" i="1"/>
  <c r="O877" i="1"/>
  <c r="P877" i="1"/>
  <c r="AA877" i="1"/>
  <c r="AB877" i="1" s="1"/>
  <c r="A878" i="1"/>
  <c r="B878" i="1"/>
  <c r="C878" i="1"/>
  <c r="D878" i="1"/>
  <c r="X878" i="1" s="1"/>
  <c r="E878" i="1"/>
  <c r="F878" i="1"/>
  <c r="G878" i="1"/>
  <c r="H878" i="1"/>
  <c r="Y878" i="1"/>
  <c r="AE878" i="1" s="1"/>
  <c r="I878" i="1"/>
  <c r="J878" i="1"/>
  <c r="Z878" i="1" s="1"/>
  <c r="K878" i="1"/>
  <c r="L878" i="1"/>
  <c r="M878" i="1"/>
  <c r="N878" i="1"/>
  <c r="O878" i="1"/>
  <c r="P878" i="1"/>
  <c r="AA878" i="1"/>
  <c r="A879" i="1"/>
  <c r="B879" i="1"/>
  <c r="C879" i="1"/>
  <c r="D879" i="1" s="1"/>
  <c r="X879" i="1" s="1"/>
  <c r="E879" i="1"/>
  <c r="F879" i="1"/>
  <c r="G879" i="1"/>
  <c r="H879" i="1"/>
  <c r="Y879" i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 s="1"/>
  <c r="X880" i="1" s="1"/>
  <c r="E880" i="1"/>
  <c r="R880" i="1" s="1"/>
  <c r="S880" i="1" s="1"/>
  <c r="F880" i="1"/>
  <c r="G880" i="1"/>
  <c r="H880" i="1"/>
  <c r="Y880" i="1" s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/>
  <c r="E881" i="1"/>
  <c r="F881" i="1"/>
  <c r="G881" i="1"/>
  <c r="H881" i="1"/>
  <c r="Y881" i="1"/>
  <c r="AE881" i="1"/>
  <c r="I881" i="1"/>
  <c r="J881" i="1"/>
  <c r="Z881" i="1" s="1"/>
  <c r="AA881" i="1" s="1"/>
  <c r="K881" i="1"/>
  <c r="L881" i="1"/>
  <c r="V881" i="1" s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 s="1"/>
  <c r="E883" i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/>
  <c r="E884" i="1"/>
  <c r="R884" i="1" s="1"/>
  <c r="S884" i="1" s="1"/>
  <c r="F884" i="1"/>
  <c r="G884" i="1"/>
  <c r="H884" i="1"/>
  <c r="Y884" i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 s="1"/>
  <c r="S885" i="1" s="1"/>
  <c r="G885" i="1"/>
  <c r="H885" i="1"/>
  <c r="Y885" i="1" s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 s="1"/>
  <c r="E888" i="1"/>
  <c r="R888" i="1" s="1"/>
  <c r="S888" i="1" s="1"/>
  <c r="F888" i="1"/>
  <c r="G888" i="1"/>
  <c r="H888" i="1"/>
  <c r="Y888" i="1"/>
  <c r="AE888" i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/>
  <c r="E890" i="1"/>
  <c r="F890" i="1"/>
  <c r="G890" i="1"/>
  <c r="H890" i="1"/>
  <c r="Y890" i="1"/>
  <c r="AE890" i="1" s="1"/>
  <c r="I890" i="1"/>
  <c r="J890" i="1"/>
  <c r="Z890" i="1" s="1"/>
  <c r="K890" i="1"/>
  <c r="L890" i="1"/>
  <c r="M890" i="1"/>
  <c r="N890" i="1"/>
  <c r="O890" i="1"/>
  <c r="P890" i="1"/>
  <c r="AA890" i="1"/>
  <c r="A891" i="1"/>
  <c r="B891" i="1"/>
  <c r="C891" i="1"/>
  <c r="D891" i="1"/>
  <c r="X891" i="1"/>
  <c r="E891" i="1"/>
  <c r="F891" i="1"/>
  <c r="G891" i="1"/>
  <c r="H891" i="1"/>
  <c r="Y891" i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R893" i="1" s="1"/>
  <c r="S893" i="1" s="1"/>
  <c r="G893" i="1"/>
  <c r="H893" i="1"/>
  <c r="Y893" i="1" s="1"/>
  <c r="AE893" i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 s="1"/>
  <c r="E894" i="1"/>
  <c r="F894" i="1"/>
  <c r="G894" i="1"/>
  <c r="H894" i="1"/>
  <c r="Y894" i="1" s="1"/>
  <c r="AE894" i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F895" i="1"/>
  <c r="G895" i="1"/>
  <c r="H895" i="1"/>
  <c r="Y895" i="1" s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/>
  <c r="X896" i="1" s="1"/>
  <c r="E896" i="1"/>
  <c r="F896" i="1"/>
  <c r="R896" i="1"/>
  <c r="S896" i="1" s="1"/>
  <c r="G896" i="1"/>
  <c r="H896" i="1"/>
  <c r="Y896" i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/>
  <c r="E897" i="1"/>
  <c r="R897" i="1" s="1"/>
  <c r="S897" i="1" s="1"/>
  <c r="F897" i="1"/>
  <c r="G897" i="1"/>
  <c r="H897" i="1"/>
  <c r="Y897" i="1" s="1"/>
  <c r="AE897" i="1"/>
  <c r="I897" i="1"/>
  <c r="J897" i="1"/>
  <c r="Z897" i="1" s="1"/>
  <c r="AA897" i="1" s="1"/>
  <c r="K897" i="1"/>
  <c r="L897" i="1"/>
  <c r="V897" i="1" s="1"/>
  <c r="M897" i="1"/>
  <c r="N897" i="1"/>
  <c r="O897" i="1"/>
  <c r="P897" i="1"/>
  <c r="A898" i="1"/>
  <c r="B898" i="1"/>
  <c r="C898" i="1"/>
  <c r="D898" i="1"/>
  <c r="X898" i="1" s="1"/>
  <c r="E898" i="1"/>
  <c r="F898" i="1"/>
  <c r="G898" i="1"/>
  <c r="H898" i="1"/>
  <c r="Y898" i="1" s="1"/>
  <c r="AE898" i="1" s="1"/>
  <c r="I898" i="1"/>
  <c r="J898" i="1"/>
  <c r="K898" i="1"/>
  <c r="L898" i="1"/>
  <c r="T898" i="1" s="1"/>
  <c r="AB898" i="1" s="1"/>
  <c r="M898" i="1"/>
  <c r="N898" i="1"/>
  <c r="O898" i="1"/>
  <c r="P898" i="1"/>
  <c r="Z898" i="1"/>
  <c r="AA898" i="1" s="1"/>
  <c r="A899" i="1"/>
  <c r="B899" i="1"/>
  <c r="C899" i="1"/>
  <c r="D899" i="1"/>
  <c r="X899" i="1"/>
  <c r="E899" i="1"/>
  <c r="F899" i="1"/>
  <c r="G899" i="1"/>
  <c r="H899" i="1"/>
  <c r="Y899" i="1" s="1"/>
  <c r="AE899" i="1"/>
  <c r="I899" i="1"/>
  <c r="J899" i="1"/>
  <c r="Z899" i="1" s="1"/>
  <c r="AA899" i="1" s="1"/>
  <c r="AB899" i="1" s="1"/>
  <c r="K899" i="1"/>
  <c r="L899" i="1"/>
  <c r="M899" i="1"/>
  <c r="N899" i="1"/>
  <c r="O899" i="1"/>
  <c r="P899" i="1"/>
  <c r="A900" i="1"/>
  <c r="B900" i="1"/>
  <c r="C900" i="1"/>
  <c r="D900" i="1"/>
  <c r="X900" i="1" s="1"/>
  <c r="E900" i="1"/>
  <c r="F900" i="1"/>
  <c r="R900" i="1"/>
  <c r="S900" i="1" s="1"/>
  <c r="G900" i="1"/>
  <c r="H900" i="1"/>
  <c r="Y900" i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/>
  <c r="E901" i="1"/>
  <c r="F901" i="1"/>
  <c r="R901" i="1"/>
  <c r="S901" i="1" s="1"/>
  <c r="G901" i="1"/>
  <c r="H901" i="1"/>
  <c r="Y901" i="1" s="1"/>
  <c r="AE901" i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G903" i="1"/>
  <c r="H903" i="1"/>
  <c r="Y903" i="1" s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 s="1"/>
  <c r="E904" i="1"/>
  <c r="F904" i="1"/>
  <c r="R904" i="1"/>
  <c r="S904" i="1" s="1"/>
  <c r="G904" i="1"/>
  <c r="H904" i="1"/>
  <c r="Y904" i="1"/>
  <c r="AE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/>
  <c r="E905" i="1"/>
  <c r="F905" i="1"/>
  <c r="G905" i="1"/>
  <c r="H905" i="1"/>
  <c r="Y905" i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/>
  <c r="E906" i="1"/>
  <c r="F906" i="1"/>
  <c r="G906" i="1"/>
  <c r="H906" i="1"/>
  <c r="Y906" i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/>
  <c r="X907" i="1"/>
  <c r="E907" i="1"/>
  <c r="F907" i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B907" i="1" s="1"/>
  <c r="A908" i="1"/>
  <c r="B908" i="1"/>
  <c r="C908" i="1"/>
  <c r="D908" i="1"/>
  <c r="X908" i="1" s="1"/>
  <c r="E908" i="1"/>
  <c r="R908" i="1" s="1"/>
  <c r="S908" i="1" s="1"/>
  <c r="F908" i="1"/>
  <c r="G908" i="1"/>
  <c r="H908" i="1"/>
  <c r="Y908" i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/>
  <c r="E910" i="1"/>
  <c r="F910" i="1"/>
  <c r="G910" i="1"/>
  <c r="H910" i="1"/>
  <c r="Y910" i="1"/>
  <c r="AE910" i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 s="1"/>
  <c r="X911" i="1"/>
  <c r="E911" i="1"/>
  <c r="F911" i="1"/>
  <c r="G911" i="1"/>
  <c r="H911" i="1"/>
  <c r="Y911" i="1"/>
  <c r="AE911" i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R912" i="1" s="1"/>
  <c r="S912" i="1" s="1"/>
  <c r="F912" i="1"/>
  <c r="G912" i="1"/>
  <c r="H912" i="1"/>
  <c r="Y912" i="1" s="1"/>
  <c r="AE912" i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 s="1"/>
  <c r="S913" i="1" s="1"/>
  <c r="G913" i="1"/>
  <c r="H913" i="1"/>
  <c r="Y913" i="1"/>
  <c r="AE913" i="1"/>
  <c r="I913" i="1"/>
  <c r="J913" i="1"/>
  <c r="Z913" i="1" s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 s="1"/>
  <c r="X915" i="1"/>
  <c r="E915" i="1"/>
  <c r="F915" i="1"/>
  <c r="R915" i="1" s="1"/>
  <c r="S915" i="1" s="1"/>
  <c r="G915" i="1"/>
  <c r="H915" i="1"/>
  <c r="Y915" i="1"/>
  <c r="AE915" i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 s="1"/>
  <c r="E916" i="1"/>
  <c r="R916" i="1" s="1"/>
  <c r="F916" i="1"/>
  <c r="S916" i="1"/>
  <c r="G916" i="1"/>
  <c r="H916" i="1"/>
  <c r="Y916" i="1" s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 s="1"/>
  <c r="S917" i="1"/>
  <c r="G917" i="1"/>
  <c r="H917" i="1"/>
  <c r="Y917" i="1"/>
  <c r="AE917" i="1"/>
  <c r="I917" i="1"/>
  <c r="J917" i="1"/>
  <c r="Z917" i="1" s="1"/>
  <c r="AA917" i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/>
  <c r="I918" i="1"/>
  <c r="J918" i="1"/>
  <c r="Z918" i="1" s="1"/>
  <c r="K918" i="1"/>
  <c r="L918" i="1"/>
  <c r="M918" i="1"/>
  <c r="N918" i="1"/>
  <c r="O918" i="1"/>
  <c r="P918" i="1"/>
  <c r="AA918" i="1"/>
  <c r="A919" i="1"/>
  <c r="B919" i="1"/>
  <c r="C919" i="1"/>
  <c r="D919" i="1" s="1"/>
  <c r="X919" i="1"/>
  <c r="E919" i="1"/>
  <c r="F919" i="1"/>
  <c r="G919" i="1"/>
  <c r="H919" i="1"/>
  <c r="Y919" i="1" s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R920" i="1" s="1"/>
  <c r="S920" i="1" s="1"/>
  <c r="F920" i="1"/>
  <c r="G920" i="1"/>
  <c r="H920" i="1"/>
  <c r="Y920" i="1" s="1"/>
  <c r="AE920" i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R921" i="1" s="1"/>
  <c r="S921" i="1" s="1"/>
  <c r="G921" i="1"/>
  <c r="H921" i="1"/>
  <c r="Y921" i="1"/>
  <c r="AE921" i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/>
  <c r="E922" i="1"/>
  <c r="F922" i="1"/>
  <c r="G922" i="1"/>
  <c r="H922" i="1"/>
  <c r="Y922" i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 s="1"/>
  <c r="E923" i="1"/>
  <c r="F923" i="1"/>
  <c r="G923" i="1"/>
  <c r="H923" i="1"/>
  <c r="Y923" i="1"/>
  <c r="AE923" i="1"/>
  <c r="I923" i="1"/>
  <c r="J923" i="1"/>
  <c r="Z923" i="1" s="1"/>
  <c r="K923" i="1"/>
  <c r="L923" i="1"/>
  <c r="M923" i="1"/>
  <c r="N923" i="1"/>
  <c r="O923" i="1"/>
  <c r="P923" i="1"/>
  <c r="AA923" i="1"/>
  <c r="A924" i="1"/>
  <c r="B924" i="1"/>
  <c r="C924" i="1"/>
  <c r="D924" i="1"/>
  <c r="X924" i="1"/>
  <c r="E924" i="1"/>
  <c r="R924" i="1" s="1"/>
  <c r="S924" i="1" s="1"/>
  <c r="F924" i="1"/>
  <c r="G924" i="1"/>
  <c r="H924" i="1"/>
  <c r="Y924" i="1" s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 s="1"/>
  <c r="AE925" i="1" s="1"/>
  <c r="I925" i="1"/>
  <c r="J925" i="1"/>
  <c r="Z925" i="1" s="1"/>
  <c r="AA925" i="1" s="1"/>
  <c r="AB925" i="1" s="1"/>
  <c r="K925" i="1"/>
  <c r="T925" i="1" s="1"/>
  <c r="L925" i="1"/>
  <c r="M925" i="1"/>
  <c r="N925" i="1"/>
  <c r="O925" i="1"/>
  <c r="P925" i="1"/>
  <c r="A926" i="1"/>
  <c r="B926" i="1"/>
  <c r="C926" i="1"/>
  <c r="D926" i="1"/>
  <c r="X926" i="1" s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/>
  <c r="E927" i="1"/>
  <c r="R927" i="1" s="1"/>
  <c r="S927" i="1" s="1"/>
  <c r="F927" i="1"/>
  <c r="G927" i="1"/>
  <c r="H927" i="1"/>
  <c r="Y927" i="1" s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R928" i="1" s="1"/>
  <c r="S928" i="1" s="1"/>
  <c r="G928" i="1"/>
  <c r="H928" i="1"/>
  <c r="Y928" i="1"/>
  <c r="AE928" i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/>
  <c r="E929" i="1"/>
  <c r="F929" i="1"/>
  <c r="G929" i="1"/>
  <c r="H929" i="1"/>
  <c r="Y929" i="1" s="1"/>
  <c r="AE929" i="1" s="1"/>
  <c r="I929" i="1"/>
  <c r="J929" i="1"/>
  <c r="Z929" i="1" s="1"/>
  <c r="AA929" i="1" s="1"/>
  <c r="AB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/>
  <c r="E931" i="1"/>
  <c r="F931" i="1"/>
  <c r="R931" i="1" s="1"/>
  <c r="S931" i="1" s="1"/>
  <c r="G931" i="1"/>
  <c r="H931" i="1"/>
  <c r="Y931" i="1" s="1"/>
  <c r="AE931" i="1" s="1"/>
  <c r="I931" i="1"/>
  <c r="J931" i="1"/>
  <c r="Z931" i="1" s="1"/>
  <c r="AA931" i="1" s="1"/>
  <c r="K931" i="1"/>
  <c r="L931" i="1"/>
  <c r="T931" i="1" s="1"/>
  <c r="M931" i="1"/>
  <c r="N931" i="1"/>
  <c r="O931" i="1"/>
  <c r="P931" i="1"/>
  <c r="A932" i="1"/>
  <c r="B932" i="1"/>
  <c r="C932" i="1"/>
  <c r="D932" i="1"/>
  <c r="X932" i="1" s="1"/>
  <c r="E932" i="1"/>
  <c r="F932" i="1"/>
  <c r="R932" i="1"/>
  <c r="S932" i="1"/>
  <c r="G932" i="1"/>
  <c r="H932" i="1"/>
  <c r="Y932" i="1"/>
  <c r="AE932" i="1" s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 s="1"/>
  <c r="X933" i="1"/>
  <c r="E933" i="1"/>
  <c r="F933" i="1"/>
  <c r="G933" i="1"/>
  <c r="H933" i="1"/>
  <c r="Y933" i="1" s="1"/>
  <c r="AE933" i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I935" i="1"/>
  <c r="J935" i="1"/>
  <c r="Z935" i="1" s="1"/>
  <c r="AA935" i="1" s="1"/>
  <c r="K935" i="1"/>
  <c r="T935" i="1" s="1"/>
  <c r="L935" i="1"/>
  <c r="M935" i="1"/>
  <c r="N935" i="1"/>
  <c r="O935" i="1"/>
  <c r="P935" i="1"/>
  <c r="A936" i="1"/>
  <c r="B936" i="1"/>
  <c r="C936" i="1"/>
  <c r="D936" i="1"/>
  <c r="X936" i="1" s="1"/>
  <c r="E936" i="1"/>
  <c r="F936" i="1"/>
  <c r="R936" i="1"/>
  <c r="S936" i="1"/>
  <c r="G936" i="1"/>
  <c r="H936" i="1"/>
  <c r="Y936" i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 s="1"/>
  <c r="X937" i="1"/>
  <c r="E937" i="1"/>
  <c r="F937" i="1"/>
  <c r="G937" i="1"/>
  <c r="H937" i="1"/>
  <c r="Y937" i="1"/>
  <c r="AE937" i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/>
  <c r="E939" i="1"/>
  <c r="R939" i="1" s="1"/>
  <c r="S939" i="1" s="1"/>
  <c r="F939" i="1"/>
  <c r="G939" i="1"/>
  <c r="H939" i="1"/>
  <c r="Y939" i="1"/>
  <c r="AE939" i="1" s="1"/>
  <c r="I939" i="1"/>
  <c r="J939" i="1"/>
  <c r="Z939" i="1" s="1"/>
  <c r="AA939" i="1" s="1"/>
  <c r="K939" i="1"/>
  <c r="L939" i="1"/>
  <c r="T939" i="1" s="1"/>
  <c r="M939" i="1"/>
  <c r="N939" i="1"/>
  <c r="O939" i="1"/>
  <c r="P939" i="1"/>
  <c r="A940" i="1"/>
  <c r="B940" i="1"/>
  <c r="C940" i="1"/>
  <c r="D940" i="1" s="1"/>
  <c r="X940" i="1" s="1"/>
  <c r="E940" i="1"/>
  <c r="F940" i="1"/>
  <c r="R940" i="1"/>
  <c r="S940" i="1"/>
  <c r="G940" i="1"/>
  <c r="H940" i="1"/>
  <c r="Y940" i="1" s="1"/>
  <c r="AE940" i="1" s="1"/>
  <c r="I940" i="1"/>
  <c r="J940" i="1"/>
  <c r="Z940" i="1"/>
  <c r="AA940" i="1" s="1"/>
  <c r="AB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/>
  <c r="E942" i="1"/>
  <c r="F942" i="1"/>
  <c r="G942" i="1"/>
  <c r="H942" i="1"/>
  <c r="Y942" i="1" s="1"/>
  <c r="AE942" i="1" s="1"/>
  <c r="I942" i="1"/>
  <c r="J942" i="1"/>
  <c r="Z942" i="1" s="1"/>
  <c r="K942" i="1"/>
  <c r="L942" i="1"/>
  <c r="V942" i="1" s="1"/>
  <c r="M942" i="1"/>
  <c r="N942" i="1"/>
  <c r="O942" i="1"/>
  <c r="P942" i="1"/>
  <c r="AA942" i="1"/>
  <c r="AB942" i="1" s="1"/>
  <c r="A943" i="1"/>
  <c r="B943" i="1"/>
  <c r="C943" i="1"/>
  <c r="D943" i="1" s="1"/>
  <c r="X943" i="1" s="1"/>
  <c r="E943" i="1"/>
  <c r="F943" i="1"/>
  <c r="G943" i="1"/>
  <c r="H943" i="1"/>
  <c r="Y943" i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/>
  <c r="E944" i="1"/>
  <c r="F944" i="1"/>
  <c r="G944" i="1"/>
  <c r="H944" i="1"/>
  <c r="Y944" i="1" s="1"/>
  <c r="AE944" i="1" s="1"/>
  <c r="I944" i="1"/>
  <c r="J944" i="1"/>
  <c r="Z944" i="1" s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 s="1"/>
  <c r="G945" i="1"/>
  <c r="H945" i="1"/>
  <c r="Y945" i="1"/>
  <c r="AE945" i="1" s="1"/>
  <c r="I945" i="1"/>
  <c r="J945" i="1"/>
  <c r="Z945" i="1"/>
  <c r="AA945" i="1" s="1"/>
  <c r="K945" i="1"/>
  <c r="L945" i="1"/>
  <c r="V945" i="1" s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 s="1"/>
  <c r="AE946" i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 s="1"/>
  <c r="E947" i="1"/>
  <c r="F947" i="1"/>
  <c r="G947" i="1"/>
  <c r="H947" i="1"/>
  <c r="Y947" i="1" s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/>
  <c r="E948" i="1"/>
  <c r="F948" i="1"/>
  <c r="G948" i="1"/>
  <c r="H948" i="1"/>
  <c r="Y948" i="1"/>
  <c r="AE948" i="1"/>
  <c r="I948" i="1"/>
  <c r="J948" i="1"/>
  <c r="Z948" i="1" s="1"/>
  <c r="AA948" i="1" s="1"/>
  <c r="AB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 s="1"/>
  <c r="G949" i="1"/>
  <c r="H949" i="1"/>
  <c r="Y949" i="1" s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G950" i="1"/>
  <c r="H950" i="1"/>
  <c r="Y950" i="1" s="1"/>
  <c r="AE950" i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/>
  <c r="AE951" i="1" s="1"/>
  <c r="I951" i="1"/>
  <c r="J951" i="1"/>
  <c r="K951" i="1"/>
  <c r="L951" i="1"/>
  <c r="T951" i="1" s="1"/>
  <c r="M951" i="1"/>
  <c r="N951" i="1"/>
  <c r="O951" i="1"/>
  <c r="P951" i="1"/>
  <c r="Z951" i="1"/>
  <c r="AA951" i="1" s="1"/>
  <c r="A952" i="1"/>
  <c r="B952" i="1"/>
  <c r="C952" i="1"/>
  <c r="D952" i="1" s="1"/>
  <c r="X952" i="1" s="1"/>
  <c r="E952" i="1"/>
  <c r="F952" i="1"/>
  <c r="G952" i="1"/>
  <c r="H952" i="1"/>
  <c r="Y952" i="1"/>
  <c r="AE952" i="1" s="1"/>
  <c r="I952" i="1"/>
  <c r="J952" i="1"/>
  <c r="Z952" i="1" s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/>
  <c r="AE954" i="1"/>
  <c r="I954" i="1"/>
  <c r="J954" i="1"/>
  <c r="Z954" i="1" s="1"/>
  <c r="K954" i="1"/>
  <c r="L954" i="1"/>
  <c r="M954" i="1"/>
  <c r="N954" i="1"/>
  <c r="O954" i="1"/>
  <c r="P954" i="1"/>
  <c r="AA954" i="1"/>
  <c r="A955" i="1"/>
  <c r="B955" i="1"/>
  <c r="C955" i="1"/>
  <c r="D955" i="1" s="1"/>
  <c r="X955" i="1" s="1"/>
  <c r="E955" i="1"/>
  <c r="F955" i="1"/>
  <c r="G955" i="1"/>
  <c r="H955" i="1"/>
  <c r="Y955" i="1" s="1"/>
  <c r="AE955" i="1" s="1"/>
  <c r="I955" i="1"/>
  <c r="J955" i="1"/>
  <c r="Z955" i="1" s="1"/>
  <c r="AA955" i="1" s="1"/>
  <c r="K955" i="1"/>
  <c r="T955" i="1" s="1"/>
  <c r="L955" i="1"/>
  <c r="M955" i="1"/>
  <c r="N955" i="1"/>
  <c r="O955" i="1"/>
  <c r="P955" i="1"/>
  <c r="A956" i="1"/>
  <c r="B956" i="1"/>
  <c r="C956" i="1"/>
  <c r="D956" i="1"/>
  <c r="X956" i="1" s="1"/>
  <c r="E956" i="1"/>
  <c r="F956" i="1"/>
  <c r="R956" i="1"/>
  <c r="S956" i="1"/>
  <c r="G956" i="1"/>
  <c r="H956" i="1"/>
  <c r="Y956" i="1" s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R958" i="1" s="1"/>
  <c r="S958" i="1" s="1"/>
  <c r="G958" i="1"/>
  <c r="H958" i="1"/>
  <c r="Y958" i="1" s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 s="1"/>
  <c r="X960" i="1"/>
  <c r="E960" i="1"/>
  <c r="F960" i="1"/>
  <c r="R960" i="1"/>
  <c r="S960" i="1" s="1"/>
  <c r="G960" i="1"/>
  <c r="H960" i="1"/>
  <c r="Y960" i="1" s="1"/>
  <c r="AE960" i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/>
  <c r="S961" i="1"/>
  <c r="G961" i="1"/>
  <c r="H961" i="1"/>
  <c r="Y961" i="1" s="1"/>
  <c r="AE961" i="1" s="1"/>
  <c r="I961" i="1"/>
  <c r="J961" i="1"/>
  <c r="K961" i="1"/>
  <c r="L961" i="1"/>
  <c r="T961" i="1" s="1"/>
  <c r="M961" i="1"/>
  <c r="N961" i="1"/>
  <c r="O961" i="1"/>
  <c r="P961" i="1"/>
  <c r="Z961" i="1"/>
  <c r="AA961" i="1" s="1"/>
  <c r="A962" i="1"/>
  <c r="B962" i="1"/>
  <c r="C962" i="1"/>
  <c r="D962" i="1"/>
  <c r="X962" i="1" s="1"/>
  <c r="E962" i="1"/>
  <c r="F962" i="1"/>
  <c r="R962" i="1"/>
  <c r="S962" i="1" s="1"/>
  <c r="G962" i="1"/>
  <c r="H962" i="1"/>
  <c r="Y962" i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/>
  <c r="AE963" i="1"/>
  <c r="I963" i="1"/>
  <c r="J963" i="1"/>
  <c r="K963" i="1"/>
  <c r="L963" i="1"/>
  <c r="T963" i="1" s="1"/>
  <c r="U963" i="1" s="1"/>
  <c r="V963" i="1"/>
  <c r="M963" i="1"/>
  <c r="N963" i="1"/>
  <c r="O963" i="1"/>
  <c r="P963" i="1"/>
  <c r="Z963" i="1"/>
  <c r="AA963" i="1"/>
  <c r="A964" i="1"/>
  <c r="B964" i="1"/>
  <c r="C964" i="1"/>
  <c r="D964" i="1" s="1"/>
  <c r="X964" i="1"/>
  <c r="E964" i="1"/>
  <c r="F964" i="1"/>
  <c r="R964" i="1" s="1"/>
  <c r="S964" i="1" s="1"/>
  <c r="G964" i="1"/>
  <c r="H964" i="1"/>
  <c r="Y964" i="1" s="1"/>
  <c r="AE964" i="1" s="1"/>
  <c r="I964" i="1"/>
  <c r="J964" i="1"/>
  <c r="K964" i="1"/>
  <c r="L964" i="1"/>
  <c r="T964" i="1" s="1"/>
  <c r="V964" i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G965" i="1"/>
  <c r="H965" i="1"/>
  <c r="Y965" i="1"/>
  <c r="AE965" i="1"/>
  <c r="AF965" i="1" s="1"/>
  <c r="AG965" i="1" s="1"/>
  <c r="AH965" i="1" s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/>
  <c r="X966" i="1"/>
  <c r="E966" i="1"/>
  <c r="R966" i="1" s="1"/>
  <c r="S966" i="1" s="1"/>
  <c r="F966" i="1"/>
  <c r="G966" i="1"/>
  <c r="H966" i="1"/>
  <c r="Y966" i="1"/>
  <c r="AE966" i="1"/>
  <c r="I966" i="1"/>
  <c r="J966" i="1"/>
  <c r="K966" i="1"/>
  <c r="L966" i="1"/>
  <c r="M966" i="1"/>
  <c r="N966" i="1"/>
  <c r="O966" i="1"/>
  <c r="P966" i="1"/>
  <c r="Z966" i="1"/>
  <c r="AA966" i="1"/>
  <c r="A967" i="1"/>
  <c r="B967" i="1"/>
  <c r="C967" i="1"/>
  <c r="D967" i="1"/>
  <c r="X967" i="1" s="1"/>
  <c r="E967" i="1"/>
  <c r="F967" i="1"/>
  <c r="G967" i="1"/>
  <c r="H967" i="1"/>
  <c r="Y967" i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R968" i="1" s="1"/>
  <c r="S968" i="1" s="1"/>
  <c r="F968" i="1"/>
  <c r="G968" i="1"/>
  <c r="H968" i="1"/>
  <c r="Y968" i="1" s="1"/>
  <c r="AE968" i="1" s="1"/>
  <c r="I968" i="1"/>
  <c r="J968" i="1"/>
  <c r="Z968" i="1"/>
  <c r="AA968" i="1" s="1"/>
  <c r="K968" i="1"/>
  <c r="U968" i="1"/>
  <c r="L968" i="1"/>
  <c r="T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/>
  <c r="I969" i="1"/>
  <c r="J969" i="1"/>
  <c r="K969" i="1"/>
  <c r="L969" i="1"/>
  <c r="T969" i="1" s="1"/>
  <c r="V969" i="1"/>
  <c r="M969" i="1"/>
  <c r="N969" i="1"/>
  <c r="O969" i="1"/>
  <c r="P969" i="1"/>
  <c r="Z969" i="1"/>
  <c r="AA969" i="1"/>
  <c r="A970" i="1"/>
  <c r="B970" i="1"/>
  <c r="C970" i="1"/>
  <c r="D970" i="1"/>
  <c r="X970" i="1" s="1"/>
  <c r="E970" i="1"/>
  <c r="R970" i="1" s="1"/>
  <c r="S970" i="1" s="1"/>
  <c r="F970" i="1"/>
  <c r="G970" i="1"/>
  <c r="H970" i="1"/>
  <c r="Y970" i="1" s="1"/>
  <c r="AE970" i="1" s="1"/>
  <c r="I970" i="1"/>
  <c r="J970" i="1"/>
  <c r="Z970" i="1"/>
  <c r="AA970" i="1"/>
  <c r="K970" i="1"/>
  <c r="T970" i="1" s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 s="1"/>
  <c r="S971" i="1" s="1"/>
  <c r="G971" i="1"/>
  <c r="H971" i="1"/>
  <c r="Y971" i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/>
  <c r="AE972" i="1"/>
  <c r="I972" i="1"/>
  <c r="J972" i="1"/>
  <c r="K972" i="1"/>
  <c r="L972" i="1"/>
  <c r="T972" i="1" s="1"/>
  <c r="V972" i="1"/>
  <c r="M972" i="1"/>
  <c r="N972" i="1"/>
  <c r="O972" i="1"/>
  <c r="P972" i="1"/>
  <c r="Z972" i="1"/>
  <c r="AA972" i="1"/>
  <c r="A973" i="1"/>
  <c r="B973" i="1"/>
  <c r="C973" i="1"/>
  <c r="D973" i="1" s="1"/>
  <c r="X973" i="1" s="1"/>
  <c r="E973" i="1"/>
  <c r="F973" i="1"/>
  <c r="R973" i="1"/>
  <c r="S973" i="1"/>
  <c r="G973" i="1"/>
  <c r="H973" i="1"/>
  <c r="Y973" i="1" s="1"/>
  <c r="AE973" i="1" s="1"/>
  <c r="I973" i="1"/>
  <c r="J973" i="1"/>
  <c r="Z973" i="1" s="1"/>
  <c r="AA973" i="1" s="1"/>
  <c r="K973" i="1"/>
  <c r="L973" i="1"/>
  <c r="V973" i="1" s="1"/>
  <c r="M973" i="1"/>
  <c r="N973" i="1"/>
  <c r="O973" i="1"/>
  <c r="P973" i="1"/>
  <c r="A974" i="1"/>
  <c r="B974" i="1"/>
  <c r="C974" i="1"/>
  <c r="D974" i="1"/>
  <c r="X974" i="1" s="1"/>
  <c r="E974" i="1"/>
  <c r="F974" i="1"/>
  <c r="G974" i="1"/>
  <c r="H974" i="1"/>
  <c r="Y974" i="1" s="1"/>
  <c r="AE974" i="1" s="1"/>
  <c r="I974" i="1"/>
  <c r="J974" i="1"/>
  <c r="K974" i="1"/>
  <c r="L974" i="1"/>
  <c r="T974" i="1" s="1"/>
  <c r="V974" i="1"/>
  <c r="M974" i="1"/>
  <c r="N974" i="1"/>
  <c r="O974" i="1"/>
  <c r="P974" i="1"/>
  <c r="Z974" i="1"/>
  <c r="AA974" i="1" s="1"/>
  <c r="A975" i="1"/>
  <c r="B975" i="1"/>
  <c r="C975" i="1"/>
  <c r="D975" i="1"/>
  <c r="X975" i="1" s="1"/>
  <c r="E975" i="1"/>
  <c r="F975" i="1"/>
  <c r="R975" i="1" s="1"/>
  <c r="S975" i="1" s="1"/>
  <c r="G975" i="1"/>
  <c r="H975" i="1"/>
  <c r="Y975" i="1"/>
  <c r="AE975" i="1"/>
  <c r="I975" i="1"/>
  <c r="J975" i="1"/>
  <c r="Z975" i="1" s="1"/>
  <c r="AA975" i="1" s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 s="1"/>
  <c r="I976" i="1"/>
  <c r="J976" i="1"/>
  <c r="K976" i="1"/>
  <c r="L976" i="1"/>
  <c r="T976" i="1" s="1"/>
  <c r="V976" i="1"/>
  <c r="M976" i="1"/>
  <c r="N976" i="1"/>
  <c r="O976" i="1"/>
  <c r="P976" i="1"/>
  <c r="Z976" i="1"/>
  <c r="AA976" i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 s="1"/>
  <c r="AE977" i="1" s="1"/>
  <c r="I977" i="1"/>
  <c r="J977" i="1"/>
  <c r="K977" i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 s="1"/>
  <c r="X978" i="1" s="1"/>
  <c r="E978" i="1"/>
  <c r="F978" i="1"/>
  <c r="R978" i="1"/>
  <c r="S978" i="1" s="1"/>
  <c r="G978" i="1"/>
  <c r="H978" i="1"/>
  <c r="Y978" i="1" s="1"/>
  <c r="AE978" i="1" s="1"/>
  <c r="I978" i="1"/>
  <c r="J978" i="1"/>
  <c r="Z978" i="1" s="1"/>
  <c r="K978" i="1"/>
  <c r="L978" i="1"/>
  <c r="V978" i="1" s="1"/>
  <c r="M978" i="1"/>
  <c r="N978" i="1"/>
  <c r="O978" i="1"/>
  <c r="P978" i="1"/>
  <c r="AA978" i="1"/>
  <c r="A979" i="1"/>
  <c r="B979" i="1"/>
  <c r="C979" i="1"/>
  <c r="D979" i="1"/>
  <c r="X979" i="1" s="1"/>
  <c r="E979" i="1"/>
  <c r="F979" i="1"/>
  <c r="R979" i="1" s="1"/>
  <c r="S979" i="1" s="1"/>
  <c r="G979" i="1"/>
  <c r="H979" i="1"/>
  <c r="Y979" i="1" s="1"/>
  <c r="AE979" i="1" s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 s="1"/>
  <c r="AB979" i="1" s="1"/>
  <c r="A980" i="1"/>
  <c r="B980" i="1"/>
  <c r="C980" i="1"/>
  <c r="D980" i="1"/>
  <c r="X980" i="1" s="1"/>
  <c r="E980" i="1"/>
  <c r="F980" i="1"/>
  <c r="R980" i="1"/>
  <c r="S980" i="1" s="1"/>
  <c r="G980" i="1"/>
  <c r="H980" i="1"/>
  <c r="Y980" i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F981" i="1"/>
  <c r="R981" i="1"/>
  <c r="S981" i="1"/>
  <c r="G981" i="1"/>
  <c r="H981" i="1"/>
  <c r="Y981" i="1" s="1"/>
  <c r="AE981" i="1" s="1"/>
  <c r="I981" i="1"/>
  <c r="J981" i="1"/>
  <c r="K981" i="1"/>
  <c r="L981" i="1"/>
  <c r="V981" i="1"/>
  <c r="M981" i="1"/>
  <c r="N981" i="1"/>
  <c r="O981" i="1"/>
  <c r="P981" i="1"/>
  <c r="Z981" i="1"/>
  <c r="AA981" i="1" s="1"/>
  <c r="A982" i="1"/>
  <c r="B982" i="1"/>
  <c r="C982" i="1"/>
  <c r="D982" i="1" s="1"/>
  <c r="X982" i="1" s="1"/>
  <c r="E982" i="1"/>
  <c r="F982" i="1"/>
  <c r="R982" i="1" s="1"/>
  <c r="S982" i="1" s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 s="1"/>
  <c r="E983" i="1"/>
  <c r="F983" i="1"/>
  <c r="R983" i="1"/>
  <c r="S983" i="1"/>
  <c r="G983" i="1"/>
  <c r="H983" i="1"/>
  <c r="Y983" i="1"/>
  <c r="AE983" i="1" s="1"/>
  <c r="I983" i="1"/>
  <c r="J983" i="1"/>
  <c r="K983" i="1"/>
  <c r="L983" i="1"/>
  <c r="T983" i="1" s="1"/>
  <c r="V983" i="1"/>
  <c r="M983" i="1"/>
  <c r="N983" i="1"/>
  <c r="O983" i="1"/>
  <c r="P983" i="1"/>
  <c r="Z983" i="1"/>
  <c r="AA983" i="1"/>
  <c r="A984" i="1"/>
  <c r="B984" i="1"/>
  <c r="C984" i="1"/>
  <c r="D984" i="1"/>
  <c r="X984" i="1"/>
  <c r="E984" i="1"/>
  <c r="F984" i="1"/>
  <c r="R984" i="1"/>
  <c r="S984" i="1" s="1"/>
  <c r="G984" i="1"/>
  <c r="H984" i="1"/>
  <c r="Y984" i="1"/>
  <c r="AE984" i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R985" i="1" s="1"/>
  <c r="G985" i="1"/>
  <c r="H985" i="1"/>
  <c r="Y985" i="1" s="1"/>
  <c r="AE985" i="1" s="1"/>
  <c r="I985" i="1"/>
  <c r="J985" i="1"/>
  <c r="K985" i="1"/>
  <c r="L985" i="1"/>
  <c r="V985" i="1" s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/>
  <c r="AE986" i="1" s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/>
  <c r="A987" i="1"/>
  <c r="B987" i="1"/>
  <c r="C987" i="1"/>
  <c r="D987" i="1" s="1"/>
  <c r="X987" i="1" s="1"/>
  <c r="E987" i="1"/>
  <c r="F987" i="1"/>
  <c r="R987" i="1"/>
  <c r="S987" i="1"/>
  <c r="G987" i="1"/>
  <c r="H987" i="1"/>
  <c r="Y987" i="1" s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/>
  <c r="G988" i="1"/>
  <c r="H988" i="1"/>
  <c r="Y988" i="1"/>
  <c r="AE988" i="1" s="1"/>
  <c r="I988" i="1"/>
  <c r="J988" i="1"/>
  <c r="K988" i="1"/>
  <c r="L988" i="1"/>
  <c r="T988" i="1" s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/>
  <c r="S989" i="1" s="1"/>
  <c r="G989" i="1"/>
  <c r="H989" i="1"/>
  <c r="Y989" i="1" s="1"/>
  <c r="AE989" i="1" s="1"/>
  <c r="I989" i="1"/>
  <c r="J989" i="1"/>
  <c r="K989" i="1"/>
  <c r="L989" i="1"/>
  <c r="V989" i="1" s="1"/>
  <c r="M989" i="1"/>
  <c r="N989" i="1"/>
  <c r="O989" i="1"/>
  <c r="P989" i="1"/>
  <c r="Z989" i="1"/>
  <c r="AA989" i="1"/>
  <c r="A990" i="1"/>
  <c r="B990" i="1"/>
  <c r="C990" i="1"/>
  <c r="D990" i="1" s="1"/>
  <c r="X990" i="1" s="1"/>
  <c r="E990" i="1"/>
  <c r="F990" i="1"/>
  <c r="R990" i="1"/>
  <c r="S990" i="1"/>
  <c r="G990" i="1"/>
  <c r="H990" i="1"/>
  <c r="Y990" i="1" s="1"/>
  <c r="AE990" i="1" s="1"/>
  <c r="I990" i="1"/>
  <c r="J990" i="1"/>
  <c r="Z990" i="1" s="1"/>
  <c r="AA990" i="1" s="1"/>
  <c r="AB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 s="1"/>
  <c r="E991" i="1"/>
  <c r="F991" i="1"/>
  <c r="R991" i="1" s="1"/>
  <c r="S991" i="1" s="1"/>
  <c r="G991" i="1"/>
  <c r="H991" i="1"/>
  <c r="Y991" i="1"/>
  <c r="AE991" i="1" s="1"/>
  <c r="I991" i="1"/>
  <c r="J991" i="1"/>
  <c r="Z991" i="1" s="1"/>
  <c r="K991" i="1"/>
  <c r="L991" i="1"/>
  <c r="V991" i="1"/>
  <c r="M991" i="1"/>
  <c r="N991" i="1"/>
  <c r="O991" i="1"/>
  <c r="P991" i="1"/>
  <c r="AA991" i="1"/>
  <c r="A992" i="1"/>
  <c r="B992" i="1"/>
  <c r="C992" i="1"/>
  <c r="D992" i="1"/>
  <c r="X992" i="1"/>
  <c r="E992" i="1"/>
  <c r="F992" i="1"/>
  <c r="R992" i="1"/>
  <c r="S992" i="1" s="1"/>
  <c r="G992" i="1"/>
  <c r="H992" i="1"/>
  <c r="Y992" i="1"/>
  <c r="AE992" i="1"/>
  <c r="I992" i="1"/>
  <c r="J992" i="1"/>
  <c r="Z992" i="1" s="1"/>
  <c r="AA992" i="1" s="1"/>
  <c r="AB992" i="1" s="1"/>
  <c r="K992" i="1"/>
  <c r="T992" i="1" s="1"/>
  <c r="L992" i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/>
  <c r="S993" i="1"/>
  <c r="G993" i="1"/>
  <c r="H993" i="1"/>
  <c r="Y993" i="1" s="1"/>
  <c r="AE993" i="1" s="1"/>
  <c r="I993" i="1"/>
  <c r="J993" i="1"/>
  <c r="Z993" i="1" s="1"/>
  <c r="AA993" i="1" s="1"/>
  <c r="K993" i="1"/>
  <c r="L993" i="1"/>
  <c r="V993" i="1" s="1"/>
  <c r="M993" i="1"/>
  <c r="N993" i="1"/>
  <c r="O993" i="1"/>
  <c r="P993" i="1"/>
  <c r="T993" i="1"/>
  <c r="A994" i="1"/>
  <c r="B994" i="1"/>
  <c r="C994" i="1"/>
  <c r="D994" i="1"/>
  <c r="X994" i="1" s="1"/>
  <c r="E994" i="1"/>
  <c r="F994" i="1"/>
  <c r="G994" i="1"/>
  <c r="H994" i="1"/>
  <c r="Y994" i="1"/>
  <c r="AE994" i="1"/>
  <c r="I994" i="1"/>
  <c r="J994" i="1"/>
  <c r="K994" i="1"/>
  <c r="L994" i="1"/>
  <c r="M994" i="1"/>
  <c r="N994" i="1"/>
  <c r="O994" i="1"/>
  <c r="P994" i="1"/>
  <c r="Z994" i="1"/>
  <c r="AA994" i="1" s="1"/>
  <c r="AB994" i="1" s="1"/>
  <c r="A995" i="1"/>
  <c r="B995" i="1"/>
  <c r="C995" i="1"/>
  <c r="D995" i="1"/>
  <c r="X995" i="1"/>
  <c r="E995" i="1"/>
  <c r="F995" i="1"/>
  <c r="R995" i="1" s="1"/>
  <c r="S995" i="1" s="1"/>
  <c r="G995" i="1"/>
  <c r="H995" i="1"/>
  <c r="Y995" i="1"/>
  <c r="AE995" i="1" s="1"/>
  <c r="I995" i="1"/>
  <c r="J995" i="1"/>
  <c r="K995" i="1"/>
  <c r="L995" i="1"/>
  <c r="T995" i="1" s="1"/>
  <c r="U995" i="1" s="1"/>
  <c r="V995" i="1"/>
  <c r="M995" i="1"/>
  <c r="N995" i="1"/>
  <c r="O995" i="1"/>
  <c r="P995" i="1"/>
  <c r="Z995" i="1"/>
  <c r="AA995" i="1" s="1"/>
  <c r="AB995" i="1" s="1"/>
  <c r="A996" i="1"/>
  <c r="B996" i="1"/>
  <c r="C996" i="1"/>
  <c r="D996" i="1"/>
  <c r="X996" i="1"/>
  <c r="E996" i="1"/>
  <c r="F996" i="1"/>
  <c r="R996" i="1" s="1"/>
  <c r="S996" i="1" s="1"/>
  <c r="G996" i="1"/>
  <c r="H996" i="1"/>
  <c r="Y996" i="1"/>
  <c r="AE996" i="1"/>
  <c r="I996" i="1"/>
  <c r="J996" i="1"/>
  <c r="Z996" i="1" s="1"/>
  <c r="AA996" i="1" s="1"/>
  <c r="K996" i="1"/>
  <c r="T996" i="1" s="1"/>
  <c r="L996" i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 s="1"/>
  <c r="AE997" i="1" s="1"/>
  <c r="I997" i="1"/>
  <c r="J997" i="1"/>
  <c r="K997" i="1"/>
  <c r="L997" i="1"/>
  <c r="V997" i="1" s="1"/>
  <c r="M997" i="1"/>
  <c r="N997" i="1"/>
  <c r="O997" i="1"/>
  <c r="P997" i="1"/>
  <c r="Z997" i="1"/>
  <c r="AA997" i="1" s="1"/>
  <c r="A998" i="1"/>
  <c r="B998" i="1"/>
  <c r="C998" i="1"/>
  <c r="D998" i="1" s="1"/>
  <c r="X998" i="1" s="1"/>
  <c r="E998" i="1"/>
  <c r="F998" i="1"/>
  <c r="R998" i="1"/>
  <c r="S998" i="1"/>
  <c r="G998" i="1"/>
  <c r="H998" i="1"/>
  <c r="Y998" i="1" s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/>
  <c r="X999" i="1" s="1"/>
  <c r="E999" i="1"/>
  <c r="F999" i="1"/>
  <c r="R999" i="1" s="1"/>
  <c r="S999" i="1" s="1"/>
  <c r="G999" i="1"/>
  <c r="H999" i="1"/>
  <c r="Y999" i="1"/>
  <c r="AE999" i="1" s="1"/>
  <c r="I999" i="1"/>
  <c r="J999" i="1"/>
  <c r="K999" i="1"/>
  <c r="L999" i="1"/>
  <c r="M999" i="1"/>
  <c r="N999" i="1"/>
  <c r="O999" i="1"/>
  <c r="P999" i="1"/>
  <c r="Z999" i="1"/>
  <c r="AA999" i="1" s="1"/>
  <c r="A1000" i="1"/>
  <c r="B1000" i="1"/>
  <c r="C1000" i="1"/>
  <c r="D1000" i="1"/>
  <c r="X1000" i="1" s="1"/>
  <c r="E1000" i="1"/>
  <c r="F1000" i="1"/>
  <c r="R1000" i="1"/>
  <c r="S1000" i="1" s="1"/>
  <c r="G1000" i="1"/>
  <c r="H1000" i="1"/>
  <c r="Y1000" i="1"/>
  <c r="AE1000" i="1" s="1"/>
  <c r="I1000" i="1"/>
  <c r="J1000" i="1"/>
  <c r="Z1000" i="1"/>
  <c r="AA1000" i="1"/>
  <c r="K1000" i="1"/>
  <c r="L1000" i="1"/>
  <c r="T1000" i="1" s="1"/>
  <c r="U1000" i="1" s="1"/>
  <c r="V1000" i="1"/>
  <c r="M1000" i="1"/>
  <c r="N1000" i="1"/>
  <c r="O1000" i="1"/>
  <c r="P1000" i="1"/>
  <c r="T643" i="1"/>
  <c r="T629" i="1"/>
  <c r="T619" i="1"/>
  <c r="AC619" i="1"/>
  <c r="AD619" i="1"/>
  <c r="AF619" i="1" s="1"/>
  <c r="T637" i="1"/>
  <c r="T612" i="1"/>
  <c r="AC612" i="1" s="1"/>
  <c r="AD612" i="1" s="1"/>
  <c r="T611" i="1"/>
  <c r="U611" i="1"/>
  <c r="V605" i="1"/>
  <c r="T596" i="1"/>
  <c r="AC596" i="1" s="1"/>
  <c r="AD596" i="1" s="1"/>
  <c r="AF596" i="1" s="1"/>
  <c r="T555" i="1"/>
  <c r="T554" i="1"/>
  <c r="V547" i="1"/>
  <c r="T647" i="1"/>
  <c r="AC647" i="1"/>
  <c r="AD647" i="1"/>
  <c r="T646" i="1"/>
  <c r="U646" i="1" s="1"/>
  <c r="T644" i="1"/>
  <c r="T634" i="1"/>
  <c r="AB634" i="1" s="1"/>
  <c r="T626" i="1"/>
  <c r="U626" i="1"/>
  <c r="T614" i="1"/>
  <c r="AB614" i="1"/>
  <c r="T613" i="1"/>
  <c r="T561" i="1"/>
  <c r="AC561" i="1"/>
  <c r="AD561" i="1" s="1"/>
  <c r="AF561" i="1" s="1"/>
  <c r="R521" i="1"/>
  <c r="S521" i="1"/>
  <c r="T696" i="1"/>
  <c r="V696" i="1"/>
  <c r="V998" i="1"/>
  <c r="T998" i="1"/>
  <c r="R997" i="1"/>
  <c r="S997" i="1"/>
  <c r="R986" i="1"/>
  <c r="S986" i="1"/>
  <c r="R974" i="1"/>
  <c r="S974" i="1"/>
  <c r="T967" i="1"/>
  <c r="R957" i="1"/>
  <c r="S957" i="1"/>
  <c r="R941" i="1"/>
  <c r="S941" i="1"/>
  <c r="R925" i="1"/>
  <c r="S925" i="1"/>
  <c r="R909" i="1"/>
  <c r="S909" i="1" s="1"/>
  <c r="R877" i="1"/>
  <c r="S877" i="1"/>
  <c r="R845" i="1"/>
  <c r="S845" i="1" s="1"/>
  <c r="R829" i="1"/>
  <c r="S829" i="1" s="1"/>
  <c r="T786" i="1"/>
  <c r="AC786" i="1"/>
  <c r="AD786" i="1" s="1"/>
  <c r="AF786" i="1" s="1"/>
  <c r="T771" i="1"/>
  <c r="AC771" i="1"/>
  <c r="AD771" i="1"/>
  <c r="T749" i="1"/>
  <c r="U749" i="1" s="1"/>
  <c r="T695" i="1"/>
  <c r="V695" i="1"/>
  <c r="T689" i="1"/>
  <c r="V689" i="1"/>
  <c r="V663" i="1"/>
  <c r="T663" i="1"/>
  <c r="V655" i="1"/>
  <c r="T655" i="1"/>
  <c r="V992" i="1"/>
  <c r="T702" i="1"/>
  <c r="AB702" i="1" s="1"/>
  <c r="V702" i="1"/>
  <c r="T676" i="1"/>
  <c r="V676" i="1"/>
  <c r="T669" i="1"/>
  <c r="V669" i="1"/>
  <c r="V994" i="1"/>
  <c r="T994" i="1"/>
  <c r="U994" i="1"/>
  <c r="U988" i="1"/>
  <c r="AC988" i="1"/>
  <c r="AD988" i="1" s="1"/>
  <c r="V984" i="1"/>
  <c r="T738" i="1"/>
  <c r="V738" i="1"/>
  <c r="T727" i="1"/>
  <c r="V727" i="1"/>
  <c r="T721" i="1"/>
  <c r="AB721" i="1" s="1"/>
  <c r="V721" i="1"/>
  <c r="V661" i="1"/>
  <c r="T661" i="1"/>
  <c r="V653" i="1"/>
  <c r="T653" i="1"/>
  <c r="V996" i="1"/>
  <c r="T990" i="1"/>
  <c r="U990" i="1" s="1"/>
  <c r="T978" i="1"/>
  <c r="T973" i="1"/>
  <c r="U973" i="1" s="1"/>
  <c r="R972" i="1"/>
  <c r="S972" i="1"/>
  <c r="T965" i="1"/>
  <c r="U965" i="1"/>
  <c r="R937" i="1"/>
  <c r="S937" i="1"/>
  <c r="R905" i="1"/>
  <c r="S905" i="1"/>
  <c r="R889" i="1"/>
  <c r="S889" i="1"/>
  <c r="R873" i="1"/>
  <c r="S873" i="1" s="1"/>
  <c r="R857" i="1"/>
  <c r="S857" i="1" s="1"/>
  <c r="R841" i="1"/>
  <c r="S841" i="1"/>
  <c r="T774" i="1"/>
  <c r="T760" i="1"/>
  <c r="AC760" i="1" s="1"/>
  <c r="AD760" i="1" s="1"/>
  <c r="T753" i="1"/>
  <c r="AC753" i="1"/>
  <c r="AD753" i="1"/>
  <c r="T728" i="1"/>
  <c r="V728" i="1"/>
  <c r="T708" i="1"/>
  <c r="V708" i="1"/>
  <c r="T701" i="1"/>
  <c r="AB701" i="1" s="1"/>
  <c r="V701" i="1"/>
  <c r="T670" i="1"/>
  <c r="V670" i="1"/>
  <c r="V645" i="1"/>
  <c r="T645" i="1"/>
  <c r="T742" i="1"/>
  <c r="AC742" i="1" s="1"/>
  <c r="AD742" i="1" s="1"/>
  <c r="T739" i="1"/>
  <c r="T735" i="1"/>
  <c r="AC735" i="1" s="1"/>
  <c r="AD735" i="1" s="1"/>
  <c r="T726" i="1"/>
  <c r="V726" i="1"/>
  <c r="T720" i="1"/>
  <c r="U720" i="1" s="1"/>
  <c r="T719" i="1"/>
  <c r="V719" i="1"/>
  <c r="T713" i="1"/>
  <c r="AB713" i="1" s="1"/>
  <c r="T694" i="1"/>
  <c r="V694" i="1"/>
  <c r="T688" i="1"/>
  <c r="T687" i="1"/>
  <c r="V687" i="1"/>
  <c r="T681" i="1"/>
  <c r="AB681" i="1"/>
  <c r="T664" i="1"/>
  <c r="AB660" i="1"/>
  <c r="R660" i="1"/>
  <c r="S660" i="1" s="1"/>
  <c r="T658" i="1"/>
  <c r="U658" i="1"/>
  <c r="T656" i="1"/>
  <c r="AB652" i="1"/>
  <c r="R652" i="1"/>
  <c r="S652" i="1"/>
  <c r="T650" i="1"/>
  <c r="AC650" i="1" s="1"/>
  <c r="T648" i="1"/>
  <c r="AB648" i="1"/>
  <c r="T642" i="1"/>
  <c r="U642" i="1"/>
  <c r="T640" i="1"/>
  <c r="AB640" i="1"/>
  <c r="R636" i="1"/>
  <c r="S636" i="1" s="1"/>
  <c r="R631" i="1"/>
  <c r="S631" i="1"/>
  <c r="R628" i="1"/>
  <c r="S628" i="1"/>
  <c r="T600" i="1"/>
  <c r="AC600" i="1"/>
  <c r="AD600" i="1"/>
  <c r="AF600" i="1" s="1"/>
  <c r="T599" i="1"/>
  <c r="AB599" i="1"/>
  <c r="T594" i="1"/>
  <c r="U594" i="1"/>
  <c r="V594" i="1"/>
  <c r="V564" i="1"/>
  <c r="R547" i="1"/>
  <c r="S547" i="1" s="1"/>
  <c r="V541" i="1"/>
  <c r="T541" i="1"/>
  <c r="R959" i="1"/>
  <c r="S959" i="1"/>
  <c r="R955" i="1"/>
  <c r="S955" i="1" s="1"/>
  <c r="R951" i="1"/>
  <c r="S951" i="1" s="1"/>
  <c r="R947" i="1"/>
  <c r="S947" i="1"/>
  <c r="R943" i="1"/>
  <c r="S943" i="1"/>
  <c r="R935" i="1"/>
  <c r="S935" i="1" s="1"/>
  <c r="R923" i="1"/>
  <c r="S923" i="1" s="1"/>
  <c r="R919" i="1"/>
  <c r="S919" i="1" s="1"/>
  <c r="R911" i="1"/>
  <c r="S911" i="1"/>
  <c r="R907" i="1"/>
  <c r="S907" i="1" s="1"/>
  <c r="R903" i="1"/>
  <c r="S903" i="1"/>
  <c r="R899" i="1"/>
  <c r="S899" i="1"/>
  <c r="R895" i="1"/>
  <c r="S895" i="1"/>
  <c r="R891" i="1"/>
  <c r="S891" i="1" s="1"/>
  <c r="R887" i="1"/>
  <c r="S887" i="1"/>
  <c r="R883" i="1"/>
  <c r="S883" i="1"/>
  <c r="R879" i="1"/>
  <c r="S879" i="1"/>
  <c r="R875" i="1"/>
  <c r="S875" i="1" s="1"/>
  <c r="R871" i="1"/>
  <c r="S871" i="1"/>
  <c r="R867" i="1"/>
  <c r="S867" i="1"/>
  <c r="R863" i="1"/>
  <c r="S863" i="1"/>
  <c r="R859" i="1"/>
  <c r="S859" i="1" s="1"/>
  <c r="R855" i="1"/>
  <c r="S855" i="1"/>
  <c r="R851" i="1"/>
  <c r="S851" i="1"/>
  <c r="R847" i="1"/>
  <c r="S847" i="1"/>
  <c r="R843" i="1"/>
  <c r="S843" i="1" s="1"/>
  <c r="R839" i="1"/>
  <c r="S839" i="1"/>
  <c r="R835" i="1"/>
  <c r="S835" i="1"/>
  <c r="R831" i="1"/>
  <c r="S831" i="1"/>
  <c r="R827" i="1"/>
  <c r="S827" i="1" s="1"/>
  <c r="T784" i="1"/>
  <c r="AC784" i="1"/>
  <c r="AD784" i="1" s="1"/>
  <c r="T780" i="1"/>
  <c r="AC780" i="1" s="1"/>
  <c r="AD780" i="1" s="1"/>
  <c r="T776" i="1"/>
  <c r="AC776" i="1"/>
  <c r="AD776" i="1"/>
  <c r="T772" i="1"/>
  <c r="AC772" i="1" s="1"/>
  <c r="AD772" i="1" s="1"/>
  <c r="AF772" i="1" s="1"/>
  <c r="T769" i="1"/>
  <c r="AC769" i="1"/>
  <c r="AD769" i="1"/>
  <c r="T765" i="1"/>
  <c r="AC765" i="1" s="1"/>
  <c r="AD765" i="1" s="1"/>
  <c r="R763" i="1"/>
  <c r="S763" i="1"/>
  <c r="T762" i="1"/>
  <c r="AC762" i="1"/>
  <c r="AD762" i="1"/>
  <c r="T759" i="1"/>
  <c r="AC759" i="1" s="1"/>
  <c r="AD759" i="1" s="1"/>
  <c r="T755" i="1"/>
  <c r="AC755" i="1"/>
  <c r="AD755" i="1" s="1"/>
  <c r="AF755" i="1" s="1"/>
  <c r="T751" i="1"/>
  <c r="AC751" i="1"/>
  <c r="AD751" i="1"/>
  <c r="AF751" i="1" s="1"/>
  <c r="T747" i="1"/>
  <c r="AC747" i="1" s="1"/>
  <c r="AD747" i="1" s="1"/>
  <c r="AF747" i="1" s="1"/>
  <c r="V739" i="1"/>
  <c r="T737" i="1"/>
  <c r="AC737" i="1"/>
  <c r="AD737" i="1"/>
  <c r="V735" i="1"/>
  <c r="T729" i="1"/>
  <c r="AC729" i="1" s="1"/>
  <c r="AD729" i="1" s="1"/>
  <c r="AF729" i="1" s="1"/>
  <c r="AB727" i="1"/>
  <c r="V725" i="1"/>
  <c r="T710" i="1"/>
  <c r="V710" i="1"/>
  <c r="T704" i="1"/>
  <c r="T703" i="1"/>
  <c r="V703" i="1"/>
  <c r="V700" i="1"/>
  <c r="T697" i="1"/>
  <c r="AB697" i="1"/>
  <c r="AB695" i="1"/>
  <c r="V693" i="1"/>
  <c r="AB689" i="1"/>
  <c r="T678" i="1"/>
  <c r="AB678" i="1" s="1"/>
  <c r="V678" i="1"/>
  <c r="T672" i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U630" i="1"/>
  <c r="R629" i="1"/>
  <c r="S629" i="1" s="1"/>
  <c r="T627" i="1"/>
  <c r="AB627" i="1" s="1"/>
  <c r="T616" i="1"/>
  <c r="T615" i="1"/>
  <c r="U614" i="1"/>
  <c r="T603" i="1"/>
  <c r="AB602" i="1"/>
  <c r="T565" i="1"/>
  <c r="T549" i="1"/>
  <c r="V538" i="1"/>
  <c r="T538" i="1"/>
  <c r="U538" i="1"/>
  <c r="S985" i="1"/>
  <c r="R976" i="1"/>
  <c r="S976" i="1"/>
  <c r="R969" i="1"/>
  <c r="S969" i="1"/>
  <c r="R967" i="1"/>
  <c r="S967" i="1"/>
  <c r="R965" i="1"/>
  <c r="S965" i="1"/>
  <c r="R963" i="1"/>
  <c r="S963" i="1"/>
  <c r="R954" i="1"/>
  <c r="S954" i="1"/>
  <c r="R950" i="1"/>
  <c r="S950" i="1"/>
  <c r="R946" i="1"/>
  <c r="S946" i="1"/>
  <c r="R938" i="1"/>
  <c r="S938" i="1"/>
  <c r="R934" i="1"/>
  <c r="S934" i="1" s="1"/>
  <c r="R930" i="1"/>
  <c r="S930" i="1"/>
  <c r="R926" i="1"/>
  <c r="S926" i="1"/>
  <c r="R922" i="1"/>
  <c r="S922" i="1"/>
  <c r="R918" i="1"/>
  <c r="S918" i="1" s="1"/>
  <c r="R914" i="1"/>
  <c r="S914" i="1"/>
  <c r="R906" i="1"/>
  <c r="S906" i="1"/>
  <c r="R902" i="1"/>
  <c r="S902" i="1"/>
  <c r="R898" i="1"/>
  <c r="S898" i="1" s="1"/>
  <c r="R894" i="1"/>
  <c r="S894" i="1"/>
  <c r="R890" i="1"/>
  <c r="S890" i="1"/>
  <c r="R886" i="1"/>
  <c r="S886" i="1" s="1"/>
  <c r="R882" i="1"/>
  <c r="S882" i="1" s="1"/>
  <c r="R878" i="1"/>
  <c r="S878" i="1"/>
  <c r="R874" i="1"/>
  <c r="S874" i="1"/>
  <c r="R870" i="1"/>
  <c r="S870" i="1" s="1"/>
  <c r="R866" i="1"/>
  <c r="S866" i="1" s="1"/>
  <c r="R862" i="1"/>
  <c r="S862" i="1"/>
  <c r="R858" i="1"/>
  <c r="S858" i="1"/>
  <c r="S854" i="1"/>
  <c r="R850" i="1"/>
  <c r="S850" i="1" s="1"/>
  <c r="R846" i="1"/>
  <c r="S846" i="1"/>
  <c r="R842" i="1"/>
  <c r="S842" i="1"/>
  <c r="R838" i="1"/>
  <c r="S838" i="1" s="1"/>
  <c r="R834" i="1"/>
  <c r="S834" i="1" s="1"/>
  <c r="R830" i="1"/>
  <c r="S830" i="1"/>
  <c r="T785" i="1"/>
  <c r="AC785" i="1"/>
  <c r="AD785" i="1" s="1"/>
  <c r="T781" i="1"/>
  <c r="AC781" i="1" s="1"/>
  <c r="AD781" i="1" s="1"/>
  <c r="T777" i="1"/>
  <c r="AC777" i="1"/>
  <c r="AD777" i="1"/>
  <c r="T773" i="1"/>
  <c r="AC773" i="1"/>
  <c r="AD773" i="1"/>
  <c r="T770" i="1"/>
  <c r="AC770" i="1"/>
  <c r="AD770" i="1" s="1"/>
  <c r="T766" i="1"/>
  <c r="AC766" i="1"/>
  <c r="AD766" i="1" s="1"/>
  <c r="AF766" i="1" s="1"/>
  <c r="T763" i="1"/>
  <c r="AC763" i="1"/>
  <c r="AD763" i="1" s="1"/>
  <c r="AF763" i="1" s="1"/>
  <c r="T756" i="1"/>
  <c r="AC756" i="1" s="1"/>
  <c r="AD756" i="1" s="1"/>
  <c r="AF756" i="1" s="1"/>
  <c r="T752" i="1"/>
  <c r="U752" i="1" s="1"/>
  <c r="T748" i="1"/>
  <c r="AC748" i="1" s="1"/>
  <c r="AD748" i="1" s="1"/>
  <c r="T744" i="1"/>
  <c r="AC744" i="1"/>
  <c r="AD744" i="1"/>
  <c r="T741" i="1"/>
  <c r="AC741" i="1"/>
  <c r="AD741" i="1" s="1"/>
  <c r="AF741" i="1" s="1"/>
  <c r="T740" i="1"/>
  <c r="AC740" i="1"/>
  <c r="AD740" i="1" s="1"/>
  <c r="T736" i="1"/>
  <c r="AC736" i="1"/>
  <c r="AD736" i="1"/>
  <c r="T733" i="1"/>
  <c r="AC733" i="1"/>
  <c r="AD733" i="1" s="1"/>
  <c r="T732" i="1"/>
  <c r="AC732" i="1" s="1"/>
  <c r="AD732" i="1" s="1"/>
  <c r="V732" i="1"/>
  <c r="V720" i="1"/>
  <c r="T718" i="1"/>
  <c r="V718" i="1"/>
  <c r="V713" i="1"/>
  <c r="T712" i="1"/>
  <c r="T711" i="1"/>
  <c r="AB711" i="1"/>
  <c r="V711" i="1"/>
  <c r="T705" i="1"/>
  <c r="AB705" i="1" s="1"/>
  <c r="V688" i="1"/>
  <c r="T686" i="1"/>
  <c r="V686" i="1"/>
  <c r="V681" i="1"/>
  <c r="T680" i="1"/>
  <c r="T679" i="1"/>
  <c r="AB679" i="1" s="1"/>
  <c r="V679" i="1"/>
  <c r="T673" i="1"/>
  <c r="AB673" i="1"/>
  <c r="AB671" i="1"/>
  <c r="V664" i="1"/>
  <c r="T662" i="1"/>
  <c r="U662" i="1" s="1"/>
  <c r="R661" i="1"/>
  <c r="S661" i="1"/>
  <c r="U659" i="1"/>
  <c r="AC659" i="1"/>
  <c r="AD659" i="1" s="1"/>
  <c r="AF659" i="1" s="1"/>
  <c r="V658" i="1"/>
  <c r="V656" i="1"/>
  <c r="T654" i="1"/>
  <c r="U654" i="1" s="1"/>
  <c r="R653" i="1"/>
  <c r="S653" i="1" s="1"/>
  <c r="U651" i="1"/>
  <c r="AC651" i="1"/>
  <c r="AD651" i="1"/>
  <c r="V650" i="1"/>
  <c r="V648" i="1"/>
  <c r="R645" i="1"/>
  <c r="S645" i="1" s="1"/>
  <c r="R639" i="1"/>
  <c r="S639" i="1"/>
  <c r="R635" i="1"/>
  <c r="S635" i="1"/>
  <c r="R634" i="1"/>
  <c r="S634" i="1" s="1"/>
  <c r="R633" i="1"/>
  <c r="S633" i="1" s="1"/>
  <c r="R632" i="1"/>
  <c r="S632" i="1"/>
  <c r="T618" i="1"/>
  <c r="U618" i="1"/>
  <c r="V613" i="1"/>
  <c r="V606" i="1"/>
  <c r="T606" i="1"/>
  <c r="R605" i="1"/>
  <c r="S605" i="1"/>
  <c r="T588" i="1"/>
  <c r="AB588" i="1"/>
  <c r="V588" i="1"/>
  <c r="T544" i="1"/>
  <c r="V526" i="1"/>
  <c r="T734" i="1"/>
  <c r="AC734" i="1" s="1"/>
  <c r="AD734" i="1" s="1"/>
  <c r="AF734" i="1" s="1"/>
  <c r="T730" i="1"/>
  <c r="AC730" i="1"/>
  <c r="AD730" i="1"/>
  <c r="AB725" i="1"/>
  <c r="T723" i="1"/>
  <c r="T722" i="1"/>
  <c r="U722" i="1" s="1"/>
  <c r="AB717" i="1"/>
  <c r="T715" i="1"/>
  <c r="AB715" i="1" s="1"/>
  <c r="T714" i="1"/>
  <c r="T707" i="1"/>
  <c r="AB707" i="1"/>
  <c r="T706" i="1"/>
  <c r="T699" i="1"/>
  <c r="AB699" i="1"/>
  <c r="T698" i="1"/>
  <c r="T691" i="1"/>
  <c r="AB691" i="1"/>
  <c r="T690" i="1"/>
  <c r="AB685" i="1"/>
  <c r="T683" i="1"/>
  <c r="AB683" i="1"/>
  <c r="T682" i="1"/>
  <c r="AB677" i="1"/>
  <c r="T675" i="1"/>
  <c r="AB675" i="1"/>
  <c r="T674" i="1"/>
  <c r="AB669" i="1"/>
  <c r="T667" i="1"/>
  <c r="AB667" i="1"/>
  <c r="T666" i="1"/>
  <c r="R662" i="1"/>
  <c r="S662" i="1"/>
  <c r="R654" i="1"/>
  <c r="S654" i="1"/>
  <c r="R647" i="1"/>
  <c r="S647" i="1" s="1"/>
  <c r="R644" i="1"/>
  <c r="S644" i="1" s="1"/>
  <c r="R643" i="1"/>
  <c r="S643" i="1"/>
  <c r="R642" i="1"/>
  <c r="S642" i="1" s="1"/>
  <c r="R641" i="1"/>
  <c r="S641" i="1" s="1"/>
  <c r="R640" i="1"/>
  <c r="S640" i="1" s="1"/>
  <c r="T636" i="1"/>
  <c r="T635" i="1"/>
  <c r="T631" i="1"/>
  <c r="AC631" i="1" s="1"/>
  <c r="AD631" i="1" s="1"/>
  <c r="U631" i="1"/>
  <c r="T628" i="1"/>
  <c r="R620" i="1"/>
  <c r="S620" i="1"/>
  <c r="T610" i="1"/>
  <c r="U610" i="1"/>
  <c r="T608" i="1"/>
  <c r="AC608" i="1" s="1"/>
  <c r="AD608" i="1" s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/>
  <c r="R624" i="1"/>
  <c r="S624" i="1"/>
  <c r="R623" i="1"/>
  <c r="S623" i="1"/>
  <c r="T620" i="1"/>
  <c r="AC620" i="1"/>
  <c r="AD620" i="1" s="1"/>
  <c r="AF620" i="1" s="1"/>
  <c r="R619" i="1"/>
  <c r="S619" i="1"/>
  <c r="R618" i="1"/>
  <c r="S618" i="1"/>
  <c r="R617" i="1"/>
  <c r="S617" i="1"/>
  <c r="R616" i="1"/>
  <c r="S616" i="1"/>
  <c r="R615" i="1"/>
  <c r="S615" i="1"/>
  <c r="R612" i="1"/>
  <c r="S612" i="1"/>
  <c r="R611" i="1"/>
  <c r="S611" i="1"/>
  <c r="R610" i="1"/>
  <c r="S610" i="1"/>
  <c r="R609" i="1"/>
  <c r="S609" i="1"/>
  <c r="R608" i="1"/>
  <c r="S608" i="1"/>
  <c r="T604" i="1"/>
  <c r="U604" i="1"/>
  <c r="R603" i="1"/>
  <c r="S603" i="1"/>
  <c r="R602" i="1"/>
  <c r="S602" i="1"/>
  <c r="R601" i="1"/>
  <c r="S601" i="1"/>
  <c r="R600" i="1"/>
  <c r="S600" i="1"/>
  <c r="R599" i="1"/>
  <c r="S599" i="1"/>
  <c r="T595" i="1"/>
  <c r="AC595" i="1" s="1"/>
  <c r="R594" i="1"/>
  <c r="S594" i="1"/>
  <c r="R588" i="1"/>
  <c r="S588" i="1" s="1"/>
  <c r="T571" i="1"/>
  <c r="U571" i="1" s="1"/>
  <c r="S556" i="1"/>
  <c r="R554" i="1"/>
  <c r="S554" i="1" s="1"/>
  <c r="T553" i="1"/>
  <c r="U553" i="1"/>
  <c r="T552" i="1"/>
  <c r="T546" i="1"/>
  <c r="R545" i="1"/>
  <c r="S545" i="1"/>
  <c r="V502" i="1"/>
  <c r="R481" i="1"/>
  <c r="S481" i="1" s="1"/>
  <c r="R597" i="1"/>
  <c r="S597" i="1" s="1"/>
  <c r="R587" i="1"/>
  <c r="S587" i="1" s="1"/>
  <c r="R583" i="1"/>
  <c r="S583" i="1"/>
  <c r="R566" i="1"/>
  <c r="S566" i="1" s="1"/>
  <c r="R560" i="1"/>
  <c r="S560" i="1" s="1"/>
  <c r="R546" i="1"/>
  <c r="S546" i="1" s="1"/>
  <c r="R538" i="1"/>
  <c r="S538" i="1"/>
  <c r="U636" i="1"/>
  <c r="AC636" i="1"/>
  <c r="AD636" i="1" s="1"/>
  <c r="AF636" i="1" s="1"/>
  <c r="AB635" i="1"/>
  <c r="AC553" i="1"/>
  <c r="AD553" i="1"/>
  <c r="AF553" i="1" s="1"/>
  <c r="U596" i="1"/>
  <c r="AG596" i="1" s="1"/>
  <c r="AH596" i="1" s="1"/>
  <c r="U647" i="1"/>
  <c r="AB647" i="1"/>
  <c r="U624" i="1"/>
  <c r="AC624" i="1"/>
  <c r="AD624" i="1"/>
  <c r="U623" i="1"/>
  <c r="AB623" i="1"/>
  <c r="AC623" i="1"/>
  <c r="AD623" i="1"/>
  <c r="AF623" i="1"/>
  <c r="U616" i="1"/>
  <c r="AC616" i="1"/>
  <c r="AD616" i="1"/>
  <c r="AF616" i="1" s="1"/>
  <c r="AG616" i="1" s="1"/>
  <c r="AH616" i="1" s="1"/>
  <c r="AF608" i="1"/>
  <c r="AG608" i="1" s="1"/>
  <c r="AH608" i="1" s="1"/>
  <c r="U600" i="1"/>
  <c r="AC599" i="1"/>
  <c r="AD599" i="1" s="1"/>
  <c r="U556" i="1"/>
  <c r="AD556" i="1"/>
  <c r="AF556" i="1" s="1"/>
  <c r="AG556" i="1" s="1"/>
  <c r="AH556" i="1"/>
  <c r="U644" i="1"/>
  <c r="AG644" i="1"/>
  <c r="AH644" i="1"/>
  <c r="AC644" i="1"/>
  <c r="AD644" i="1"/>
  <c r="AF644" i="1" s="1"/>
  <c r="U643" i="1"/>
  <c r="AC643" i="1"/>
  <c r="AD643" i="1"/>
  <c r="AF643" i="1" s="1"/>
  <c r="AG643" i="1"/>
  <c r="AH643" i="1" s="1"/>
  <c r="AB643" i="1"/>
  <c r="U639" i="1"/>
  <c r="AB639" i="1"/>
  <c r="AC639" i="1"/>
  <c r="AD639" i="1" s="1"/>
  <c r="AF639" i="1" s="1"/>
  <c r="U632" i="1"/>
  <c r="AC632" i="1"/>
  <c r="AD632" i="1"/>
  <c r="AF632" i="1" s="1"/>
  <c r="U619" i="1"/>
  <c r="AB618" i="1"/>
  <c r="U612" i="1"/>
  <c r="U603" i="1"/>
  <c r="AC603" i="1"/>
  <c r="AD603" i="1" s="1"/>
  <c r="AB603" i="1"/>
  <c r="AB644" i="1"/>
  <c r="AB636" i="1"/>
  <c r="V529" i="1"/>
  <c r="V634" i="1"/>
  <c r="AB632" i="1"/>
  <c r="V626" i="1"/>
  <c r="AB616" i="1"/>
  <c r="T607" i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/>
  <c r="R622" i="1"/>
  <c r="S622" i="1"/>
  <c r="R614" i="1"/>
  <c r="S614" i="1" s="1"/>
  <c r="R606" i="1"/>
  <c r="S606" i="1" s="1"/>
  <c r="R598" i="1"/>
  <c r="S598" i="1"/>
  <c r="V597" i="1"/>
  <c r="AD595" i="1"/>
  <c r="AF595" i="1" s="1"/>
  <c r="T592" i="1"/>
  <c r="AB592" i="1" s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/>
  <c r="R558" i="1"/>
  <c r="S558" i="1"/>
  <c r="R557" i="1"/>
  <c r="S557" i="1" s="1"/>
  <c r="R550" i="1"/>
  <c r="S550" i="1" s="1"/>
  <c r="R549" i="1"/>
  <c r="S549" i="1"/>
  <c r="T528" i="1"/>
  <c r="AC528" i="1"/>
  <c r="AD528" i="1"/>
  <c r="T520" i="1"/>
  <c r="AA218" i="1"/>
  <c r="S431" i="1"/>
  <c r="AC1000" i="1"/>
  <c r="AD1000" i="1" s="1"/>
  <c r="AC973" i="1"/>
  <c r="AD973" i="1" s="1"/>
  <c r="AC963" i="1"/>
  <c r="AD963" i="1"/>
  <c r="T822" i="1"/>
  <c r="T818" i="1"/>
  <c r="AB818" i="1" s="1"/>
  <c r="T814" i="1"/>
  <c r="AB814" i="1"/>
  <c r="T798" i="1"/>
  <c r="T794" i="1"/>
  <c r="AB794" i="1" s="1"/>
  <c r="AF782" i="1"/>
  <c r="AF746" i="1"/>
  <c r="AF742" i="1"/>
  <c r="AF731" i="1"/>
  <c r="AG731" i="1" s="1"/>
  <c r="AH731" i="1" s="1"/>
  <c r="AC716" i="1"/>
  <c r="AD716" i="1"/>
  <c r="U716" i="1"/>
  <c r="AC700" i="1"/>
  <c r="AD700" i="1" s="1"/>
  <c r="U700" i="1"/>
  <c r="AC692" i="1"/>
  <c r="AD692" i="1"/>
  <c r="U692" i="1"/>
  <c r="AC684" i="1"/>
  <c r="AD684" i="1" s="1"/>
  <c r="U684" i="1"/>
  <c r="V905" i="1"/>
  <c r="V904" i="1"/>
  <c r="T904" i="1"/>
  <c r="V901" i="1"/>
  <c r="V898" i="1"/>
  <c r="V896" i="1"/>
  <c r="T896" i="1"/>
  <c r="V890" i="1"/>
  <c r="T890" i="1"/>
  <c r="V883" i="1"/>
  <c r="T883" i="1"/>
  <c r="AB883" i="1"/>
  <c r="V882" i="1"/>
  <c r="T882" i="1"/>
  <c r="T881" i="1"/>
  <c r="AB881" i="1" s="1"/>
  <c r="V879" i="1"/>
  <c r="T879" i="1"/>
  <c r="V878" i="1"/>
  <c r="T878" i="1"/>
  <c r="AB878" i="1" s="1"/>
  <c r="V877" i="1"/>
  <c r="T877" i="1"/>
  <c r="V876" i="1"/>
  <c r="T876" i="1"/>
  <c r="AB876" i="1" s="1"/>
  <c r="V875" i="1"/>
  <c r="T875" i="1"/>
  <c r="V874" i="1"/>
  <c r="T874" i="1"/>
  <c r="V873" i="1"/>
  <c r="T873" i="1"/>
  <c r="V872" i="1"/>
  <c r="T872" i="1"/>
  <c r="AB872" i="1" s="1"/>
  <c r="V871" i="1"/>
  <c r="T871" i="1"/>
  <c r="AB871" i="1" s="1"/>
  <c r="V870" i="1"/>
  <c r="T870" i="1"/>
  <c r="AB870" i="1" s="1"/>
  <c r="V869" i="1"/>
  <c r="T869" i="1"/>
  <c r="AB869" i="1" s="1"/>
  <c r="V868" i="1"/>
  <c r="T868" i="1"/>
  <c r="AB868" i="1" s="1"/>
  <c r="V867" i="1"/>
  <c r="T867" i="1"/>
  <c r="V866" i="1"/>
  <c r="T866" i="1"/>
  <c r="AB866" i="1"/>
  <c r="V865" i="1"/>
  <c r="T865" i="1"/>
  <c r="V864" i="1"/>
  <c r="T864" i="1"/>
  <c r="AB864" i="1" s="1"/>
  <c r="V863" i="1"/>
  <c r="T863" i="1"/>
  <c r="V862" i="1"/>
  <c r="T862" i="1"/>
  <c r="AB862" i="1"/>
  <c r="V861" i="1"/>
  <c r="T861" i="1"/>
  <c r="V860" i="1"/>
  <c r="T860" i="1"/>
  <c r="V859" i="1"/>
  <c r="T859" i="1"/>
  <c r="V858" i="1"/>
  <c r="T858" i="1"/>
  <c r="AB858" i="1"/>
  <c r="V857" i="1"/>
  <c r="T857" i="1"/>
  <c r="AB857" i="1" s="1"/>
  <c r="V856" i="1"/>
  <c r="T856" i="1"/>
  <c r="T854" i="1"/>
  <c r="AB854" i="1"/>
  <c r="V853" i="1"/>
  <c r="T853" i="1"/>
  <c r="V852" i="1"/>
  <c r="T852" i="1"/>
  <c r="V851" i="1"/>
  <c r="T851" i="1"/>
  <c r="V850" i="1"/>
  <c r="T850" i="1"/>
  <c r="V848" i="1"/>
  <c r="T848" i="1"/>
  <c r="V847" i="1"/>
  <c r="T847" i="1"/>
  <c r="V846" i="1"/>
  <c r="T846" i="1"/>
  <c r="V845" i="1"/>
  <c r="T845" i="1"/>
  <c r="V844" i="1"/>
  <c r="T844" i="1"/>
  <c r="V843" i="1"/>
  <c r="T843" i="1"/>
  <c r="AB843" i="1" s="1"/>
  <c r="V842" i="1"/>
  <c r="V841" i="1"/>
  <c r="T841" i="1"/>
  <c r="V840" i="1"/>
  <c r="T840" i="1"/>
  <c r="V839" i="1"/>
  <c r="T839" i="1"/>
  <c r="V838" i="1"/>
  <c r="T838" i="1"/>
  <c r="AB838" i="1" s="1"/>
  <c r="V837" i="1"/>
  <c r="T837" i="1"/>
  <c r="V836" i="1"/>
  <c r="T836" i="1"/>
  <c r="V835" i="1"/>
  <c r="T835" i="1"/>
  <c r="V834" i="1"/>
  <c r="T834" i="1"/>
  <c r="AB834" i="1"/>
  <c r="V833" i="1"/>
  <c r="T833" i="1"/>
  <c r="V832" i="1"/>
  <c r="T832" i="1"/>
  <c r="V831" i="1"/>
  <c r="T831" i="1"/>
  <c r="V830" i="1"/>
  <c r="T830" i="1"/>
  <c r="U830" i="1" s="1"/>
  <c r="AB830" i="1"/>
  <c r="V829" i="1"/>
  <c r="T829" i="1"/>
  <c r="V828" i="1"/>
  <c r="T828" i="1"/>
  <c r="V827" i="1"/>
  <c r="T827" i="1"/>
  <c r="V826" i="1"/>
  <c r="T826" i="1"/>
  <c r="V825" i="1"/>
  <c r="T825" i="1"/>
  <c r="V824" i="1"/>
  <c r="T824" i="1"/>
  <c r="T823" i="1"/>
  <c r="AB823" i="1" s="1"/>
  <c r="AB819" i="1"/>
  <c r="T819" i="1"/>
  <c r="T815" i="1"/>
  <c r="T811" i="1"/>
  <c r="AB811" i="1" s="1"/>
  <c r="T807" i="1"/>
  <c r="AB807" i="1" s="1"/>
  <c r="T803" i="1"/>
  <c r="AB803" i="1" s="1"/>
  <c r="T799" i="1"/>
  <c r="T795" i="1"/>
  <c r="AB795" i="1" s="1"/>
  <c r="T791" i="1"/>
  <c r="AB791" i="1" s="1"/>
  <c r="AF783" i="1"/>
  <c r="AF779" i="1"/>
  <c r="AF775" i="1"/>
  <c r="AF771" i="1"/>
  <c r="AF767" i="1"/>
  <c r="AG767" i="1"/>
  <c r="AH767" i="1" s="1"/>
  <c r="AF743" i="1"/>
  <c r="AF730" i="1"/>
  <c r="AG659" i="1"/>
  <c r="AH659" i="1" s="1"/>
  <c r="AF651" i="1"/>
  <c r="AG651" i="1" s="1"/>
  <c r="AH651" i="1" s="1"/>
  <c r="AF624" i="1"/>
  <c r="AC995" i="1"/>
  <c r="AD995" i="1" s="1"/>
  <c r="AC994" i="1"/>
  <c r="AD994" i="1" s="1"/>
  <c r="AC972" i="1"/>
  <c r="AD972" i="1" s="1"/>
  <c r="AF972" i="1" s="1"/>
  <c r="AC965" i="1"/>
  <c r="AD965" i="1" s="1"/>
  <c r="T810" i="1"/>
  <c r="T806" i="1"/>
  <c r="AB806" i="1"/>
  <c r="T802" i="1"/>
  <c r="V957" i="1"/>
  <c r="T957" i="1"/>
  <c r="V955" i="1"/>
  <c r="V954" i="1"/>
  <c r="T954" i="1"/>
  <c r="V952" i="1"/>
  <c r="T952" i="1"/>
  <c r="V951" i="1"/>
  <c r="V950" i="1"/>
  <c r="V948" i="1"/>
  <c r="T948" i="1"/>
  <c r="V946" i="1"/>
  <c r="T945" i="1"/>
  <c r="V939" i="1"/>
  <c r="V935" i="1"/>
  <c r="V934" i="1"/>
  <c r="T934" i="1"/>
  <c r="AB934" i="1"/>
  <c r="V926" i="1"/>
  <c r="T926" i="1"/>
  <c r="V920" i="1"/>
  <c r="T920" i="1"/>
  <c r="AB920" i="1"/>
  <c r="V919" i="1"/>
  <c r="T919" i="1"/>
  <c r="V917" i="1"/>
  <c r="T917" i="1"/>
  <c r="AB917" i="1" s="1"/>
  <c r="V916" i="1"/>
  <c r="T916" i="1"/>
  <c r="V914" i="1"/>
  <c r="T914" i="1"/>
  <c r="V913" i="1"/>
  <c r="T913" i="1"/>
  <c r="AB913" i="1" s="1"/>
  <c r="V907" i="1"/>
  <c r="T907" i="1"/>
  <c r="V906" i="1"/>
  <c r="T906" i="1"/>
  <c r="V902" i="1"/>
  <c r="T902" i="1"/>
  <c r="AB902" i="1" s="1"/>
  <c r="V899" i="1"/>
  <c r="T899" i="1"/>
  <c r="V893" i="1"/>
  <c r="T893" i="1"/>
  <c r="AB893" i="1"/>
  <c r="V892" i="1"/>
  <c r="T892" i="1"/>
  <c r="AB892" i="1"/>
  <c r="V891" i="1"/>
  <c r="T891" i="1"/>
  <c r="V889" i="1"/>
  <c r="T889" i="1"/>
  <c r="AB889" i="1"/>
  <c r="V888" i="1"/>
  <c r="V887" i="1"/>
  <c r="T887" i="1"/>
  <c r="AB887" i="1" s="1"/>
  <c r="V885" i="1"/>
  <c r="T885" i="1"/>
  <c r="AB885" i="1"/>
  <c r="V880" i="1"/>
  <c r="T880" i="1"/>
  <c r="AB880" i="1" s="1"/>
  <c r="AB988" i="1"/>
  <c r="AB973" i="1"/>
  <c r="AB965" i="1"/>
  <c r="AB963" i="1"/>
  <c r="AB933" i="1"/>
  <c r="AB896" i="1"/>
  <c r="AB890" i="1"/>
  <c r="AB882" i="1"/>
  <c r="AB879" i="1"/>
  <c r="AB873" i="1"/>
  <c r="AB863" i="1"/>
  <c r="AB861" i="1"/>
  <c r="AB860" i="1"/>
  <c r="AB859" i="1"/>
  <c r="AB856" i="1"/>
  <c r="AB853" i="1"/>
  <c r="AB852" i="1"/>
  <c r="AB851" i="1"/>
  <c r="AB848" i="1"/>
  <c r="AB847" i="1"/>
  <c r="AB833" i="1"/>
  <c r="AB831" i="1"/>
  <c r="AB828" i="1"/>
  <c r="AB827" i="1"/>
  <c r="AB825" i="1"/>
  <c r="AB824" i="1"/>
  <c r="AB820" i="1"/>
  <c r="T820" i="1"/>
  <c r="T816" i="1"/>
  <c r="AB812" i="1"/>
  <c r="T812" i="1"/>
  <c r="AB808" i="1"/>
  <c r="T808" i="1"/>
  <c r="AB804" i="1"/>
  <c r="T804" i="1"/>
  <c r="T800" i="1"/>
  <c r="AB796" i="1"/>
  <c r="T796" i="1"/>
  <c r="AB792" i="1"/>
  <c r="T792" i="1"/>
  <c r="AB788" i="1"/>
  <c r="T788" i="1"/>
  <c r="AF780" i="1"/>
  <c r="AG780" i="1" s="1"/>
  <c r="AH780" i="1" s="1"/>
  <c r="AF776" i="1"/>
  <c r="AF748" i="1"/>
  <c r="AF744" i="1"/>
  <c r="AF737" i="1"/>
  <c r="AG737" i="1" s="1"/>
  <c r="AC728" i="1"/>
  <c r="AD728" i="1" s="1"/>
  <c r="U728" i="1"/>
  <c r="AC720" i="1"/>
  <c r="AD720" i="1" s="1"/>
  <c r="AC712" i="1"/>
  <c r="AD712" i="1" s="1"/>
  <c r="U712" i="1"/>
  <c r="U704" i="1"/>
  <c r="AC696" i="1"/>
  <c r="AD696" i="1" s="1"/>
  <c r="U696" i="1"/>
  <c r="AC672" i="1"/>
  <c r="AD672" i="1"/>
  <c r="U672" i="1"/>
  <c r="U588" i="1"/>
  <c r="AC588" i="1"/>
  <c r="AD588" i="1" s="1"/>
  <c r="AF588" i="1" s="1"/>
  <c r="AC990" i="1"/>
  <c r="AD990" i="1" s="1"/>
  <c r="AC986" i="1"/>
  <c r="AD986" i="1"/>
  <c r="AF986" i="1" s="1"/>
  <c r="AC979" i="1"/>
  <c r="AD979" i="1" s="1"/>
  <c r="AC961" i="1"/>
  <c r="AD961" i="1" s="1"/>
  <c r="T790" i="1"/>
  <c r="AF754" i="1"/>
  <c r="AF750" i="1"/>
  <c r="V960" i="1"/>
  <c r="T960" i="1"/>
  <c r="V959" i="1"/>
  <c r="T959" i="1"/>
  <c r="V947" i="1"/>
  <c r="T947" i="1"/>
  <c r="V944" i="1"/>
  <c r="V943" i="1"/>
  <c r="T943" i="1"/>
  <c r="T942" i="1"/>
  <c r="V941" i="1"/>
  <c r="T941" i="1"/>
  <c r="AB941" i="1" s="1"/>
  <c r="V940" i="1"/>
  <c r="T940" i="1"/>
  <c r="V938" i="1"/>
  <c r="T938" i="1"/>
  <c r="V937" i="1"/>
  <c r="T937" i="1"/>
  <c r="AB937" i="1" s="1"/>
  <c r="V936" i="1"/>
  <c r="T936" i="1"/>
  <c r="AB936" i="1" s="1"/>
  <c r="V933" i="1"/>
  <c r="T933" i="1"/>
  <c r="V932" i="1"/>
  <c r="T932" i="1"/>
  <c r="AB932" i="1" s="1"/>
  <c r="V930" i="1"/>
  <c r="T930" i="1"/>
  <c r="V929" i="1"/>
  <c r="T929" i="1"/>
  <c r="V928" i="1"/>
  <c r="T928" i="1"/>
  <c r="AB928" i="1" s="1"/>
  <c r="V927" i="1"/>
  <c r="T927" i="1"/>
  <c r="V925" i="1"/>
  <c r="V923" i="1"/>
  <c r="T923" i="1"/>
  <c r="V922" i="1"/>
  <c r="T922" i="1"/>
  <c r="V915" i="1"/>
  <c r="T915" i="1"/>
  <c r="V912" i="1"/>
  <c r="T912" i="1"/>
  <c r="AB912" i="1"/>
  <c r="V911" i="1"/>
  <c r="T911" i="1"/>
  <c r="U911" i="1" s="1"/>
  <c r="V909" i="1"/>
  <c r="T909" i="1"/>
  <c r="V908" i="1"/>
  <c r="T908" i="1"/>
  <c r="AB908" i="1" s="1"/>
  <c r="V903" i="1"/>
  <c r="T903" i="1"/>
  <c r="V900" i="1"/>
  <c r="T900" i="1"/>
  <c r="V894" i="1"/>
  <c r="T894" i="1"/>
  <c r="AB894" i="1"/>
  <c r="V886" i="1"/>
  <c r="T886" i="1"/>
  <c r="V884" i="1"/>
  <c r="T884" i="1"/>
  <c r="AB884" i="1"/>
  <c r="AB998" i="1"/>
  <c r="AB986" i="1"/>
  <c r="T821" i="1"/>
  <c r="AB821" i="1"/>
  <c r="T817" i="1"/>
  <c r="T813" i="1"/>
  <c r="AB813" i="1" s="1"/>
  <c r="T809" i="1"/>
  <c r="T805" i="1"/>
  <c r="AB805" i="1"/>
  <c r="T801" i="1"/>
  <c r="T797" i="1"/>
  <c r="AB797" i="1"/>
  <c r="T793" i="1"/>
  <c r="T789" i="1"/>
  <c r="AB789" i="1"/>
  <c r="AF781" i="1"/>
  <c r="AF777" i="1"/>
  <c r="AG777" i="1"/>
  <c r="AH777" i="1" s="1"/>
  <c r="AF765" i="1"/>
  <c r="AF761" i="1"/>
  <c r="AF757" i="1"/>
  <c r="AG757" i="1" s="1"/>
  <c r="AH757" i="1" s="1"/>
  <c r="AF753" i="1"/>
  <c r="AF745" i="1"/>
  <c r="AG745" i="1"/>
  <c r="AH745" i="1" s="1"/>
  <c r="AF740" i="1"/>
  <c r="AF736" i="1"/>
  <c r="AB728" i="1"/>
  <c r="AC727" i="1"/>
  <c r="AD727" i="1" s="1"/>
  <c r="AF727" i="1" s="1"/>
  <c r="U727" i="1"/>
  <c r="AC723" i="1"/>
  <c r="AD723" i="1" s="1"/>
  <c r="AB720" i="1"/>
  <c r="AB716" i="1"/>
  <c r="AC715" i="1"/>
  <c r="AD715" i="1" s="1"/>
  <c r="AF715" i="1" s="1"/>
  <c r="U715" i="1"/>
  <c r="AB712" i="1"/>
  <c r="AC711" i="1"/>
  <c r="AD711" i="1" s="1"/>
  <c r="U711" i="1"/>
  <c r="AC707" i="1"/>
  <c r="AD707" i="1" s="1"/>
  <c r="AF707" i="1" s="1"/>
  <c r="U707" i="1"/>
  <c r="AC703" i="1"/>
  <c r="AD703" i="1" s="1"/>
  <c r="AB700" i="1"/>
  <c r="AC699" i="1"/>
  <c r="AD699" i="1"/>
  <c r="AF699" i="1" s="1"/>
  <c r="U699" i="1"/>
  <c r="AB696" i="1"/>
  <c r="AC695" i="1"/>
  <c r="AD695" i="1"/>
  <c r="U695" i="1"/>
  <c r="AB692" i="1"/>
  <c r="AC691" i="1"/>
  <c r="AD691" i="1"/>
  <c r="U691" i="1"/>
  <c r="AB688" i="1"/>
  <c r="AC687" i="1"/>
  <c r="AD687" i="1"/>
  <c r="AB684" i="1"/>
  <c r="AC683" i="1"/>
  <c r="AD683" i="1"/>
  <c r="U683" i="1"/>
  <c r="AB680" i="1"/>
  <c r="AC679" i="1"/>
  <c r="AD679" i="1" s="1"/>
  <c r="U679" i="1"/>
  <c r="AB676" i="1"/>
  <c r="AC675" i="1"/>
  <c r="AD675" i="1"/>
  <c r="U675" i="1"/>
  <c r="AB672" i="1"/>
  <c r="AC671" i="1"/>
  <c r="AD671" i="1" s="1"/>
  <c r="U671" i="1"/>
  <c r="AC667" i="1"/>
  <c r="AD667" i="1"/>
  <c r="U667" i="1"/>
  <c r="U661" i="1"/>
  <c r="AC661" i="1"/>
  <c r="AD661" i="1" s="1"/>
  <c r="AF661" i="1" s="1"/>
  <c r="U653" i="1"/>
  <c r="AC653" i="1"/>
  <c r="AD653" i="1" s="1"/>
  <c r="AF653" i="1" s="1"/>
  <c r="U645" i="1"/>
  <c r="AC645" i="1"/>
  <c r="AD645" i="1"/>
  <c r="U637" i="1"/>
  <c r="AC637" i="1"/>
  <c r="AD637" i="1" s="1"/>
  <c r="U629" i="1"/>
  <c r="AC629" i="1"/>
  <c r="AD629" i="1" s="1"/>
  <c r="U621" i="1"/>
  <c r="AC621" i="1"/>
  <c r="AD621" i="1" s="1"/>
  <c r="U613" i="1"/>
  <c r="AG613" i="1" s="1"/>
  <c r="AH613" i="1" s="1"/>
  <c r="AC613" i="1"/>
  <c r="AD613" i="1"/>
  <c r="AF613" i="1" s="1"/>
  <c r="U605" i="1"/>
  <c r="AC605" i="1"/>
  <c r="AD605" i="1"/>
  <c r="U597" i="1"/>
  <c r="AC597" i="1"/>
  <c r="AD597" i="1"/>
  <c r="AF597" i="1" s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V777" i="1"/>
  <c r="AB777" i="1"/>
  <c r="V776" i="1"/>
  <c r="AB776" i="1"/>
  <c r="V775" i="1"/>
  <c r="AB775" i="1"/>
  <c r="V774" i="1"/>
  <c r="V773" i="1"/>
  <c r="AB773" i="1"/>
  <c r="V772" i="1"/>
  <c r="AB772" i="1"/>
  <c r="V771" i="1"/>
  <c r="AB771" i="1"/>
  <c r="V770" i="1"/>
  <c r="AB770" i="1"/>
  <c r="V769" i="1"/>
  <c r="AB769" i="1"/>
  <c r="V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7" i="1"/>
  <c r="AB736" i="1"/>
  <c r="AB735" i="1"/>
  <c r="AB734" i="1"/>
  <c r="AB733" i="1"/>
  <c r="AB732" i="1"/>
  <c r="AB731" i="1"/>
  <c r="AB730" i="1"/>
  <c r="AB729" i="1"/>
  <c r="AC726" i="1"/>
  <c r="AD726" i="1" s="1"/>
  <c r="U726" i="1"/>
  <c r="AC722" i="1"/>
  <c r="AD722" i="1" s="1"/>
  <c r="AC718" i="1"/>
  <c r="AD718" i="1" s="1"/>
  <c r="AF718" i="1" s="1"/>
  <c r="U718" i="1"/>
  <c r="AG718" i="1" s="1"/>
  <c r="AH718" i="1" s="1"/>
  <c r="AC714" i="1"/>
  <c r="AD714" i="1" s="1"/>
  <c r="U714" i="1"/>
  <c r="AC710" i="1"/>
  <c r="AD710" i="1" s="1"/>
  <c r="U710" i="1"/>
  <c r="AC706" i="1"/>
  <c r="AD706" i="1" s="1"/>
  <c r="U706" i="1"/>
  <c r="AC702" i="1"/>
  <c r="AD702" i="1" s="1"/>
  <c r="U702" i="1"/>
  <c r="AC698" i="1"/>
  <c r="AD698" i="1"/>
  <c r="U698" i="1"/>
  <c r="AC694" i="1"/>
  <c r="AD694" i="1"/>
  <c r="U694" i="1"/>
  <c r="AC690" i="1"/>
  <c r="AD690" i="1"/>
  <c r="U690" i="1"/>
  <c r="AC686" i="1"/>
  <c r="AD686" i="1" s="1"/>
  <c r="U686" i="1"/>
  <c r="AC682" i="1"/>
  <c r="AD682" i="1" s="1"/>
  <c r="U682" i="1"/>
  <c r="AC678" i="1"/>
  <c r="AD678" i="1" s="1"/>
  <c r="U678" i="1"/>
  <c r="AC674" i="1"/>
  <c r="AD674" i="1"/>
  <c r="U674" i="1"/>
  <c r="AC670" i="1"/>
  <c r="AD670" i="1" s="1"/>
  <c r="AF670" i="1" s="1"/>
  <c r="U670" i="1"/>
  <c r="AC666" i="1"/>
  <c r="AD666" i="1"/>
  <c r="AF666" i="1" s="1"/>
  <c r="U666" i="1"/>
  <c r="AF599" i="1"/>
  <c r="T593" i="1"/>
  <c r="AB593" i="1"/>
  <c r="AC787" i="1"/>
  <c r="AD787" i="1" s="1"/>
  <c r="U786" i="1"/>
  <c r="U785" i="1"/>
  <c r="U784" i="1"/>
  <c r="U783" i="1"/>
  <c r="U782" i="1"/>
  <c r="U781" i="1"/>
  <c r="U780" i="1"/>
  <c r="U779" i="1"/>
  <c r="AG779" i="1" s="1"/>
  <c r="AH779" i="1" s="1"/>
  <c r="U777" i="1"/>
  <c r="U776" i="1"/>
  <c r="U775" i="1"/>
  <c r="AG775" i="1" s="1"/>
  <c r="AH775" i="1" s="1"/>
  <c r="U773" i="1"/>
  <c r="U771" i="1"/>
  <c r="U770" i="1"/>
  <c r="U769" i="1"/>
  <c r="U767" i="1"/>
  <c r="U766" i="1"/>
  <c r="U765" i="1"/>
  <c r="AG765" i="1" s="1"/>
  <c r="AH765" i="1" s="1"/>
  <c r="U764" i="1"/>
  <c r="AG764" i="1" s="1"/>
  <c r="U763" i="1"/>
  <c r="U762" i="1"/>
  <c r="U761" i="1"/>
  <c r="AG761" i="1" s="1"/>
  <c r="AH761" i="1" s="1"/>
  <c r="U760" i="1"/>
  <c r="U759" i="1"/>
  <c r="U757" i="1"/>
  <c r="U756" i="1"/>
  <c r="U755" i="1"/>
  <c r="U754" i="1"/>
  <c r="AG754" i="1"/>
  <c r="AH754" i="1"/>
  <c r="U753" i="1"/>
  <c r="AG753" i="1" s="1"/>
  <c r="AH753" i="1" s="1"/>
  <c r="U751" i="1"/>
  <c r="U750" i="1"/>
  <c r="AG750" i="1"/>
  <c r="AH750" i="1"/>
  <c r="U748" i="1"/>
  <c r="U747" i="1"/>
  <c r="U746" i="1"/>
  <c r="U745" i="1"/>
  <c r="U744" i="1"/>
  <c r="U743" i="1"/>
  <c r="AG743" i="1" s="1"/>
  <c r="AH743" i="1" s="1"/>
  <c r="U742" i="1"/>
  <c r="U741" i="1"/>
  <c r="U740" i="1"/>
  <c r="AG740" i="1"/>
  <c r="AH740" i="1" s="1"/>
  <c r="U739" i="1"/>
  <c r="U737" i="1"/>
  <c r="U736" i="1"/>
  <c r="AG736" i="1" s="1"/>
  <c r="AH736" i="1" s="1"/>
  <c r="U735" i="1"/>
  <c r="U734" i="1"/>
  <c r="U733" i="1"/>
  <c r="U732" i="1"/>
  <c r="U731" i="1"/>
  <c r="U730" i="1"/>
  <c r="U729" i="1"/>
  <c r="AB726" i="1"/>
  <c r="AC725" i="1"/>
  <c r="AD725" i="1" s="1"/>
  <c r="U725" i="1"/>
  <c r="AB722" i="1"/>
  <c r="AC721" i="1"/>
  <c r="AD721" i="1" s="1"/>
  <c r="U721" i="1"/>
  <c r="AB718" i="1"/>
  <c r="AC717" i="1"/>
  <c r="AD717" i="1" s="1"/>
  <c r="U717" i="1"/>
  <c r="AB714" i="1"/>
  <c r="AC713" i="1"/>
  <c r="AD713" i="1"/>
  <c r="U713" i="1"/>
  <c r="AB706" i="1"/>
  <c r="AC705" i="1"/>
  <c r="AD705" i="1"/>
  <c r="U705" i="1"/>
  <c r="AC701" i="1"/>
  <c r="AD701" i="1"/>
  <c r="AF701" i="1" s="1"/>
  <c r="U701" i="1"/>
  <c r="AB698" i="1"/>
  <c r="AC697" i="1"/>
  <c r="AD697" i="1"/>
  <c r="U697" i="1"/>
  <c r="AB694" i="1"/>
  <c r="AB690" i="1"/>
  <c r="AC689" i="1"/>
  <c r="AD689" i="1"/>
  <c r="U689" i="1"/>
  <c r="AB686" i="1"/>
  <c r="AC685" i="1"/>
  <c r="AD685" i="1"/>
  <c r="U685" i="1"/>
  <c r="AB682" i="1"/>
  <c r="AC681" i="1"/>
  <c r="AD681" i="1"/>
  <c r="U681" i="1"/>
  <c r="AC677" i="1"/>
  <c r="AD677" i="1" s="1"/>
  <c r="U677" i="1"/>
  <c r="AB674" i="1"/>
  <c r="AC673" i="1"/>
  <c r="AD673" i="1"/>
  <c r="U673" i="1"/>
  <c r="AB670" i="1"/>
  <c r="AC669" i="1"/>
  <c r="AD669" i="1" s="1"/>
  <c r="U669" i="1"/>
  <c r="AB666" i="1"/>
  <c r="T665" i="1"/>
  <c r="AB665" i="1"/>
  <c r="AB661" i="1"/>
  <c r="T657" i="1"/>
  <c r="AB653" i="1"/>
  <c r="T649" i="1"/>
  <c r="AB649" i="1"/>
  <c r="AB645" i="1"/>
  <c r="T641" i="1"/>
  <c r="AB637" i="1"/>
  <c r="T633" i="1"/>
  <c r="AB629" i="1"/>
  <c r="T625" i="1"/>
  <c r="AB621" i="1"/>
  <c r="T617" i="1"/>
  <c r="AB613" i="1"/>
  <c r="T609" i="1"/>
  <c r="AB605" i="1"/>
  <c r="T601" i="1"/>
  <c r="AB597" i="1"/>
  <c r="T589" i="1"/>
  <c r="AG652" i="1"/>
  <c r="AH652" i="1"/>
  <c r="AG636" i="1"/>
  <c r="AH636" i="1" s="1"/>
  <c r="T590" i="1"/>
  <c r="AB590" i="1"/>
  <c r="T582" i="1"/>
  <c r="U582" i="1"/>
  <c r="AC662" i="1"/>
  <c r="AD662" i="1" s="1"/>
  <c r="AC658" i="1"/>
  <c r="AD658" i="1" s="1"/>
  <c r="AC654" i="1"/>
  <c r="AD654" i="1"/>
  <c r="AD650" i="1"/>
  <c r="AC634" i="1"/>
  <c r="AD634" i="1" s="1"/>
  <c r="AC622" i="1"/>
  <c r="AD622" i="1"/>
  <c r="AC618" i="1"/>
  <c r="AD618" i="1" s="1"/>
  <c r="AC610" i="1"/>
  <c r="AD610" i="1"/>
  <c r="AF610" i="1" s="1"/>
  <c r="AC606" i="1"/>
  <c r="AD606" i="1" s="1"/>
  <c r="AC602" i="1"/>
  <c r="AD602" i="1"/>
  <c r="T591" i="1"/>
  <c r="AB591" i="1"/>
  <c r="T587" i="1"/>
  <c r="T579" i="1"/>
  <c r="AC579" i="1"/>
  <c r="AD579" i="1" s="1"/>
  <c r="AF579" i="1" s="1"/>
  <c r="AA547" i="1"/>
  <c r="AB547" i="1"/>
  <c r="AA542" i="1"/>
  <c r="AB542" i="1" s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F612" i="1"/>
  <c r="AC640" i="1"/>
  <c r="AD640" i="1" s="1"/>
  <c r="AC594" i="1"/>
  <c r="AD594" i="1" s="1"/>
  <c r="AC642" i="1"/>
  <c r="AD642" i="1" s="1"/>
  <c r="AF642" i="1" s="1"/>
  <c r="AC568" i="1"/>
  <c r="AD568" i="1" s="1"/>
  <c r="U549" i="1"/>
  <c r="AB619" i="1"/>
  <c r="U608" i="1"/>
  <c r="U640" i="1"/>
  <c r="AC604" i="1"/>
  <c r="AD604" i="1"/>
  <c r="AB631" i="1"/>
  <c r="AB646" i="1"/>
  <c r="AB600" i="1"/>
  <c r="AC614" i="1"/>
  <c r="AD614" i="1"/>
  <c r="AF614" i="1" s="1"/>
  <c r="AG614" i="1"/>
  <c r="AH614" i="1" s="1"/>
  <c r="AC630" i="1"/>
  <c r="AD630" i="1"/>
  <c r="AC646" i="1"/>
  <c r="AD646" i="1" s="1"/>
  <c r="AF646" i="1" s="1"/>
  <c r="AB612" i="1"/>
  <c r="AB642" i="1"/>
  <c r="AG744" i="1"/>
  <c r="AH744" i="1" s="1"/>
  <c r="AG776" i="1"/>
  <c r="AH776" i="1"/>
  <c r="AG734" i="1"/>
  <c r="AH734" i="1"/>
  <c r="AG782" i="1"/>
  <c r="AH782" i="1" s="1"/>
  <c r="AB628" i="1"/>
  <c r="AB620" i="1"/>
  <c r="AC627" i="1"/>
  <c r="AD627" i="1"/>
  <c r="AF627" i="1" s="1"/>
  <c r="U599" i="1"/>
  <c r="U620" i="1"/>
  <c r="AG620" i="1"/>
  <c r="AH620" i="1" s="1"/>
  <c r="AB610" i="1"/>
  <c r="AB658" i="1"/>
  <c r="AB654" i="1"/>
  <c r="U655" i="1"/>
  <c r="AC655" i="1"/>
  <c r="AD655" i="1" s="1"/>
  <c r="AB655" i="1"/>
  <c r="AH737" i="1"/>
  <c r="AG756" i="1"/>
  <c r="AH756" i="1" s="1"/>
  <c r="AG600" i="1"/>
  <c r="AH600" i="1" s="1"/>
  <c r="AG755" i="1"/>
  <c r="AH755" i="1" s="1"/>
  <c r="AG771" i="1"/>
  <c r="AH771" i="1" s="1"/>
  <c r="AG746" i="1"/>
  <c r="AH746" i="1"/>
  <c r="AG786" i="1"/>
  <c r="AH786" i="1" s="1"/>
  <c r="U627" i="1"/>
  <c r="U595" i="1"/>
  <c r="AG595" i="1"/>
  <c r="AH595" i="1" s="1"/>
  <c r="AB595" i="1"/>
  <c r="AB650" i="1"/>
  <c r="AB662" i="1"/>
  <c r="AG639" i="1"/>
  <c r="AH639" i="1"/>
  <c r="AG624" i="1"/>
  <c r="AH624" i="1"/>
  <c r="U648" i="1"/>
  <c r="AC648" i="1"/>
  <c r="AD648" i="1"/>
  <c r="U656" i="1"/>
  <c r="AC656" i="1"/>
  <c r="AD656" i="1"/>
  <c r="AF656" i="1" s="1"/>
  <c r="U664" i="1"/>
  <c r="AC664" i="1"/>
  <c r="AD664" i="1" s="1"/>
  <c r="U663" i="1"/>
  <c r="AC663" i="1"/>
  <c r="AD663" i="1"/>
  <c r="AF663" i="1" s="1"/>
  <c r="AB663" i="1"/>
  <c r="AG741" i="1"/>
  <c r="AH741" i="1" s="1"/>
  <c r="AG729" i="1"/>
  <c r="AH729" i="1" s="1"/>
  <c r="AG748" i="1"/>
  <c r="AH748" i="1"/>
  <c r="AH764" i="1"/>
  <c r="AG730" i="1"/>
  <c r="AH730" i="1"/>
  <c r="U638" i="1"/>
  <c r="AB638" i="1"/>
  <c r="AB664" i="1"/>
  <c r="U998" i="1"/>
  <c r="AC998" i="1"/>
  <c r="AD998" i="1"/>
  <c r="AF998" i="1" s="1"/>
  <c r="AG632" i="1"/>
  <c r="AH632" i="1"/>
  <c r="AG623" i="1"/>
  <c r="AH623" i="1"/>
  <c r="U550" i="1"/>
  <c r="U592" i="1"/>
  <c r="AC592" i="1"/>
  <c r="AD592" i="1" s="1"/>
  <c r="AF592" i="1" s="1"/>
  <c r="U607" i="1"/>
  <c r="AB607" i="1"/>
  <c r="AC607" i="1"/>
  <c r="AD607" i="1" s="1"/>
  <c r="AF630" i="1"/>
  <c r="AG630" i="1" s="1"/>
  <c r="AH630" i="1" s="1"/>
  <c r="AG646" i="1"/>
  <c r="AH646" i="1"/>
  <c r="AF662" i="1"/>
  <c r="AF677" i="1"/>
  <c r="AF725" i="1"/>
  <c r="AG725" i="1" s="1"/>
  <c r="AH725" i="1" s="1"/>
  <c r="AG666" i="1"/>
  <c r="AH666" i="1" s="1"/>
  <c r="AF690" i="1"/>
  <c r="AG690" i="1"/>
  <c r="AH690" i="1"/>
  <c r="AF645" i="1"/>
  <c r="AF675" i="1"/>
  <c r="AG675" i="1" s="1"/>
  <c r="AH675" i="1" s="1"/>
  <c r="AG588" i="1"/>
  <c r="AH588" i="1" s="1"/>
  <c r="AC792" i="1"/>
  <c r="AD792" i="1" s="1"/>
  <c r="U792" i="1"/>
  <c r="AG792" i="1" s="1"/>
  <c r="AC808" i="1"/>
  <c r="AD808" i="1" s="1"/>
  <c r="U808" i="1"/>
  <c r="AF995" i="1"/>
  <c r="AC795" i="1"/>
  <c r="AD795" i="1"/>
  <c r="AF795" i="1" s="1"/>
  <c r="U795" i="1"/>
  <c r="AC803" i="1"/>
  <c r="AD803" i="1" s="1"/>
  <c r="U803" i="1"/>
  <c r="AC811" i="1"/>
  <c r="AD811" i="1" s="1"/>
  <c r="U811" i="1"/>
  <c r="AC819" i="1"/>
  <c r="AD819" i="1" s="1"/>
  <c r="U819" i="1"/>
  <c r="AC824" i="1"/>
  <c r="AD824" i="1"/>
  <c r="U824" i="1"/>
  <c r="U826" i="1"/>
  <c r="AC828" i="1"/>
  <c r="AD828" i="1"/>
  <c r="AF828" i="1" s="1"/>
  <c r="U828" i="1"/>
  <c r="AC830" i="1"/>
  <c r="AD830" i="1" s="1"/>
  <c r="AF830" i="1" s="1"/>
  <c r="AC832" i="1"/>
  <c r="AD832" i="1"/>
  <c r="U832" i="1"/>
  <c r="AC834" i="1"/>
  <c r="AD834" i="1" s="1"/>
  <c r="U834" i="1"/>
  <c r="AC838" i="1"/>
  <c r="AD838" i="1" s="1"/>
  <c r="U838" i="1"/>
  <c r="AC842" i="1"/>
  <c r="AD842" i="1"/>
  <c r="U842" i="1"/>
  <c r="AC844" i="1"/>
  <c r="AD844" i="1"/>
  <c r="AF844" i="1" s="1"/>
  <c r="U844" i="1"/>
  <c r="AC846" i="1"/>
  <c r="AD846" i="1" s="1"/>
  <c r="AF846" i="1" s="1"/>
  <c r="AC848" i="1"/>
  <c r="AD848" i="1"/>
  <c r="U848" i="1"/>
  <c r="AC852" i="1"/>
  <c r="AD852" i="1" s="1"/>
  <c r="U852" i="1"/>
  <c r="AC854" i="1"/>
  <c r="AD854" i="1" s="1"/>
  <c r="U854" i="1"/>
  <c r="AC856" i="1"/>
  <c r="AD856" i="1"/>
  <c r="U856" i="1"/>
  <c r="AC858" i="1"/>
  <c r="AD858" i="1"/>
  <c r="U858" i="1"/>
  <c r="AC860" i="1"/>
  <c r="AD860" i="1"/>
  <c r="AF860" i="1" s="1"/>
  <c r="U860" i="1"/>
  <c r="AC862" i="1"/>
  <c r="AD862" i="1" s="1"/>
  <c r="U862" i="1"/>
  <c r="AC864" i="1"/>
  <c r="AD864" i="1"/>
  <c r="U864" i="1"/>
  <c r="AC866" i="1"/>
  <c r="AD866" i="1" s="1"/>
  <c r="U866" i="1"/>
  <c r="AC868" i="1"/>
  <c r="AD868" i="1" s="1"/>
  <c r="U868" i="1"/>
  <c r="AC870" i="1"/>
  <c r="AD870" i="1"/>
  <c r="U870" i="1"/>
  <c r="AC872" i="1"/>
  <c r="AD872" i="1"/>
  <c r="U872" i="1"/>
  <c r="AC874" i="1"/>
  <c r="AD874" i="1"/>
  <c r="U874" i="1"/>
  <c r="AC876" i="1"/>
  <c r="AD876" i="1" s="1"/>
  <c r="U876" i="1"/>
  <c r="AC878" i="1"/>
  <c r="AD878" i="1" s="1"/>
  <c r="U878" i="1"/>
  <c r="AC881" i="1"/>
  <c r="AD881" i="1"/>
  <c r="U881" i="1"/>
  <c r="AC883" i="1"/>
  <c r="AD883" i="1" s="1"/>
  <c r="U883" i="1"/>
  <c r="AC896" i="1"/>
  <c r="AD896" i="1" s="1"/>
  <c r="U896" i="1"/>
  <c r="AC794" i="1"/>
  <c r="AD794" i="1"/>
  <c r="U794" i="1"/>
  <c r="AC814" i="1"/>
  <c r="AD814" i="1"/>
  <c r="AF814" i="1" s="1"/>
  <c r="U814" i="1"/>
  <c r="AC822" i="1"/>
  <c r="AD822" i="1" s="1"/>
  <c r="U822" i="1"/>
  <c r="U609" i="1"/>
  <c r="AC609" i="1"/>
  <c r="AD609" i="1"/>
  <c r="U625" i="1"/>
  <c r="AC625" i="1"/>
  <c r="AD625" i="1" s="1"/>
  <c r="U641" i="1"/>
  <c r="AC641" i="1"/>
  <c r="AD641" i="1" s="1"/>
  <c r="U657" i="1"/>
  <c r="AC657" i="1"/>
  <c r="AD657" i="1"/>
  <c r="AF657" i="1" s="1"/>
  <c r="AF673" i="1"/>
  <c r="AF705" i="1"/>
  <c r="AF605" i="1"/>
  <c r="AG605" i="1"/>
  <c r="AH605" i="1"/>
  <c r="AB625" i="1"/>
  <c r="AF637" i="1"/>
  <c r="AG637" i="1" s="1"/>
  <c r="AH637" i="1" s="1"/>
  <c r="AB657" i="1"/>
  <c r="AF687" i="1"/>
  <c r="AF703" i="1"/>
  <c r="AC793" i="1"/>
  <c r="AD793" i="1" s="1"/>
  <c r="U793" i="1"/>
  <c r="AC809" i="1"/>
  <c r="AD809" i="1"/>
  <c r="U809" i="1"/>
  <c r="AC817" i="1"/>
  <c r="AD817" i="1"/>
  <c r="U817" i="1"/>
  <c r="AC903" i="1"/>
  <c r="AD903" i="1" s="1"/>
  <c r="AF903" i="1" s="1"/>
  <c r="AC909" i="1"/>
  <c r="AD909" i="1"/>
  <c r="U909" i="1"/>
  <c r="AC912" i="1"/>
  <c r="AD912" i="1" s="1"/>
  <c r="AF912" i="1" s="1"/>
  <c r="U912" i="1"/>
  <c r="AC922" i="1"/>
  <c r="AD922" i="1" s="1"/>
  <c r="U922" i="1"/>
  <c r="AC925" i="1"/>
  <c r="AD925" i="1" s="1"/>
  <c r="U925" i="1"/>
  <c r="AC928" i="1"/>
  <c r="AD928" i="1"/>
  <c r="U928" i="1"/>
  <c r="AC930" i="1"/>
  <c r="AD930" i="1"/>
  <c r="U930" i="1"/>
  <c r="AC932" i="1"/>
  <c r="AD932" i="1" s="1"/>
  <c r="U932" i="1"/>
  <c r="AC936" i="1"/>
  <c r="AD936" i="1" s="1"/>
  <c r="AF936" i="1" s="1"/>
  <c r="U936" i="1"/>
  <c r="AC938" i="1"/>
  <c r="AD938" i="1"/>
  <c r="U938" i="1"/>
  <c r="AG938" i="1" s="1"/>
  <c r="AH938" i="1" s="1"/>
  <c r="AC941" i="1"/>
  <c r="AD941" i="1" s="1"/>
  <c r="U941" i="1"/>
  <c r="AC943" i="1"/>
  <c r="AD943" i="1" s="1"/>
  <c r="U943" i="1"/>
  <c r="AC947" i="1"/>
  <c r="AD947" i="1" s="1"/>
  <c r="U947" i="1"/>
  <c r="AC959" i="1"/>
  <c r="AD959" i="1"/>
  <c r="AF959" i="1" s="1"/>
  <c r="U959" i="1"/>
  <c r="AC790" i="1"/>
  <c r="AD790" i="1"/>
  <c r="U790" i="1"/>
  <c r="AF990" i="1"/>
  <c r="AG990" i="1" s="1"/>
  <c r="AH990" i="1" s="1"/>
  <c r="AF712" i="1"/>
  <c r="AG712" i="1" s="1"/>
  <c r="AH712" i="1" s="1"/>
  <c r="AF728" i="1"/>
  <c r="AG728" i="1"/>
  <c r="AH728" i="1"/>
  <c r="AB909" i="1"/>
  <c r="AC885" i="1"/>
  <c r="AD885" i="1"/>
  <c r="U885" i="1"/>
  <c r="AC891" i="1"/>
  <c r="AD891" i="1" s="1"/>
  <c r="U891" i="1"/>
  <c r="AC893" i="1"/>
  <c r="AD893" i="1"/>
  <c r="U893" i="1"/>
  <c r="AC899" i="1"/>
  <c r="AD899" i="1"/>
  <c r="U899" i="1"/>
  <c r="AC914" i="1"/>
  <c r="AD914" i="1" s="1"/>
  <c r="U914" i="1"/>
  <c r="AC917" i="1"/>
  <c r="AD917" i="1"/>
  <c r="U917" i="1"/>
  <c r="AC919" i="1"/>
  <c r="AD919" i="1" s="1"/>
  <c r="U919" i="1"/>
  <c r="AC935" i="1"/>
  <c r="AD935" i="1"/>
  <c r="U935" i="1"/>
  <c r="AC948" i="1"/>
  <c r="AD948" i="1"/>
  <c r="U948" i="1"/>
  <c r="AC951" i="1"/>
  <c r="AD951" i="1" s="1"/>
  <c r="U951" i="1"/>
  <c r="AC955" i="1"/>
  <c r="AD955" i="1" s="1"/>
  <c r="U955" i="1"/>
  <c r="AC957" i="1"/>
  <c r="AD957" i="1" s="1"/>
  <c r="AF957" i="1" s="1"/>
  <c r="U957" i="1"/>
  <c r="AC802" i="1"/>
  <c r="AD802" i="1"/>
  <c r="U802" i="1"/>
  <c r="AC810" i="1"/>
  <c r="AD810" i="1"/>
  <c r="U810" i="1"/>
  <c r="AF973" i="1"/>
  <c r="AG973" i="1"/>
  <c r="AH973" i="1" s="1"/>
  <c r="AF622" i="1"/>
  <c r="AF638" i="1"/>
  <c r="AG638" i="1"/>
  <c r="AH638" i="1" s="1"/>
  <c r="AF654" i="1"/>
  <c r="AG654" i="1" s="1"/>
  <c r="AH654" i="1" s="1"/>
  <c r="AG701" i="1"/>
  <c r="AH701" i="1" s="1"/>
  <c r="AG670" i="1"/>
  <c r="AH670" i="1" s="1"/>
  <c r="AF678" i="1"/>
  <c r="AF694" i="1"/>
  <c r="AF710" i="1"/>
  <c r="AG710" i="1" s="1"/>
  <c r="AH710" i="1" s="1"/>
  <c r="AG661" i="1"/>
  <c r="AH661" i="1" s="1"/>
  <c r="AF667" i="1"/>
  <c r="AG667" i="1" s="1"/>
  <c r="AH667" i="1" s="1"/>
  <c r="AF683" i="1"/>
  <c r="AG699" i="1"/>
  <c r="AH699" i="1"/>
  <c r="AG715" i="1"/>
  <c r="AH715" i="1" s="1"/>
  <c r="AB793" i="1"/>
  <c r="AB809" i="1"/>
  <c r="AB817" i="1"/>
  <c r="AB790" i="1"/>
  <c r="AC788" i="1"/>
  <c r="AD788" i="1"/>
  <c r="U788" i="1"/>
  <c r="AC796" i="1"/>
  <c r="AD796" i="1" s="1"/>
  <c r="U796" i="1"/>
  <c r="AC804" i="1"/>
  <c r="AD804" i="1"/>
  <c r="AG804" i="1" s="1"/>
  <c r="AH804" i="1" s="1"/>
  <c r="U804" i="1"/>
  <c r="AC812" i="1"/>
  <c r="AD812" i="1" s="1"/>
  <c r="AF812" i="1" s="1"/>
  <c r="U812" i="1"/>
  <c r="AC820" i="1"/>
  <c r="AD820" i="1" s="1"/>
  <c r="U820" i="1"/>
  <c r="AB914" i="1"/>
  <c r="AB922" i="1"/>
  <c r="AB930" i="1"/>
  <c r="AB938" i="1"/>
  <c r="AB802" i="1"/>
  <c r="AB810" i="1"/>
  <c r="AC791" i="1"/>
  <c r="AD791" i="1" s="1"/>
  <c r="AF791" i="1" s="1"/>
  <c r="U791" i="1"/>
  <c r="AC807" i="1"/>
  <c r="AD807" i="1"/>
  <c r="U807" i="1"/>
  <c r="AC815" i="1"/>
  <c r="AD815" i="1"/>
  <c r="AF815" i="1" s="1"/>
  <c r="AC823" i="1"/>
  <c r="AD823" i="1" s="1"/>
  <c r="U823" i="1"/>
  <c r="AC825" i="1"/>
  <c r="AD825" i="1"/>
  <c r="AF825" i="1" s="1"/>
  <c r="U825" i="1"/>
  <c r="AC827" i="1"/>
  <c r="AD827" i="1" s="1"/>
  <c r="U827" i="1"/>
  <c r="AC831" i="1"/>
  <c r="AD831" i="1" s="1"/>
  <c r="U831" i="1"/>
  <c r="AC833" i="1"/>
  <c r="AD833" i="1"/>
  <c r="U833" i="1"/>
  <c r="AC835" i="1"/>
  <c r="AD835" i="1"/>
  <c r="U835" i="1"/>
  <c r="AG835" i="1" s="1"/>
  <c r="AH835" i="1" s="1"/>
  <c r="AC837" i="1"/>
  <c r="AD837" i="1" s="1"/>
  <c r="AC839" i="1"/>
  <c r="AD839" i="1" s="1"/>
  <c r="U839" i="1"/>
  <c r="U841" i="1"/>
  <c r="AC843" i="1"/>
  <c r="AD843" i="1" s="1"/>
  <c r="U843" i="1"/>
  <c r="AC845" i="1"/>
  <c r="AD845" i="1" s="1"/>
  <c r="AF845" i="1" s="1"/>
  <c r="U845" i="1"/>
  <c r="AC847" i="1"/>
  <c r="AD847" i="1"/>
  <c r="U847" i="1"/>
  <c r="AC851" i="1"/>
  <c r="AD851" i="1"/>
  <c r="U851" i="1"/>
  <c r="AC853" i="1"/>
  <c r="AD853" i="1" s="1"/>
  <c r="U853" i="1"/>
  <c r="AC857" i="1"/>
  <c r="AD857" i="1"/>
  <c r="U857" i="1"/>
  <c r="AC859" i="1"/>
  <c r="AD859" i="1" s="1"/>
  <c r="AF859" i="1" s="1"/>
  <c r="U859" i="1"/>
  <c r="AC861" i="1"/>
  <c r="AD861" i="1" s="1"/>
  <c r="U861" i="1"/>
  <c r="AC863" i="1"/>
  <c r="AD863" i="1" s="1"/>
  <c r="U863" i="1"/>
  <c r="AC867" i="1"/>
  <c r="AD867" i="1"/>
  <c r="U867" i="1"/>
  <c r="AC869" i="1"/>
  <c r="AD869" i="1" s="1"/>
  <c r="U869" i="1"/>
  <c r="AC871" i="1"/>
  <c r="AD871" i="1" s="1"/>
  <c r="U871" i="1"/>
  <c r="AC873" i="1"/>
  <c r="AD873" i="1"/>
  <c r="U873" i="1"/>
  <c r="AC875" i="1"/>
  <c r="AD875" i="1" s="1"/>
  <c r="U875" i="1"/>
  <c r="AC877" i="1"/>
  <c r="AD877" i="1" s="1"/>
  <c r="U877" i="1"/>
  <c r="AC879" i="1"/>
  <c r="AD879" i="1"/>
  <c r="U879" i="1"/>
  <c r="AC882" i="1"/>
  <c r="AD882" i="1"/>
  <c r="U882" i="1"/>
  <c r="AC890" i="1"/>
  <c r="AD890" i="1"/>
  <c r="U890" i="1"/>
  <c r="AC898" i="1"/>
  <c r="AD898" i="1"/>
  <c r="U898" i="1"/>
  <c r="AC904" i="1"/>
  <c r="AD904" i="1" s="1"/>
  <c r="AF904" i="1" s="1"/>
  <c r="U904" i="1"/>
  <c r="AC818" i="1"/>
  <c r="AD818" i="1" s="1"/>
  <c r="U818" i="1"/>
  <c r="AF963" i="1"/>
  <c r="AG963" i="1" s="1"/>
  <c r="AH963" i="1" s="1"/>
  <c r="U591" i="1"/>
  <c r="AC591" i="1"/>
  <c r="AD591" i="1"/>
  <c r="AF602" i="1"/>
  <c r="AG602" i="1" s="1"/>
  <c r="AH602" i="1" s="1"/>
  <c r="U579" i="1"/>
  <c r="AG579" i="1" s="1"/>
  <c r="AH579" i="1" s="1"/>
  <c r="AF594" i="1"/>
  <c r="AG594" i="1" s="1"/>
  <c r="AH594" i="1" s="1"/>
  <c r="AG610" i="1"/>
  <c r="AH610" i="1" s="1"/>
  <c r="AF658" i="1"/>
  <c r="U590" i="1"/>
  <c r="AG590" i="1" s="1"/>
  <c r="AH590" i="1" s="1"/>
  <c r="AC590" i="1"/>
  <c r="AD590" i="1" s="1"/>
  <c r="U617" i="1"/>
  <c r="U649" i="1"/>
  <c r="AC649" i="1"/>
  <c r="AD649" i="1"/>
  <c r="U665" i="1"/>
  <c r="AC665" i="1"/>
  <c r="AD665" i="1" s="1"/>
  <c r="AF697" i="1"/>
  <c r="AG697" i="1"/>
  <c r="AH697" i="1" s="1"/>
  <c r="AF713" i="1"/>
  <c r="U593" i="1"/>
  <c r="AC593" i="1"/>
  <c r="AD593" i="1" s="1"/>
  <c r="AB609" i="1"/>
  <c r="AB641" i="1"/>
  <c r="AG653" i="1"/>
  <c r="AH653" i="1" s="1"/>
  <c r="AG727" i="1"/>
  <c r="AH727" i="1" s="1"/>
  <c r="AC789" i="1"/>
  <c r="AD789" i="1"/>
  <c r="U789" i="1"/>
  <c r="AC797" i="1"/>
  <c r="AD797" i="1" s="1"/>
  <c r="U797" i="1"/>
  <c r="AC805" i="1"/>
  <c r="AD805" i="1" s="1"/>
  <c r="U805" i="1"/>
  <c r="AC813" i="1"/>
  <c r="AD813" i="1"/>
  <c r="AF813" i="1" s="1"/>
  <c r="U813" i="1"/>
  <c r="AC821" i="1"/>
  <c r="AD821" i="1" s="1"/>
  <c r="U821" i="1"/>
  <c r="AC884" i="1"/>
  <c r="AD884" i="1" s="1"/>
  <c r="U884" i="1"/>
  <c r="AC894" i="1"/>
  <c r="AD894" i="1" s="1"/>
  <c r="U894" i="1"/>
  <c r="AC908" i="1"/>
  <c r="AD908" i="1"/>
  <c r="AF908" i="1" s="1"/>
  <c r="AG908" i="1" s="1"/>
  <c r="AH908" i="1" s="1"/>
  <c r="U908" i="1"/>
  <c r="AC911" i="1"/>
  <c r="AD911" i="1"/>
  <c r="AC915" i="1"/>
  <c r="AD915" i="1" s="1"/>
  <c r="U915" i="1"/>
  <c r="AC923" i="1"/>
  <c r="AD923" i="1"/>
  <c r="AF923" i="1" s="1"/>
  <c r="U923" i="1"/>
  <c r="AC927" i="1"/>
  <c r="AD927" i="1" s="1"/>
  <c r="U927" i="1"/>
  <c r="AC929" i="1"/>
  <c r="AD929" i="1" s="1"/>
  <c r="U929" i="1"/>
  <c r="AC931" i="1"/>
  <c r="AD931" i="1" s="1"/>
  <c r="U931" i="1"/>
  <c r="AC933" i="1"/>
  <c r="AD933" i="1"/>
  <c r="U933" i="1"/>
  <c r="AC937" i="1"/>
  <c r="AD937" i="1"/>
  <c r="AF937" i="1" s="1"/>
  <c r="U937" i="1"/>
  <c r="AG937" i="1" s="1"/>
  <c r="AH937" i="1" s="1"/>
  <c r="AC940" i="1"/>
  <c r="AD940" i="1"/>
  <c r="U940" i="1"/>
  <c r="AC942" i="1"/>
  <c r="AD942" i="1" s="1"/>
  <c r="U942" i="1"/>
  <c r="AF961" i="1"/>
  <c r="AF672" i="1"/>
  <c r="AG672" i="1" s="1"/>
  <c r="AH672" i="1" s="1"/>
  <c r="AF720" i="1"/>
  <c r="AB891" i="1"/>
  <c r="AB911" i="1"/>
  <c r="AB915" i="1"/>
  <c r="AB919" i="1"/>
  <c r="AB923" i="1"/>
  <c r="AB927" i="1"/>
  <c r="AB931" i="1"/>
  <c r="AB935" i="1"/>
  <c r="AB943" i="1"/>
  <c r="AB947" i="1"/>
  <c r="AB951" i="1"/>
  <c r="AB955" i="1"/>
  <c r="AB959" i="1"/>
  <c r="AC880" i="1"/>
  <c r="AD880" i="1" s="1"/>
  <c r="U880" i="1"/>
  <c r="AC887" i="1"/>
  <c r="AD887" i="1" s="1"/>
  <c r="AF887" i="1" s="1"/>
  <c r="U887" i="1"/>
  <c r="AC889" i="1"/>
  <c r="AD889" i="1" s="1"/>
  <c r="AF889" i="1" s="1"/>
  <c r="U889" i="1"/>
  <c r="AC892" i="1"/>
  <c r="AD892" i="1" s="1"/>
  <c r="AF892" i="1" s="1"/>
  <c r="U892" i="1"/>
  <c r="AC902" i="1"/>
  <c r="AD902" i="1"/>
  <c r="AG902" i="1" s="1"/>
  <c r="AH902" i="1" s="1"/>
  <c r="U902" i="1"/>
  <c r="AC907" i="1"/>
  <c r="AD907" i="1"/>
  <c r="U907" i="1"/>
  <c r="AC913" i="1"/>
  <c r="AD913" i="1" s="1"/>
  <c r="U913" i="1"/>
  <c r="AC916" i="1"/>
  <c r="AD916" i="1" s="1"/>
  <c r="AG916" i="1" s="1"/>
  <c r="AH916" i="1" s="1"/>
  <c r="U916" i="1"/>
  <c r="AC920" i="1"/>
  <c r="AD920" i="1" s="1"/>
  <c r="U920" i="1"/>
  <c r="AC934" i="1"/>
  <c r="AD934" i="1" s="1"/>
  <c r="AF934" i="1" s="1"/>
  <c r="U934" i="1"/>
  <c r="AC939" i="1"/>
  <c r="AD939" i="1"/>
  <c r="U939" i="1"/>
  <c r="AC952" i="1"/>
  <c r="AD952" i="1" s="1"/>
  <c r="AF952" i="1" s="1"/>
  <c r="AC954" i="1"/>
  <c r="AD954" i="1" s="1"/>
  <c r="AF954" i="1" s="1"/>
  <c r="U954" i="1"/>
  <c r="AC806" i="1"/>
  <c r="AD806" i="1"/>
  <c r="AF806" i="1" s="1"/>
  <c r="U806" i="1"/>
  <c r="AF994" i="1"/>
  <c r="AG994" i="1" s="1"/>
  <c r="AH994" i="1" s="1"/>
  <c r="AF684" i="1"/>
  <c r="AG684" i="1"/>
  <c r="AH684" i="1"/>
  <c r="AF700" i="1"/>
  <c r="AG700" i="1" s="1"/>
  <c r="AH700" i="1" s="1"/>
  <c r="AF716" i="1"/>
  <c r="AG716" i="1" s="1"/>
  <c r="AH716" i="1"/>
  <c r="AF640" i="1"/>
  <c r="AG592" i="1"/>
  <c r="AH592" i="1"/>
  <c r="AG655" i="1"/>
  <c r="AH655" i="1" s="1"/>
  <c r="AF655" i="1"/>
  <c r="AG656" i="1"/>
  <c r="AH656" i="1"/>
  <c r="AG627" i="1"/>
  <c r="AH627" i="1"/>
  <c r="AF664" i="1"/>
  <c r="AF942" i="1"/>
  <c r="AG942" i="1" s="1"/>
  <c r="AH942" i="1" s="1"/>
  <c r="AF927" i="1"/>
  <c r="AG927" i="1"/>
  <c r="AH927" i="1" s="1"/>
  <c r="AF821" i="1"/>
  <c r="AG821" i="1"/>
  <c r="AH821" i="1" s="1"/>
  <c r="AF789" i="1"/>
  <c r="AG789" i="1" s="1"/>
  <c r="AH789" i="1" s="1"/>
  <c r="AF890" i="1"/>
  <c r="AG890" i="1"/>
  <c r="AH890" i="1" s="1"/>
  <c r="AF871" i="1"/>
  <c r="AG871" i="1" s="1"/>
  <c r="AH871" i="1" s="1"/>
  <c r="AF867" i="1"/>
  <c r="AG867" i="1" s="1"/>
  <c r="AH867" i="1" s="1"/>
  <c r="AF843" i="1"/>
  <c r="AG843" i="1"/>
  <c r="AH843" i="1" s="1"/>
  <c r="AF835" i="1"/>
  <c r="AF823" i="1"/>
  <c r="AG823" i="1" s="1"/>
  <c r="AH823" i="1" s="1"/>
  <c r="AF807" i="1"/>
  <c r="AG807" i="1" s="1"/>
  <c r="AH807" i="1" s="1"/>
  <c r="AF820" i="1"/>
  <c r="AG820" i="1" s="1"/>
  <c r="AH820" i="1"/>
  <c r="AF804" i="1"/>
  <c r="AG954" i="1"/>
  <c r="AH954" i="1" s="1"/>
  <c r="AF939" i="1"/>
  <c r="AG939" i="1"/>
  <c r="AH939" i="1" s="1"/>
  <c r="AF913" i="1"/>
  <c r="AF902" i="1"/>
  <c r="AG887" i="1"/>
  <c r="AH887" i="1" s="1"/>
  <c r="AF641" i="1"/>
  <c r="AG641" i="1"/>
  <c r="AH641" i="1" s="1"/>
  <c r="AG814" i="1"/>
  <c r="AH814" i="1"/>
  <c r="AF881" i="1"/>
  <c r="AG881" i="1"/>
  <c r="AH881" i="1" s="1"/>
  <c r="AF872" i="1"/>
  <c r="AG872" i="1"/>
  <c r="AH872" i="1"/>
  <c r="AF868" i="1"/>
  <c r="AG868" i="1" s="1"/>
  <c r="AH868" i="1" s="1"/>
  <c r="AF864" i="1"/>
  <c r="AG860" i="1"/>
  <c r="AH860" i="1" s="1"/>
  <c r="AF856" i="1"/>
  <c r="AG856" i="1" s="1"/>
  <c r="AH856" i="1"/>
  <c r="AF848" i="1"/>
  <c r="AG848" i="1"/>
  <c r="AH848" i="1" s="1"/>
  <c r="AG844" i="1"/>
  <c r="AH844" i="1" s="1"/>
  <c r="AF832" i="1"/>
  <c r="AG828" i="1"/>
  <c r="AH828" i="1" s="1"/>
  <c r="AF824" i="1"/>
  <c r="AF811" i="1"/>
  <c r="AG811" i="1" s="1"/>
  <c r="AH811" i="1" s="1"/>
  <c r="AF940" i="1"/>
  <c r="AG940" i="1"/>
  <c r="AH940" i="1" s="1"/>
  <c r="AF911" i="1"/>
  <c r="AG813" i="1"/>
  <c r="AH813" i="1" s="1"/>
  <c r="AF857" i="1"/>
  <c r="AG857" i="1" s="1"/>
  <c r="AH857" i="1"/>
  <c r="AG845" i="1"/>
  <c r="AH845" i="1" s="1"/>
  <c r="AG957" i="1"/>
  <c r="AH957" i="1" s="1"/>
  <c r="AF935" i="1"/>
  <c r="AG935" i="1"/>
  <c r="AH935" i="1"/>
  <c r="AF899" i="1"/>
  <c r="AG899" i="1" s="1"/>
  <c r="AH899" i="1" s="1"/>
  <c r="AF909" i="1"/>
  <c r="AG909" i="1"/>
  <c r="AH909" i="1"/>
  <c r="AF929" i="1"/>
  <c r="AG929" i="1" s="1"/>
  <c r="AH929" i="1" s="1"/>
  <c r="AF884" i="1"/>
  <c r="AG884" i="1" s="1"/>
  <c r="AH884" i="1" s="1"/>
  <c r="AF590" i="1"/>
  <c r="AF869" i="1"/>
  <c r="AF948" i="1"/>
  <c r="AG948" i="1" s="1"/>
  <c r="AH948" i="1" s="1"/>
  <c r="AF917" i="1"/>
  <c r="AG917" i="1" s="1"/>
  <c r="AH917" i="1" s="1"/>
  <c r="AF885" i="1"/>
  <c r="AG885" i="1"/>
  <c r="AH885" i="1" s="1"/>
  <c r="AF943" i="1"/>
  <c r="AG943" i="1" s="1"/>
  <c r="AH943" i="1"/>
  <c r="AF817" i="1"/>
  <c r="AG817" i="1"/>
  <c r="AH817" i="1" s="1"/>
  <c r="AG806" i="1"/>
  <c r="AH806" i="1" s="1"/>
  <c r="AF920" i="1"/>
  <c r="AF916" i="1"/>
  <c r="AF907" i="1"/>
  <c r="AG907" i="1" s="1"/>
  <c r="AH907" i="1" s="1"/>
  <c r="AF880" i="1"/>
  <c r="AG880" i="1"/>
  <c r="AH880" i="1" s="1"/>
  <c r="AF593" i="1"/>
  <c r="AG657" i="1"/>
  <c r="AH657" i="1"/>
  <c r="AF625" i="1"/>
  <c r="AF822" i="1"/>
  <c r="AG822" i="1"/>
  <c r="AH822" i="1"/>
  <c r="AF794" i="1"/>
  <c r="AG794" i="1" s="1"/>
  <c r="AH794" i="1" s="1"/>
  <c r="AF883" i="1"/>
  <c r="AG883" i="1"/>
  <c r="AH883" i="1"/>
  <c r="AF878" i="1"/>
  <c r="AG878" i="1"/>
  <c r="AH878" i="1" s="1"/>
  <c r="AF874" i="1"/>
  <c r="AG874" i="1"/>
  <c r="AH874" i="1"/>
  <c r="AF870" i="1"/>
  <c r="AG870" i="1"/>
  <c r="AH870" i="1" s="1"/>
  <c r="AF866" i="1"/>
  <c r="AG866" i="1" s="1"/>
  <c r="AH866" i="1" s="1"/>
  <c r="AF862" i="1"/>
  <c r="AG862" i="1"/>
  <c r="AH862" i="1"/>
  <c r="AF858" i="1"/>
  <c r="AG858" i="1" s="1"/>
  <c r="AH858" i="1" s="1"/>
  <c r="AF842" i="1"/>
  <c r="AG842" i="1"/>
  <c r="AH842" i="1"/>
  <c r="AF834" i="1"/>
  <c r="AG834" i="1" s="1"/>
  <c r="AH834" i="1" s="1"/>
  <c r="AG830" i="1"/>
  <c r="AH830" i="1"/>
  <c r="AF803" i="1"/>
  <c r="AG803" i="1" s="1"/>
  <c r="AH803" i="1" s="1"/>
  <c r="AF792" i="1"/>
  <c r="AH792" i="1"/>
  <c r="AF933" i="1"/>
  <c r="AG933" i="1" s="1"/>
  <c r="AH933" i="1" s="1"/>
  <c r="AG923" i="1"/>
  <c r="AH923" i="1" s="1"/>
  <c r="AF649" i="1"/>
  <c r="AG649" i="1" s="1"/>
  <c r="AH649" i="1"/>
  <c r="AF882" i="1"/>
  <c r="AG882" i="1"/>
  <c r="AH882" i="1" s="1"/>
  <c r="AF877" i="1"/>
  <c r="AG877" i="1" s="1"/>
  <c r="AH877" i="1" s="1"/>
  <c r="AF861" i="1"/>
  <c r="AG861" i="1" s="1"/>
  <c r="AH861" i="1"/>
  <c r="AG825" i="1"/>
  <c r="AH825" i="1" s="1"/>
  <c r="AG812" i="1"/>
  <c r="AH812" i="1" s="1"/>
  <c r="AF810" i="1"/>
  <c r="AG810" i="1" s="1"/>
  <c r="AH810" i="1" s="1"/>
  <c r="AF891" i="1"/>
  <c r="AG891" i="1" s="1"/>
  <c r="AH891" i="1"/>
  <c r="AG959" i="1"/>
  <c r="AH959" i="1" s="1"/>
  <c r="AF938" i="1"/>
  <c r="AF922" i="1"/>
  <c r="AG922" i="1"/>
  <c r="AH922" i="1" s="1"/>
  <c r="AF915" i="1"/>
  <c r="AF805" i="1"/>
  <c r="AG805" i="1" s="1"/>
  <c r="AH805" i="1" s="1"/>
  <c r="AF665" i="1"/>
  <c r="AG665" i="1"/>
  <c r="AH665" i="1" s="1"/>
  <c r="AG904" i="1"/>
  <c r="AH904" i="1" s="1"/>
  <c r="AF863" i="1"/>
  <c r="AG863" i="1" s="1"/>
  <c r="AH863" i="1" s="1"/>
  <c r="AF851" i="1"/>
  <c r="AF839" i="1"/>
  <c r="AG839" i="1"/>
  <c r="AH839" i="1"/>
  <c r="AF827" i="1"/>
  <c r="AG827" i="1" s="1"/>
  <c r="AH827" i="1"/>
  <c r="AF802" i="1"/>
  <c r="AG802" i="1" s="1"/>
  <c r="AH802" i="1" s="1"/>
  <c r="AF955" i="1"/>
  <c r="AG955" i="1"/>
  <c r="AH955" i="1" s="1"/>
  <c r="AF951" i="1"/>
  <c r="AG951" i="1"/>
  <c r="AH951" i="1"/>
  <c r="AF919" i="1"/>
  <c r="AG919" i="1"/>
  <c r="AH919" i="1" s="1"/>
  <c r="AF914" i="1"/>
  <c r="AF893" i="1"/>
  <c r="AF790" i="1"/>
  <c r="AG790" i="1"/>
  <c r="AH790" i="1"/>
  <c r="AF947" i="1"/>
  <c r="AG947" i="1" s="1"/>
  <c r="AH947" i="1" s="1"/>
  <c r="AF941" i="1"/>
  <c r="AF930" i="1"/>
  <c r="AG930" i="1" s="1"/>
  <c r="AH930" i="1"/>
  <c r="AG912" i="1"/>
  <c r="AH912" i="1" s="1"/>
  <c r="AF809" i="1"/>
  <c r="AG809" i="1"/>
  <c r="AH809" i="1" s="1"/>
  <c r="AF793" i="1"/>
  <c r="AG793" i="1" s="1"/>
  <c r="AH793" i="1" s="1"/>
  <c r="V256" i="1"/>
  <c r="V255" i="1"/>
  <c r="V266" i="1"/>
  <c r="V280" i="1"/>
  <c r="AA423" i="1"/>
  <c r="V418" i="1"/>
  <c r="R488" i="1"/>
  <c r="S488" i="1"/>
  <c r="AA479" i="1"/>
  <c r="AB479" i="1" s="1"/>
  <c r="AA426" i="1"/>
  <c r="T266" i="1"/>
  <c r="U266" i="1" s="1"/>
  <c r="R224" i="1"/>
  <c r="S224" i="1"/>
  <c r="AA220" i="1"/>
  <c r="AB220" i="1" s="1"/>
  <c r="AA216" i="1"/>
  <c r="AA204" i="1"/>
  <c r="AA196" i="1"/>
  <c r="AA192" i="1"/>
  <c r="AA397" i="1"/>
  <c r="V423" i="1"/>
  <c r="T503" i="1"/>
  <c r="T424" i="1"/>
  <c r="V414" i="1"/>
  <c r="V427" i="1"/>
  <c r="T456" i="1"/>
  <c r="AC456" i="1"/>
  <c r="AD456" i="1" s="1"/>
  <c r="R505" i="1"/>
  <c r="S505" i="1"/>
  <c r="T502" i="1"/>
  <c r="U502" i="1" s="1"/>
  <c r="AA415" i="1"/>
  <c r="AB415" i="1" s="1"/>
  <c r="R534" i="1"/>
  <c r="S534" i="1" s="1"/>
  <c r="R516" i="1"/>
  <c r="S516" i="1" s="1"/>
  <c r="S508" i="1"/>
  <c r="R502" i="1"/>
  <c r="S502" i="1"/>
  <c r="AB499" i="1"/>
  <c r="S494" i="1"/>
  <c r="R487" i="1"/>
  <c r="S487" i="1"/>
  <c r="AA486" i="1"/>
  <c r="T485" i="1"/>
  <c r="R484" i="1"/>
  <c r="S484" i="1"/>
  <c r="R440" i="1"/>
  <c r="S440" i="1"/>
  <c r="T437" i="1"/>
  <c r="T411" i="1"/>
  <c r="T288" i="1"/>
  <c r="U288" i="1"/>
  <c r="U280" i="1"/>
  <c r="T268" i="1"/>
  <c r="U268" i="1"/>
  <c r="R226" i="1"/>
  <c r="S226" i="1"/>
  <c r="AA213" i="1"/>
  <c r="R529" i="1"/>
  <c r="S529" i="1"/>
  <c r="T518" i="1"/>
  <c r="R466" i="1"/>
  <c r="S466" i="1" s="1"/>
  <c r="S458" i="1"/>
  <c r="AA439" i="1"/>
  <c r="R429" i="1"/>
  <c r="S429" i="1"/>
  <c r="R415" i="1"/>
  <c r="S415" i="1" s="1"/>
  <c r="R228" i="1"/>
  <c r="S228" i="1" s="1"/>
  <c r="R450" i="1"/>
  <c r="S450" i="1" s="1"/>
  <c r="R403" i="1"/>
  <c r="S403" i="1"/>
  <c r="T428" i="1"/>
  <c r="T389" i="1"/>
  <c r="AB389" i="1" s="1"/>
  <c r="V408" i="1"/>
  <c r="T475" i="1"/>
  <c r="V475" i="1"/>
  <c r="T467" i="1"/>
  <c r="T438" i="1"/>
  <c r="U438" i="1"/>
  <c r="R532" i="1"/>
  <c r="S532" i="1" s="1"/>
  <c r="T529" i="1"/>
  <c r="U529" i="1"/>
  <c r="R525" i="1"/>
  <c r="S525" i="1" s="1"/>
  <c r="R515" i="1"/>
  <c r="S515" i="1"/>
  <c r="R454" i="1"/>
  <c r="S454" i="1"/>
  <c r="R453" i="1"/>
  <c r="S453" i="1"/>
  <c r="R449" i="1"/>
  <c r="S449" i="1" s="1"/>
  <c r="R448" i="1"/>
  <c r="S448" i="1"/>
  <c r="R435" i="1"/>
  <c r="S435" i="1" s="1"/>
  <c r="R379" i="1"/>
  <c r="S379" i="1"/>
  <c r="T373" i="1"/>
  <c r="T345" i="1"/>
  <c r="U345" i="1"/>
  <c r="T301" i="1"/>
  <c r="U301" i="1"/>
  <c r="T285" i="1"/>
  <c r="U285" i="1" s="1"/>
  <c r="R275" i="1"/>
  <c r="S275" i="1" s="1"/>
  <c r="T261" i="1"/>
  <c r="R255" i="1"/>
  <c r="S255" i="1"/>
  <c r="R251" i="1"/>
  <c r="S251" i="1"/>
  <c r="T229" i="1"/>
  <c r="U229" i="1"/>
  <c r="R535" i="1"/>
  <c r="S535" i="1" s="1"/>
  <c r="R526" i="1"/>
  <c r="S526" i="1"/>
  <c r="T443" i="1"/>
  <c r="T439" i="1"/>
  <c r="U439" i="1" s="1"/>
  <c r="S437" i="1"/>
  <c r="AA429" i="1"/>
  <c r="AA425" i="1"/>
  <c r="R423" i="1"/>
  <c r="S423" i="1"/>
  <c r="AA422" i="1"/>
  <c r="AA419" i="1"/>
  <c r="R416" i="1"/>
  <c r="S416" i="1"/>
  <c r="T413" i="1"/>
  <c r="AA412" i="1"/>
  <c r="AA408" i="1"/>
  <c r="T405" i="1"/>
  <c r="AA404" i="1"/>
  <c r="AB404" i="1" s="1"/>
  <c r="AA399" i="1"/>
  <c r="AA394" i="1"/>
  <c r="AB394" i="1" s="1"/>
  <c r="AA393" i="1"/>
  <c r="AA389" i="1"/>
  <c r="R388" i="1"/>
  <c r="S388" i="1"/>
  <c r="AA381" i="1"/>
  <c r="R380" i="1"/>
  <c r="S380" i="1" s="1"/>
  <c r="AA253" i="1"/>
  <c r="AA197" i="1"/>
  <c r="T530" i="1"/>
  <c r="U530" i="1"/>
  <c r="AB529" i="1"/>
  <c r="AC529" i="1"/>
  <c r="AD529" i="1" s="1"/>
  <c r="R528" i="1"/>
  <c r="S528" i="1"/>
  <c r="R527" i="1"/>
  <c r="S527" i="1" s="1"/>
  <c r="R491" i="1"/>
  <c r="S491" i="1"/>
  <c r="R490" i="1"/>
  <c r="S490" i="1" s="1"/>
  <c r="T516" i="1"/>
  <c r="T478" i="1"/>
  <c r="U478" i="1" s="1"/>
  <c r="T464" i="1"/>
  <c r="U464" i="1"/>
  <c r="AA535" i="1"/>
  <c r="AB535" i="1" s="1"/>
  <c r="T534" i="1"/>
  <c r="U534" i="1"/>
  <c r="T531" i="1"/>
  <c r="U531" i="1"/>
  <c r="R530" i="1"/>
  <c r="S530" i="1" s="1"/>
  <c r="R524" i="1"/>
  <c r="S524" i="1"/>
  <c r="R519" i="1"/>
  <c r="S519" i="1" s="1"/>
  <c r="R513" i="1"/>
  <c r="S513" i="1"/>
  <c r="R510" i="1"/>
  <c r="S510" i="1" s="1"/>
  <c r="T508" i="1"/>
  <c r="U508" i="1"/>
  <c r="R507" i="1"/>
  <c r="S507" i="1" s="1"/>
  <c r="R497" i="1"/>
  <c r="S497" i="1"/>
  <c r="AA493" i="1"/>
  <c r="R493" i="1"/>
  <c r="S493" i="1"/>
  <c r="S486" i="1"/>
  <c r="U480" i="1"/>
  <c r="R478" i="1"/>
  <c r="S478" i="1" s="1"/>
  <c r="R474" i="1"/>
  <c r="S474" i="1" s="1"/>
  <c r="R471" i="1"/>
  <c r="S471" i="1"/>
  <c r="R470" i="1"/>
  <c r="S470" i="1" s="1"/>
  <c r="R469" i="1"/>
  <c r="S469" i="1" s="1"/>
  <c r="R467" i="1"/>
  <c r="S467" i="1" s="1"/>
  <c r="R459" i="1"/>
  <c r="S459" i="1"/>
  <c r="T458" i="1"/>
  <c r="U458" i="1"/>
  <c r="AA430" i="1"/>
  <c r="S425" i="1"/>
  <c r="R421" i="1"/>
  <c r="S421" i="1" s="1"/>
  <c r="R420" i="1"/>
  <c r="S420" i="1"/>
  <c r="S419" i="1"/>
  <c r="S413" i="1"/>
  <c r="R409" i="1"/>
  <c r="S409" i="1" s="1"/>
  <c r="T419" i="1"/>
  <c r="AC419" i="1" s="1"/>
  <c r="AD419" i="1" s="1"/>
  <c r="AF419" i="1" s="1"/>
  <c r="AA222" i="1"/>
  <c r="V488" i="1"/>
  <c r="V452" i="1"/>
  <c r="U452" i="1"/>
  <c r="AG452" i="1"/>
  <c r="AH452" i="1" s="1"/>
  <c r="U298" i="1"/>
  <c r="V298" i="1"/>
  <c r="V254" i="1"/>
  <c r="T254" i="1"/>
  <c r="U254" i="1"/>
  <c r="V218" i="1"/>
  <c r="V535" i="1"/>
  <c r="T535" i="1"/>
  <c r="V486" i="1"/>
  <c r="T486" i="1"/>
  <c r="U486" i="1"/>
  <c r="R483" i="1"/>
  <c r="S483" i="1"/>
  <c r="T481" i="1"/>
  <c r="U481" i="1"/>
  <c r="AA471" i="1"/>
  <c r="T440" i="1"/>
  <c r="U440" i="1"/>
  <c r="R433" i="1"/>
  <c r="S433" i="1" s="1"/>
  <c r="AA416" i="1"/>
  <c r="AA414" i="1"/>
  <c r="AB414" i="1"/>
  <c r="AC414" i="1"/>
  <c r="AD414" i="1" s="1"/>
  <c r="AF414" i="1" s="1"/>
  <c r="AG414" i="1"/>
  <c r="AH414" i="1"/>
  <c r="R537" i="1"/>
  <c r="S537" i="1" s="1"/>
  <c r="S492" i="1"/>
  <c r="V491" i="1"/>
  <c r="T491" i="1"/>
  <c r="R456" i="1"/>
  <c r="S456" i="1"/>
  <c r="AB408" i="1"/>
  <c r="AC408" i="1"/>
  <c r="AD408" i="1" s="1"/>
  <c r="T267" i="1"/>
  <c r="U267" i="1" s="1"/>
  <c r="T444" i="1"/>
  <c r="U444" i="1"/>
  <c r="V511" i="1"/>
  <c r="T511" i="1"/>
  <c r="T496" i="1"/>
  <c r="AB503" i="1"/>
  <c r="T509" i="1"/>
  <c r="R536" i="1"/>
  <c r="S536" i="1"/>
  <c r="V533" i="1"/>
  <c r="T533" i="1"/>
  <c r="V532" i="1"/>
  <c r="T532" i="1"/>
  <c r="U532" i="1" s="1"/>
  <c r="AC485" i="1"/>
  <c r="AD485" i="1"/>
  <c r="AF485" i="1"/>
  <c r="V446" i="1"/>
  <c r="U446" i="1"/>
  <c r="R531" i="1"/>
  <c r="S531" i="1"/>
  <c r="R522" i="1"/>
  <c r="S522" i="1" s="1"/>
  <c r="T521" i="1"/>
  <c r="U521" i="1"/>
  <c r="R520" i="1"/>
  <c r="S520" i="1"/>
  <c r="R518" i="1"/>
  <c r="S518" i="1"/>
  <c r="R512" i="1"/>
  <c r="S512" i="1" s="1"/>
  <c r="T510" i="1"/>
  <c r="AB510" i="1"/>
  <c r="T477" i="1"/>
  <c r="U477" i="1"/>
  <c r="AA474" i="1"/>
  <c r="AA469" i="1"/>
  <c r="AA460" i="1"/>
  <c r="AB460" i="1" s="1"/>
  <c r="AA452" i="1"/>
  <c r="R451" i="1"/>
  <c r="S451" i="1" s="1"/>
  <c r="R444" i="1"/>
  <c r="S444" i="1" s="1"/>
  <c r="T441" i="1"/>
  <c r="S414" i="1"/>
  <c r="R410" i="1"/>
  <c r="S410" i="1"/>
  <c r="R386" i="1"/>
  <c r="S386" i="1"/>
  <c r="S373" i="1"/>
  <c r="R533" i="1"/>
  <c r="S533" i="1"/>
  <c r="T526" i="1"/>
  <c r="U526" i="1" s="1"/>
  <c r="R496" i="1"/>
  <c r="S496" i="1"/>
  <c r="AA482" i="1"/>
  <c r="AA477" i="1"/>
  <c r="AB477" i="1"/>
  <c r="AA437" i="1"/>
  <c r="AA411" i="1"/>
  <c r="AC411" i="1"/>
  <c r="AD411" i="1" s="1"/>
  <c r="R411" i="1"/>
  <c r="S411" i="1" s="1"/>
  <c r="T194" i="1"/>
  <c r="U194" i="1" s="1"/>
  <c r="V194" i="1"/>
  <c r="V250" i="1"/>
  <c r="V495" i="1"/>
  <c r="AC495" i="1"/>
  <c r="AD495" i="1"/>
  <c r="S479" i="1"/>
  <c r="R455" i="1"/>
  <c r="S455" i="1" s="1"/>
  <c r="AA449" i="1"/>
  <c r="T442" i="1"/>
  <c r="U442" i="1" s="1"/>
  <c r="AA441" i="1"/>
  <c r="AB441" i="1" s="1"/>
  <c r="AA440" i="1"/>
  <c r="T433" i="1"/>
  <c r="U433" i="1"/>
  <c r="T431" i="1"/>
  <c r="U431" i="1" s="1"/>
  <c r="V431" i="1"/>
  <c r="T429" i="1"/>
  <c r="AB429" i="1"/>
  <c r="AA418" i="1"/>
  <c r="AB418" i="1" s="1"/>
  <c r="V476" i="1"/>
  <c r="T476" i="1"/>
  <c r="AB476" i="1" s="1"/>
  <c r="T487" i="1"/>
  <c r="T242" i="1"/>
  <c r="U242" i="1"/>
  <c r="T498" i="1"/>
  <c r="T489" i="1"/>
  <c r="AA496" i="1"/>
  <c r="V460" i="1"/>
  <c r="U460" i="1"/>
  <c r="T450" i="1"/>
  <c r="R473" i="1"/>
  <c r="S473" i="1"/>
  <c r="S465" i="1"/>
  <c r="R464" i="1"/>
  <c r="S464" i="1"/>
  <c r="R461" i="1"/>
  <c r="S461" i="1"/>
  <c r="AA456" i="1"/>
  <c r="AA450" i="1"/>
  <c r="AA436" i="1"/>
  <c r="AA434" i="1"/>
  <c r="AA432" i="1"/>
  <c r="AA431" i="1"/>
  <c r="R499" i="1"/>
  <c r="S499" i="1" s="1"/>
  <c r="AA475" i="1"/>
  <c r="R426" i="1"/>
  <c r="S426" i="1" s="1"/>
  <c r="R412" i="1"/>
  <c r="S412" i="1"/>
  <c r="AA395" i="1"/>
  <c r="AA382" i="1"/>
  <c r="AA377" i="1"/>
  <c r="AA373" i="1"/>
  <c r="AC373" i="1"/>
  <c r="AD373" i="1" s="1"/>
  <c r="R220" i="1"/>
  <c r="S220" i="1"/>
  <c r="R204" i="1"/>
  <c r="S204" i="1"/>
  <c r="AA417" i="1"/>
  <c r="R401" i="1"/>
  <c r="S401" i="1" s="1"/>
  <c r="AA334" i="1"/>
  <c r="R422" i="1"/>
  <c r="S422" i="1"/>
  <c r="U437" i="1"/>
  <c r="AC571" i="1"/>
  <c r="AD571" i="1" s="1"/>
  <c r="AF571" i="1" s="1"/>
  <c r="AF528" i="1"/>
  <c r="AG528" i="1" s="1"/>
  <c r="AH528" i="1" s="1"/>
  <c r="U561" i="1"/>
  <c r="U511" i="1"/>
  <c r="U546" i="1"/>
  <c r="AB546" i="1"/>
  <c r="AC546" i="1"/>
  <c r="AD546" i="1"/>
  <c r="T569" i="1"/>
  <c r="AB569" i="1" s="1"/>
  <c r="U564" i="1"/>
  <c r="AC564" i="1"/>
  <c r="AD564" i="1" s="1"/>
  <c r="AB561" i="1"/>
  <c r="V543" i="1"/>
  <c r="T543" i="1"/>
  <c r="U543" i="1" s="1"/>
  <c r="AB543" i="1"/>
  <c r="AB541" i="1"/>
  <c r="V540" i="1"/>
  <c r="T540" i="1"/>
  <c r="U540" i="1"/>
  <c r="AB585" i="1"/>
  <c r="U585" i="1"/>
  <c r="V401" i="1"/>
  <c r="U401" i="1"/>
  <c r="V391" i="1"/>
  <c r="U391" i="1"/>
  <c r="T577" i="1"/>
  <c r="AB577" i="1" s="1"/>
  <c r="AB562" i="1"/>
  <c r="U565" i="1"/>
  <c r="AC565" i="1"/>
  <c r="AD565" i="1"/>
  <c r="AC555" i="1"/>
  <c r="AD555" i="1"/>
  <c r="AF555" i="1" s="1"/>
  <c r="U555" i="1"/>
  <c r="V583" i="1"/>
  <c r="T583" i="1"/>
  <c r="V581" i="1"/>
  <c r="T581" i="1"/>
  <c r="V580" i="1"/>
  <c r="T580" i="1"/>
  <c r="V572" i="1"/>
  <c r="T572" i="1"/>
  <c r="T525" i="1"/>
  <c r="AB525" i="1" s="1"/>
  <c r="V453" i="1"/>
  <c r="T453" i="1"/>
  <c r="U453" i="1" s="1"/>
  <c r="T449" i="1"/>
  <c r="V449" i="1"/>
  <c r="T447" i="1"/>
  <c r="V436" i="1"/>
  <c r="T436" i="1"/>
  <c r="V435" i="1"/>
  <c r="V432" i="1"/>
  <c r="T432" i="1"/>
  <c r="AB432" i="1" s="1"/>
  <c r="V430" i="1"/>
  <c r="T430" i="1"/>
  <c r="AE424" i="1"/>
  <c r="AA424" i="1"/>
  <c r="U541" i="1"/>
  <c r="AC541" i="1"/>
  <c r="AD541" i="1"/>
  <c r="AF541" i="1"/>
  <c r="AC585" i="1"/>
  <c r="AD585" i="1" s="1"/>
  <c r="AC425" i="1"/>
  <c r="AD425" i="1" s="1"/>
  <c r="AF425" i="1" s="1"/>
  <c r="U495" i="1"/>
  <c r="V574" i="1"/>
  <c r="T574" i="1"/>
  <c r="AC574" i="1" s="1"/>
  <c r="AD574" i="1" s="1"/>
  <c r="AB565" i="1"/>
  <c r="AA444" i="1"/>
  <c r="AB444" i="1"/>
  <c r="AC542" i="1"/>
  <c r="AD542" i="1"/>
  <c r="AF542" i="1"/>
  <c r="AG542" i="1" s="1"/>
  <c r="AH542" i="1" s="1"/>
  <c r="T586" i="1"/>
  <c r="AC586" i="1" s="1"/>
  <c r="T536" i="1"/>
  <c r="U536" i="1"/>
  <c r="V568" i="1"/>
  <c r="AB556" i="1"/>
  <c r="V563" i="1"/>
  <c r="R586" i="1"/>
  <c r="S586" i="1"/>
  <c r="T570" i="1"/>
  <c r="AA545" i="1"/>
  <c r="AA528" i="1"/>
  <c r="AB528" i="1" s="1"/>
  <c r="AB489" i="1"/>
  <c r="AB467" i="1"/>
  <c r="AA387" i="1"/>
  <c r="AA378" i="1"/>
  <c r="AA366" i="1"/>
  <c r="AB423" i="1"/>
  <c r="AB572" i="1"/>
  <c r="AB571" i="1"/>
  <c r="AA396" i="1"/>
  <c r="AA391" i="1"/>
  <c r="AB564" i="1"/>
  <c r="T445" i="1"/>
  <c r="V556" i="1"/>
  <c r="R585" i="1"/>
  <c r="S585" i="1"/>
  <c r="R584" i="1"/>
  <c r="S584" i="1" s="1"/>
  <c r="R582" i="1"/>
  <c r="S582" i="1"/>
  <c r="R577" i="1"/>
  <c r="S577" i="1"/>
  <c r="AB576" i="1"/>
  <c r="R567" i="1"/>
  <c r="S567" i="1" s="1"/>
  <c r="AA524" i="1"/>
  <c r="R541" i="1"/>
  <c r="S541" i="1"/>
  <c r="AB538" i="1"/>
  <c r="AC538" i="1"/>
  <c r="AD538" i="1" s="1"/>
  <c r="AA527" i="1"/>
  <c r="R523" i="1"/>
  <c r="S523" i="1" s="1"/>
  <c r="S506" i="1"/>
  <c r="R489" i="1"/>
  <c r="S489" i="1"/>
  <c r="R400" i="1"/>
  <c r="S400" i="1" s="1"/>
  <c r="T379" i="1"/>
  <c r="U379" i="1" s="1"/>
  <c r="R574" i="1"/>
  <c r="S574" i="1"/>
  <c r="R573" i="1"/>
  <c r="S573" i="1" s="1"/>
  <c r="R571" i="1"/>
  <c r="S571" i="1" s="1"/>
  <c r="R555" i="1"/>
  <c r="S555" i="1" s="1"/>
  <c r="T527" i="1"/>
  <c r="U527" i="1"/>
  <c r="T522" i="1"/>
  <c r="U522" i="1"/>
  <c r="R517" i="1"/>
  <c r="S517" i="1" s="1"/>
  <c r="R511" i="1"/>
  <c r="S511" i="1" s="1"/>
  <c r="AA480" i="1"/>
  <c r="AB480" i="1"/>
  <c r="AD480" i="1"/>
  <c r="AF480" i="1" s="1"/>
  <c r="T479" i="1"/>
  <c r="U479" i="1" s="1"/>
  <c r="R457" i="1"/>
  <c r="S457" i="1" s="1"/>
  <c r="AA451" i="1"/>
  <c r="R424" i="1"/>
  <c r="S424" i="1"/>
  <c r="AA511" i="1"/>
  <c r="AB511" i="1" s="1"/>
  <c r="R468" i="1"/>
  <c r="S468" i="1" s="1"/>
  <c r="T451" i="1"/>
  <c r="AA402" i="1"/>
  <c r="R396" i="1"/>
  <c r="S396" i="1"/>
  <c r="AA363" i="1"/>
  <c r="T221" i="1"/>
  <c r="U221" i="1"/>
  <c r="T216" i="1"/>
  <c r="T205" i="1"/>
  <c r="U205" i="1"/>
  <c r="T204" i="1"/>
  <c r="T201" i="1"/>
  <c r="U201" i="1" s="1"/>
  <c r="T197" i="1"/>
  <c r="U197" i="1" s="1"/>
  <c r="R195" i="1"/>
  <c r="S195" i="1"/>
  <c r="R192" i="1"/>
  <c r="S192" i="1"/>
  <c r="R185" i="1"/>
  <c r="S185" i="1" s="1"/>
  <c r="AA312" i="1"/>
  <c r="AB312" i="1" s="1"/>
  <c r="R209" i="1"/>
  <c r="S209" i="1" s="1"/>
  <c r="T206" i="1"/>
  <c r="U206" i="1"/>
  <c r="R205" i="1"/>
  <c r="S205" i="1" s="1"/>
  <c r="T202" i="1"/>
  <c r="U202" i="1"/>
  <c r="T198" i="1"/>
  <c r="U198" i="1" s="1"/>
  <c r="T195" i="1"/>
  <c r="U195" i="1"/>
  <c r="AE473" i="1"/>
  <c r="V462" i="1"/>
  <c r="T462" i="1"/>
  <c r="V461" i="1"/>
  <c r="T461" i="1"/>
  <c r="AC516" i="1"/>
  <c r="AD516" i="1"/>
  <c r="AF516" i="1"/>
  <c r="U516" i="1"/>
  <c r="U544" i="1"/>
  <c r="AB544" i="1"/>
  <c r="AC544" i="1"/>
  <c r="AD544" i="1" s="1"/>
  <c r="AC549" i="1"/>
  <c r="AD549" i="1"/>
  <c r="AB549" i="1"/>
  <c r="T578" i="1"/>
  <c r="V578" i="1"/>
  <c r="V573" i="1"/>
  <c r="T573" i="1"/>
  <c r="U563" i="1"/>
  <c r="AB563" i="1"/>
  <c r="V472" i="1"/>
  <c r="T472" i="1"/>
  <c r="AF585" i="1"/>
  <c r="U520" i="1"/>
  <c r="AB520" i="1"/>
  <c r="AC520" i="1"/>
  <c r="AD520" i="1" s="1"/>
  <c r="AF520" i="1" s="1"/>
  <c r="AG553" i="1"/>
  <c r="AH553" i="1" s="1"/>
  <c r="AC554" i="1"/>
  <c r="AD554" i="1"/>
  <c r="U554" i="1"/>
  <c r="AB554" i="1"/>
  <c r="T523" i="1"/>
  <c r="AF562" i="1"/>
  <c r="AG562" i="1"/>
  <c r="AH562" i="1"/>
  <c r="AB552" i="1"/>
  <c r="AC552" i="1"/>
  <c r="AD552" i="1" s="1"/>
  <c r="U552" i="1"/>
  <c r="U566" i="1"/>
  <c r="AC566" i="1"/>
  <c r="AD566" i="1"/>
  <c r="AB566" i="1"/>
  <c r="AA487" i="1"/>
  <c r="V381" i="1"/>
  <c r="T381" i="1"/>
  <c r="AG571" i="1"/>
  <c r="AH571" i="1" s="1"/>
  <c r="AB582" i="1"/>
  <c r="AC582" i="1"/>
  <c r="AD582" i="1"/>
  <c r="AB557" i="1"/>
  <c r="AC557" i="1"/>
  <c r="AD557" i="1"/>
  <c r="AC563" i="1"/>
  <c r="AD563" i="1" s="1"/>
  <c r="AB452" i="1"/>
  <c r="U545" i="1"/>
  <c r="AB545" i="1"/>
  <c r="AC545" i="1"/>
  <c r="AD545" i="1"/>
  <c r="T560" i="1"/>
  <c r="V559" i="1"/>
  <c r="T559" i="1"/>
  <c r="AG561" i="1"/>
  <c r="AH561" i="1"/>
  <c r="V584" i="1"/>
  <c r="AA551" i="1"/>
  <c r="AB551" i="1"/>
  <c r="AC551" i="1"/>
  <c r="AD551" i="1" s="1"/>
  <c r="R548" i="1"/>
  <c r="S548" i="1" s="1"/>
  <c r="AB540" i="1"/>
  <c r="AC540" i="1"/>
  <c r="AD540" i="1" s="1"/>
  <c r="V539" i="1"/>
  <c r="T539" i="1"/>
  <c r="AA523" i="1"/>
  <c r="AA515" i="1"/>
  <c r="AC526" i="1"/>
  <c r="AD526" i="1" s="1"/>
  <c r="AC584" i="1"/>
  <c r="AD584" i="1"/>
  <c r="AB584" i="1"/>
  <c r="U576" i="1"/>
  <c r="AC576" i="1"/>
  <c r="AD576" i="1" s="1"/>
  <c r="U551" i="1"/>
  <c r="AA550" i="1"/>
  <c r="AB550" i="1" s="1"/>
  <c r="AC550" i="1"/>
  <c r="AD550" i="1" s="1"/>
  <c r="AF550" i="1" s="1"/>
  <c r="U547" i="1"/>
  <c r="AC547" i="1"/>
  <c r="AD547" i="1" s="1"/>
  <c r="T537" i="1"/>
  <c r="V537" i="1"/>
  <c r="T524" i="1"/>
  <c r="AB524" i="1"/>
  <c r="V519" i="1"/>
  <c r="T497" i="1"/>
  <c r="AB497" i="1"/>
  <c r="AA465" i="1"/>
  <c r="AB464" i="1"/>
  <c r="AC464" i="1"/>
  <c r="AD464" i="1" s="1"/>
  <c r="AF464" i="1"/>
  <c r="AB531" i="1"/>
  <c r="AC531" i="1"/>
  <c r="AD531" i="1" s="1"/>
  <c r="AB532" i="1"/>
  <c r="AC543" i="1"/>
  <c r="AD543" i="1" s="1"/>
  <c r="AB555" i="1"/>
  <c r="AB579" i="1"/>
  <c r="V575" i="1"/>
  <c r="T575" i="1"/>
  <c r="R564" i="1"/>
  <c r="S564" i="1" s="1"/>
  <c r="AA470" i="1"/>
  <c r="T567" i="1"/>
  <c r="T558" i="1"/>
  <c r="T515" i="1"/>
  <c r="U515" i="1"/>
  <c r="T513" i="1"/>
  <c r="AC513" i="1" s="1"/>
  <c r="AD513" i="1" s="1"/>
  <c r="T490" i="1"/>
  <c r="AB490" i="1" s="1"/>
  <c r="V490" i="1"/>
  <c r="AA483" i="1"/>
  <c r="AB466" i="1"/>
  <c r="AA435" i="1"/>
  <c r="S476" i="1"/>
  <c r="AA472" i="1"/>
  <c r="V463" i="1"/>
  <c r="AA462" i="1"/>
  <c r="AA458" i="1"/>
  <c r="AB458" i="1" s="1"/>
  <c r="R539" i="1"/>
  <c r="S539" i="1" s="1"/>
  <c r="R500" i="1"/>
  <c r="S500" i="1"/>
  <c r="R498" i="1"/>
  <c r="S498" i="1"/>
  <c r="R482" i="1"/>
  <c r="S482" i="1"/>
  <c r="R475" i="1"/>
  <c r="S475" i="1" s="1"/>
  <c r="AA454" i="1"/>
  <c r="AA448" i="1"/>
  <c r="AA446" i="1"/>
  <c r="R446" i="1"/>
  <c r="S446" i="1" s="1"/>
  <c r="S445" i="1"/>
  <c r="AA406" i="1"/>
  <c r="AB406" i="1" s="1"/>
  <c r="T484" i="1"/>
  <c r="R463" i="1"/>
  <c r="S463" i="1" s="1"/>
  <c r="R460" i="1"/>
  <c r="S460" i="1"/>
  <c r="R447" i="1"/>
  <c r="S447" i="1"/>
  <c r="AA442" i="1"/>
  <c r="AB442" i="1" s="1"/>
  <c r="R442" i="1"/>
  <c r="S442" i="1" s="1"/>
  <c r="S441" i="1"/>
  <c r="S389" i="1"/>
  <c r="R438" i="1"/>
  <c r="S438" i="1"/>
  <c r="R404" i="1"/>
  <c r="S404" i="1" s="1"/>
  <c r="R374" i="1"/>
  <c r="S374" i="1"/>
  <c r="R417" i="1"/>
  <c r="S417" i="1" s="1"/>
  <c r="T412" i="1"/>
  <c r="T409" i="1"/>
  <c r="R407" i="1"/>
  <c r="S407" i="1"/>
  <c r="T378" i="1"/>
  <c r="U378" i="1" s="1"/>
  <c r="U404" i="1"/>
  <c r="R395" i="1"/>
  <c r="S395" i="1"/>
  <c r="R384" i="1"/>
  <c r="S384" i="1" s="1"/>
  <c r="T347" i="1"/>
  <c r="U347" i="1" s="1"/>
  <c r="R341" i="1"/>
  <c r="S341" i="1" s="1"/>
  <c r="R313" i="1"/>
  <c r="S313" i="1"/>
  <c r="T227" i="1"/>
  <c r="U227" i="1"/>
  <c r="R223" i="1"/>
  <c r="S223" i="1" s="1"/>
  <c r="R215" i="1"/>
  <c r="S215" i="1" s="1"/>
  <c r="AA195" i="1"/>
  <c r="AA194" i="1"/>
  <c r="AB194" i="1"/>
  <c r="R264" i="1"/>
  <c r="S264" i="1"/>
  <c r="T237" i="1"/>
  <c r="V215" i="1"/>
  <c r="T215" i="1"/>
  <c r="U215" i="1"/>
  <c r="V199" i="1"/>
  <c r="T199" i="1"/>
  <c r="V193" i="1"/>
  <c r="T193" i="1"/>
  <c r="V197" i="1"/>
  <c r="V201" i="1"/>
  <c r="T207" i="1"/>
  <c r="AB207" i="1" s="1"/>
  <c r="U207" i="1"/>
  <c r="V234" i="1"/>
  <c r="T234" i="1"/>
  <c r="U234" i="1"/>
  <c r="T376" i="1"/>
  <c r="R375" i="1"/>
  <c r="S375" i="1"/>
  <c r="R346" i="1"/>
  <c r="S346" i="1"/>
  <c r="R298" i="1"/>
  <c r="S298" i="1"/>
  <c r="T292" i="1"/>
  <c r="R238" i="1"/>
  <c r="S238" i="1" s="1"/>
  <c r="T236" i="1"/>
  <c r="R231" i="1"/>
  <c r="S231" i="1"/>
  <c r="R230" i="1"/>
  <c r="S230" i="1" s="1"/>
  <c r="T228" i="1"/>
  <c r="AC228" i="1" s="1"/>
  <c r="U228" i="1"/>
  <c r="AA225" i="1"/>
  <c r="R222" i="1"/>
  <c r="S222" i="1"/>
  <c r="R372" i="1"/>
  <c r="S372" i="1" s="1"/>
  <c r="U370" i="1"/>
  <c r="S368" i="1"/>
  <c r="R296" i="1"/>
  <c r="S296" i="1" s="1"/>
  <c r="R292" i="1"/>
  <c r="S292" i="1"/>
  <c r="T290" i="1"/>
  <c r="U290" i="1" s="1"/>
  <c r="R280" i="1"/>
  <c r="S280" i="1" s="1"/>
  <c r="R276" i="1"/>
  <c r="S276" i="1" s="1"/>
  <c r="T274" i="1"/>
  <c r="U274" i="1"/>
  <c r="T246" i="1"/>
  <c r="U246" i="1"/>
  <c r="R240" i="1"/>
  <c r="S240" i="1" s="1"/>
  <c r="U239" i="1"/>
  <c r="T209" i="1"/>
  <c r="U368" i="1"/>
  <c r="T356" i="1"/>
  <c r="AA320" i="1"/>
  <c r="R301" i="1"/>
  <c r="S301" i="1" s="1"/>
  <c r="T224" i="1"/>
  <c r="U224" i="1"/>
  <c r="V210" i="1"/>
  <c r="T210" i="1"/>
  <c r="U210" i="1" s="1"/>
  <c r="T372" i="1"/>
  <c r="T354" i="1"/>
  <c r="U354" i="1" s="1"/>
  <c r="R339" i="1"/>
  <c r="S339" i="1" s="1"/>
  <c r="R337" i="1"/>
  <c r="S337" i="1"/>
  <c r="R334" i="1"/>
  <c r="S334" i="1" s="1"/>
  <c r="T333" i="1"/>
  <c r="U333" i="1" s="1"/>
  <c r="T308" i="1"/>
  <c r="R303" i="1"/>
  <c r="S303" i="1" s="1"/>
  <c r="R302" i="1"/>
  <c r="S302" i="1"/>
  <c r="R290" i="1"/>
  <c r="S290" i="1" s="1"/>
  <c r="AA250" i="1"/>
  <c r="AC250" i="1"/>
  <c r="AD250" i="1"/>
  <c r="AF250" i="1" s="1"/>
  <c r="AA224" i="1"/>
  <c r="AB224" i="1"/>
  <c r="R221" i="1"/>
  <c r="S221" i="1" s="1"/>
  <c r="R213" i="1"/>
  <c r="S213" i="1" s="1"/>
  <c r="AA210" i="1"/>
  <c r="T257" i="1"/>
  <c r="U257" i="1"/>
  <c r="AA226" i="1"/>
  <c r="AA219" i="1"/>
  <c r="T217" i="1"/>
  <c r="V406" i="1"/>
  <c r="T225" i="1"/>
  <c r="AB225" i="1" s="1"/>
  <c r="U225" i="1"/>
  <c r="R360" i="1"/>
  <c r="S360" i="1"/>
  <c r="V239" i="1"/>
  <c r="V233" i="1"/>
  <c r="T233" i="1"/>
  <c r="U233" i="1"/>
  <c r="V392" i="1"/>
  <c r="T392" i="1"/>
  <c r="T386" i="1"/>
  <c r="U386" i="1"/>
  <c r="V361" i="1"/>
  <c r="AA238" i="1"/>
  <c r="R406" i="1"/>
  <c r="S406" i="1"/>
  <c r="R398" i="1"/>
  <c r="S398" i="1"/>
  <c r="R394" i="1"/>
  <c r="S394" i="1"/>
  <c r="T383" i="1"/>
  <c r="R371" i="1"/>
  <c r="S371" i="1" s="1"/>
  <c r="R365" i="1"/>
  <c r="S365" i="1"/>
  <c r="R356" i="1"/>
  <c r="S356" i="1" s="1"/>
  <c r="T350" i="1"/>
  <c r="U350" i="1" s="1"/>
  <c r="R345" i="1"/>
  <c r="S345" i="1"/>
  <c r="T342" i="1"/>
  <c r="T339" i="1"/>
  <c r="AB339" i="1"/>
  <c r="R331" i="1"/>
  <c r="S331" i="1" s="1"/>
  <c r="R323" i="1"/>
  <c r="S323" i="1" s="1"/>
  <c r="R318" i="1"/>
  <c r="S318" i="1" s="1"/>
  <c r="R312" i="1"/>
  <c r="S312" i="1"/>
  <c r="T305" i="1"/>
  <c r="U305" i="1"/>
  <c r="AA304" i="1"/>
  <c r="R295" i="1"/>
  <c r="S295" i="1"/>
  <c r="R289" i="1"/>
  <c r="S289" i="1" s="1"/>
  <c r="AA288" i="1"/>
  <c r="AB288" i="1"/>
  <c r="AC288" i="1"/>
  <c r="AD288" i="1" s="1"/>
  <c r="T287" i="1"/>
  <c r="R286" i="1"/>
  <c r="S286" i="1" s="1"/>
  <c r="R284" i="1"/>
  <c r="S284" i="1"/>
  <c r="R252" i="1"/>
  <c r="S252" i="1"/>
  <c r="R242" i="1"/>
  <c r="S242" i="1" s="1"/>
  <c r="AA231" i="1"/>
  <c r="AB231" i="1" s="1"/>
  <c r="T230" i="1"/>
  <c r="AA229" i="1"/>
  <c r="R405" i="1"/>
  <c r="S405" i="1"/>
  <c r="T402" i="1"/>
  <c r="T394" i="1"/>
  <c r="T388" i="1"/>
  <c r="U388" i="1"/>
  <c r="R385" i="1"/>
  <c r="S385" i="1" s="1"/>
  <c r="R377" i="1"/>
  <c r="S377" i="1"/>
  <c r="T374" i="1"/>
  <c r="AC374" i="1" s="1"/>
  <c r="R362" i="1"/>
  <c r="S362" i="1"/>
  <c r="AA332" i="1"/>
  <c r="S332" i="1"/>
  <c r="T324" i="1"/>
  <c r="U324" i="1"/>
  <c r="AA279" i="1"/>
  <c r="R392" i="1"/>
  <c r="S392" i="1"/>
  <c r="R361" i="1"/>
  <c r="S361" i="1" s="1"/>
  <c r="R351" i="1"/>
  <c r="S351" i="1"/>
  <c r="R311" i="1"/>
  <c r="S311" i="1" s="1"/>
  <c r="R306" i="1"/>
  <c r="S306" i="1"/>
  <c r="R288" i="1"/>
  <c r="S288" i="1" s="1"/>
  <c r="AA232" i="1"/>
  <c r="T223" i="1"/>
  <c r="AA276" i="1"/>
  <c r="AB276" i="1"/>
  <c r="T264" i="1"/>
  <c r="U264" i="1"/>
  <c r="AA263" i="1"/>
  <c r="R261" i="1"/>
  <c r="S261" i="1" s="1"/>
  <c r="R254" i="1"/>
  <c r="S254" i="1"/>
  <c r="T252" i="1"/>
  <c r="R247" i="1"/>
  <c r="S247" i="1"/>
  <c r="T245" i="1"/>
  <c r="R245" i="1"/>
  <c r="S245" i="1"/>
  <c r="T241" i="1"/>
  <c r="U241" i="1" s="1"/>
  <c r="AA239" i="1"/>
  <c r="R239" i="1"/>
  <c r="S239" i="1" s="1"/>
  <c r="R212" i="1"/>
  <c r="S212" i="1" s="1"/>
  <c r="U373" i="1"/>
  <c r="T243" i="1"/>
  <c r="U243" i="1"/>
  <c r="V243" i="1"/>
  <c r="V245" i="1"/>
  <c r="V394" i="1"/>
  <c r="T399" i="1"/>
  <c r="AE371" i="1"/>
  <c r="AA371" i="1"/>
  <c r="AA350" i="1"/>
  <c r="R344" i="1"/>
  <c r="S344" i="1"/>
  <c r="T337" i="1"/>
  <c r="U337" i="1" s="1"/>
  <c r="V337" i="1"/>
  <c r="V407" i="1"/>
  <c r="T407" i="1"/>
  <c r="AB407" i="1"/>
  <c r="V395" i="1"/>
  <c r="T395" i="1"/>
  <c r="AA249" i="1"/>
  <c r="T214" i="1"/>
  <c r="AB214" i="1" s="1"/>
  <c r="V333" i="1"/>
  <c r="V402" i="1"/>
  <c r="V403" i="1"/>
  <c r="T403" i="1"/>
  <c r="AE385" i="1"/>
  <c r="AA385" i="1"/>
  <c r="V353" i="1"/>
  <c r="T353" i="1"/>
  <c r="T346" i="1"/>
  <c r="AA370" i="1"/>
  <c r="AB370" i="1"/>
  <c r="AA368" i="1"/>
  <c r="AA361" i="1"/>
  <c r="AA360" i="1"/>
  <c r="AA359" i="1"/>
  <c r="AA327" i="1"/>
  <c r="R325" i="1"/>
  <c r="S325" i="1" s="1"/>
  <c r="AA384" i="1"/>
  <c r="R363" i="1"/>
  <c r="S363" i="1"/>
  <c r="AA331" i="1"/>
  <c r="AB331" i="1" s="1"/>
  <c r="AA383" i="1"/>
  <c r="AA380" i="1"/>
  <c r="AA379" i="1"/>
  <c r="R378" i="1"/>
  <c r="S378" i="1" s="1"/>
  <c r="AA375" i="1"/>
  <c r="AB375" i="1" s="1"/>
  <c r="T367" i="1"/>
  <c r="AA344" i="1"/>
  <c r="AA313" i="1"/>
  <c r="AA295" i="1"/>
  <c r="AA286" i="1"/>
  <c r="AA215" i="1"/>
  <c r="AB215" i="1" s="1"/>
  <c r="AA214" i="1"/>
  <c r="R402" i="1"/>
  <c r="S402" i="1"/>
  <c r="R376" i="1"/>
  <c r="S376" i="1"/>
  <c r="AA374" i="1"/>
  <c r="R369" i="1"/>
  <c r="S369" i="1" s="1"/>
  <c r="AA355" i="1"/>
  <c r="R333" i="1"/>
  <c r="S333" i="1"/>
  <c r="S319" i="1"/>
  <c r="R390" i="1"/>
  <c r="S390" i="1" s="1"/>
  <c r="AA367" i="1"/>
  <c r="AB367" i="1"/>
  <c r="R367" i="1"/>
  <c r="S367" i="1" s="1"/>
  <c r="R364" i="1"/>
  <c r="S364" i="1" s="1"/>
  <c r="T357" i="1"/>
  <c r="AB357" i="1" s="1"/>
  <c r="U357" i="1"/>
  <c r="AA356" i="1"/>
  <c r="R350" i="1"/>
  <c r="S350" i="1" s="1"/>
  <c r="T344" i="1"/>
  <c r="AC344" i="1" s="1"/>
  <c r="AD344" i="1" s="1"/>
  <c r="R343" i="1"/>
  <c r="S343" i="1"/>
  <c r="R338" i="1"/>
  <c r="S338" i="1" s="1"/>
  <c r="R329" i="1"/>
  <c r="S329" i="1"/>
  <c r="U325" i="1"/>
  <c r="R316" i="1"/>
  <c r="S316" i="1"/>
  <c r="R308" i="1"/>
  <c r="S308" i="1" s="1"/>
  <c r="AA301" i="1"/>
  <c r="AB301" i="1"/>
  <c r="AC301" i="1"/>
  <c r="AD301" i="1" s="1"/>
  <c r="AA300" i="1"/>
  <c r="R297" i="1"/>
  <c r="S297" i="1"/>
  <c r="AA294" i="1"/>
  <c r="AB294" i="1" s="1"/>
  <c r="R294" i="1"/>
  <c r="S294" i="1"/>
  <c r="R287" i="1"/>
  <c r="S287" i="1" s="1"/>
  <c r="T279" i="1"/>
  <c r="U279" i="1"/>
  <c r="T272" i="1"/>
  <c r="U272" i="1"/>
  <c r="R271" i="1"/>
  <c r="S271" i="1"/>
  <c r="T259" i="1"/>
  <c r="AA252" i="1"/>
  <c r="T244" i="1"/>
  <c r="T226" i="1"/>
  <c r="R225" i="1"/>
  <c r="S225" i="1"/>
  <c r="R219" i="1"/>
  <c r="S219" i="1" s="1"/>
  <c r="R218" i="1"/>
  <c r="S218" i="1" s="1"/>
  <c r="R217" i="1"/>
  <c r="S217" i="1"/>
  <c r="R210" i="1"/>
  <c r="S210" i="1" s="1"/>
  <c r="R196" i="1"/>
  <c r="S196" i="1" s="1"/>
  <c r="T307" i="1"/>
  <c r="T294" i="1"/>
  <c r="AC294" i="1" s="1"/>
  <c r="AD294" i="1" s="1"/>
  <c r="R293" i="1"/>
  <c r="S293" i="1" s="1"/>
  <c r="R285" i="1"/>
  <c r="S285" i="1" s="1"/>
  <c r="R282" i="1"/>
  <c r="S282" i="1"/>
  <c r="R281" i="1"/>
  <c r="S281" i="1" s="1"/>
  <c r="T277" i="1"/>
  <c r="T263" i="1"/>
  <c r="R263" i="1"/>
  <c r="S263" i="1" s="1"/>
  <c r="R260" i="1"/>
  <c r="S260" i="1"/>
  <c r="T249" i="1"/>
  <c r="T231" i="1"/>
  <c r="R227" i="1"/>
  <c r="S227" i="1"/>
  <c r="R207" i="1"/>
  <c r="S207" i="1" s="1"/>
  <c r="U256" i="1"/>
  <c r="V384" i="1"/>
  <c r="T384" i="1"/>
  <c r="U384" i="1" s="1"/>
  <c r="V362" i="1"/>
  <c r="T362" i="1"/>
  <c r="T310" i="1"/>
  <c r="V310" i="1"/>
  <c r="AA305" i="1"/>
  <c r="AA272" i="1"/>
  <c r="T271" i="1"/>
  <c r="U271" i="1" s="1"/>
  <c r="V271" i="1"/>
  <c r="V270" i="1"/>
  <c r="T270" i="1"/>
  <c r="V247" i="1"/>
  <c r="T247" i="1"/>
  <c r="U247" i="1"/>
  <c r="AG247" i="1" s="1"/>
  <c r="AH247" i="1" s="1"/>
  <c r="V324" i="1"/>
  <c r="V374" i="1"/>
  <c r="V382" i="1"/>
  <c r="T382" i="1"/>
  <c r="AB382" i="1" s="1"/>
  <c r="V380" i="1"/>
  <c r="T380" i="1"/>
  <c r="AA351" i="1"/>
  <c r="T338" i="1"/>
  <c r="U338" i="1" s="1"/>
  <c r="V338" i="1"/>
  <c r="T330" i="1"/>
  <c r="U330" i="1"/>
  <c r="T326" i="1"/>
  <c r="V326" i="1"/>
  <c r="R320" i="1"/>
  <c r="S320" i="1"/>
  <c r="R317" i="1"/>
  <c r="S317" i="1" s="1"/>
  <c r="V314" i="1"/>
  <c r="T314" i="1"/>
  <c r="AA298" i="1"/>
  <c r="AB298" i="1"/>
  <c r="AA284" i="1"/>
  <c r="AA245" i="1"/>
  <c r="AA237" i="1"/>
  <c r="V371" i="1"/>
  <c r="T371" i="1"/>
  <c r="T319" i="1"/>
  <c r="AC319" i="1"/>
  <c r="AD319" i="1"/>
  <c r="V319" i="1"/>
  <c r="V272" i="1"/>
  <c r="T385" i="1"/>
  <c r="T377" i="1"/>
  <c r="V377" i="1"/>
  <c r="AA353" i="1"/>
  <c r="AA349" i="1"/>
  <c r="AA342" i="1"/>
  <c r="AA340" i="1"/>
  <c r="AA326" i="1"/>
  <c r="AB326" i="1" s="1"/>
  <c r="AA321" i="1"/>
  <c r="AA317" i="1"/>
  <c r="AA303" i="1"/>
  <c r="T299" i="1"/>
  <c r="V299" i="1"/>
  <c r="AA292" i="1"/>
  <c r="AA283" i="1"/>
  <c r="AA278" i="1"/>
  <c r="AB278" i="1" s="1"/>
  <c r="AA275" i="1"/>
  <c r="AA271" i="1"/>
  <c r="AA264" i="1"/>
  <c r="AA337" i="1"/>
  <c r="AB337" i="1" s="1"/>
  <c r="R324" i="1"/>
  <c r="S324" i="1" s="1"/>
  <c r="AA319" i="1"/>
  <c r="AB319" i="1" s="1"/>
  <c r="V311" i="1"/>
  <c r="T311" i="1"/>
  <c r="AA309" i="1"/>
  <c r="AA296" i="1"/>
  <c r="AB296" i="1" s="1"/>
  <c r="AA291" i="1"/>
  <c r="AA290" i="1"/>
  <c r="AA269" i="1"/>
  <c r="AA268" i="1"/>
  <c r="V253" i="1"/>
  <c r="T253" i="1"/>
  <c r="T355" i="1"/>
  <c r="R354" i="1"/>
  <c r="S354" i="1" s="1"/>
  <c r="T352" i="1"/>
  <c r="U352" i="1" s="1"/>
  <c r="R352" i="1"/>
  <c r="S352" i="1" s="1"/>
  <c r="R348" i="1"/>
  <c r="S348" i="1"/>
  <c r="R327" i="1"/>
  <c r="S327" i="1"/>
  <c r="R322" i="1"/>
  <c r="S322" i="1"/>
  <c r="AA318" i="1"/>
  <c r="AA316" i="1"/>
  <c r="R314" i="1"/>
  <c r="S314" i="1"/>
  <c r="R310" i="1"/>
  <c r="S310" i="1"/>
  <c r="R307" i="1"/>
  <c r="S307" i="1"/>
  <c r="R305" i="1"/>
  <c r="S305" i="1" s="1"/>
  <c r="R304" i="1"/>
  <c r="S304" i="1"/>
  <c r="T297" i="1"/>
  <c r="V282" i="1"/>
  <c r="T282" i="1"/>
  <c r="U282" i="1"/>
  <c r="R274" i="1"/>
  <c r="S274" i="1" s="1"/>
  <c r="R273" i="1"/>
  <c r="S273" i="1"/>
  <c r="R262" i="1"/>
  <c r="S262" i="1"/>
  <c r="AA256" i="1"/>
  <c r="AB256" i="1"/>
  <c r="AC256" i="1"/>
  <c r="AD256" i="1" s="1"/>
  <c r="R243" i="1"/>
  <c r="S243" i="1"/>
  <c r="AA240" i="1"/>
  <c r="T359" i="1"/>
  <c r="AB359" i="1" s="1"/>
  <c r="R358" i="1"/>
  <c r="S358" i="1"/>
  <c r="AA357" i="1"/>
  <c r="R357" i="1"/>
  <c r="S357" i="1"/>
  <c r="T351" i="1"/>
  <c r="T349" i="1"/>
  <c r="AB349" i="1"/>
  <c r="R347" i="1"/>
  <c r="S347" i="1" s="1"/>
  <c r="R335" i="1"/>
  <c r="S335" i="1"/>
  <c r="AA330" i="1"/>
  <c r="AB330" i="1" s="1"/>
  <c r="T329" i="1"/>
  <c r="S328" i="1"/>
  <c r="R326" i="1"/>
  <c r="S326" i="1" s="1"/>
  <c r="AA325" i="1"/>
  <c r="T317" i="1"/>
  <c r="AB317" i="1"/>
  <c r="R315" i="1"/>
  <c r="S315" i="1" s="1"/>
  <c r="R299" i="1"/>
  <c r="S299" i="1" s="1"/>
  <c r="AA293" i="1"/>
  <c r="AA289" i="1"/>
  <c r="AA262" i="1"/>
  <c r="AA261" i="1"/>
  <c r="AB261" i="1"/>
  <c r="AC261" i="1"/>
  <c r="AD261" i="1"/>
  <c r="AF261" i="1" s="1"/>
  <c r="AA254" i="1"/>
  <c r="AB254" i="1" s="1"/>
  <c r="R250" i="1"/>
  <c r="S250" i="1"/>
  <c r="R246" i="1"/>
  <c r="S246" i="1"/>
  <c r="R309" i="1"/>
  <c r="S309" i="1"/>
  <c r="T302" i="1"/>
  <c r="U302" i="1" s="1"/>
  <c r="R300" i="1"/>
  <c r="S300" i="1"/>
  <c r="R291" i="1"/>
  <c r="S291" i="1"/>
  <c r="R283" i="1"/>
  <c r="S283" i="1"/>
  <c r="T281" i="1"/>
  <c r="R279" i="1"/>
  <c r="S279" i="1"/>
  <c r="R277" i="1"/>
  <c r="S277" i="1"/>
  <c r="T275" i="1"/>
  <c r="R270" i="1"/>
  <c r="S270" i="1"/>
  <c r="R269" i="1"/>
  <c r="S269" i="1" s="1"/>
  <c r="R268" i="1"/>
  <c r="S268" i="1"/>
  <c r="AA267" i="1"/>
  <c r="AB267" i="1" s="1"/>
  <c r="AC267" i="1"/>
  <c r="AD267" i="1"/>
  <c r="AF267" i="1" s="1"/>
  <c r="AA265" i="1"/>
  <c r="R257" i="1"/>
  <c r="S257" i="1"/>
  <c r="R253" i="1"/>
  <c r="S253" i="1" s="1"/>
  <c r="R249" i="1"/>
  <c r="S249" i="1" s="1"/>
  <c r="R248" i="1"/>
  <c r="S248" i="1" s="1"/>
  <c r="R241" i="1"/>
  <c r="S241" i="1"/>
  <c r="AA227" i="1"/>
  <c r="AB227" i="1" s="1"/>
  <c r="R206" i="1"/>
  <c r="S206" i="1"/>
  <c r="R278" i="1"/>
  <c r="S278" i="1" s="1"/>
  <c r="R272" i="1"/>
  <c r="S272" i="1"/>
  <c r="T269" i="1"/>
  <c r="AC269" i="1" s="1"/>
  <c r="AD269" i="1" s="1"/>
  <c r="R267" i="1"/>
  <c r="S267" i="1" s="1"/>
  <c r="R266" i="1"/>
  <c r="S266" i="1"/>
  <c r="R265" i="1"/>
  <c r="S265" i="1" s="1"/>
  <c r="R244" i="1"/>
  <c r="S244" i="1"/>
  <c r="T238" i="1"/>
  <c r="R233" i="1"/>
  <c r="S233" i="1"/>
  <c r="R198" i="1"/>
  <c r="S198" i="1" s="1"/>
  <c r="T232" i="1"/>
  <c r="R232" i="1"/>
  <c r="S232" i="1"/>
  <c r="T211" i="1"/>
  <c r="U250" i="1"/>
  <c r="U261" i="1"/>
  <c r="T358" i="1"/>
  <c r="V358" i="1"/>
  <c r="T327" i="1"/>
  <c r="AB327" i="1"/>
  <c r="V327" i="1"/>
  <c r="V295" i="1"/>
  <c r="T295" i="1"/>
  <c r="V293" i="1"/>
  <c r="T293" i="1"/>
  <c r="T289" i="1"/>
  <c r="AB289" i="1" s="1"/>
  <c r="V289" i="1"/>
  <c r="T258" i="1"/>
  <c r="AC258" i="1" s="1"/>
  <c r="AD258" i="1" s="1"/>
  <c r="AA251" i="1"/>
  <c r="AA248" i="1"/>
  <c r="AC233" i="1"/>
  <c r="AD233" i="1"/>
  <c r="AA257" i="1"/>
  <c r="AA339" i="1"/>
  <c r="V352" i="1"/>
  <c r="V323" i="1"/>
  <c r="T323" i="1"/>
  <c r="AA315" i="1"/>
  <c r="AE314" i="1"/>
  <c r="AA314" i="1"/>
  <c r="AB314" i="1" s="1"/>
  <c r="T306" i="1"/>
  <c r="AE297" i="1"/>
  <c r="AA297" i="1"/>
  <c r="AA287" i="1"/>
  <c r="AA285" i="1"/>
  <c r="V276" i="1"/>
  <c r="T276" i="1"/>
  <c r="AA266" i="1"/>
  <c r="AB266" i="1" s="1"/>
  <c r="T265" i="1"/>
  <c r="T262" i="1"/>
  <c r="V262" i="1"/>
  <c r="T219" i="1"/>
  <c r="V219" i="1"/>
  <c r="U356" i="1"/>
  <c r="T343" i="1"/>
  <c r="T335" i="1"/>
  <c r="V335" i="1"/>
  <c r="T334" i="1"/>
  <c r="V332" i="1"/>
  <c r="T332" i="1"/>
  <c r="V321" i="1"/>
  <c r="V316" i="1"/>
  <c r="T316" i="1"/>
  <c r="AB316" i="1"/>
  <c r="V296" i="1"/>
  <c r="T296" i="1"/>
  <c r="V283" i="1"/>
  <c r="T283" i="1"/>
  <c r="AE282" i="1"/>
  <c r="AA282" i="1"/>
  <c r="AB282" i="1"/>
  <c r="T260" i="1"/>
  <c r="V260" i="1"/>
  <c r="T235" i="1"/>
  <c r="V235" i="1"/>
  <c r="AA235" i="1"/>
  <c r="V226" i="1"/>
  <c r="T304" i="1"/>
  <c r="AB304" i="1" s="1"/>
  <c r="U304" i="1"/>
  <c r="T291" i="1"/>
  <c r="AB291" i="1" s="1"/>
  <c r="V269" i="1"/>
  <c r="T331" i="1"/>
  <c r="T284" i="1"/>
  <c r="AC284" i="1" s="1"/>
  <c r="AD284" i="1" s="1"/>
  <c r="AB284" i="1"/>
  <c r="V348" i="1"/>
  <c r="T348" i="1"/>
  <c r="AA345" i="1"/>
  <c r="T336" i="1"/>
  <c r="AA333" i="1"/>
  <c r="AB333" i="1"/>
  <c r="AC333" i="1"/>
  <c r="AD333" i="1"/>
  <c r="AF333" i="1" s="1"/>
  <c r="V328" i="1"/>
  <c r="T328" i="1"/>
  <c r="V315" i="1"/>
  <c r="T315" i="1"/>
  <c r="AA311" i="1"/>
  <c r="AA310" i="1"/>
  <c r="AB310" i="1" s="1"/>
  <c r="V309" i="1"/>
  <c r="T309" i="1"/>
  <c r="AB309" i="1" s="1"/>
  <c r="AA308" i="1"/>
  <c r="V303" i="1"/>
  <c r="T303" i="1"/>
  <c r="T273" i="1"/>
  <c r="AB273" i="1"/>
  <c r="AA242" i="1"/>
  <c r="AB242" i="1" s="1"/>
  <c r="U223" i="1"/>
  <c r="AA346" i="1"/>
  <c r="AA343" i="1"/>
  <c r="AA336" i="1"/>
  <c r="AA324" i="1"/>
  <c r="AB324" i="1" s="1"/>
  <c r="AC324" i="1"/>
  <c r="AD324" i="1"/>
  <c r="T313" i="1"/>
  <c r="AA307" i="1"/>
  <c r="AA306" i="1"/>
  <c r="AA302" i="1"/>
  <c r="V300" i="1"/>
  <c r="T300" i="1"/>
  <c r="AA299" i="1"/>
  <c r="AB299" i="1" s="1"/>
  <c r="V286" i="1"/>
  <c r="T286" i="1"/>
  <c r="AA281" i="1"/>
  <c r="AA277" i="1"/>
  <c r="AA270" i="1"/>
  <c r="AA258" i="1"/>
  <c r="R256" i="1"/>
  <c r="S256" i="1" s="1"/>
  <c r="AA244" i="1"/>
  <c r="AA230" i="1"/>
  <c r="AA217" i="1"/>
  <c r="R216" i="1"/>
  <c r="S216" i="1" s="1"/>
  <c r="AA348" i="1"/>
  <c r="R340" i="1"/>
  <c r="S340" i="1"/>
  <c r="AA338" i="1"/>
  <c r="AA323" i="1"/>
  <c r="V312" i="1"/>
  <c r="T312" i="1"/>
  <c r="AA280" i="1"/>
  <c r="T278" i="1"/>
  <c r="AA274" i="1"/>
  <c r="AB274" i="1"/>
  <c r="AA247" i="1"/>
  <c r="AA221" i="1"/>
  <c r="AA260" i="1"/>
  <c r="R259" i="1"/>
  <c r="S259" i="1" s="1"/>
  <c r="T255" i="1"/>
  <c r="AA243" i="1"/>
  <c r="AB243" i="1"/>
  <c r="T222" i="1"/>
  <c r="R193" i="1"/>
  <c r="S193" i="1"/>
  <c r="AA259" i="1"/>
  <c r="T248" i="1"/>
  <c r="V248" i="1"/>
  <c r="AA228" i="1"/>
  <c r="AB228" i="1"/>
  <c r="T200" i="1"/>
  <c r="AC227" i="1"/>
  <c r="AD227" i="1" s="1"/>
  <c r="AF227" i="1" s="1"/>
  <c r="AC266" i="1"/>
  <c r="AD266" i="1"/>
  <c r="AF266" i="1" s="1"/>
  <c r="AB508" i="1"/>
  <c r="AB268" i="1"/>
  <c r="AC268" i="1"/>
  <c r="AD268" i="1" s="1"/>
  <c r="AB388" i="1"/>
  <c r="AB356" i="1"/>
  <c r="AC356" i="1"/>
  <c r="AD356" i="1"/>
  <c r="AC207" i="1"/>
  <c r="AD207" i="1" s="1"/>
  <c r="AF207" i="1" s="1"/>
  <c r="AG425" i="1"/>
  <c r="AH425" i="1"/>
  <c r="AB421" i="1"/>
  <c r="AB437" i="1"/>
  <c r="AC437" i="1"/>
  <c r="AD437" i="1" s="1"/>
  <c r="AD228" i="1"/>
  <c r="AC274" i="1"/>
  <c r="AD274" i="1"/>
  <c r="AF274" i="1" s="1"/>
  <c r="AC236" i="1"/>
  <c r="AD236" i="1" s="1"/>
  <c r="AC406" i="1"/>
  <c r="AD406" i="1"/>
  <c r="AF406" i="1"/>
  <c r="AG406" i="1" s="1"/>
  <c r="AH406" i="1" s="1"/>
  <c r="AC442" i="1"/>
  <c r="AD442" i="1"/>
  <c r="AC477" i="1"/>
  <c r="AD477" i="1" s="1"/>
  <c r="AB439" i="1"/>
  <c r="AC439" i="1"/>
  <c r="AD439" i="1" s="1"/>
  <c r="AB280" i="1"/>
  <c r="AC280" i="1"/>
  <c r="AD280" i="1" s="1"/>
  <c r="AF280" i="1" s="1"/>
  <c r="AC298" i="1"/>
  <c r="AD298" i="1"/>
  <c r="AF298" i="1"/>
  <c r="AC404" i="1"/>
  <c r="AD404" i="1"/>
  <c r="AF404" i="1" s="1"/>
  <c r="AB478" i="1"/>
  <c r="AB401" i="1"/>
  <c r="AC401" i="1"/>
  <c r="AD401" i="1" s="1"/>
  <c r="AB438" i="1"/>
  <c r="AC438" i="1"/>
  <c r="AD438" i="1" s="1"/>
  <c r="AC508" i="1"/>
  <c r="AD508" i="1"/>
  <c r="AC478" i="1"/>
  <c r="AD478" i="1" s="1"/>
  <c r="AF478" i="1" s="1"/>
  <c r="AB495" i="1"/>
  <c r="AB285" i="1"/>
  <c r="AC285" i="1"/>
  <c r="AD285" i="1" s="1"/>
  <c r="AC534" i="1"/>
  <c r="AD534" i="1"/>
  <c r="AC475" i="1"/>
  <c r="AD475" i="1" s="1"/>
  <c r="AF475" i="1" s="1"/>
  <c r="AB527" i="1"/>
  <c r="AC527" i="1"/>
  <c r="AD527" i="1" s="1"/>
  <c r="AB533" i="1"/>
  <c r="AB526" i="1"/>
  <c r="AB229" i="1"/>
  <c r="AC229" i="1"/>
  <c r="AD229" i="1"/>
  <c r="AF229" i="1"/>
  <c r="AB496" i="1"/>
  <c r="U443" i="1"/>
  <c r="AB443" i="1"/>
  <c r="AC443" i="1"/>
  <c r="AD443" i="1"/>
  <c r="AF443" i="1" s="1"/>
  <c r="AB345" i="1"/>
  <c r="AC345" i="1"/>
  <c r="AD345" i="1"/>
  <c r="AF345" i="1"/>
  <c r="AB530" i="1"/>
  <c r="AC530" i="1"/>
  <c r="AD530" i="1" s="1"/>
  <c r="AB534" i="1"/>
  <c r="AB488" i="1"/>
  <c r="AC259" i="1"/>
  <c r="AD259" i="1" s="1"/>
  <c r="AB247" i="1"/>
  <c r="AC247" i="1"/>
  <c r="AD247" i="1" s="1"/>
  <c r="AF247" i="1" s="1"/>
  <c r="AC254" i="1"/>
  <c r="AD254" i="1"/>
  <c r="AF254" i="1" s="1"/>
  <c r="AG254" i="1"/>
  <c r="AH254" i="1" s="1"/>
  <c r="AC372" i="1"/>
  <c r="AD372" i="1" s="1"/>
  <c r="AB454" i="1"/>
  <c r="AC536" i="1"/>
  <c r="AD536" i="1" s="1"/>
  <c r="U419" i="1"/>
  <c r="AB440" i="1"/>
  <c r="AC440" i="1"/>
  <c r="AD440" i="1"/>
  <c r="AF440" i="1" s="1"/>
  <c r="U510" i="1"/>
  <c r="AB436" i="1"/>
  <c r="AC436" i="1"/>
  <c r="AD436" i="1" s="1"/>
  <c r="AC509" i="1"/>
  <c r="AD509" i="1" s="1"/>
  <c r="AF509" i="1" s="1"/>
  <c r="U535" i="1"/>
  <c r="AC535" i="1"/>
  <c r="AD535" i="1" s="1"/>
  <c r="AF535" i="1" s="1"/>
  <c r="AG535" i="1" s="1"/>
  <c r="AH535" i="1" s="1"/>
  <c r="AB216" i="1"/>
  <c r="AB446" i="1"/>
  <c r="AC446" i="1"/>
  <c r="AD446" i="1" s="1"/>
  <c r="AF446" i="1"/>
  <c r="AB481" i="1"/>
  <c r="AC481" i="1"/>
  <c r="AD481" i="1" s="1"/>
  <c r="AB391" i="1"/>
  <c r="AC391" i="1"/>
  <c r="AD391" i="1" s="1"/>
  <c r="AC444" i="1"/>
  <c r="AD444" i="1"/>
  <c r="AB521" i="1"/>
  <c r="AC521" i="1"/>
  <c r="AD521" i="1" s="1"/>
  <c r="AB433" i="1"/>
  <c r="AC433" i="1"/>
  <c r="AD433" i="1"/>
  <c r="AF433" i="1"/>
  <c r="AG433" i="1" s="1"/>
  <c r="AH433" i="1" s="1"/>
  <c r="AB486" i="1"/>
  <c r="AC486" i="1"/>
  <c r="AD486" i="1"/>
  <c r="AC242" i="1"/>
  <c r="AD242" i="1" s="1"/>
  <c r="AC342" i="1"/>
  <c r="AD342" i="1"/>
  <c r="AB237" i="1"/>
  <c r="AB223" i="1"/>
  <c r="AC223" i="1"/>
  <c r="AD223" i="1" s="1"/>
  <c r="AF223" i="1" s="1"/>
  <c r="AC460" i="1"/>
  <c r="AD460" i="1"/>
  <c r="AC431" i="1"/>
  <c r="AD431" i="1" s="1"/>
  <c r="AF431" i="1" s="1"/>
  <c r="AB450" i="1"/>
  <c r="AC450" i="1"/>
  <c r="AD450" i="1" s="1"/>
  <c r="U450" i="1"/>
  <c r="U476" i="1"/>
  <c r="AC476" i="1"/>
  <c r="AD476" i="1"/>
  <c r="AF476" i="1" s="1"/>
  <c r="U429" i="1"/>
  <c r="AB287" i="1"/>
  <c r="AC243" i="1"/>
  <c r="AD243" i="1" s="1"/>
  <c r="AB221" i="1"/>
  <c r="AC221" i="1"/>
  <c r="AD221" i="1" s="1"/>
  <c r="AB347" i="1"/>
  <c r="AC347" i="1"/>
  <c r="AD347" i="1"/>
  <c r="AF347" i="1" s="1"/>
  <c r="AG347" i="1"/>
  <c r="AH347" i="1"/>
  <c r="AC194" i="1"/>
  <c r="AD194" i="1"/>
  <c r="AB453" i="1"/>
  <c r="AC453" i="1"/>
  <c r="AD453" i="1" s="1"/>
  <c r="AC354" i="1"/>
  <c r="AD354" i="1"/>
  <c r="AB379" i="1"/>
  <c r="AC379" i="1"/>
  <c r="AD379" i="1" s="1"/>
  <c r="AF379" i="1" s="1"/>
  <c r="AB378" i="1"/>
  <c r="AC378" i="1"/>
  <c r="AD378" i="1" s="1"/>
  <c r="AC451" i="1"/>
  <c r="AD451" i="1"/>
  <c r="AF451" i="1"/>
  <c r="AB445" i="1"/>
  <c r="U570" i="1"/>
  <c r="AB574" i="1"/>
  <c r="U574" i="1"/>
  <c r="AB536" i="1"/>
  <c r="U432" i="1"/>
  <c r="AC525" i="1"/>
  <c r="AD525" i="1" s="1"/>
  <c r="U525" i="1"/>
  <c r="AC580" i="1"/>
  <c r="AD580" i="1" s="1"/>
  <c r="AC583" i="1"/>
  <c r="AD583" i="1" s="1"/>
  <c r="AB583" i="1"/>
  <c r="U583" i="1"/>
  <c r="U569" i="1"/>
  <c r="AC569" i="1"/>
  <c r="AD569" i="1" s="1"/>
  <c r="AC215" i="1"/>
  <c r="AD215" i="1"/>
  <c r="AG555" i="1"/>
  <c r="AH555" i="1" s="1"/>
  <c r="AC479" i="1"/>
  <c r="AD479" i="1"/>
  <c r="AF479" i="1"/>
  <c r="AG479" i="1" s="1"/>
  <c r="AF538" i="1"/>
  <c r="AG538" i="1" s="1"/>
  <c r="AH538" i="1" s="1"/>
  <c r="U436" i="1"/>
  <c r="U577" i="1"/>
  <c r="AC577" i="1"/>
  <c r="AD577" i="1" s="1"/>
  <c r="AF577" i="1" s="1"/>
  <c r="AC244" i="1"/>
  <c r="AD244" i="1" s="1"/>
  <c r="AC357" i="1"/>
  <c r="AD357" i="1"/>
  <c r="AB352" i="1"/>
  <c r="AC352" i="1"/>
  <c r="AD352" i="1" s="1"/>
  <c r="U406" i="1"/>
  <c r="U586" i="1"/>
  <c r="AD586" i="1"/>
  <c r="AF586" i="1"/>
  <c r="AB522" i="1"/>
  <c r="AC522" i="1"/>
  <c r="AD522" i="1"/>
  <c r="AF522" i="1" s="1"/>
  <c r="AC572" i="1"/>
  <c r="AD572" i="1" s="1"/>
  <c r="U572" i="1"/>
  <c r="AC581" i="1"/>
  <c r="AD581" i="1"/>
  <c r="AF540" i="1"/>
  <c r="AG540" i="1" s="1"/>
  <c r="AH540" i="1" s="1"/>
  <c r="AF545" i="1"/>
  <c r="AG545" i="1"/>
  <c r="AH545" i="1" s="1"/>
  <c r="AF481" i="1"/>
  <c r="AB484" i="1"/>
  <c r="U558" i="1"/>
  <c r="AC558" i="1"/>
  <c r="AD558" i="1"/>
  <c r="AB558" i="1"/>
  <c r="AC575" i="1"/>
  <c r="AD575" i="1"/>
  <c r="U575" i="1"/>
  <c r="AB575" i="1"/>
  <c r="AF543" i="1"/>
  <c r="U497" i="1"/>
  <c r="AF584" i="1"/>
  <c r="AF477" i="1"/>
  <c r="AB559" i="1"/>
  <c r="U559" i="1"/>
  <c r="AC559" i="1"/>
  <c r="AD559" i="1"/>
  <c r="AF582" i="1"/>
  <c r="AG582" i="1" s="1"/>
  <c r="AH582" i="1"/>
  <c r="AG566" i="1"/>
  <c r="AH566" i="1" s="1"/>
  <c r="AF566" i="1"/>
  <c r="AB472" i="1"/>
  <c r="AC472" i="1"/>
  <c r="AD472" i="1" s="1"/>
  <c r="U472" i="1"/>
  <c r="AC388" i="1"/>
  <c r="AD388" i="1" s="1"/>
  <c r="U490" i="1"/>
  <c r="AC490" i="1"/>
  <c r="AD490" i="1" s="1"/>
  <c r="AF490" i="1" s="1"/>
  <c r="AG490" i="1"/>
  <c r="AH490" i="1"/>
  <c r="U567" i="1"/>
  <c r="AC567" i="1"/>
  <c r="AD567" i="1" s="1"/>
  <c r="AB567" i="1"/>
  <c r="U524" i="1"/>
  <c r="AC524" i="1"/>
  <c r="AD524" i="1"/>
  <c r="AF524" i="1" s="1"/>
  <c r="AF576" i="1"/>
  <c r="AG576" i="1" s="1"/>
  <c r="AH576" i="1" s="1"/>
  <c r="AF526" i="1"/>
  <c r="AF552" i="1"/>
  <c r="AG552" i="1"/>
  <c r="AH552" i="1"/>
  <c r="AB578" i="1"/>
  <c r="AC578" i="1"/>
  <c r="AD578" i="1" s="1"/>
  <c r="U578" i="1"/>
  <c r="AF549" i="1"/>
  <c r="AG549" i="1"/>
  <c r="AH549" i="1"/>
  <c r="AB264" i="1"/>
  <c r="AC264" i="1"/>
  <c r="AD264" i="1" s="1"/>
  <c r="AC370" i="1"/>
  <c r="AD370" i="1"/>
  <c r="AC245" i="1"/>
  <c r="AD245" i="1"/>
  <c r="AB290" i="1"/>
  <c r="AC290" i="1"/>
  <c r="AD290" i="1" s="1"/>
  <c r="AG464" i="1"/>
  <c r="AH464" i="1"/>
  <c r="AB519" i="1"/>
  <c r="AC519" i="1"/>
  <c r="AD519" i="1" s="1"/>
  <c r="AG550" i="1"/>
  <c r="AH550" i="1"/>
  <c r="U539" i="1"/>
  <c r="AB539" i="1"/>
  <c r="AC539" i="1"/>
  <c r="AD539" i="1"/>
  <c r="AF539" i="1" s="1"/>
  <c r="AF563" i="1"/>
  <c r="U523" i="1"/>
  <c r="AC523" i="1"/>
  <c r="AD523" i="1"/>
  <c r="AF554" i="1"/>
  <c r="AG554" i="1"/>
  <c r="AH554" i="1" s="1"/>
  <c r="AC573" i="1"/>
  <c r="AD573" i="1" s="1"/>
  <c r="AB573" i="1"/>
  <c r="U573" i="1"/>
  <c r="AF544" i="1"/>
  <c r="AC270" i="1"/>
  <c r="AD270" i="1" s="1"/>
  <c r="U409" i="1"/>
  <c r="AB409" i="1"/>
  <c r="AC409" i="1"/>
  <c r="AD409" i="1" s="1"/>
  <c r="AC515" i="1"/>
  <c r="AD515" i="1"/>
  <c r="U537" i="1"/>
  <c r="AB537" i="1"/>
  <c r="AC537" i="1"/>
  <c r="AD537" i="1" s="1"/>
  <c r="AF534" i="1"/>
  <c r="AB523" i="1"/>
  <c r="AD239" i="1"/>
  <c r="AF239" i="1"/>
  <c r="AC234" i="1"/>
  <c r="AD234" i="1" s="1"/>
  <c r="AC224" i="1"/>
  <c r="AD224" i="1"/>
  <c r="U245" i="1"/>
  <c r="AC329" i="1"/>
  <c r="AD329" i="1" s="1"/>
  <c r="AB210" i="1"/>
  <c r="AC210" i="1"/>
  <c r="AD210" i="1"/>
  <c r="AF210" i="1" s="1"/>
  <c r="AB353" i="1"/>
  <c r="AB368" i="1"/>
  <c r="AC337" i="1"/>
  <c r="AD337" i="1"/>
  <c r="AF337" i="1"/>
  <c r="AG337" i="1" s="1"/>
  <c r="AC308" i="1"/>
  <c r="AD308" i="1" s="1"/>
  <c r="AF308" i="1" s="1"/>
  <c r="AC367" i="1"/>
  <c r="AD367" i="1" s="1"/>
  <c r="AD374" i="1"/>
  <c r="AF374" i="1" s="1"/>
  <c r="AC386" i="1"/>
  <c r="AD386" i="1" s="1"/>
  <c r="AC225" i="1"/>
  <c r="AD225" i="1"/>
  <c r="AB350" i="1"/>
  <c r="AC350" i="1"/>
  <c r="AD350" i="1" s="1"/>
  <c r="U402" i="1"/>
  <c r="AC214" i="1"/>
  <c r="AD214" i="1" s="1"/>
  <c r="AF214" i="1" s="1"/>
  <c r="AG214" i="1"/>
  <c r="AH214" i="1"/>
  <c r="U214" i="1"/>
  <c r="AC282" i="1"/>
  <c r="AD282" i="1"/>
  <c r="AF282" i="1"/>
  <c r="AD325" i="1"/>
  <c r="AB271" i="1"/>
  <c r="AC271" i="1"/>
  <c r="AD271" i="1" s="1"/>
  <c r="U367" i="1"/>
  <c r="AB279" i="1"/>
  <c r="AC279" i="1"/>
  <c r="AD279" i="1" s="1"/>
  <c r="AF279" i="1"/>
  <c r="AC238" i="1"/>
  <c r="AD238" i="1" s="1"/>
  <c r="U407" i="1"/>
  <c r="AB399" i="1"/>
  <c r="AF256" i="1"/>
  <c r="AG298" i="1"/>
  <c r="AH298" i="1" s="1"/>
  <c r="AB302" i="1"/>
  <c r="AC302" i="1"/>
  <c r="AD302" i="1" s="1"/>
  <c r="AF302" i="1" s="1"/>
  <c r="U319" i="1"/>
  <c r="U275" i="1"/>
  <c r="AC275" i="1"/>
  <c r="AD275" i="1" s="1"/>
  <c r="AF275" i="1"/>
  <c r="AG275" i="1" s="1"/>
  <c r="AH275" i="1" s="1"/>
  <c r="U359" i="1"/>
  <c r="U377" i="1"/>
  <c r="AB377" i="1"/>
  <c r="AC377" i="1"/>
  <c r="AD377" i="1"/>
  <c r="AF377" i="1" s="1"/>
  <c r="AB211" i="1"/>
  <c r="U371" i="1"/>
  <c r="AB371" i="1"/>
  <c r="AC371" i="1"/>
  <c r="AD371" i="1"/>
  <c r="U253" i="1"/>
  <c r="AB253" i="1"/>
  <c r="AC253" i="1"/>
  <c r="AD253" i="1"/>
  <c r="U382" i="1"/>
  <c r="U362" i="1"/>
  <c r="AB362" i="1"/>
  <c r="AC362" i="1"/>
  <c r="AD362" i="1"/>
  <c r="AC281" i="1"/>
  <c r="AD281" i="1" s="1"/>
  <c r="AB306" i="1"/>
  <c r="AC310" i="1"/>
  <c r="AD310" i="1" s="1"/>
  <c r="AF310" i="1" s="1"/>
  <c r="U232" i="1"/>
  <c r="AB232" i="1"/>
  <c r="AC232" i="1"/>
  <c r="AD232" i="1" s="1"/>
  <c r="AF232" i="1" s="1"/>
  <c r="AG232" i="1"/>
  <c r="AH232" i="1"/>
  <c r="AC326" i="1"/>
  <c r="AD326" i="1" s="1"/>
  <c r="U326" i="1"/>
  <c r="AB380" i="1"/>
  <c r="AB384" i="1"/>
  <c r="AC384" i="1"/>
  <c r="AD384" i="1" s="1"/>
  <c r="AF242" i="1"/>
  <c r="AF356" i="1"/>
  <c r="AG356" i="1" s="1"/>
  <c r="AH356" i="1" s="1"/>
  <c r="U222" i="1"/>
  <c r="AB222" i="1"/>
  <c r="AC222" i="1"/>
  <c r="AD222" i="1" s="1"/>
  <c r="U312" i="1"/>
  <c r="AC312" i="1"/>
  <c r="AD312" i="1"/>
  <c r="U331" i="1"/>
  <c r="AG331" i="1" s="1"/>
  <c r="AH331" i="1" s="1"/>
  <c r="AC296" i="1"/>
  <c r="AD296" i="1"/>
  <c r="AG296" i="1"/>
  <c r="AH296" i="1" s="1"/>
  <c r="U296" i="1"/>
  <c r="U265" i="1"/>
  <c r="AG333" i="1"/>
  <c r="AH333" i="1" s="1"/>
  <c r="U200" i="1"/>
  <c r="U278" i="1"/>
  <c r="AG278" i="1" s="1"/>
  <c r="AH278" i="1" s="1"/>
  <c r="AC278" i="1"/>
  <c r="AD278" i="1" s="1"/>
  <c r="AF278" i="1" s="1"/>
  <c r="U286" i="1"/>
  <c r="AC286" i="1"/>
  <c r="AD286" i="1"/>
  <c r="AC309" i="1"/>
  <c r="AD309" i="1"/>
  <c r="AG309" i="1"/>
  <c r="AH309" i="1"/>
  <c r="U309" i="1"/>
  <c r="U315" i="1"/>
  <c r="AB315" i="1"/>
  <c r="AC315" i="1"/>
  <c r="AD315" i="1" s="1"/>
  <c r="U273" i="1"/>
  <c r="AC273" i="1"/>
  <c r="AD273" i="1"/>
  <c r="AB303" i="1"/>
  <c r="U284" i="1"/>
  <c r="U291" i="1"/>
  <c r="AC291" i="1"/>
  <c r="AD291" i="1" s="1"/>
  <c r="U260" i="1"/>
  <c r="AB260" i="1"/>
  <c r="AC260" i="1"/>
  <c r="AD260" i="1" s="1"/>
  <c r="U283" i="1"/>
  <c r="AB334" i="1"/>
  <c r="AB262" i="1"/>
  <c r="AB258" i="1"/>
  <c r="AB295" i="1"/>
  <c r="AC295" i="1"/>
  <c r="AD295" i="1"/>
  <c r="U295" i="1"/>
  <c r="U327" i="1"/>
  <c r="AC331" i="1"/>
  <c r="AD331" i="1"/>
  <c r="AF331" i="1" s="1"/>
  <c r="AF243" i="1"/>
  <c r="U328" i="1"/>
  <c r="U336" i="1"/>
  <c r="AC336" i="1"/>
  <c r="AD336" i="1" s="1"/>
  <c r="U348" i="1"/>
  <c r="U235" i="1"/>
  <c r="AB235" i="1"/>
  <c r="AC235" i="1"/>
  <c r="AD235" i="1"/>
  <c r="AC219" i="1"/>
  <c r="AD219" i="1" s="1"/>
  <c r="AB265" i="1"/>
  <c r="AC265" i="1"/>
  <c r="AD265" i="1"/>
  <c r="AC306" i="1"/>
  <c r="AD306" i="1" s="1"/>
  <c r="U306" i="1"/>
  <c r="U293" i="1"/>
  <c r="AC304" i="1"/>
  <c r="AD304" i="1"/>
  <c r="AG250" i="1"/>
  <c r="AH250" i="1" s="1"/>
  <c r="AG443" i="1"/>
  <c r="AH443" i="1"/>
  <c r="AH337" i="1"/>
  <c r="AG476" i="1"/>
  <c r="AH476" i="1" s="1"/>
  <c r="AG522" i="1"/>
  <c r="AH522" i="1" s="1"/>
  <c r="AF569" i="1"/>
  <c r="AG569" i="1" s="1"/>
  <c r="AH569" i="1" s="1"/>
  <c r="AG539" i="1"/>
  <c r="AH539" i="1" s="1"/>
  <c r="AF515" i="1"/>
  <c r="AG515" i="1" s="1"/>
  <c r="AH515" i="1" s="1"/>
  <c r="AF409" i="1"/>
  <c r="AG409" i="1"/>
  <c r="AH409" i="1" s="1"/>
  <c r="AF573" i="1"/>
  <c r="AG573" i="1"/>
  <c r="AH573" i="1" s="1"/>
  <c r="AF558" i="1"/>
  <c r="AF362" i="1"/>
  <c r="AG362" i="1" s="1"/>
  <c r="AH362" i="1" s="1"/>
  <c r="AF384" i="1"/>
  <c r="AG384" i="1" s="1"/>
  <c r="AH384" i="1" s="1"/>
  <c r="AF253" i="1"/>
  <c r="AF291" i="1"/>
  <c r="AF296" i="1"/>
  <c r="AF284" i="1"/>
  <c r="AF273" i="1"/>
  <c r="AG273" i="1" s="1"/>
  <c r="AH273" i="1" s="1"/>
  <c r="AF309" i="1"/>
  <c r="V144" i="1"/>
  <c r="V183" i="1"/>
  <c r="V176" i="1"/>
  <c r="T203" i="1"/>
  <c r="U203" i="1"/>
  <c r="AB205" i="1"/>
  <c r="AC205" i="1"/>
  <c r="AD205" i="1" s="1"/>
  <c r="AB197" i="1"/>
  <c r="AC197" i="1"/>
  <c r="AD197" i="1" s="1"/>
  <c r="AF197" i="1" s="1"/>
  <c r="T208" i="1"/>
  <c r="U208" i="1"/>
  <c r="R208" i="1"/>
  <c r="S208" i="1" s="1"/>
  <c r="AA203" i="1"/>
  <c r="R202" i="1"/>
  <c r="S202" i="1" s="1"/>
  <c r="R200" i="1"/>
  <c r="S200" i="1" s="1"/>
  <c r="AA185" i="1"/>
  <c r="R199" i="1"/>
  <c r="S199" i="1"/>
  <c r="AB198" i="1"/>
  <c r="AC198" i="1"/>
  <c r="AD198" i="1" s="1"/>
  <c r="R197" i="1"/>
  <c r="S197" i="1"/>
  <c r="AA193" i="1"/>
  <c r="T192" i="1"/>
  <c r="U192" i="1"/>
  <c r="R190" i="1"/>
  <c r="S190" i="1" s="1"/>
  <c r="AF319" i="1"/>
  <c r="AG197" i="1"/>
  <c r="AH197" i="1"/>
  <c r="AF368" i="1"/>
  <c r="AG368" i="1"/>
  <c r="AH368" i="1"/>
  <c r="AF456" i="1"/>
  <c r="AH456" i="1"/>
  <c r="AF306" i="1"/>
  <c r="AG310" i="1"/>
  <c r="AH310" i="1" s="1"/>
  <c r="AB255" i="1"/>
  <c r="U255" i="1"/>
  <c r="U314" i="1"/>
  <c r="AB430" i="1"/>
  <c r="U430" i="1"/>
  <c r="AF326" i="1"/>
  <c r="AG326" i="1"/>
  <c r="AH326" i="1" s="1"/>
  <c r="U289" i="1"/>
  <c r="AC330" i="1"/>
  <c r="AD330" i="1" s="1"/>
  <c r="U344" i="1"/>
  <c r="AG210" i="1"/>
  <c r="AH210" i="1"/>
  <c r="AG379" i="1"/>
  <c r="AH379" i="1" s="1"/>
  <c r="AB416" i="1"/>
  <c r="AG227" i="1"/>
  <c r="AH227" i="1" s="1"/>
  <c r="U248" i="1"/>
  <c r="AC248" i="1"/>
  <c r="AD248" i="1" s="1"/>
  <c r="T320" i="1"/>
  <c r="U303" i="1"/>
  <c r="AC303" i="1"/>
  <c r="AD303" i="1"/>
  <c r="U258" i="1"/>
  <c r="U269" i="1"/>
  <c r="AC297" i="1"/>
  <c r="AD297" i="1" s="1"/>
  <c r="U311" i="1"/>
  <c r="AC311" i="1"/>
  <c r="AD311" i="1"/>
  <c r="AC380" i="1"/>
  <c r="AD380" i="1"/>
  <c r="U380" i="1"/>
  <c r="T390" i="1"/>
  <c r="AB270" i="1"/>
  <c r="U270" i="1"/>
  <c r="U249" i="1"/>
  <c r="U277" i="1"/>
  <c r="AB277" i="1"/>
  <c r="U244" i="1"/>
  <c r="AB244" i="1"/>
  <c r="AC353" i="1"/>
  <c r="AD353" i="1"/>
  <c r="U353" i="1"/>
  <c r="U399" i="1"/>
  <c r="AC399" i="1"/>
  <c r="AD399" i="1" s="1"/>
  <c r="AG399" i="1" s="1"/>
  <c r="AH399" i="1" s="1"/>
  <c r="U374" i="1"/>
  <c r="AG374" i="1" s="1"/>
  <c r="AH374" i="1" s="1"/>
  <c r="AB374" i="1"/>
  <c r="U394" i="1"/>
  <c r="U216" i="1"/>
  <c r="AC216" i="1"/>
  <c r="AD216" i="1" s="1"/>
  <c r="AC498" i="1"/>
  <c r="AD498" i="1"/>
  <c r="U498" i="1"/>
  <c r="AB498" i="1"/>
  <c r="AC511" i="1"/>
  <c r="AD511" i="1"/>
  <c r="U413" i="1"/>
  <c r="AB413" i="1"/>
  <c r="AC502" i="1"/>
  <c r="AD502" i="1"/>
  <c r="AB502" i="1"/>
  <c r="U503" i="1"/>
  <c r="AC503" i="1"/>
  <c r="AD503" i="1" s="1"/>
  <c r="V398" i="1"/>
  <c r="T398" i="1"/>
  <c r="AB398" i="1" s="1"/>
  <c r="T397" i="1"/>
  <c r="U375" i="1"/>
  <c r="AC375" i="1"/>
  <c r="AD375" i="1" s="1"/>
  <c r="AF375" i="1" s="1"/>
  <c r="V369" i="1"/>
  <c r="T369" i="1"/>
  <c r="T364" i="1"/>
  <c r="V364" i="1"/>
  <c r="T363" i="1"/>
  <c r="AB363" i="1"/>
  <c r="T361" i="1"/>
  <c r="AB344" i="1"/>
  <c r="T318" i="1"/>
  <c r="V213" i="1"/>
  <c r="T213" i="1"/>
  <c r="U213" i="1" s="1"/>
  <c r="AE206" i="1"/>
  <c r="AA206" i="1"/>
  <c r="AB206" i="1" s="1"/>
  <c r="AC206" i="1"/>
  <c r="AD206" i="1"/>
  <c r="AE201" i="1"/>
  <c r="AA201" i="1"/>
  <c r="AB201" i="1"/>
  <c r="AC201" i="1"/>
  <c r="AD201" i="1" s="1"/>
  <c r="AE199" i="1"/>
  <c r="AA199" i="1"/>
  <c r="AB199" i="1"/>
  <c r="AC199" i="1"/>
  <c r="AD199" i="1" s="1"/>
  <c r="AC192" i="1"/>
  <c r="AD192" i="1" s="1"/>
  <c r="AF192" i="1" s="1"/>
  <c r="AA186" i="1"/>
  <c r="AG229" i="1"/>
  <c r="AH229" i="1" s="1"/>
  <c r="AB248" i="1"/>
  <c r="AG223" i="1"/>
  <c r="AH223" i="1" s="1"/>
  <c r="AC382" i="1"/>
  <c r="AD382" i="1" s="1"/>
  <c r="AC407" i="1"/>
  <c r="AD407" i="1" s="1"/>
  <c r="AF407" i="1" s="1"/>
  <c r="AB311" i="1"/>
  <c r="AC277" i="1"/>
  <c r="AD277" i="1" s="1"/>
  <c r="AB340" i="1"/>
  <c r="AG239" i="1"/>
  <c r="AH239" i="1"/>
  <c r="AG480" i="1"/>
  <c r="AH480" i="1"/>
  <c r="AC497" i="1"/>
  <c r="AD497" i="1" s="1"/>
  <c r="AC432" i="1"/>
  <c r="AD432" i="1"/>
  <c r="AC430" i="1"/>
  <c r="AD430" i="1"/>
  <c r="AF430" i="1" s="1"/>
  <c r="AF486" i="1"/>
  <c r="AC394" i="1"/>
  <c r="AD394" i="1" s="1"/>
  <c r="AF394" i="1" s="1"/>
  <c r="AC413" i="1"/>
  <c r="AD413" i="1"/>
  <c r="AC389" i="1"/>
  <c r="AD389" i="1" s="1"/>
  <c r="AF236" i="1"/>
  <c r="AG236" i="1"/>
  <c r="AH236" i="1" s="1"/>
  <c r="T321" i="1"/>
  <c r="U334" i="1"/>
  <c r="AC334" i="1"/>
  <c r="AD334" i="1"/>
  <c r="AG261" i="1"/>
  <c r="AH261" i="1" s="1"/>
  <c r="AB392" i="1"/>
  <c r="U372" i="1"/>
  <c r="AB372" i="1"/>
  <c r="U292" i="1"/>
  <c r="AC461" i="1"/>
  <c r="AD461" i="1" s="1"/>
  <c r="U467" i="1"/>
  <c r="AC467" i="1"/>
  <c r="AD467" i="1"/>
  <c r="T505" i="1"/>
  <c r="V505" i="1"/>
  <c r="U488" i="1"/>
  <c r="AC488" i="1"/>
  <c r="AD488" i="1" s="1"/>
  <c r="V483" i="1"/>
  <c r="T483" i="1"/>
  <c r="AB483" i="1" s="1"/>
  <c r="T482" i="1"/>
  <c r="V474" i="1"/>
  <c r="T474" i="1"/>
  <c r="V470" i="1"/>
  <c r="T470" i="1"/>
  <c r="T469" i="1"/>
  <c r="AB469" i="1"/>
  <c r="V459" i="1"/>
  <c r="T459" i="1"/>
  <c r="AB459" i="1" s="1"/>
  <c r="AB449" i="1"/>
  <c r="U421" i="1"/>
  <c r="AC421" i="1"/>
  <c r="AD421" i="1"/>
  <c r="U300" i="1"/>
  <c r="AC300" i="1"/>
  <c r="AD300" i="1"/>
  <c r="AC211" i="1"/>
  <c r="AD211" i="1" s="1"/>
  <c r="U211" i="1"/>
  <c r="AG267" i="1"/>
  <c r="AH267" i="1" s="1"/>
  <c r="AC317" i="1"/>
  <c r="AD317" i="1"/>
  <c r="U317" i="1"/>
  <c r="U351" i="1"/>
  <c r="U294" i="1"/>
  <c r="U339" i="1"/>
  <c r="AC339" i="1"/>
  <c r="AD339" i="1"/>
  <c r="AG516" i="1"/>
  <c r="AH516" i="1"/>
  <c r="AC447" i="1"/>
  <c r="AD447" i="1"/>
  <c r="AB518" i="1"/>
  <c r="AC518" i="1"/>
  <c r="AD518" i="1"/>
  <c r="U485" i="1"/>
  <c r="AG485" i="1"/>
  <c r="AH485" i="1" s="1"/>
  <c r="AB485" i="1"/>
  <c r="U456" i="1"/>
  <c r="AG456" i="1" s="1"/>
  <c r="AB456" i="1"/>
  <c r="AC416" i="1"/>
  <c r="AD416" i="1"/>
  <c r="U416" i="1"/>
  <c r="AG416" i="1" s="1"/>
  <c r="V365" i="1"/>
  <c r="T365" i="1"/>
  <c r="AB365" i="1" s="1"/>
  <c r="V341" i="1"/>
  <c r="T341" i="1"/>
  <c r="U340" i="1"/>
  <c r="AC340" i="1"/>
  <c r="AD340" i="1"/>
  <c r="AF340" i="1" s="1"/>
  <c r="T218" i="1"/>
  <c r="V212" i="1"/>
  <c r="T212" i="1"/>
  <c r="AE202" i="1"/>
  <c r="AA202" i="1"/>
  <c r="AB202" i="1"/>
  <c r="AC202" i="1"/>
  <c r="AD202" i="1" s="1"/>
  <c r="AE200" i="1"/>
  <c r="AA200" i="1"/>
  <c r="AB200" i="1"/>
  <c r="AC200" i="1"/>
  <c r="AD200" i="1" s="1"/>
  <c r="AF200" i="1" s="1"/>
  <c r="V196" i="1"/>
  <c r="T196" i="1"/>
  <c r="AB195" i="1"/>
  <c r="AC195" i="1"/>
  <c r="AD195" i="1"/>
  <c r="AC327" i="1"/>
  <c r="AD327" i="1"/>
  <c r="AB300" i="1"/>
  <c r="AC289" i="1"/>
  <c r="AD289" i="1" s="1"/>
  <c r="AC255" i="1"/>
  <c r="AD255" i="1" s="1"/>
  <c r="AC359" i="1"/>
  <c r="AD359" i="1"/>
  <c r="AF359" i="1" s="1"/>
  <c r="AB325" i="1"/>
  <c r="AB239" i="1"/>
  <c r="AC314" i="1"/>
  <c r="AD314" i="1" s="1"/>
  <c r="AF388" i="1"/>
  <c r="AB192" i="1"/>
  <c r="AH479" i="1"/>
  <c r="U199" i="1"/>
  <c r="AC429" i="1"/>
  <c r="AD429" i="1"/>
  <c r="AF460" i="1"/>
  <c r="AG460" i="1" s="1"/>
  <c r="AH460" i="1" s="1"/>
  <c r="AC510" i="1"/>
  <c r="AD510" i="1"/>
  <c r="AF510" i="1" s="1"/>
  <c r="AC458" i="1"/>
  <c r="AD458" i="1" s="1"/>
  <c r="AF285" i="1"/>
  <c r="AG274" i="1"/>
  <c r="AH274" i="1"/>
  <c r="AG207" i="1"/>
  <c r="AH207" i="1"/>
  <c r="AB336" i="1"/>
  <c r="V148" i="1"/>
  <c r="AC262" i="1"/>
  <c r="AD262" i="1"/>
  <c r="U262" i="1"/>
  <c r="T220" i="1"/>
  <c r="AB329" i="1"/>
  <c r="U329" i="1"/>
  <c r="U299" i="1"/>
  <c r="AC299" i="1"/>
  <c r="AD299" i="1"/>
  <c r="U310" i="1"/>
  <c r="U231" i="1"/>
  <c r="AC231" i="1"/>
  <c r="AD231" i="1" s="1"/>
  <c r="AC346" i="1"/>
  <c r="AD346" i="1"/>
  <c r="AF346" i="1" s="1"/>
  <c r="T322" i="1"/>
  <c r="U322" i="1" s="1"/>
  <c r="U287" i="1"/>
  <c r="AC287" i="1"/>
  <c r="AD287" i="1" s="1"/>
  <c r="U342" i="1"/>
  <c r="AB342" i="1"/>
  <c r="U236" i="1"/>
  <c r="AB236" i="1"/>
  <c r="U451" i="1"/>
  <c r="AG451" i="1"/>
  <c r="AH451" i="1" s="1"/>
  <c r="AB451" i="1"/>
  <c r="U445" i="1"/>
  <c r="AC445" i="1"/>
  <c r="AD445" i="1" s="1"/>
  <c r="U518" i="1"/>
  <c r="AF373" i="1"/>
  <c r="AG373" i="1" s="1"/>
  <c r="AH373" i="1" s="1"/>
  <c r="T417" i="1"/>
  <c r="U417" i="1" s="1"/>
  <c r="U441" i="1"/>
  <c r="AC441" i="1"/>
  <c r="AD441" i="1" s="1"/>
  <c r="AB509" i="1"/>
  <c r="U509" i="1"/>
  <c r="AG509" i="1"/>
  <c r="AH509" i="1" s="1"/>
  <c r="U496" i="1"/>
  <c r="AC496" i="1"/>
  <c r="AD496" i="1" s="1"/>
  <c r="AG419" i="1"/>
  <c r="AH419" i="1"/>
  <c r="U475" i="1"/>
  <c r="AB475" i="1"/>
  <c r="U428" i="1"/>
  <c r="AC428" i="1"/>
  <c r="AD428" i="1" s="1"/>
  <c r="T512" i="1"/>
  <c r="V512" i="1"/>
  <c r="T507" i="1"/>
  <c r="AC507" i="1" s="1"/>
  <c r="AD507" i="1" s="1"/>
  <c r="V507" i="1"/>
  <c r="V500" i="1"/>
  <c r="T500" i="1"/>
  <c r="AC499" i="1"/>
  <c r="AD499" i="1" s="1"/>
  <c r="U499" i="1"/>
  <c r="V494" i="1"/>
  <c r="T494" i="1"/>
  <c r="U494" i="1" s="1"/>
  <c r="T473" i="1"/>
  <c r="V473" i="1"/>
  <c r="V471" i="1"/>
  <c r="T471" i="1"/>
  <c r="V455" i="1"/>
  <c r="T455" i="1"/>
  <c r="AB455" i="1" s="1"/>
  <c r="U454" i="1"/>
  <c r="AC454" i="1"/>
  <c r="AD454" i="1" s="1"/>
  <c r="U427" i="1"/>
  <c r="AC427" i="1"/>
  <c r="AD427" i="1"/>
  <c r="AF427" i="1" s="1"/>
  <c r="AB427" i="1"/>
  <c r="V426" i="1"/>
  <c r="T426" i="1"/>
  <c r="AB425" i="1"/>
  <c r="U423" i="1"/>
  <c r="AC423" i="1"/>
  <c r="AD423" i="1"/>
  <c r="AF423" i="1" s="1"/>
  <c r="AG423" i="1" s="1"/>
  <c r="U422" i="1"/>
  <c r="AB422" i="1"/>
  <c r="AC422" i="1"/>
  <c r="AD422" i="1"/>
  <c r="AF422" i="1" s="1"/>
  <c r="V420" i="1"/>
  <c r="T420" i="1"/>
  <c r="AB419" i="1"/>
  <c r="U418" i="1"/>
  <c r="AC418" i="1"/>
  <c r="AD418" i="1" s="1"/>
  <c r="AF418" i="1" s="1"/>
  <c r="AG418" i="1" s="1"/>
  <c r="AH418" i="1" s="1"/>
  <c r="U489" i="1"/>
  <c r="AC489" i="1"/>
  <c r="AD489" i="1"/>
  <c r="AB516" i="1"/>
  <c r="AB373" i="1"/>
  <c r="V504" i="1"/>
  <c r="T504" i="1"/>
  <c r="AC504" i="1" s="1"/>
  <c r="AD504" i="1" s="1"/>
  <c r="V501" i="1"/>
  <c r="T501" i="1"/>
  <c r="U466" i="1"/>
  <c r="AC466" i="1"/>
  <c r="AD466" i="1"/>
  <c r="U463" i="1"/>
  <c r="AC463" i="1"/>
  <c r="AD463" i="1"/>
  <c r="V415" i="1"/>
  <c r="T415" i="1"/>
  <c r="V400" i="1"/>
  <c r="T400" i="1"/>
  <c r="AC400" i="1" s="1"/>
  <c r="AD400" i="1" s="1"/>
  <c r="AB250" i="1"/>
  <c r="AF411" i="1"/>
  <c r="U491" i="1"/>
  <c r="AC491" i="1"/>
  <c r="AD491" i="1" s="1"/>
  <c r="V506" i="1"/>
  <c r="T506" i="1"/>
  <c r="V493" i="1"/>
  <c r="T493" i="1"/>
  <c r="T468" i="1"/>
  <c r="V468" i="1"/>
  <c r="V457" i="1"/>
  <c r="T457" i="1"/>
  <c r="V448" i="1"/>
  <c r="T448" i="1"/>
  <c r="T434" i="1"/>
  <c r="AB434" i="1" s="1"/>
  <c r="AB428" i="1"/>
  <c r="T410" i="1"/>
  <c r="V410" i="1"/>
  <c r="V396" i="1"/>
  <c r="T396" i="1"/>
  <c r="V360" i="1"/>
  <c r="T360" i="1"/>
  <c r="V251" i="1"/>
  <c r="T251" i="1"/>
  <c r="V465" i="1"/>
  <c r="T465" i="1"/>
  <c r="T240" i="1"/>
  <c r="U240" i="1" s="1"/>
  <c r="AA208" i="1"/>
  <c r="AB208" i="1"/>
  <c r="AC208" i="1"/>
  <c r="AD208" i="1" s="1"/>
  <c r="AB203" i="1"/>
  <c r="AC203" i="1"/>
  <c r="AD203" i="1" s="1"/>
  <c r="AG200" i="1"/>
  <c r="AH200" i="1" s="1"/>
  <c r="AC251" i="1"/>
  <c r="AD251" i="1" s="1"/>
  <c r="AB251" i="1"/>
  <c r="U251" i="1"/>
  <c r="AF489" i="1"/>
  <c r="AG489" i="1"/>
  <c r="AH489" i="1" s="1"/>
  <c r="AH423" i="1"/>
  <c r="AC471" i="1"/>
  <c r="AD471" i="1" s="1"/>
  <c r="AB494" i="1"/>
  <c r="U500" i="1"/>
  <c r="AC500" i="1"/>
  <c r="AD500" i="1" s="1"/>
  <c r="AB500" i="1"/>
  <c r="AF231" i="1"/>
  <c r="U220" i="1"/>
  <c r="AC220" i="1"/>
  <c r="AD220" i="1" s="1"/>
  <c r="AF518" i="1"/>
  <c r="AG518" i="1"/>
  <c r="AH518" i="1"/>
  <c r="AG421" i="1"/>
  <c r="AH421" i="1" s="1"/>
  <c r="AF421" i="1"/>
  <c r="U459" i="1"/>
  <c r="AC459" i="1"/>
  <c r="AD459" i="1" s="1"/>
  <c r="U470" i="1"/>
  <c r="AB470" i="1"/>
  <c r="AC470" i="1"/>
  <c r="AD470" i="1" s="1"/>
  <c r="AF470" i="1" s="1"/>
  <c r="AF488" i="1"/>
  <c r="AG192" i="1"/>
  <c r="AH192" i="1" s="1"/>
  <c r="AB213" i="1"/>
  <c r="AB369" i="1"/>
  <c r="U369" i="1"/>
  <c r="AC369" i="1"/>
  <c r="AD369" i="1"/>
  <c r="AF503" i="1"/>
  <c r="AG503" i="1" s="1"/>
  <c r="AH503" i="1" s="1"/>
  <c r="AF353" i="1"/>
  <c r="AB240" i="1"/>
  <c r="AC457" i="1"/>
  <c r="AD457" i="1" s="1"/>
  <c r="AB457" i="1"/>
  <c r="U457" i="1"/>
  <c r="AB493" i="1"/>
  <c r="AC493" i="1"/>
  <c r="AD493" i="1"/>
  <c r="U493" i="1"/>
  <c r="AG422" i="1"/>
  <c r="AH422" i="1" s="1"/>
  <c r="AB512" i="1"/>
  <c r="U512" i="1"/>
  <c r="AC512" i="1"/>
  <c r="AD512" i="1" s="1"/>
  <c r="AG510" i="1"/>
  <c r="AH510" i="1" s="1"/>
  <c r="AF327" i="1"/>
  <c r="AG327" i="1"/>
  <c r="AH327" i="1"/>
  <c r="U218" i="1"/>
  <c r="AB341" i="1"/>
  <c r="U341" i="1"/>
  <c r="AC341" i="1"/>
  <c r="AD341" i="1"/>
  <c r="AF317" i="1"/>
  <c r="AG317" i="1"/>
  <c r="AH317" i="1" s="1"/>
  <c r="U482" i="1"/>
  <c r="AC482" i="1"/>
  <c r="AD482" i="1" s="1"/>
  <c r="AF482" i="1" s="1"/>
  <c r="AC321" i="1"/>
  <c r="AD321" i="1" s="1"/>
  <c r="AF321" i="1" s="1"/>
  <c r="AF432" i="1"/>
  <c r="AG432" i="1"/>
  <c r="AH432" i="1" s="1"/>
  <c r="AF382" i="1"/>
  <c r="AG382" i="1"/>
  <c r="AH382" i="1" s="1"/>
  <c r="AC363" i="1"/>
  <c r="AD363" i="1" s="1"/>
  <c r="U363" i="1"/>
  <c r="AF511" i="1"/>
  <c r="AF216" i="1"/>
  <c r="AC390" i="1"/>
  <c r="AD390" i="1" s="1"/>
  <c r="AF330" i="1"/>
  <c r="AB396" i="1"/>
  <c r="U468" i="1"/>
  <c r="AG468" i="1" s="1"/>
  <c r="AH468" i="1" s="1"/>
  <c r="AC468" i="1"/>
  <c r="AD468" i="1" s="1"/>
  <c r="AB468" i="1"/>
  <c r="AB400" i="1"/>
  <c r="U400" i="1"/>
  <c r="AC501" i="1"/>
  <c r="AD501" i="1"/>
  <c r="U501" i="1"/>
  <c r="AB501" i="1"/>
  <c r="AC465" i="1"/>
  <c r="AD465" i="1" s="1"/>
  <c r="AC360" i="1"/>
  <c r="AD360" i="1"/>
  <c r="U360" i="1"/>
  <c r="AB360" i="1"/>
  <c r="U434" i="1"/>
  <c r="AC434" i="1"/>
  <c r="AD434" i="1" s="1"/>
  <c r="U415" i="1"/>
  <c r="AC415" i="1"/>
  <c r="AD415" i="1" s="1"/>
  <c r="U504" i="1"/>
  <c r="AG504" i="1" s="1"/>
  <c r="AB504" i="1"/>
  <c r="AG427" i="1"/>
  <c r="AH427" i="1"/>
  <c r="U455" i="1"/>
  <c r="AC455" i="1"/>
  <c r="AD455" i="1"/>
  <c r="AF496" i="1"/>
  <c r="AG496" i="1" s="1"/>
  <c r="AH496" i="1" s="1"/>
  <c r="AF441" i="1"/>
  <c r="AB417" i="1"/>
  <c r="AC417" i="1"/>
  <c r="AD417" i="1" s="1"/>
  <c r="AF255" i="1"/>
  <c r="AC212" i="1"/>
  <c r="AD212" i="1"/>
  <c r="AF339" i="1"/>
  <c r="AG339" i="1"/>
  <c r="AH339" i="1"/>
  <c r="AC483" i="1"/>
  <c r="AD483" i="1" s="1"/>
  <c r="AF483" i="1" s="1"/>
  <c r="AG483" i="1" s="1"/>
  <c r="AH483" i="1" s="1"/>
  <c r="U483" i="1"/>
  <c r="AG430" i="1"/>
  <c r="AH430" i="1" s="1"/>
  <c r="AF497" i="1"/>
  <c r="AG497" i="1" s="1"/>
  <c r="AH497" i="1" s="1"/>
  <c r="AC398" i="1"/>
  <c r="AD398" i="1"/>
  <c r="U398" i="1"/>
  <c r="U410" i="1"/>
  <c r="AC410" i="1"/>
  <c r="AD410" i="1"/>
  <c r="AB410" i="1"/>
  <c r="U420" i="1"/>
  <c r="AB420" i="1"/>
  <c r="AC420" i="1"/>
  <c r="AD420" i="1"/>
  <c r="AF420" i="1" s="1"/>
  <c r="AC426" i="1"/>
  <c r="AD426" i="1" s="1"/>
  <c r="AC473" i="1"/>
  <c r="AD473" i="1"/>
  <c r="AB473" i="1"/>
  <c r="U473" i="1"/>
  <c r="AF499" i="1"/>
  <c r="AB322" i="1"/>
  <c r="AC322" i="1"/>
  <c r="AD322" i="1" s="1"/>
  <c r="AF262" i="1"/>
  <c r="AG262" i="1"/>
  <c r="AH262" i="1" s="1"/>
  <c r="AB196" i="1"/>
  <c r="AF202" i="1"/>
  <c r="AG340" i="1"/>
  <c r="AH340" i="1" s="1"/>
  <c r="U365" i="1"/>
  <c r="AF416" i="1"/>
  <c r="AH416" i="1"/>
  <c r="AC469" i="1"/>
  <c r="AD469" i="1"/>
  <c r="U469" i="1"/>
  <c r="AC505" i="1"/>
  <c r="AD505" i="1" s="1"/>
  <c r="AG505" i="1" s="1"/>
  <c r="AH505" i="1" s="1"/>
  <c r="U505" i="1"/>
  <c r="AB505" i="1"/>
  <c r="AF334" i="1"/>
  <c r="AG394" i="1"/>
  <c r="AH394" i="1"/>
  <c r="AB364" i="1"/>
  <c r="AF399" i="1"/>
  <c r="AF380" i="1"/>
  <c r="AG380" i="1" s="1"/>
  <c r="AH380" i="1" s="1"/>
  <c r="AB320" i="1"/>
  <c r="U320" i="1"/>
  <c r="AC320" i="1"/>
  <c r="AD320" i="1"/>
  <c r="AG420" i="1"/>
  <c r="AH420" i="1" s="1"/>
  <c r="AF360" i="1"/>
  <c r="AG360" i="1"/>
  <c r="AH360" i="1"/>
  <c r="AF251" i="1"/>
  <c r="AG251" i="1" s="1"/>
  <c r="AH251" i="1" s="1"/>
  <c r="AF505" i="1"/>
  <c r="AF341" i="1"/>
  <c r="AG470" i="1"/>
  <c r="AH470" i="1"/>
  <c r="AF459" i="1"/>
  <c r="AF220" i="1"/>
  <c r="AF504" i="1"/>
  <c r="AH504" i="1"/>
  <c r="AF501" i="1"/>
  <c r="AF512" i="1"/>
  <c r="AF493" i="1"/>
  <c r="AG493" i="1" s="1"/>
  <c r="AH493" i="1" s="1"/>
  <c r="AH369" i="1"/>
  <c r="AF369" i="1"/>
  <c r="AG369" i="1" s="1"/>
  <c r="AF426" i="1"/>
  <c r="AF455" i="1"/>
  <c r="AG455" i="1" s="1"/>
  <c r="AH455" i="1" s="1"/>
  <c r="AF465" i="1"/>
  <c r="AF468" i="1"/>
  <c r="AF471" i="1"/>
  <c r="T177" i="1"/>
  <c r="U177" i="1"/>
  <c r="R183" i="1"/>
  <c r="S183" i="1"/>
  <c r="AA181" i="1"/>
  <c r="AB181" i="1"/>
  <c r="AC181" i="1"/>
  <c r="AD181" i="1" s="1"/>
  <c r="R181" i="1"/>
  <c r="S181" i="1"/>
  <c r="R179" i="1"/>
  <c r="S179" i="1" s="1"/>
  <c r="R178" i="1"/>
  <c r="S178" i="1"/>
  <c r="R174" i="1"/>
  <c r="S174" i="1" s="1"/>
  <c r="AA182" i="1"/>
  <c r="AA177" i="1"/>
  <c r="AB177" i="1" s="1"/>
  <c r="AC177" i="1" s="1"/>
  <c r="AA170" i="1"/>
  <c r="T154" i="1"/>
  <c r="U154" i="1" s="1"/>
  <c r="T172" i="1"/>
  <c r="T170" i="1"/>
  <c r="U170" i="1" s="1"/>
  <c r="T165" i="1"/>
  <c r="R162" i="1"/>
  <c r="S162" i="1" s="1"/>
  <c r="V185" i="1"/>
  <c r="AA168" i="1"/>
  <c r="T163" i="1"/>
  <c r="U163" i="1"/>
  <c r="T184" i="1"/>
  <c r="AC184" i="1" s="1"/>
  <c r="AD184" i="1" s="1"/>
  <c r="R182" i="1"/>
  <c r="S182" i="1" s="1"/>
  <c r="R180" i="1"/>
  <c r="S180" i="1" s="1"/>
  <c r="T176" i="1"/>
  <c r="U176" i="1"/>
  <c r="T171" i="1"/>
  <c r="AB171" i="1" s="1"/>
  <c r="AC171" i="1" s="1"/>
  <c r="AD171" i="1" s="1"/>
  <c r="U171" i="1"/>
  <c r="T179" i="1"/>
  <c r="U179" i="1" s="1"/>
  <c r="T167" i="1"/>
  <c r="U167" i="1" s="1"/>
  <c r="T180" i="1"/>
  <c r="U180" i="1"/>
  <c r="R176" i="1"/>
  <c r="S176" i="1"/>
  <c r="AA163" i="1"/>
  <c r="AB163" i="1" s="1"/>
  <c r="AC163" i="1" s="1"/>
  <c r="AD163" i="1" s="1"/>
  <c r="AA162" i="1"/>
  <c r="R158" i="1"/>
  <c r="S158" i="1" s="1"/>
  <c r="AC189" i="1"/>
  <c r="AD189" i="1" s="1"/>
  <c r="U189" i="1"/>
  <c r="AB189" i="1"/>
  <c r="R189" i="1"/>
  <c r="S189" i="1"/>
  <c r="V184" i="1"/>
  <c r="T174" i="1"/>
  <c r="U174" i="1"/>
  <c r="V171" i="1"/>
  <c r="AA169" i="1"/>
  <c r="AA167" i="1"/>
  <c r="T166" i="1"/>
  <c r="U166" i="1" s="1"/>
  <c r="V165" i="1"/>
  <c r="R161" i="1"/>
  <c r="S161" i="1" s="1"/>
  <c r="V154" i="1"/>
  <c r="T148" i="1"/>
  <c r="AA147" i="1"/>
  <c r="T186" i="1"/>
  <c r="AB186" i="1"/>
  <c r="T175" i="1"/>
  <c r="T173" i="1"/>
  <c r="U173" i="1"/>
  <c r="R173" i="1"/>
  <c r="S173" i="1" s="1"/>
  <c r="R169" i="1"/>
  <c r="S169" i="1"/>
  <c r="AA180" i="1"/>
  <c r="AB180" i="1" s="1"/>
  <c r="AA190" i="1"/>
  <c r="AB190" i="1"/>
  <c r="AC190" i="1"/>
  <c r="AD190" i="1" s="1"/>
  <c r="AA183" i="1"/>
  <c r="AB183" i="1" s="1"/>
  <c r="AC183" i="1" s="1"/>
  <c r="AD183" i="1"/>
  <c r="U191" i="1"/>
  <c r="AC191" i="1"/>
  <c r="AD191" i="1"/>
  <c r="U185" i="1"/>
  <c r="AB185" i="1"/>
  <c r="AC185" i="1"/>
  <c r="AD185" i="1"/>
  <c r="AF183" i="1"/>
  <c r="AG183" i="1"/>
  <c r="AH183" i="1"/>
  <c r="U181" i="1"/>
  <c r="AA178" i="1"/>
  <c r="AB178" i="1"/>
  <c r="AC178" i="1"/>
  <c r="AD178" i="1"/>
  <c r="V169" i="1"/>
  <c r="T169" i="1"/>
  <c r="AB187" i="1"/>
  <c r="AD177" i="1"/>
  <c r="AF177" i="1" s="1"/>
  <c r="AG177" i="1" s="1"/>
  <c r="AH177" i="1" s="1"/>
  <c r="T182" i="1"/>
  <c r="AA175" i="1"/>
  <c r="AA173" i="1"/>
  <c r="AB173" i="1"/>
  <c r="AC173" i="1" s="1"/>
  <c r="AD173" i="1" s="1"/>
  <c r="AA166" i="1"/>
  <c r="AB166" i="1"/>
  <c r="AC166" i="1"/>
  <c r="AD166" i="1" s="1"/>
  <c r="AG166" i="1" s="1"/>
  <c r="AH166" i="1" s="1"/>
  <c r="AA164" i="1"/>
  <c r="AB191" i="1"/>
  <c r="AA174" i="1"/>
  <c r="AB174" i="1"/>
  <c r="AC174" i="1" s="1"/>
  <c r="AD174" i="1" s="1"/>
  <c r="AA153" i="1"/>
  <c r="AC187" i="1"/>
  <c r="AD187" i="1" s="1"/>
  <c r="AA179" i="1"/>
  <c r="AB179" i="1"/>
  <c r="AC179" i="1"/>
  <c r="AD179" i="1" s="1"/>
  <c r="AC186" i="1"/>
  <c r="AD186" i="1" s="1"/>
  <c r="V186" i="1"/>
  <c r="V175" i="1"/>
  <c r="AA171" i="1"/>
  <c r="AA165" i="1"/>
  <c r="R165" i="1"/>
  <c r="S165" i="1"/>
  <c r="R167" i="1"/>
  <c r="S167" i="1" s="1"/>
  <c r="R164" i="1"/>
  <c r="S164" i="1"/>
  <c r="R163" i="1"/>
  <c r="S163" i="1"/>
  <c r="AA159" i="1"/>
  <c r="AB159" i="1" s="1"/>
  <c r="AC159" i="1" s="1"/>
  <c r="AD159" i="1" s="1"/>
  <c r="AA155" i="1"/>
  <c r="AA160" i="1"/>
  <c r="T158" i="1"/>
  <c r="U158" i="1" s="1"/>
  <c r="R154" i="1"/>
  <c r="S154" i="1"/>
  <c r="AA143" i="1"/>
  <c r="R157" i="1"/>
  <c r="S157" i="1"/>
  <c r="R153" i="1"/>
  <c r="S153" i="1" s="1"/>
  <c r="AA145" i="1"/>
  <c r="T156" i="1"/>
  <c r="AC156" i="1" s="1"/>
  <c r="AD156" i="1" s="1"/>
  <c r="AF156" i="1" s="1"/>
  <c r="U156" i="1"/>
  <c r="T153" i="1"/>
  <c r="U153" i="1"/>
  <c r="R151" i="1"/>
  <c r="S151" i="1"/>
  <c r="R150" i="1"/>
  <c r="S150" i="1" s="1"/>
  <c r="T145" i="1"/>
  <c r="U145" i="1"/>
  <c r="T157" i="1"/>
  <c r="U157" i="1"/>
  <c r="T152" i="1"/>
  <c r="U152" i="1"/>
  <c r="AA151" i="1"/>
  <c r="AB151" i="1" s="1"/>
  <c r="AC151" i="1" s="1"/>
  <c r="AD151" i="1" s="1"/>
  <c r="T150" i="1"/>
  <c r="U150" i="1"/>
  <c r="AA139" i="1"/>
  <c r="AA138" i="1"/>
  <c r="R13" i="1"/>
  <c r="S13" i="1"/>
  <c r="R147" i="1"/>
  <c r="S147" i="1"/>
  <c r="R146" i="1"/>
  <c r="S146" i="1"/>
  <c r="R145" i="1"/>
  <c r="S145" i="1"/>
  <c r="T142" i="1"/>
  <c r="U142" i="1"/>
  <c r="T144" i="1"/>
  <c r="U144" i="1"/>
  <c r="R143" i="1"/>
  <c r="S143" i="1"/>
  <c r="AA14" i="1"/>
  <c r="T50" i="1"/>
  <c r="U50" i="1"/>
  <c r="R130" i="1"/>
  <c r="S130" i="1"/>
  <c r="T104" i="1"/>
  <c r="U104" i="1" s="1"/>
  <c r="T92" i="1"/>
  <c r="U92" i="1" s="1"/>
  <c r="R69" i="1"/>
  <c r="S69" i="1"/>
  <c r="T67" i="1"/>
  <c r="U67" i="1" s="1"/>
  <c r="R65" i="1"/>
  <c r="S65" i="1" s="1"/>
  <c r="R52" i="1"/>
  <c r="S52" i="1" s="1"/>
  <c r="R48" i="1"/>
  <c r="S48" i="1"/>
  <c r="T46" i="1"/>
  <c r="U46" i="1"/>
  <c r="T38" i="1"/>
  <c r="U38" i="1" s="1"/>
  <c r="T22" i="1"/>
  <c r="U22" i="1"/>
  <c r="R20" i="1"/>
  <c r="S20" i="1" s="1"/>
  <c r="R128" i="1"/>
  <c r="S128" i="1"/>
  <c r="T126" i="1"/>
  <c r="R125" i="1"/>
  <c r="S125" i="1"/>
  <c r="T114" i="1"/>
  <c r="U114" i="1" s="1"/>
  <c r="R96" i="1"/>
  <c r="S96" i="1"/>
  <c r="R63" i="1"/>
  <c r="S63" i="1" s="1"/>
  <c r="R51" i="1"/>
  <c r="S51" i="1"/>
  <c r="R23" i="1"/>
  <c r="S23" i="1"/>
  <c r="AA18" i="1"/>
  <c r="R17" i="1"/>
  <c r="S17" i="1"/>
  <c r="T15" i="1"/>
  <c r="U15" i="1"/>
  <c r="AG15" i="1" s="1"/>
  <c r="AH15" i="1" s="1"/>
  <c r="R14" i="1"/>
  <c r="S14" i="1" s="1"/>
  <c r="AA103" i="1"/>
  <c r="R49" i="1"/>
  <c r="S49" i="1" s="1"/>
  <c r="AA17" i="1"/>
  <c r="AA81" i="1"/>
  <c r="AA89" i="1"/>
  <c r="AB89" i="1" s="1"/>
  <c r="AC89" i="1" s="1"/>
  <c r="AD89" i="1" s="1"/>
  <c r="T83" i="1"/>
  <c r="AB83" i="1" s="1"/>
  <c r="U83" i="1"/>
  <c r="T53" i="1"/>
  <c r="U53" i="1" s="1"/>
  <c r="R115" i="1"/>
  <c r="S115" i="1"/>
  <c r="AA111" i="1"/>
  <c r="AA107" i="1"/>
  <c r="AB107" i="1" s="1"/>
  <c r="AC107" i="1" s="1"/>
  <c r="AD107" i="1" s="1"/>
  <c r="T95" i="1"/>
  <c r="U95" i="1"/>
  <c r="R88" i="1"/>
  <c r="S88" i="1" s="1"/>
  <c r="R84" i="1"/>
  <c r="S84" i="1"/>
  <c r="R75" i="1"/>
  <c r="S75" i="1"/>
  <c r="AA61" i="1"/>
  <c r="AB61" i="1" s="1"/>
  <c r="R45" i="1"/>
  <c r="S45" i="1"/>
  <c r="R21" i="1"/>
  <c r="S21" i="1" s="1"/>
  <c r="T79" i="1"/>
  <c r="U79" i="1" s="1"/>
  <c r="AA125" i="1"/>
  <c r="AA109" i="1"/>
  <c r="AA118" i="1"/>
  <c r="R44" i="1"/>
  <c r="S44" i="1"/>
  <c r="T41" i="1"/>
  <c r="U41" i="1" s="1"/>
  <c r="AG41" i="1" s="1"/>
  <c r="AH41" i="1" s="1"/>
  <c r="T37" i="1"/>
  <c r="U37" i="1"/>
  <c r="R71" i="1"/>
  <c r="S71" i="1" s="1"/>
  <c r="T35" i="1"/>
  <c r="AB35" i="1" s="1"/>
  <c r="U35" i="1"/>
  <c r="R34" i="1"/>
  <c r="S34" i="1" s="1"/>
  <c r="R29" i="1"/>
  <c r="S29" i="1"/>
  <c r="T27" i="1"/>
  <c r="U27" i="1"/>
  <c r="T51" i="1"/>
  <c r="U51" i="1"/>
  <c r="AA131" i="1"/>
  <c r="T118" i="1"/>
  <c r="U118" i="1" s="1"/>
  <c r="R80" i="1"/>
  <c r="S80" i="1"/>
  <c r="AA77" i="1"/>
  <c r="T56" i="1"/>
  <c r="U56" i="1" s="1"/>
  <c r="AA47" i="1"/>
  <c r="T24" i="1"/>
  <c r="U24" i="1" s="1"/>
  <c r="AA117" i="1"/>
  <c r="AA99" i="1"/>
  <c r="AA95" i="1"/>
  <c r="AA91" i="1"/>
  <c r="AA66" i="1"/>
  <c r="AA136" i="1"/>
  <c r="T93" i="1"/>
  <c r="R92" i="1"/>
  <c r="S92" i="1" s="1"/>
  <c r="T73" i="1"/>
  <c r="U73" i="1"/>
  <c r="AA70" i="1"/>
  <c r="AB70" i="1" s="1"/>
  <c r="AC70" i="1" s="1"/>
  <c r="AD70" i="1" s="1"/>
  <c r="R70" i="1"/>
  <c r="S70" i="1"/>
  <c r="R47" i="1"/>
  <c r="S47" i="1"/>
  <c r="R43" i="1"/>
  <c r="S43" i="1"/>
  <c r="AA39" i="1"/>
  <c r="R37" i="1"/>
  <c r="S37" i="1" s="1"/>
  <c r="T34" i="1"/>
  <c r="R18" i="1"/>
  <c r="S18" i="1" s="1"/>
  <c r="T129" i="1"/>
  <c r="U129" i="1"/>
  <c r="T135" i="1"/>
  <c r="U135" i="1"/>
  <c r="R133" i="1"/>
  <c r="S133" i="1" s="1"/>
  <c r="R121" i="1"/>
  <c r="S121" i="1" s="1"/>
  <c r="T119" i="1"/>
  <c r="U119" i="1"/>
  <c r="R118" i="1"/>
  <c r="S118" i="1"/>
  <c r="AA112" i="1"/>
  <c r="AB112" i="1" s="1"/>
  <c r="AC112" i="1" s="1"/>
  <c r="AD112" i="1" s="1"/>
  <c r="R110" i="1"/>
  <c r="S110" i="1" s="1"/>
  <c r="T107" i="1"/>
  <c r="U107" i="1" s="1"/>
  <c r="R100" i="1"/>
  <c r="S100" i="1"/>
  <c r="R99" i="1"/>
  <c r="S99" i="1"/>
  <c r="R98" i="1"/>
  <c r="S98" i="1"/>
  <c r="R90" i="1"/>
  <c r="S90" i="1" s="1"/>
  <c r="T68" i="1"/>
  <c r="U68" i="1"/>
  <c r="R62" i="1"/>
  <c r="S62" i="1"/>
  <c r="R61" i="1"/>
  <c r="S61" i="1"/>
  <c r="T59" i="1"/>
  <c r="U59" i="1" s="1"/>
  <c r="R57" i="1"/>
  <c r="S57" i="1"/>
  <c r="T55" i="1"/>
  <c r="U55" i="1"/>
  <c r="R54" i="1"/>
  <c r="S54" i="1"/>
  <c r="R53" i="1"/>
  <c r="S53" i="1" s="1"/>
  <c r="R46" i="1"/>
  <c r="S46" i="1"/>
  <c r="T42" i="1"/>
  <c r="U42" i="1" s="1"/>
  <c r="T40" i="1"/>
  <c r="AC40" i="1" s="1"/>
  <c r="AD40" i="1" s="1"/>
  <c r="AB40" i="1"/>
  <c r="AA33" i="1"/>
  <c r="R27" i="1"/>
  <c r="S27" i="1"/>
  <c r="R26" i="1"/>
  <c r="S26" i="1"/>
  <c r="AA105" i="1"/>
  <c r="AA38" i="1"/>
  <c r="T52" i="1"/>
  <c r="U52" i="1"/>
  <c r="T60" i="1"/>
  <c r="U60" i="1"/>
  <c r="AG60" i="1" s="1"/>
  <c r="AH60" i="1" s="1"/>
  <c r="AA68" i="1"/>
  <c r="AB68" i="1" s="1"/>
  <c r="R50" i="1"/>
  <c r="S50" i="1" s="1"/>
  <c r="R42" i="1"/>
  <c r="S42" i="1" s="1"/>
  <c r="AA25" i="1"/>
  <c r="T127" i="1"/>
  <c r="U127" i="1"/>
  <c r="T16" i="1"/>
  <c r="AB16" i="1" s="1"/>
  <c r="T82" i="1"/>
  <c r="U82" i="1" s="1"/>
  <c r="T39" i="1"/>
  <c r="U39" i="1"/>
  <c r="T141" i="1"/>
  <c r="U141" i="1"/>
  <c r="AG141" i="1" s="1"/>
  <c r="AH141" i="1" s="1"/>
  <c r="T139" i="1"/>
  <c r="U139" i="1"/>
  <c r="R138" i="1"/>
  <c r="S138" i="1" s="1"/>
  <c r="R122" i="1"/>
  <c r="S122" i="1"/>
  <c r="R120" i="1"/>
  <c r="S120" i="1"/>
  <c r="R116" i="1"/>
  <c r="S116" i="1"/>
  <c r="T109" i="1"/>
  <c r="U109" i="1" s="1"/>
  <c r="R108" i="1"/>
  <c r="S108" i="1"/>
  <c r="R106" i="1"/>
  <c r="S106" i="1"/>
  <c r="R102" i="1"/>
  <c r="S102" i="1"/>
  <c r="T100" i="1"/>
  <c r="U100" i="1" s="1"/>
  <c r="AA98" i="1"/>
  <c r="R91" i="1"/>
  <c r="S91" i="1"/>
  <c r="R89" i="1"/>
  <c r="S89" i="1"/>
  <c r="T87" i="1"/>
  <c r="U87" i="1"/>
  <c r="R87" i="1"/>
  <c r="S87" i="1" s="1"/>
  <c r="T84" i="1"/>
  <c r="R82" i="1"/>
  <c r="S82" i="1"/>
  <c r="T80" i="1"/>
  <c r="U80" i="1"/>
  <c r="T78" i="1"/>
  <c r="R59" i="1"/>
  <c r="S59" i="1"/>
  <c r="T57" i="1"/>
  <c r="AC57" i="1" s="1"/>
  <c r="AD57" i="1" s="1"/>
  <c r="AF57" i="1" s="1"/>
  <c r="AG57" i="1" s="1"/>
  <c r="AH57" i="1" s="1"/>
  <c r="U57" i="1"/>
  <c r="T48" i="1"/>
  <c r="AC48" i="1" s="1"/>
  <c r="AD48" i="1" s="1"/>
  <c r="R38" i="1"/>
  <c r="S38" i="1" s="1"/>
  <c r="T33" i="1"/>
  <c r="U33" i="1"/>
  <c r="R32" i="1"/>
  <c r="S32" i="1"/>
  <c r="T29" i="1"/>
  <c r="U29" i="1"/>
  <c r="AA28" i="1"/>
  <c r="R28" i="1"/>
  <c r="S28" i="1" s="1"/>
  <c r="R22" i="1"/>
  <c r="S22" i="1"/>
  <c r="AA21" i="1"/>
  <c r="AB21" i="1" s="1"/>
  <c r="T20" i="1"/>
  <c r="U20" i="1" s="1"/>
  <c r="T13" i="1"/>
  <c r="U13" i="1" s="1"/>
  <c r="T75" i="1"/>
  <c r="U75" i="1"/>
  <c r="R73" i="1"/>
  <c r="S73" i="1"/>
  <c r="T66" i="1"/>
  <c r="U66" i="1"/>
  <c r="T45" i="1"/>
  <c r="U45" i="1" s="1"/>
  <c r="T130" i="1"/>
  <c r="U130" i="1"/>
  <c r="T61" i="1"/>
  <c r="U61" i="1" s="1"/>
  <c r="T47" i="1"/>
  <c r="AB47" i="1" s="1"/>
  <c r="U47" i="1"/>
  <c r="T140" i="1"/>
  <c r="U140" i="1"/>
  <c r="T28" i="1"/>
  <c r="U28" i="1" s="1"/>
  <c r="R131" i="1"/>
  <c r="S131" i="1"/>
  <c r="R117" i="1"/>
  <c r="S117" i="1"/>
  <c r="R78" i="1"/>
  <c r="S78" i="1"/>
  <c r="R76" i="1"/>
  <c r="S76" i="1" s="1"/>
  <c r="T65" i="1"/>
  <c r="U65" i="1"/>
  <c r="T26" i="1"/>
  <c r="U26" i="1"/>
  <c r="T23" i="1"/>
  <c r="AB23" i="1" s="1"/>
  <c r="U23" i="1"/>
  <c r="AA154" i="1"/>
  <c r="AA94" i="1"/>
  <c r="AA90" i="1"/>
  <c r="AA86" i="1"/>
  <c r="AA82" i="1"/>
  <c r="AA56" i="1"/>
  <c r="V32" i="1"/>
  <c r="T32" i="1"/>
  <c r="U32" i="1" s="1"/>
  <c r="AA16" i="1"/>
  <c r="T138" i="1"/>
  <c r="U138" i="1"/>
  <c r="T110" i="1"/>
  <c r="U110" i="1" s="1"/>
  <c r="T164" i="1"/>
  <c r="V162" i="1"/>
  <c r="T162" i="1"/>
  <c r="AA115" i="1"/>
  <c r="R111" i="1"/>
  <c r="S111" i="1" s="1"/>
  <c r="AA74" i="1"/>
  <c r="V72" i="1"/>
  <c r="T72" i="1"/>
  <c r="U72" i="1"/>
  <c r="AA67" i="1"/>
  <c r="AA53" i="1"/>
  <c r="AA44" i="1"/>
  <c r="AB44" i="1" s="1"/>
  <c r="V168" i="1"/>
  <c r="T168" i="1"/>
  <c r="AA124" i="1"/>
  <c r="V88" i="1"/>
  <c r="T88" i="1"/>
  <c r="U88" i="1"/>
  <c r="AA84" i="1"/>
  <c r="AB84" i="1" s="1"/>
  <c r="AC84" i="1" s="1"/>
  <c r="AD84" i="1" s="1"/>
  <c r="AA62" i="1"/>
  <c r="V14" i="1"/>
  <c r="T14" i="1"/>
  <c r="U14" i="1" s="1"/>
  <c r="T121" i="1"/>
  <c r="U121" i="1"/>
  <c r="T58" i="1"/>
  <c r="U58" i="1"/>
  <c r="T98" i="1"/>
  <c r="U98" i="1"/>
  <c r="V133" i="1"/>
  <c r="T133" i="1"/>
  <c r="U133" i="1" s="1"/>
  <c r="V115" i="1"/>
  <c r="T115" i="1"/>
  <c r="V74" i="1"/>
  <c r="T74" i="1"/>
  <c r="AC74" i="1" s="1"/>
  <c r="AD74" i="1" s="1"/>
  <c r="U74" i="1"/>
  <c r="V69" i="1"/>
  <c r="T69" i="1"/>
  <c r="U69" i="1" s="1"/>
  <c r="T64" i="1"/>
  <c r="U64" i="1"/>
  <c r="V64" i="1"/>
  <c r="AA51" i="1"/>
  <c r="AA49" i="1"/>
  <c r="T43" i="1"/>
  <c r="U43" i="1" s="1"/>
  <c r="V43" i="1"/>
  <c r="AA43" i="1"/>
  <c r="AA37" i="1"/>
  <c r="R168" i="1"/>
  <c r="S168" i="1"/>
  <c r="AB164" i="1"/>
  <c r="T161" i="1"/>
  <c r="U161" i="1" s="1"/>
  <c r="R152" i="1"/>
  <c r="S152" i="1"/>
  <c r="AA149" i="1"/>
  <c r="R134" i="1"/>
  <c r="S134" i="1" s="1"/>
  <c r="R129" i="1"/>
  <c r="S129" i="1"/>
  <c r="R127" i="1"/>
  <c r="S127" i="1" s="1"/>
  <c r="R119" i="1"/>
  <c r="S119" i="1"/>
  <c r="AA113" i="1"/>
  <c r="R113" i="1"/>
  <c r="S113" i="1" s="1"/>
  <c r="T112" i="1"/>
  <c r="U112" i="1" s="1"/>
  <c r="R107" i="1"/>
  <c r="S107" i="1"/>
  <c r="R101" i="1"/>
  <c r="S101" i="1"/>
  <c r="R93" i="1"/>
  <c r="S93" i="1"/>
  <c r="R56" i="1"/>
  <c r="S56" i="1" s="1"/>
  <c r="AA48" i="1"/>
  <c r="R36" i="1"/>
  <c r="S36" i="1"/>
  <c r="T30" i="1"/>
  <c r="AB30" i="1" s="1"/>
  <c r="U30" i="1"/>
  <c r="R15" i="1"/>
  <c r="S15" i="1"/>
  <c r="R166" i="1"/>
  <c r="S166" i="1" s="1"/>
  <c r="R159" i="1"/>
  <c r="S159" i="1"/>
  <c r="T155" i="1"/>
  <c r="AC155" i="1" s="1"/>
  <c r="AD155" i="1" s="1"/>
  <c r="U155" i="1"/>
  <c r="R141" i="1"/>
  <c r="S141" i="1" s="1"/>
  <c r="T136" i="1"/>
  <c r="T134" i="1"/>
  <c r="U134" i="1"/>
  <c r="T128" i="1"/>
  <c r="AC128" i="1" s="1"/>
  <c r="AD128" i="1" s="1"/>
  <c r="U128" i="1"/>
  <c r="R112" i="1"/>
  <c r="S112" i="1"/>
  <c r="R94" i="1"/>
  <c r="S94" i="1" s="1"/>
  <c r="R60" i="1"/>
  <c r="S60" i="1"/>
  <c r="R40" i="1"/>
  <c r="S40" i="1"/>
  <c r="R31" i="1"/>
  <c r="S31" i="1"/>
  <c r="T19" i="1"/>
  <c r="AA157" i="1"/>
  <c r="AA108" i="1"/>
  <c r="V89" i="1"/>
  <c r="T89" i="1"/>
  <c r="V86" i="1"/>
  <c r="T86" i="1"/>
  <c r="U86" i="1" s="1"/>
  <c r="AA158" i="1"/>
  <c r="V87" i="1"/>
  <c r="AA161" i="1"/>
  <c r="AA141" i="1"/>
  <c r="AA134" i="1"/>
  <c r="T91" i="1"/>
  <c r="U91" i="1"/>
  <c r="AA78" i="1"/>
  <c r="V71" i="1"/>
  <c r="T71" i="1"/>
  <c r="U71" i="1"/>
  <c r="AA23" i="1"/>
  <c r="V18" i="1"/>
  <c r="T18" i="1"/>
  <c r="U18" i="1"/>
  <c r="V17" i="1"/>
  <c r="T17" i="1"/>
  <c r="V95" i="1"/>
  <c r="T97" i="1"/>
  <c r="U97" i="1"/>
  <c r="T76" i="1"/>
  <c r="U76" i="1"/>
  <c r="V155" i="1"/>
  <c r="V147" i="1"/>
  <c r="T147" i="1"/>
  <c r="AA137" i="1"/>
  <c r="AA135" i="1"/>
  <c r="AA129" i="1"/>
  <c r="V26" i="1"/>
  <c r="AA152" i="1"/>
  <c r="AA146" i="1"/>
  <c r="AA130" i="1"/>
  <c r="AB130" i="1" s="1"/>
  <c r="AC130" i="1" s="1"/>
  <c r="AD130" i="1" s="1"/>
  <c r="AA31" i="1"/>
  <c r="AA93" i="1"/>
  <c r="AA35" i="1"/>
  <c r="T159" i="1"/>
  <c r="U159" i="1" s="1"/>
  <c r="R156" i="1"/>
  <c r="S156" i="1"/>
  <c r="AA148" i="1"/>
  <c r="R148" i="1"/>
  <c r="S148" i="1" s="1"/>
  <c r="R142" i="1"/>
  <c r="S142" i="1"/>
  <c r="T137" i="1"/>
  <c r="U137" i="1" s="1"/>
  <c r="R132" i="1"/>
  <c r="S132" i="1"/>
  <c r="R126" i="1"/>
  <c r="S126" i="1" s="1"/>
  <c r="AA116" i="1"/>
  <c r="R109" i="1"/>
  <c r="S109" i="1"/>
  <c r="R104" i="1"/>
  <c r="S104" i="1" s="1"/>
  <c r="R95" i="1"/>
  <c r="S95" i="1" s="1"/>
  <c r="R77" i="1"/>
  <c r="S77" i="1"/>
  <c r="R64" i="1"/>
  <c r="S64" i="1"/>
  <c r="R39" i="1"/>
  <c r="S39" i="1"/>
  <c r="R16" i="1"/>
  <c r="S16" i="1" s="1"/>
  <c r="AA156" i="1"/>
  <c r="R155" i="1"/>
  <c r="S155" i="1"/>
  <c r="AA150" i="1"/>
  <c r="AB150" i="1" s="1"/>
  <c r="AC150" i="1" s="1"/>
  <c r="AD150" i="1" s="1"/>
  <c r="T123" i="1"/>
  <c r="U123" i="1" s="1"/>
  <c r="R114" i="1"/>
  <c r="S114" i="1" s="1"/>
  <c r="R79" i="1"/>
  <c r="S79" i="1"/>
  <c r="R66" i="1"/>
  <c r="S66" i="1"/>
  <c r="AA59" i="1"/>
  <c r="R58" i="1"/>
  <c r="S58" i="1" s="1"/>
  <c r="AA45" i="1"/>
  <c r="R35" i="1"/>
  <c r="S35" i="1"/>
  <c r="V136" i="1"/>
  <c r="AA19" i="1"/>
  <c r="V80" i="1"/>
  <c r="R144" i="1"/>
  <c r="S144" i="1" s="1"/>
  <c r="AA140" i="1"/>
  <c r="AA133" i="1"/>
  <c r="V101" i="1"/>
  <c r="T101" i="1"/>
  <c r="U101" i="1"/>
  <c r="T94" i="1"/>
  <c r="U94" i="1" s="1"/>
  <c r="AA36" i="1"/>
  <c r="AB36" i="1" s="1"/>
  <c r="T85" i="1"/>
  <c r="V122" i="1"/>
  <c r="T122" i="1"/>
  <c r="U122" i="1"/>
  <c r="V102" i="1"/>
  <c r="T102" i="1"/>
  <c r="U102" i="1"/>
  <c r="V25" i="1"/>
  <c r="T25" i="1"/>
  <c r="U25" i="1" s="1"/>
  <c r="R140" i="1"/>
  <c r="S140" i="1" s="1"/>
  <c r="R139" i="1"/>
  <c r="S139" i="1"/>
  <c r="R137" i="1"/>
  <c r="S137" i="1"/>
  <c r="T132" i="1"/>
  <c r="AB132" i="1" s="1"/>
  <c r="U132" i="1"/>
  <c r="R124" i="1"/>
  <c r="S124" i="1" s="1"/>
  <c r="AA121" i="1"/>
  <c r="AA120" i="1"/>
  <c r="AA110" i="1"/>
  <c r="AB110" i="1" s="1"/>
  <c r="AC110" i="1" s="1"/>
  <c r="AD110" i="1" s="1"/>
  <c r="R97" i="1"/>
  <c r="S97" i="1"/>
  <c r="T36" i="1"/>
  <c r="U36" i="1" s="1"/>
  <c r="AA27" i="1"/>
  <c r="AA22" i="1"/>
  <c r="AA15" i="1"/>
  <c r="AB15" i="1" s="1"/>
  <c r="R136" i="1"/>
  <c r="S136" i="1"/>
  <c r="R135" i="1"/>
  <c r="S135" i="1"/>
  <c r="T111" i="1"/>
  <c r="AB111" i="1" s="1"/>
  <c r="R105" i="1"/>
  <c r="S105" i="1" s="1"/>
  <c r="AA57" i="1"/>
  <c r="AA54" i="1"/>
  <c r="AA52" i="1"/>
  <c r="AA32" i="1"/>
  <c r="AA20" i="1"/>
  <c r="AA142" i="1"/>
  <c r="AA123" i="1"/>
  <c r="AA122" i="1"/>
  <c r="AA75" i="1"/>
  <c r="R72" i="1"/>
  <c r="S72" i="1"/>
  <c r="AA71" i="1"/>
  <c r="AB71" i="1" s="1"/>
  <c r="T63" i="1"/>
  <c r="AB63" i="1" s="1"/>
  <c r="U63" i="1"/>
  <c r="R25" i="1"/>
  <c r="S25" i="1" s="1"/>
  <c r="AA101" i="1"/>
  <c r="AA97" i="1"/>
  <c r="AA87" i="1"/>
  <c r="R86" i="1"/>
  <c r="S86" i="1"/>
  <c r="AA85" i="1"/>
  <c r="AB85" i="1" s="1"/>
  <c r="AC85" i="1" s="1"/>
  <c r="AD85" i="1" s="1"/>
  <c r="R83" i="1"/>
  <c r="S83" i="1" s="1"/>
  <c r="R55" i="1"/>
  <c r="S55" i="1"/>
  <c r="AA46" i="1"/>
  <c r="AA34" i="1"/>
  <c r="AA30" i="1"/>
  <c r="T21" i="1"/>
  <c r="U21" i="1" s="1"/>
  <c r="T108" i="1"/>
  <c r="U108" i="1" s="1"/>
  <c r="T105" i="1"/>
  <c r="U105" i="1"/>
  <c r="R103" i="1"/>
  <c r="S103" i="1" s="1"/>
  <c r="AA102" i="1"/>
  <c r="T90" i="1"/>
  <c r="U90" i="1" s="1"/>
  <c r="R85" i="1"/>
  <c r="S85" i="1"/>
  <c r="R81" i="1"/>
  <c r="S81" i="1"/>
  <c r="T77" i="1"/>
  <c r="R74" i="1"/>
  <c r="S74" i="1"/>
  <c r="R67" i="1"/>
  <c r="S67" i="1" s="1"/>
  <c r="T54" i="1"/>
  <c r="AC54" i="1" s="1"/>
  <c r="AD54" i="1" s="1"/>
  <c r="U54" i="1"/>
  <c r="AA42" i="1"/>
  <c r="R41" i="1"/>
  <c r="S41" i="1"/>
  <c r="R30" i="1"/>
  <c r="S30" i="1" s="1"/>
  <c r="R24" i="1"/>
  <c r="S24" i="1"/>
  <c r="T151" i="1"/>
  <c r="AA132" i="1"/>
  <c r="AA104" i="1"/>
  <c r="AE72" i="1"/>
  <c r="AA72" i="1"/>
  <c r="AE116" i="1"/>
  <c r="T44" i="1"/>
  <c r="T117" i="1"/>
  <c r="U117" i="1" s="1"/>
  <c r="AA114" i="1"/>
  <c r="AB114" i="1" s="1"/>
  <c r="AC114" i="1" s="1"/>
  <c r="AD114" i="1" s="1"/>
  <c r="V113" i="1"/>
  <c r="T113" i="1"/>
  <c r="AB113" i="1" s="1"/>
  <c r="T99" i="1"/>
  <c r="U99" i="1" s="1"/>
  <c r="V99" i="1"/>
  <c r="AE83" i="1"/>
  <c r="AA83" i="1"/>
  <c r="V106" i="1"/>
  <c r="T106" i="1"/>
  <c r="U106" i="1" s="1"/>
  <c r="AA50" i="1"/>
  <c r="V49" i="1"/>
  <c r="T49" i="1"/>
  <c r="AB49" i="1" s="1"/>
  <c r="AE41" i="1"/>
  <c r="AA41" i="1"/>
  <c r="T31" i="1"/>
  <c r="V31" i="1"/>
  <c r="V132" i="1"/>
  <c r="AE126" i="1"/>
  <c r="AA126" i="1"/>
  <c r="T125" i="1"/>
  <c r="T96" i="1"/>
  <c r="T143" i="1"/>
  <c r="V143" i="1"/>
  <c r="AE106" i="1"/>
  <c r="AA106" i="1"/>
  <c r="AA76" i="1"/>
  <c r="AA73" i="1"/>
  <c r="AB73" i="1" s="1"/>
  <c r="AC73" i="1" s="1"/>
  <c r="AD73" i="1" s="1"/>
  <c r="T149" i="1"/>
  <c r="AB149" i="1" s="1"/>
  <c r="V149" i="1"/>
  <c r="AA127" i="1"/>
  <c r="V124" i="1"/>
  <c r="T124" i="1"/>
  <c r="AA119" i="1"/>
  <c r="AB119" i="1" s="1"/>
  <c r="AC119" i="1" s="1"/>
  <c r="AD119" i="1" s="1"/>
  <c r="V116" i="1"/>
  <c r="T116" i="1"/>
  <c r="AB116" i="1" s="1"/>
  <c r="AA96" i="1"/>
  <c r="AB96" i="1" s="1"/>
  <c r="AC96" i="1" s="1"/>
  <c r="AD96" i="1" s="1"/>
  <c r="AE92" i="1"/>
  <c r="AA92" i="1"/>
  <c r="AA63" i="1"/>
  <c r="V62" i="1"/>
  <c r="T62" i="1"/>
  <c r="V160" i="1"/>
  <c r="T160" i="1"/>
  <c r="AB160" i="1" s="1"/>
  <c r="R160" i="1"/>
  <c r="S160" i="1" s="1"/>
  <c r="R149" i="1"/>
  <c r="S149" i="1"/>
  <c r="T146" i="1"/>
  <c r="V146" i="1"/>
  <c r="V120" i="1"/>
  <c r="T120" i="1"/>
  <c r="U120" i="1" s="1"/>
  <c r="AA100" i="1"/>
  <c r="AA79" i="1"/>
  <c r="V131" i="1"/>
  <c r="T131" i="1"/>
  <c r="AB131" i="1" s="1"/>
  <c r="AA128" i="1"/>
  <c r="R123" i="1"/>
  <c r="S123" i="1"/>
  <c r="V103" i="1"/>
  <c r="T103" i="1"/>
  <c r="U103" i="1" s="1"/>
  <c r="V70" i="1"/>
  <c r="T70" i="1"/>
  <c r="AA58" i="1"/>
  <c r="AA88" i="1"/>
  <c r="V81" i="1"/>
  <c r="T81" i="1"/>
  <c r="U81" i="1" s="1"/>
  <c r="AA80" i="1"/>
  <c r="AA65" i="1"/>
  <c r="AB65" i="1" s="1"/>
  <c r="AC65" i="1" s="1"/>
  <c r="AD65" i="1" s="1"/>
  <c r="R33" i="1"/>
  <c r="S33" i="1" s="1"/>
  <c r="R19" i="1"/>
  <c r="S19" i="1"/>
  <c r="AA69" i="1"/>
  <c r="R68" i="1"/>
  <c r="S68" i="1"/>
  <c r="AA64" i="1"/>
  <c r="AB64" i="1" s="1"/>
  <c r="AC64" i="1" s="1"/>
  <c r="AD64" i="1" s="1"/>
  <c r="AA60" i="1"/>
  <c r="AA55" i="1"/>
  <c r="AA26" i="1"/>
  <c r="AA13" i="1"/>
  <c r="AA29" i="1"/>
  <c r="AA24" i="1"/>
  <c r="AB24" i="1" s="1"/>
  <c r="U165" i="1"/>
  <c r="AB165" i="1"/>
  <c r="AB176" i="1"/>
  <c r="AC176" i="1" s="1"/>
  <c r="AD176" i="1" s="1"/>
  <c r="AB154" i="1"/>
  <c r="AC154" i="1"/>
  <c r="AD154" i="1"/>
  <c r="AG154" i="1" s="1"/>
  <c r="AH154" i="1" s="1"/>
  <c r="AF154" i="1"/>
  <c r="AB168" i="1"/>
  <c r="AB158" i="1"/>
  <c r="AC158" i="1" s="1"/>
  <c r="AD158" i="1" s="1"/>
  <c r="U168" i="1"/>
  <c r="U186" i="1"/>
  <c r="AF173" i="1"/>
  <c r="AF178" i="1"/>
  <c r="AG178" i="1"/>
  <c r="AH178" i="1"/>
  <c r="AF186" i="1"/>
  <c r="AF185" i="1"/>
  <c r="AG185" i="1" s="1"/>
  <c r="AH185" i="1" s="1"/>
  <c r="AB157" i="1"/>
  <c r="AC157" i="1"/>
  <c r="AD157" i="1" s="1"/>
  <c r="AB182" i="1"/>
  <c r="AC182" i="1"/>
  <c r="AD182" i="1"/>
  <c r="AF182" i="1" s="1"/>
  <c r="U182" i="1"/>
  <c r="AB156" i="1"/>
  <c r="AG156" i="1"/>
  <c r="AH156" i="1"/>
  <c r="AF190" i="1"/>
  <c r="AG190" i="1"/>
  <c r="AH190" i="1" s="1"/>
  <c r="AF187" i="1"/>
  <c r="AG187" i="1"/>
  <c r="AH187" i="1"/>
  <c r="U169" i="1"/>
  <c r="AB169" i="1"/>
  <c r="AC169" i="1"/>
  <c r="AD169" i="1"/>
  <c r="AF169" i="1" s="1"/>
  <c r="AG169" i="1" s="1"/>
  <c r="AH169" i="1" s="1"/>
  <c r="AB145" i="1"/>
  <c r="AC145" i="1"/>
  <c r="AD145" i="1"/>
  <c r="AF145" i="1"/>
  <c r="AG145" i="1"/>
  <c r="AH145" i="1" s="1"/>
  <c r="AB134" i="1"/>
  <c r="AC134" i="1"/>
  <c r="AD134" i="1" s="1"/>
  <c r="AB46" i="1"/>
  <c r="AC46" i="1"/>
  <c r="AD46" i="1" s="1"/>
  <c r="AF46" i="1" s="1"/>
  <c r="AB142" i="1"/>
  <c r="AC142" i="1"/>
  <c r="AD142" i="1" s="1"/>
  <c r="AB38" i="1"/>
  <c r="AC38" i="1"/>
  <c r="AD38" i="1" s="1"/>
  <c r="AC50" i="1"/>
  <c r="AD50" i="1"/>
  <c r="AB67" i="1"/>
  <c r="AC67" i="1"/>
  <c r="AD67" i="1"/>
  <c r="AF67" i="1" s="1"/>
  <c r="AB92" i="1"/>
  <c r="AC92" i="1"/>
  <c r="AD92" i="1"/>
  <c r="AF92" i="1"/>
  <c r="AG92" i="1"/>
  <c r="AH92" i="1" s="1"/>
  <c r="AC15" i="1"/>
  <c r="AD15" i="1"/>
  <c r="AF15" i="1"/>
  <c r="AB139" i="1"/>
  <c r="AC139" i="1"/>
  <c r="AD139" i="1" s="1"/>
  <c r="AF139" i="1" s="1"/>
  <c r="AB79" i="1"/>
  <c r="AC79" i="1"/>
  <c r="AD79" i="1"/>
  <c r="AF79" i="1"/>
  <c r="U40" i="1"/>
  <c r="AB117" i="1"/>
  <c r="AC117" i="1" s="1"/>
  <c r="AD117" i="1" s="1"/>
  <c r="AB52" i="1"/>
  <c r="AC52" i="1"/>
  <c r="AD52" i="1" s="1"/>
  <c r="AB45" i="1"/>
  <c r="AC45" i="1"/>
  <c r="AD45" i="1"/>
  <c r="AF45" i="1"/>
  <c r="AB118" i="1"/>
  <c r="AC118" i="1"/>
  <c r="AD118" i="1" s="1"/>
  <c r="AC35" i="1"/>
  <c r="AD35" i="1" s="1"/>
  <c r="AF35" i="1" s="1"/>
  <c r="AB37" i="1"/>
  <c r="AC37" i="1"/>
  <c r="AD37" i="1"/>
  <c r="AF37" i="1"/>
  <c r="AC59" i="1"/>
  <c r="AD59" i="1"/>
  <c r="AB129" i="1"/>
  <c r="AC129" i="1" s="1"/>
  <c r="AD129" i="1" s="1"/>
  <c r="AB53" i="1"/>
  <c r="AC53" i="1"/>
  <c r="AD53" i="1" s="1"/>
  <c r="AF53" i="1" s="1"/>
  <c r="AG53" i="1"/>
  <c r="AH53" i="1" s="1"/>
  <c r="AC61" i="1"/>
  <c r="AD61" i="1"/>
  <c r="AG61" i="1" s="1"/>
  <c r="AH61" i="1" s="1"/>
  <c r="AF61" i="1"/>
  <c r="AB58" i="1"/>
  <c r="AC58" i="1"/>
  <c r="AD58" i="1"/>
  <c r="AB41" i="1"/>
  <c r="AC41" i="1"/>
  <c r="AD41" i="1" s="1"/>
  <c r="AF41" i="1" s="1"/>
  <c r="AB97" i="1"/>
  <c r="AC97" i="1"/>
  <c r="AD97" i="1"/>
  <c r="AF97" i="1"/>
  <c r="AB123" i="1"/>
  <c r="AB27" i="1"/>
  <c r="AC27" i="1"/>
  <c r="AD27" i="1" s="1"/>
  <c r="AF27" i="1" s="1"/>
  <c r="AG27" i="1"/>
  <c r="AH27" i="1"/>
  <c r="AB135" i="1"/>
  <c r="AC135" i="1"/>
  <c r="AD135" i="1"/>
  <c r="AF135" i="1" s="1"/>
  <c r="AC24" i="1"/>
  <c r="AD24" i="1"/>
  <c r="AF24" i="1"/>
  <c r="AG24" i="1"/>
  <c r="AH24" i="1"/>
  <c r="AB60" i="1"/>
  <c r="AC60" i="1"/>
  <c r="AD60" i="1" s="1"/>
  <c r="AF60" i="1" s="1"/>
  <c r="AB42" i="1"/>
  <c r="AC42" i="1"/>
  <c r="AD42" i="1"/>
  <c r="AF42" i="1"/>
  <c r="AB80" i="1"/>
  <c r="AC80" i="1"/>
  <c r="AD80" i="1" s="1"/>
  <c r="AF80" i="1" s="1"/>
  <c r="AG80" i="1"/>
  <c r="AH80" i="1" s="1"/>
  <c r="AB48" i="1"/>
  <c r="AF48" i="1"/>
  <c r="AB29" i="1"/>
  <c r="AC29" i="1"/>
  <c r="AD29" i="1" s="1"/>
  <c r="AB75" i="1"/>
  <c r="AC75" i="1"/>
  <c r="AD75" i="1"/>
  <c r="AF75" i="1"/>
  <c r="AG75" i="1"/>
  <c r="AH75" i="1"/>
  <c r="AB57" i="1"/>
  <c r="AB121" i="1"/>
  <c r="AC121" i="1"/>
  <c r="AD121" i="1"/>
  <c r="U136" i="1"/>
  <c r="AB115" i="1"/>
  <c r="AC115" i="1"/>
  <c r="AD115" i="1" s="1"/>
  <c r="AC68" i="1"/>
  <c r="AD68" i="1"/>
  <c r="AF68" i="1"/>
  <c r="AG68" i="1"/>
  <c r="AH68" i="1"/>
  <c r="AB100" i="1"/>
  <c r="AB72" i="1"/>
  <c r="AC72" i="1" s="1"/>
  <c r="AD72" i="1" s="1"/>
  <c r="AB136" i="1"/>
  <c r="AC136" i="1"/>
  <c r="AD136" i="1" s="1"/>
  <c r="AF136" i="1" s="1"/>
  <c r="AC23" i="1"/>
  <c r="AD23" i="1"/>
  <c r="AF23" i="1"/>
  <c r="AG23" i="1"/>
  <c r="AH23" i="1" s="1"/>
  <c r="AB33" i="1"/>
  <c r="AC33" i="1"/>
  <c r="AD33" i="1"/>
  <c r="AG33" i="1" s="1"/>
  <c r="AH33" i="1" s="1"/>
  <c r="AF33" i="1"/>
  <c r="AB82" i="1"/>
  <c r="AC82" i="1"/>
  <c r="AD82" i="1"/>
  <c r="AF82" i="1"/>
  <c r="AG82" i="1"/>
  <c r="AH82" i="1"/>
  <c r="AC28" i="1"/>
  <c r="AD28" i="1"/>
  <c r="AF28" i="1"/>
  <c r="AG28" i="1"/>
  <c r="AH28" i="1"/>
  <c r="AB13" i="1"/>
  <c r="AC13" i="1"/>
  <c r="AD13" i="1" s="1"/>
  <c r="AF13" i="1" s="1"/>
  <c r="AG13" i="1"/>
  <c r="AH13" i="1"/>
  <c r="AB26" i="1"/>
  <c r="AC26" i="1"/>
  <c r="AD26" i="1"/>
  <c r="AG26" i="1" s="1"/>
  <c r="AH26" i="1" s="1"/>
  <c r="AF26" i="1"/>
  <c r="AB39" i="1"/>
  <c r="AC39" i="1"/>
  <c r="AD39" i="1" s="1"/>
  <c r="AF39" i="1" s="1"/>
  <c r="U84" i="1"/>
  <c r="AB141" i="1"/>
  <c r="AC141" i="1"/>
  <c r="AD141" i="1" s="1"/>
  <c r="AF141" i="1" s="1"/>
  <c r="AB98" i="1"/>
  <c r="AC98" i="1"/>
  <c r="AD98" i="1" s="1"/>
  <c r="AB14" i="1"/>
  <c r="AC14" i="1"/>
  <c r="AD14" i="1"/>
  <c r="AB105" i="1"/>
  <c r="AC105" i="1"/>
  <c r="AD105" i="1"/>
  <c r="AB69" i="1"/>
  <c r="AC69" i="1" s="1"/>
  <c r="AD69" i="1" s="1"/>
  <c r="AC71" i="1"/>
  <c r="AD71" i="1"/>
  <c r="AF71" i="1"/>
  <c r="AG71" i="1"/>
  <c r="AH71" i="1" s="1"/>
  <c r="AB128" i="1"/>
  <c r="AB127" i="1"/>
  <c r="AC127" i="1"/>
  <c r="AD127" i="1"/>
  <c r="AC47" i="1"/>
  <c r="AD47" i="1"/>
  <c r="AB32" i="1"/>
  <c r="AC32" i="1"/>
  <c r="AD32" i="1"/>
  <c r="AF32" i="1" s="1"/>
  <c r="AB133" i="1"/>
  <c r="AC133" i="1"/>
  <c r="AD133" i="1"/>
  <c r="AF133" i="1"/>
  <c r="U89" i="1"/>
  <c r="AB74" i="1"/>
  <c r="AB108" i="1"/>
  <c r="AC108" i="1"/>
  <c r="AD108" i="1"/>
  <c r="AF108" i="1"/>
  <c r="AC164" i="1"/>
  <c r="AD164" i="1" s="1"/>
  <c r="U164" i="1"/>
  <c r="AB88" i="1"/>
  <c r="AC88" i="1"/>
  <c r="AD88" i="1"/>
  <c r="AB147" i="1"/>
  <c r="AC147" i="1"/>
  <c r="AD147" i="1" s="1"/>
  <c r="AB54" i="1"/>
  <c r="AF54" i="1"/>
  <c r="AG54" i="1"/>
  <c r="AH54" i="1"/>
  <c r="U115" i="1"/>
  <c r="AB90" i="1"/>
  <c r="AB137" i="1"/>
  <c r="AC137" i="1"/>
  <c r="AD137" i="1"/>
  <c r="AF137" i="1"/>
  <c r="AB155" i="1"/>
  <c r="AB138" i="1"/>
  <c r="AC138" i="1"/>
  <c r="AD138" i="1"/>
  <c r="AF138" i="1" s="1"/>
  <c r="AF166" i="1"/>
  <c r="AB18" i="1"/>
  <c r="AC18" i="1"/>
  <c r="AD18" i="1"/>
  <c r="AG18" i="1" s="1"/>
  <c r="AH18" i="1" s="1"/>
  <c r="AF18" i="1"/>
  <c r="U147" i="1"/>
  <c r="AB17" i="1"/>
  <c r="AC17" i="1"/>
  <c r="AD17" i="1"/>
  <c r="AF17" i="1"/>
  <c r="U17" i="1"/>
  <c r="AB101" i="1"/>
  <c r="AC101" i="1"/>
  <c r="AD101" i="1"/>
  <c r="AB91" i="1"/>
  <c r="AC91" i="1"/>
  <c r="AD91" i="1" s="1"/>
  <c r="AC21" i="1"/>
  <c r="AD21" i="1"/>
  <c r="AB25" i="1"/>
  <c r="AC25" i="1"/>
  <c r="AD25" i="1" s="1"/>
  <c r="AC63" i="1"/>
  <c r="AD63" i="1"/>
  <c r="AF63" i="1"/>
  <c r="U85" i="1"/>
  <c r="U77" i="1"/>
  <c r="AB122" i="1"/>
  <c r="AC122" i="1"/>
  <c r="AD122" i="1"/>
  <c r="AF122" i="1"/>
  <c r="AG122" i="1"/>
  <c r="AH122" i="1" s="1"/>
  <c r="AC36" i="1"/>
  <c r="AD36" i="1" s="1"/>
  <c r="U124" i="1"/>
  <c r="AB124" i="1"/>
  <c r="AC124" i="1"/>
  <c r="AD124" i="1" s="1"/>
  <c r="U31" i="1"/>
  <c r="AB31" i="1"/>
  <c r="AC31" i="1"/>
  <c r="AD31" i="1" s="1"/>
  <c r="U70" i="1"/>
  <c r="U146" i="1"/>
  <c r="U96" i="1"/>
  <c r="U151" i="1"/>
  <c r="U131" i="1"/>
  <c r="AC131" i="1"/>
  <c r="AD131" i="1"/>
  <c r="AB120" i="1"/>
  <c r="AF40" i="1"/>
  <c r="AG40" i="1" s="1"/>
  <c r="AH40" i="1" s="1"/>
  <c r="U113" i="1"/>
  <c r="U44" i="1"/>
  <c r="AC44" i="1"/>
  <c r="AD44" i="1"/>
  <c r="AF44" i="1" s="1"/>
  <c r="U143" i="1"/>
  <c r="AB143" i="1"/>
  <c r="AC143" i="1"/>
  <c r="AD143" i="1"/>
  <c r="AF143" i="1" s="1"/>
  <c r="AB106" i="1"/>
  <c r="AC106" i="1"/>
  <c r="AD106" i="1"/>
  <c r="AF106" i="1" s="1"/>
  <c r="AF157" i="1"/>
  <c r="AG136" i="1"/>
  <c r="AH136" i="1"/>
  <c r="AG17" i="1"/>
  <c r="AH17" i="1"/>
  <c r="AG133" i="1"/>
  <c r="AH133" i="1" s="1"/>
  <c r="AF164" i="1" l="1"/>
  <c r="AG164" i="1" s="1"/>
  <c r="AH164" i="1" s="1"/>
  <c r="AF69" i="1"/>
  <c r="AG69" i="1" s="1"/>
  <c r="AH69" i="1" s="1"/>
  <c r="AF129" i="1"/>
  <c r="AG129" i="1"/>
  <c r="AH129" i="1" s="1"/>
  <c r="AG117" i="1"/>
  <c r="AH117" i="1" s="1"/>
  <c r="AF117" i="1"/>
  <c r="AF96" i="1"/>
  <c r="AG96" i="1"/>
  <c r="AH96" i="1" s="1"/>
  <c r="AF322" i="1"/>
  <c r="AG322" i="1"/>
  <c r="AH322" i="1" s="1"/>
  <c r="AF378" i="1"/>
  <c r="AG378" i="1" s="1"/>
  <c r="AH378" i="1" s="1"/>
  <c r="AF259" i="1"/>
  <c r="AG259" i="1" s="1"/>
  <c r="AH259" i="1" s="1"/>
  <c r="AF147" i="1"/>
  <c r="AG147" i="1" s="1"/>
  <c r="AH147" i="1" s="1"/>
  <c r="AF176" i="1"/>
  <c r="AG176" i="1" s="1"/>
  <c r="AH176" i="1" s="1"/>
  <c r="AG65" i="1"/>
  <c r="AH65" i="1" s="1"/>
  <c r="AF65" i="1"/>
  <c r="AF73" i="1"/>
  <c r="AG73" i="1" s="1"/>
  <c r="AH73" i="1" s="1"/>
  <c r="AF85" i="1"/>
  <c r="AG85" i="1" s="1"/>
  <c r="AH85" i="1" s="1"/>
  <c r="AF155" i="1"/>
  <c r="AG155" i="1"/>
  <c r="AH155" i="1" s="1"/>
  <c r="AG151" i="1"/>
  <c r="AH151" i="1" s="1"/>
  <c r="AF151" i="1"/>
  <c r="AF159" i="1"/>
  <c r="AG159" i="1" s="1"/>
  <c r="AH159" i="1" s="1"/>
  <c r="AF258" i="1"/>
  <c r="AG258" i="1" s="1"/>
  <c r="AH258" i="1" s="1"/>
  <c r="AF134" i="1"/>
  <c r="AG134" i="1" s="1"/>
  <c r="AH134" i="1" s="1"/>
  <c r="AF64" i="1"/>
  <c r="AG64" i="1" s="1"/>
  <c r="AH64" i="1" s="1"/>
  <c r="AF110" i="1"/>
  <c r="AG110" i="1" s="1"/>
  <c r="AH110" i="1" s="1"/>
  <c r="AF130" i="1"/>
  <c r="AG130" i="1"/>
  <c r="AH130" i="1" s="1"/>
  <c r="AF163" i="1"/>
  <c r="AG163" i="1" s="1"/>
  <c r="AH163" i="1" s="1"/>
  <c r="AF171" i="1"/>
  <c r="AG171" i="1" s="1"/>
  <c r="AH171" i="1" s="1"/>
  <c r="AF158" i="1"/>
  <c r="AG158" i="1" s="1"/>
  <c r="AH158" i="1" s="1"/>
  <c r="AF119" i="1"/>
  <c r="AG119" i="1" s="1"/>
  <c r="AH119" i="1" s="1"/>
  <c r="AF114" i="1"/>
  <c r="AG114" i="1" s="1"/>
  <c r="AH114" i="1" s="1"/>
  <c r="AF70" i="1"/>
  <c r="AG70" i="1" s="1"/>
  <c r="AH70" i="1" s="1"/>
  <c r="AF89" i="1"/>
  <c r="AG89" i="1" s="1"/>
  <c r="AH89" i="1" s="1"/>
  <c r="AG174" i="1"/>
  <c r="AH174" i="1" s="1"/>
  <c r="AF174" i="1"/>
  <c r="AF583" i="1"/>
  <c r="AG583" i="1"/>
  <c r="AH583" i="1" s="1"/>
  <c r="AF439" i="1"/>
  <c r="AG439" i="1" s="1"/>
  <c r="AH439" i="1" s="1"/>
  <c r="AF150" i="1"/>
  <c r="AG150" i="1" s="1"/>
  <c r="AH150" i="1" s="1"/>
  <c r="AF107" i="1"/>
  <c r="AG107" i="1"/>
  <c r="AH107" i="1" s="1"/>
  <c r="AF124" i="1"/>
  <c r="AG124" i="1" s="1"/>
  <c r="AH124" i="1" s="1"/>
  <c r="AG36" i="1"/>
  <c r="AH36" i="1" s="1"/>
  <c r="AF36" i="1"/>
  <c r="AF52" i="1"/>
  <c r="AG52" i="1" s="1"/>
  <c r="AH52" i="1" s="1"/>
  <c r="AF72" i="1"/>
  <c r="AG72" i="1"/>
  <c r="AH72" i="1" s="1"/>
  <c r="AF91" i="1"/>
  <c r="AG91" i="1" s="1"/>
  <c r="AH91" i="1" s="1"/>
  <c r="AG38" i="1"/>
  <c r="AH38" i="1" s="1"/>
  <c r="AF38" i="1"/>
  <c r="AF31" i="1"/>
  <c r="AG31" i="1"/>
  <c r="AH31" i="1" s="1"/>
  <c r="AF98" i="1"/>
  <c r="AG98" i="1" s="1"/>
  <c r="AH98" i="1" s="1"/>
  <c r="AF29" i="1"/>
  <c r="AG29" i="1"/>
  <c r="AH29" i="1" s="1"/>
  <c r="AF142" i="1"/>
  <c r="AG142" i="1"/>
  <c r="AH142" i="1" s="1"/>
  <c r="AF84" i="1"/>
  <c r="AG84" i="1" s="1"/>
  <c r="AH84" i="1" s="1"/>
  <c r="AF112" i="1"/>
  <c r="AG112" i="1" s="1"/>
  <c r="AH112" i="1" s="1"/>
  <c r="AF179" i="1"/>
  <c r="AG179" i="1" s="1"/>
  <c r="AH179" i="1" s="1"/>
  <c r="AF507" i="1"/>
  <c r="AG507" i="1" s="1"/>
  <c r="AH507" i="1" s="1"/>
  <c r="AF115" i="1"/>
  <c r="AG115" i="1"/>
  <c r="AH115" i="1" s="1"/>
  <c r="AF25" i="1"/>
  <c r="AG25" i="1" s="1"/>
  <c r="AH25" i="1" s="1"/>
  <c r="AF118" i="1"/>
  <c r="AG118" i="1" s="1"/>
  <c r="AH118" i="1" s="1"/>
  <c r="AF74" i="1"/>
  <c r="AG74" i="1" s="1"/>
  <c r="AH74" i="1" s="1"/>
  <c r="AF189" i="1"/>
  <c r="AG189" i="1" s="1"/>
  <c r="AH189" i="1" s="1"/>
  <c r="AF184" i="1"/>
  <c r="AG184" i="1"/>
  <c r="AH184" i="1" s="1"/>
  <c r="AF281" i="1"/>
  <c r="AG281" i="1" s="1"/>
  <c r="AH281" i="1" s="1"/>
  <c r="AF578" i="1"/>
  <c r="AG578" i="1" s="1"/>
  <c r="AH578" i="1" s="1"/>
  <c r="U126" i="1"/>
  <c r="AB126" i="1"/>
  <c r="AC126" i="1" s="1"/>
  <c r="AD126" i="1" s="1"/>
  <c r="AF450" i="1"/>
  <c r="AG450" i="1" s="1"/>
  <c r="AH450" i="1" s="1"/>
  <c r="AG37" i="1"/>
  <c r="AH37" i="1" s="1"/>
  <c r="AG97" i="1"/>
  <c r="AH97" i="1" s="1"/>
  <c r="AC83" i="1"/>
  <c r="AD83" i="1" s="1"/>
  <c r="AF434" i="1"/>
  <c r="AG434" i="1" s="1"/>
  <c r="AH434" i="1" s="1"/>
  <c r="AG44" i="1"/>
  <c r="AH44" i="1" s="1"/>
  <c r="AB77" i="1"/>
  <c r="AC77" i="1" s="1"/>
  <c r="AD77" i="1" s="1"/>
  <c r="AF88" i="1"/>
  <c r="AG88" i="1"/>
  <c r="AH88" i="1" s="1"/>
  <c r="AG79" i="1"/>
  <c r="AH79" i="1" s="1"/>
  <c r="AG157" i="1"/>
  <c r="AH157" i="1" s="1"/>
  <c r="AB62" i="1"/>
  <c r="AC62" i="1" s="1"/>
  <c r="AD62" i="1" s="1"/>
  <c r="AC494" i="1"/>
  <c r="AD494" i="1" s="1"/>
  <c r="AG300" i="1"/>
  <c r="AH300" i="1" s="1"/>
  <c r="AF498" i="1"/>
  <c r="AG498" i="1" s="1"/>
  <c r="AH498" i="1" s="1"/>
  <c r="AF523" i="1"/>
  <c r="AG523" i="1" s="1"/>
  <c r="AH523" i="1" s="1"/>
  <c r="U149" i="1"/>
  <c r="AB102" i="1"/>
  <c r="AC102" i="1" s="1"/>
  <c r="AD102" i="1" s="1"/>
  <c r="AF121" i="1"/>
  <c r="AG121" i="1"/>
  <c r="AH121" i="1" s="1"/>
  <c r="AG182" i="1"/>
  <c r="AH182" i="1" s="1"/>
  <c r="AC113" i="1"/>
  <c r="AD113" i="1" s="1"/>
  <c r="U116" i="1"/>
  <c r="AC49" i="1"/>
  <c r="AD49" i="1" s="1"/>
  <c r="U111" i="1"/>
  <c r="AG138" i="1"/>
  <c r="AH138" i="1" s="1"/>
  <c r="AG32" i="1"/>
  <c r="AH32" i="1" s="1"/>
  <c r="AB43" i="1"/>
  <c r="AB109" i="1"/>
  <c r="AG42" i="1"/>
  <c r="AH42" i="1" s="1"/>
  <c r="AG106" i="1"/>
  <c r="AH106" i="1" s="1"/>
  <c r="AF131" i="1"/>
  <c r="AG131" i="1" s="1"/>
  <c r="AH131" i="1" s="1"/>
  <c r="AB125" i="1"/>
  <c r="AC125" i="1" s="1"/>
  <c r="AD125" i="1" s="1"/>
  <c r="AC120" i="1"/>
  <c r="AD120" i="1" s="1"/>
  <c r="AB103" i="1"/>
  <c r="AC103" i="1" s="1"/>
  <c r="AD103" i="1" s="1"/>
  <c r="AC90" i="1"/>
  <c r="AD90" i="1" s="1"/>
  <c r="AF47" i="1"/>
  <c r="AG47" i="1" s="1"/>
  <c r="AH47" i="1" s="1"/>
  <c r="AG39" i="1"/>
  <c r="AH39" i="1" s="1"/>
  <c r="AB140" i="1"/>
  <c r="AC140" i="1" s="1"/>
  <c r="AD140" i="1" s="1"/>
  <c r="AC100" i="1"/>
  <c r="AD100" i="1" s="1"/>
  <c r="AC123" i="1"/>
  <c r="AD123" i="1" s="1"/>
  <c r="AF58" i="1"/>
  <c r="AG58" i="1" s="1"/>
  <c r="AH58" i="1" s="1"/>
  <c r="AF59" i="1"/>
  <c r="AG59" i="1" s="1"/>
  <c r="AH59" i="1" s="1"/>
  <c r="AG139" i="1"/>
  <c r="AH139" i="1" s="1"/>
  <c r="AF50" i="1"/>
  <c r="AG50" i="1" s="1"/>
  <c r="AH50" i="1" s="1"/>
  <c r="AB104" i="1"/>
  <c r="AG46" i="1"/>
  <c r="AH46" i="1" s="1"/>
  <c r="AB161" i="1"/>
  <c r="AC161" i="1" s="1"/>
  <c r="AD161" i="1" s="1"/>
  <c r="U16" i="1"/>
  <c r="AG482" i="1"/>
  <c r="AH482" i="1" s="1"/>
  <c r="AF208" i="1"/>
  <c r="AG208" i="1" s="1"/>
  <c r="AH208" i="1" s="1"/>
  <c r="AG265" i="1"/>
  <c r="AH265" i="1" s="1"/>
  <c r="AF265" i="1"/>
  <c r="AF329" i="1"/>
  <c r="AG329" i="1" s="1"/>
  <c r="AH329" i="1" s="1"/>
  <c r="AG577" i="1"/>
  <c r="AH577" i="1" s="1"/>
  <c r="AF437" i="1"/>
  <c r="AG437" i="1" s="1"/>
  <c r="AH437" i="1" s="1"/>
  <c r="AF324" i="1"/>
  <c r="AG324" i="1" s="1"/>
  <c r="AH324" i="1" s="1"/>
  <c r="AC293" i="1"/>
  <c r="AD293" i="1" s="1"/>
  <c r="AB293" i="1"/>
  <c r="AB358" i="1"/>
  <c r="AC358" i="1"/>
  <c r="AD358" i="1" s="1"/>
  <c r="U358" i="1"/>
  <c r="AC257" i="1"/>
  <c r="AD257" i="1" s="1"/>
  <c r="AB257" i="1"/>
  <c r="AF551" i="1"/>
  <c r="AG551" i="1" s="1"/>
  <c r="AH551" i="1" s="1"/>
  <c r="AC560" i="1"/>
  <c r="AD560" i="1" s="1"/>
  <c r="AB560" i="1"/>
  <c r="U560" i="1"/>
  <c r="AF299" i="1"/>
  <c r="AG299" i="1" s="1"/>
  <c r="AH299" i="1" s="1"/>
  <c r="AF336" i="1"/>
  <c r="AG336" i="1" s="1"/>
  <c r="AH336" i="1" s="1"/>
  <c r="AF225" i="1"/>
  <c r="AG225" i="1"/>
  <c r="AH225" i="1" s="1"/>
  <c r="AF575" i="1"/>
  <c r="AG575" i="1" s="1"/>
  <c r="AH575" i="1" s="1"/>
  <c r="AF194" i="1"/>
  <c r="AG194" i="1" s="1"/>
  <c r="AH194" i="1" s="1"/>
  <c r="AF372" i="1"/>
  <c r="AG372" i="1" s="1"/>
  <c r="AH372" i="1" s="1"/>
  <c r="AF344" i="1"/>
  <c r="AG344" i="1"/>
  <c r="AH344" i="1" s="1"/>
  <c r="AB241" i="1"/>
  <c r="AC241" i="1"/>
  <c r="AD241" i="1" s="1"/>
  <c r="AF531" i="1"/>
  <c r="AG531" i="1" s="1"/>
  <c r="AH531" i="1" s="1"/>
  <c r="AG320" i="1"/>
  <c r="AH320" i="1" s="1"/>
  <c r="AF212" i="1"/>
  <c r="AG212" i="1" s="1"/>
  <c r="AH212" i="1" s="1"/>
  <c r="AG359" i="1"/>
  <c r="AH359" i="1" s="1"/>
  <c r="AF203" i="1"/>
  <c r="AG203" i="1"/>
  <c r="AH203" i="1" s="1"/>
  <c r="AF466" i="1"/>
  <c r="AG466" i="1" s="1"/>
  <c r="AH466" i="1" s="1"/>
  <c r="AG454" i="1"/>
  <c r="AH454" i="1" s="1"/>
  <c r="AF454" i="1"/>
  <c r="AF303" i="1"/>
  <c r="AG303" i="1" s="1"/>
  <c r="AH303" i="1" s="1"/>
  <c r="AF198" i="1"/>
  <c r="AG198" i="1" s="1"/>
  <c r="AH198" i="1" s="1"/>
  <c r="AF295" i="1"/>
  <c r="AG295" i="1"/>
  <c r="AH295" i="1" s="1"/>
  <c r="AG260" i="1"/>
  <c r="AH260" i="1" s="1"/>
  <c r="AF260" i="1"/>
  <c r="AF312" i="1"/>
  <c r="AG312" i="1" s="1"/>
  <c r="AH312" i="1" s="1"/>
  <c r="AG224" i="1"/>
  <c r="AH224" i="1" s="1"/>
  <c r="AF224" i="1"/>
  <c r="AF290" i="1"/>
  <c r="AG290" i="1" s="1"/>
  <c r="AH290" i="1" s="1"/>
  <c r="AF215" i="1"/>
  <c r="AG215" i="1" s="1"/>
  <c r="AH215" i="1" s="1"/>
  <c r="AF580" i="1"/>
  <c r="AG243" i="1"/>
  <c r="AH243" i="1" s="1"/>
  <c r="AF268" i="1"/>
  <c r="AG268" i="1" s="1"/>
  <c r="AH268" i="1" s="1"/>
  <c r="AF294" i="1"/>
  <c r="AG294" i="1" s="1"/>
  <c r="AH294" i="1" s="1"/>
  <c r="AB395" i="1"/>
  <c r="AC395" i="1"/>
  <c r="AD395" i="1" s="1"/>
  <c r="U395" i="1"/>
  <c r="AG202" i="1"/>
  <c r="AH202" i="1" s="1"/>
  <c r="AF211" i="1"/>
  <c r="AG211" i="1" s="1"/>
  <c r="AH211" i="1" s="1"/>
  <c r="AF389" i="1"/>
  <c r="AF311" i="1"/>
  <c r="AG311" i="1"/>
  <c r="AH311" i="1" s="1"/>
  <c r="AF304" i="1"/>
  <c r="AG304" i="1" s="1"/>
  <c r="AH304" i="1" s="1"/>
  <c r="AF219" i="1"/>
  <c r="AG219" i="1" s="1"/>
  <c r="AH219" i="1" s="1"/>
  <c r="AF371" i="1"/>
  <c r="AG371" i="1" s="1"/>
  <c r="AH371" i="1" s="1"/>
  <c r="AF386" i="1"/>
  <c r="AG386" i="1" s="1"/>
  <c r="AH386" i="1" s="1"/>
  <c r="AF537" i="1"/>
  <c r="AG537" i="1"/>
  <c r="AH537" i="1" s="1"/>
  <c r="AF572" i="1"/>
  <c r="AG572" i="1" s="1"/>
  <c r="AH572" i="1" s="1"/>
  <c r="AG352" i="1"/>
  <c r="AH352" i="1" s="1"/>
  <c r="AF352" i="1"/>
  <c r="AF342" i="1"/>
  <c r="AG342" i="1"/>
  <c r="AH342" i="1" s="1"/>
  <c r="AG256" i="1"/>
  <c r="AH256" i="1" s="1"/>
  <c r="U355" i="1"/>
  <c r="AB355" i="1"/>
  <c r="AC355" i="1"/>
  <c r="AD355" i="1" s="1"/>
  <c r="AB385" i="1"/>
  <c r="U385" i="1"/>
  <c r="AB338" i="1"/>
  <c r="AC338" i="1"/>
  <c r="AD338" i="1" s="1"/>
  <c r="AB263" i="1"/>
  <c r="U263" i="1"/>
  <c r="AC263" i="1"/>
  <c r="AD263" i="1" s="1"/>
  <c r="U307" i="1"/>
  <c r="AC307" i="1"/>
  <c r="AD307" i="1" s="1"/>
  <c r="AC272" i="1"/>
  <c r="AD272" i="1" s="1"/>
  <c r="AB272" i="1"/>
  <c r="AF127" i="1"/>
  <c r="AG127" i="1" s="1"/>
  <c r="AH127" i="1" s="1"/>
  <c r="AC149" i="1"/>
  <c r="AD149" i="1" s="1"/>
  <c r="AB19" i="1"/>
  <c r="AC19" i="1"/>
  <c r="AD19" i="1" s="1"/>
  <c r="U19" i="1"/>
  <c r="AB20" i="1"/>
  <c r="AC20" i="1"/>
  <c r="AD20" i="1" s="1"/>
  <c r="U184" i="1"/>
  <c r="AB184" i="1"/>
  <c r="AB507" i="1"/>
  <c r="U507" i="1"/>
  <c r="AB99" i="1"/>
  <c r="AC99" i="1" s="1"/>
  <c r="AD99" i="1" s="1"/>
  <c r="AC16" i="1"/>
  <c r="AD16" i="1" s="1"/>
  <c r="AB66" i="1"/>
  <c r="AC66" i="1" s="1"/>
  <c r="AD66" i="1" s="1"/>
  <c r="AB94" i="1"/>
  <c r="AC94" i="1" s="1"/>
  <c r="AD94" i="1" s="1"/>
  <c r="AC132" i="1"/>
  <c r="AD132" i="1" s="1"/>
  <c r="AC160" i="1"/>
  <c r="AD160" i="1" s="1"/>
  <c r="U125" i="1"/>
  <c r="AB78" i="1"/>
  <c r="AC78" i="1"/>
  <c r="AD78" i="1" s="1"/>
  <c r="U78" i="1"/>
  <c r="AB448" i="1"/>
  <c r="AC448" i="1"/>
  <c r="AD448" i="1" s="1"/>
  <c r="AF428" i="1"/>
  <c r="AG428" i="1"/>
  <c r="AH428" i="1" s="1"/>
  <c r="AF447" i="1"/>
  <c r="AG447" i="1" s="1"/>
  <c r="AH447" i="1" s="1"/>
  <c r="AF502" i="1"/>
  <c r="AG502" i="1" s="1"/>
  <c r="AH502" i="1" s="1"/>
  <c r="AF270" i="1"/>
  <c r="AG270" i="1" s="1"/>
  <c r="AH270" i="1" s="1"/>
  <c r="AF245" i="1"/>
  <c r="AG245" i="1" s="1"/>
  <c r="AH245" i="1" s="1"/>
  <c r="AF508" i="1"/>
  <c r="AG508" i="1"/>
  <c r="AH508" i="1" s="1"/>
  <c r="U226" i="1"/>
  <c r="AB226" i="1"/>
  <c r="AC226" i="1"/>
  <c r="AD226" i="1" s="1"/>
  <c r="AG143" i="1"/>
  <c r="AH143" i="1" s="1"/>
  <c r="AC116" i="1"/>
  <c r="AD116" i="1" s="1"/>
  <c r="AC30" i="1"/>
  <c r="AD30" i="1" s="1"/>
  <c r="U93" i="1"/>
  <c r="AB93" i="1"/>
  <c r="AC93" i="1" s="1"/>
  <c r="AD93" i="1" s="1"/>
  <c r="AB152" i="1"/>
  <c r="AC152" i="1"/>
  <c r="AD152" i="1" s="1"/>
  <c r="AF191" i="1"/>
  <c r="AG191" i="1"/>
  <c r="AH191" i="1" s="1"/>
  <c r="AF181" i="1"/>
  <c r="AG181" i="1" s="1"/>
  <c r="AH181" i="1" s="1"/>
  <c r="U448" i="1"/>
  <c r="AF300" i="1"/>
  <c r="AG407" i="1"/>
  <c r="AH407" i="1" s="1"/>
  <c r="AG499" i="1"/>
  <c r="AH499" i="1" s="1"/>
  <c r="AF445" i="1"/>
  <c r="AG445" i="1"/>
  <c r="AH445" i="1" s="1"/>
  <c r="U196" i="1"/>
  <c r="AC196" i="1"/>
  <c r="AD196" i="1" s="1"/>
  <c r="AG334" i="1"/>
  <c r="AH334" i="1" s="1"/>
  <c r="AC385" i="1"/>
  <c r="AD385" i="1" s="1"/>
  <c r="AF199" i="1"/>
  <c r="AG199" i="1"/>
  <c r="AH199" i="1" s="1"/>
  <c r="AF206" i="1"/>
  <c r="AG206" i="1"/>
  <c r="AH206" i="1" s="1"/>
  <c r="AB361" i="1"/>
  <c r="U361" i="1"/>
  <c r="AC361" i="1"/>
  <c r="AD361" i="1" s="1"/>
  <c r="AG524" i="1"/>
  <c r="AH524" i="1" s="1"/>
  <c r="AF286" i="1"/>
  <c r="AG286" i="1" s="1"/>
  <c r="AH286" i="1" s="1"/>
  <c r="AG388" i="1"/>
  <c r="AH388" i="1" s="1"/>
  <c r="AF559" i="1"/>
  <c r="AG559" i="1" s="1"/>
  <c r="AH559" i="1" s="1"/>
  <c r="AG357" i="1"/>
  <c r="AH357" i="1" s="1"/>
  <c r="AF357" i="1"/>
  <c r="AF354" i="1"/>
  <c r="AG354" i="1"/>
  <c r="AH354" i="1" s="1"/>
  <c r="AF521" i="1"/>
  <c r="AG521" i="1"/>
  <c r="AH521" i="1" s="1"/>
  <c r="AB307" i="1"/>
  <c r="AB283" i="1"/>
  <c r="AC283" i="1"/>
  <c r="AD283" i="1" s="1"/>
  <c r="AB332" i="1"/>
  <c r="AC332" i="1"/>
  <c r="AD332" i="1" s="1"/>
  <c r="U332" i="1"/>
  <c r="U219" i="1"/>
  <c r="AB219" i="1"/>
  <c r="U281" i="1"/>
  <c r="AB281" i="1"/>
  <c r="U230" i="1"/>
  <c r="AB230" i="1"/>
  <c r="AC230" i="1"/>
  <c r="AD230" i="1" s="1"/>
  <c r="AB308" i="1"/>
  <c r="U308" i="1"/>
  <c r="AG308" i="1" s="1"/>
  <c r="AH308" i="1" s="1"/>
  <c r="AC209" i="1"/>
  <c r="AD209" i="1" s="1"/>
  <c r="AB209" i="1"/>
  <c r="U209" i="1"/>
  <c r="U237" i="1"/>
  <c r="AC237" i="1"/>
  <c r="AD237" i="1" s="1"/>
  <c r="AB204" i="1"/>
  <c r="AC204" i="1"/>
  <c r="AD204" i="1" s="1"/>
  <c r="U204" i="1"/>
  <c r="AG135" i="1"/>
  <c r="AH135" i="1" s="1"/>
  <c r="AB170" i="1"/>
  <c r="AC170" i="1" s="1"/>
  <c r="AD170" i="1" s="1"/>
  <c r="AF500" i="1"/>
  <c r="AG500" i="1" s="1"/>
  <c r="AH500" i="1" s="1"/>
  <c r="AF429" i="1"/>
  <c r="AG429" i="1"/>
  <c r="AH429" i="1" s="1"/>
  <c r="AF105" i="1"/>
  <c r="AG105" i="1"/>
  <c r="AH105" i="1" s="1"/>
  <c r="AB95" i="1"/>
  <c r="AC95" i="1" s="1"/>
  <c r="AD95" i="1" s="1"/>
  <c r="AF400" i="1"/>
  <c r="AG400" i="1" s="1"/>
  <c r="AH400" i="1" s="1"/>
  <c r="AF101" i="1"/>
  <c r="AG101" i="1"/>
  <c r="AH101" i="1" s="1"/>
  <c r="AF320" i="1"/>
  <c r="AG501" i="1"/>
  <c r="AH501" i="1" s="1"/>
  <c r="AG375" i="1"/>
  <c r="AH375" i="1" s="1"/>
  <c r="AG404" i="1"/>
  <c r="AH404" i="1" s="1"/>
  <c r="AF21" i="1"/>
  <c r="AG21" i="1" s="1"/>
  <c r="AH21" i="1" s="1"/>
  <c r="U49" i="1"/>
  <c r="AC111" i="1"/>
  <c r="AD111" i="1" s="1"/>
  <c r="AC43" i="1"/>
  <c r="AD43" i="1" s="1"/>
  <c r="AF128" i="1"/>
  <c r="AG128" i="1" s="1"/>
  <c r="AH128" i="1" s="1"/>
  <c r="AC109" i="1"/>
  <c r="AD109" i="1" s="1"/>
  <c r="AG35" i="1"/>
  <c r="AH35" i="1" s="1"/>
  <c r="AB146" i="1"/>
  <c r="AC146" i="1" s="1"/>
  <c r="AD146" i="1" s="1"/>
  <c r="AB76" i="1"/>
  <c r="AC76" i="1" s="1"/>
  <c r="AD76" i="1" s="1"/>
  <c r="U48" i="1"/>
  <c r="AG48" i="1" s="1"/>
  <c r="AH48" i="1" s="1"/>
  <c r="AB55" i="1"/>
  <c r="AC55" i="1"/>
  <c r="AD55" i="1" s="1"/>
  <c r="AB51" i="1"/>
  <c r="AC51" i="1"/>
  <c r="AD51" i="1" s="1"/>
  <c r="AB22" i="1"/>
  <c r="AC22" i="1"/>
  <c r="AD22" i="1" s="1"/>
  <c r="AB153" i="1"/>
  <c r="AC153" i="1" s="1"/>
  <c r="AD153" i="1" s="1"/>
  <c r="AF417" i="1"/>
  <c r="AG417" i="1" s="1"/>
  <c r="AH417" i="1" s="1"/>
  <c r="AG390" i="1"/>
  <c r="AH390" i="1" s="1"/>
  <c r="AF390" i="1"/>
  <c r="AF413" i="1"/>
  <c r="AG413" i="1" s="1"/>
  <c r="AH413" i="1" s="1"/>
  <c r="AF461" i="1"/>
  <c r="AG440" i="1"/>
  <c r="AH440" i="1" s="1"/>
  <c r="U397" i="1"/>
  <c r="AC397" i="1"/>
  <c r="AD397" i="1" s="1"/>
  <c r="AB397" i="1"/>
  <c r="AG216" i="1"/>
  <c r="AH216" i="1" s="1"/>
  <c r="AF297" i="1"/>
  <c r="AG297" i="1"/>
  <c r="AH297" i="1" s="1"/>
  <c r="AF248" i="1"/>
  <c r="AG248" i="1" s="1"/>
  <c r="AH248" i="1" s="1"/>
  <c r="AF315" i="1"/>
  <c r="AG315" i="1" s="1"/>
  <c r="AH315" i="1" s="1"/>
  <c r="AF325" i="1"/>
  <c r="AG325" i="1"/>
  <c r="AH325" i="1" s="1"/>
  <c r="AF234" i="1"/>
  <c r="AG234" i="1" s="1"/>
  <c r="AH234" i="1" s="1"/>
  <c r="AF519" i="1"/>
  <c r="AG519" i="1" s="1"/>
  <c r="AH519" i="1" s="1"/>
  <c r="AG446" i="1"/>
  <c r="AH446" i="1" s="1"/>
  <c r="AG285" i="1"/>
  <c r="AH285" i="1" s="1"/>
  <c r="AB286" i="1"/>
  <c r="AG284" i="1"/>
  <c r="AH284" i="1" s="1"/>
  <c r="AF288" i="1"/>
  <c r="AG288" i="1" s="1"/>
  <c r="AH288" i="1" s="1"/>
  <c r="AC305" i="1"/>
  <c r="AD305" i="1" s="1"/>
  <c r="AB305" i="1"/>
  <c r="U383" i="1"/>
  <c r="AC383" i="1"/>
  <c r="AD383" i="1" s="1"/>
  <c r="AB383" i="1"/>
  <c r="AB376" i="1"/>
  <c r="U376" i="1"/>
  <c r="AC376" i="1"/>
  <c r="AD376" i="1" s="1"/>
  <c r="AC193" i="1"/>
  <c r="AD193" i="1" s="1"/>
  <c r="U193" i="1"/>
  <c r="AB193" i="1"/>
  <c r="AF14" i="1"/>
  <c r="AG14" i="1" s="1"/>
  <c r="AH14" i="1" s="1"/>
  <c r="AF314" i="1"/>
  <c r="AG314" i="1" s="1"/>
  <c r="AH314" i="1" s="1"/>
  <c r="AG63" i="1"/>
  <c r="AH63" i="1" s="1"/>
  <c r="AG137" i="1"/>
  <c r="AH137" i="1" s="1"/>
  <c r="AG108" i="1"/>
  <c r="AH108" i="1" s="1"/>
  <c r="AB86" i="1"/>
  <c r="AC86" i="1"/>
  <c r="AD86" i="1" s="1"/>
  <c r="AB162" i="1"/>
  <c r="U175" i="1"/>
  <c r="AB175" i="1"/>
  <c r="AC175" i="1" s="1"/>
  <c r="AD175" i="1" s="1"/>
  <c r="AF469" i="1"/>
  <c r="AG469" i="1" s="1"/>
  <c r="AH469" i="1" s="1"/>
  <c r="AF398" i="1"/>
  <c r="AG398" i="1" s="1"/>
  <c r="AH398" i="1" s="1"/>
  <c r="AF363" i="1"/>
  <c r="AG363" i="1" s="1"/>
  <c r="AH363" i="1" s="1"/>
  <c r="U318" i="1"/>
  <c r="AC318" i="1"/>
  <c r="AD318" i="1" s="1"/>
  <c r="AB318" i="1"/>
  <c r="U160" i="1"/>
  <c r="AG45" i="1"/>
  <c r="AH45" i="1" s="1"/>
  <c r="AB87" i="1"/>
  <c r="AC87" i="1" s="1"/>
  <c r="AD87" i="1" s="1"/>
  <c r="AC506" i="1"/>
  <c r="AD506" i="1" s="1"/>
  <c r="U506" i="1"/>
  <c r="AB506" i="1"/>
  <c r="AF289" i="1"/>
  <c r="AG289" i="1" s="1"/>
  <c r="AH289" i="1" s="1"/>
  <c r="AG302" i="1"/>
  <c r="AH302" i="1" s="1"/>
  <c r="AG235" i="1"/>
  <c r="AH235" i="1" s="1"/>
  <c r="AF235" i="1"/>
  <c r="AG431" i="1"/>
  <c r="AH431" i="1" s="1"/>
  <c r="AF530" i="1"/>
  <c r="AG530" i="1" s="1"/>
  <c r="AH530" i="1" s="1"/>
  <c r="U62" i="1"/>
  <c r="AB81" i="1"/>
  <c r="AC81" i="1" s="1"/>
  <c r="AD81" i="1" s="1"/>
  <c r="AG67" i="1"/>
  <c r="AH67" i="1" s="1"/>
  <c r="AC104" i="1"/>
  <c r="AD104" i="1" s="1"/>
  <c r="AC168" i="1"/>
  <c r="AD168" i="1" s="1"/>
  <c r="U34" i="1"/>
  <c r="AB34" i="1"/>
  <c r="AC34" i="1"/>
  <c r="AD34" i="1" s="1"/>
  <c r="AB56" i="1"/>
  <c r="AC56" i="1"/>
  <c r="AD56" i="1" s="1"/>
  <c r="AB50" i="1"/>
  <c r="AG186" i="1"/>
  <c r="AH186" i="1" s="1"/>
  <c r="AG173" i="1"/>
  <c r="AH173" i="1" s="1"/>
  <c r="AB148" i="1"/>
  <c r="AC148" i="1" s="1"/>
  <c r="AD148" i="1" s="1"/>
  <c r="U148" i="1"/>
  <c r="AC165" i="1"/>
  <c r="AD165" i="1" s="1"/>
  <c r="AF410" i="1"/>
  <c r="AG410" i="1"/>
  <c r="AH410" i="1" s="1"/>
  <c r="AF458" i="1"/>
  <c r="AG458" i="1" s="1"/>
  <c r="AH458" i="1" s="1"/>
  <c r="AF457" i="1"/>
  <c r="AG457" i="1"/>
  <c r="AH457" i="1" s="1"/>
  <c r="AG346" i="1"/>
  <c r="AH346" i="1" s="1"/>
  <c r="AG475" i="1"/>
  <c r="AH475" i="1" s="1"/>
  <c r="AG280" i="1"/>
  <c r="AH280" i="1" s="1"/>
  <c r="AG488" i="1"/>
  <c r="AH488" i="1" s="1"/>
  <c r="AF277" i="1"/>
  <c r="AG277" i="1" s="1"/>
  <c r="AH277" i="1" s="1"/>
  <c r="AG253" i="1"/>
  <c r="AH253" i="1" s="1"/>
  <c r="AF238" i="1"/>
  <c r="AG238" i="1" s="1"/>
  <c r="AH238" i="1" s="1"/>
  <c r="AG282" i="1"/>
  <c r="AH282" i="1" s="1"/>
  <c r="AG567" i="1"/>
  <c r="AH567" i="1" s="1"/>
  <c r="AF567" i="1"/>
  <c r="AF472" i="1"/>
  <c r="AG472" i="1" s="1"/>
  <c r="AH472" i="1" s="1"/>
  <c r="AF453" i="1"/>
  <c r="AG453" i="1"/>
  <c r="AH453" i="1" s="1"/>
  <c r="AF444" i="1"/>
  <c r="AG444" i="1"/>
  <c r="AH444" i="1" s="1"/>
  <c r="AF536" i="1"/>
  <c r="AG536" i="1" s="1"/>
  <c r="AH536" i="1" s="1"/>
  <c r="AG345" i="1"/>
  <c r="AH345" i="1" s="1"/>
  <c r="AF228" i="1"/>
  <c r="AG228" i="1" s="1"/>
  <c r="AH228" i="1" s="1"/>
  <c r="AC313" i="1"/>
  <c r="AD313" i="1" s="1"/>
  <c r="AB313" i="1"/>
  <c r="U313" i="1"/>
  <c r="U346" i="1"/>
  <c r="AB346" i="1"/>
  <c r="AC252" i="1"/>
  <c r="AD252" i="1" s="1"/>
  <c r="U252" i="1"/>
  <c r="AB252" i="1"/>
  <c r="AB292" i="1"/>
  <c r="AC292" i="1"/>
  <c r="AD292" i="1" s="1"/>
  <c r="U461" i="1"/>
  <c r="AG461" i="1" s="1"/>
  <c r="AH461" i="1" s="1"/>
  <c r="AB461" i="1"/>
  <c r="AG341" i="1"/>
  <c r="AH341" i="1" s="1"/>
  <c r="AF463" i="1"/>
  <c r="AG463" i="1"/>
  <c r="AH463" i="1" s="1"/>
  <c r="AB471" i="1"/>
  <c r="U471" i="1"/>
  <c r="AG471" i="1" s="1"/>
  <c r="AH471" i="1" s="1"/>
  <c r="AG231" i="1"/>
  <c r="AH231" i="1" s="1"/>
  <c r="AB390" i="1"/>
  <c r="U390" i="1"/>
  <c r="AF205" i="1"/>
  <c r="AG205" i="1" s="1"/>
  <c r="AH205" i="1" s="1"/>
  <c r="AG306" i="1"/>
  <c r="AH306" i="1" s="1"/>
  <c r="AF271" i="1"/>
  <c r="AG271" i="1" s="1"/>
  <c r="AH271" i="1" s="1"/>
  <c r="AF350" i="1"/>
  <c r="AG350" i="1" s="1"/>
  <c r="AH350" i="1" s="1"/>
  <c r="AF367" i="1"/>
  <c r="AG367" i="1"/>
  <c r="AH367" i="1" s="1"/>
  <c r="AF221" i="1"/>
  <c r="AG221" i="1"/>
  <c r="AH221" i="1" s="1"/>
  <c r="AG401" i="1"/>
  <c r="AH401" i="1" s="1"/>
  <c r="AG442" i="1"/>
  <c r="AH442" i="1" s="1"/>
  <c r="U323" i="1"/>
  <c r="AB323" i="1"/>
  <c r="AC323" i="1"/>
  <c r="AD323" i="1" s="1"/>
  <c r="AB351" i="1"/>
  <c r="U217" i="1"/>
  <c r="AB217" i="1"/>
  <c r="AC217" i="1"/>
  <c r="AD217" i="1" s="1"/>
  <c r="U412" i="1"/>
  <c r="AB412" i="1"/>
  <c r="AC412" i="1"/>
  <c r="AD412" i="1" s="1"/>
  <c r="AG526" i="1"/>
  <c r="AH526" i="1" s="1"/>
  <c r="AF557" i="1"/>
  <c r="AG557" i="1" s="1"/>
  <c r="AH557" i="1" s="1"/>
  <c r="AF564" i="1"/>
  <c r="AG564" i="1" s="1"/>
  <c r="AH564" i="1" s="1"/>
  <c r="U389" i="1"/>
  <c r="AG389" i="1" s="1"/>
  <c r="AH389" i="1" s="1"/>
  <c r="AF808" i="1"/>
  <c r="AG808" i="1" s="1"/>
  <c r="AH808" i="1" s="1"/>
  <c r="U405" i="1"/>
  <c r="AC405" i="1"/>
  <c r="AD405" i="1" s="1"/>
  <c r="AB405" i="1"/>
  <c r="AC424" i="1"/>
  <c r="AD424" i="1" s="1"/>
  <c r="AB424" i="1"/>
  <c r="U484" i="1"/>
  <c r="AC484" i="1"/>
  <c r="AD484" i="1" s="1"/>
  <c r="AG544" i="1"/>
  <c r="AH544" i="1" s="1"/>
  <c r="U533" i="1"/>
  <c r="AC533" i="1"/>
  <c r="AD533" i="1" s="1"/>
  <c r="AF513" i="1"/>
  <c r="AG513" i="1"/>
  <c r="AH513" i="1" s="1"/>
  <c r="AB462" i="1"/>
  <c r="AC462" i="1"/>
  <c r="AD462" i="1" s="1"/>
  <c r="AG546" i="1"/>
  <c r="AH546" i="1" s="1"/>
  <c r="AF546" i="1"/>
  <c r="AF837" i="1"/>
  <c r="AG837" i="1" s="1"/>
  <c r="AH837" i="1" s="1"/>
  <c r="AF831" i="1"/>
  <c r="AG831" i="1"/>
  <c r="AH831" i="1" s="1"/>
  <c r="AB447" i="1"/>
  <c r="U447" i="1"/>
  <c r="AB580" i="1"/>
  <c r="U580" i="1"/>
  <c r="AG580" i="1" s="1"/>
  <c r="AH580" i="1" s="1"/>
  <c r="AF894" i="1"/>
  <c r="AG894" i="1"/>
  <c r="AH894" i="1" s="1"/>
  <c r="AF876" i="1"/>
  <c r="AG876" i="1" s="1"/>
  <c r="AH876" i="1" s="1"/>
  <c r="AG459" i="1"/>
  <c r="AH459" i="1" s="1"/>
  <c r="U396" i="1"/>
  <c r="AC396" i="1"/>
  <c r="AD396" i="1" s="1"/>
  <c r="AG441" i="1"/>
  <c r="AH441" i="1" s="1"/>
  <c r="AB212" i="1"/>
  <c r="U212" i="1"/>
  <c r="AB474" i="1"/>
  <c r="U474" i="1"/>
  <c r="AC474" i="1"/>
  <c r="AD474" i="1" s="1"/>
  <c r="U321" i="1"/>
  <c r="AG321" i="1" s="1"/>
  <c r="AH321" i="1" s="1"/>
  <c r="AB321" i="1"/>
  <c r="AG279" i="1"/>
  <c r="AH279" i="1" s="1"/>
  <c r="AF370" i="1"/>
  <c r="AG370" i="1"/>
  <c r="AH370" i="1" s="1"/>
  <c r="AF581" i="1"/>
  <c r="AG581" i="1" s="1"/>
  <c r="AH581" i="1" s="1"/>
  <c r="AF525" i="1"/>
  <c r="AG525" i="1" s="1"/>
  <c r="AH525" i="1" s="1"/>
  <c r="AG242" i="1"/>
  <c r="AH242" i="1" s="1"/>
  <c r="AG391" i="1"/>
  <c r="AH391" i="1" s="1"/>
  <c r="AF391" i="1"/>
  <c r="AF436" i="1"/>
  <c r="AG436" i="1"/>
  <c r="AH436" i="1" s="1"/>
  <c r="AF527" i="1"/>
  <c r="AG527" i="1"/>
  <c r="AH527" i="1" s="1"/>
  <c r="AG438" i="1"/>
  <c r="AH438" i="1" s="1"/>
  <c r="AF438" i="1"/>
  <c r="AB335" i="1"/>
  <c r="AC335" i="1"/>
  <c r="AD335" i="1" s="1"/>
  <c r="AF233" i="1"/>
  <c r="AG233" i="1"/>
  <c r="AH233" i="1" s="1"/>
  <c r="AF269" i="1"/>
  <c r="AG269" i="1"/>
  <c r="AH269" i="1" s="1"/>
  <c r="AB275" i="1"/>
  <c r="U297" i="1"/>
  <c r="AB297" i="1"/>
  <c r="AG319" i="1"/>
  <c r="AH319" i="1" s="1"/>
  <c r="AF301" i="1"/>
  <c r="AG301" i="1"/>
  <c r="AH301" i="1" s="1"/>
  <c r="AB402" i="1"/>
  <c r="AC402" i="1"/>
  <c r="AD402" i="1" s="1"/>
  <c r="AC392" i="1"/>
  <c r="AD392" i="1" s="1"/>
  <c r="U392" i="1"/>
  <c r="AB246" i="1"/>
  <c r="AC246" i="1"/>
  <c r="AD246" i="1" s="1"/>
  <c r="AG541" i="1"/>
  <c r="AH541" i="1" s="1"/>
  <c r="U487" i="1"/>
  <c r="AB487" i="1"/>
  <c r="AC487" i="1"/>
  <c r="AD487" i="1" s="1"/>
  <c r="AF495" i="1"/>
  <c r="AG495" i="1" s="1"/>
  <c r="AH495" i="1" s="1"/>
  <c r="AF932" i="1"/>
  <c r="AG932" i="1" s="1"/>
  <c r="AH932" i="1" s="1"/>
  <c r="AF925" i="1"/>
  <c r="AG925" i="1"/>
  <c r="AH925" i="1" s="1"/>
  <c r="AF723" i="1"/>
  <c r="AG723" i="1"/>
  <c r="AH723" i="1" s="1"/>
  <c r="AC162" i="1"/>
  <c r="AD162" i="1" s="1"/>
  <c r="AC180" i="1"/>
  <c r="AD180" i="1" s="1"/>
  <c r="AF473" i="1"/>
  <c r="AG473" i="1" s="1"/>
  <c r="AH473" i="1" s="1"/>
  <c r="U424" i="1"/>
  <c r="U426" i="1"/>
  <c r="AG426" i="1" s="1"/>
  <c r="AH426" i="1" s="1"/>
  <c r="AB426" i="1"/>
  <c r="AG255" i="1"/>
  <c r="AH255" i="1" s="1"/>
  <c r="AF467" i="1"/>
  <c r="AG467" i="1"/>
  <c r="AH467" i="1" s="1"/>
  <c r="AF201" i="1"/>
  <c r="AG201" i="1"/>
  <c r="AH201" i="1" s="1"/>
  <c r="AG511" i="1"/>
  <c r="AH511" i="1" s="1"/>
  <c r="AG291" i="1"/>
  <c r="AH291" i="1" s="1"/>
  <c r="AF222" i="1"/>
  <c r="AG222" i="1" s="1"/>
  <c r="AH222" i="1" s="1"/>
  <c r="AG534" i="1"/>
  <c r="AH534" i="1" s="1"/>
  <c r="U462" i="1"/>
  <c r="AG558" i="1"/>
  <c r="AH558" i="1" s="1"/>
  <c r="AF244" i="1"/>
  <c r="AG244" i="1"/>
  <c r="AH244" i="1" s="1"/>
  <c r="AG477" i="1"/>
  <c r="AH477" i="1" s="1"/>
  <c r="U316" i="1"/>
  <c r="AC316" i="1"/>
  <c r="AD316" i="1" s="1"/>
  <c r="U343" i="1"/>
  <c r="AC343" i="1"/>
  <c r="AD343" i="1" s="1"/>
  <c r="AC276" i="1"/>
  <c r="AD276" i="1" s="1"/>
  <c r="U276" i="1"/>
  <c r="AB238" i="1"/>
  <c r="U238" i="1"/>
  <c r="U349" i="1"/>
  <c r="AC349" i="1"/>
  <c r="AD349" i="1" s="1"/>
  <c r="AB249" i="1"/>
  <c r="AC249" i="1"/>
  <c r="AD249" i="1" s="1"/>
  <c r="AC403" i="1"/>
  <c r="AD403" i="1" s="1"/>
  <c r="AB403" i="1"/>
  <c r="U403" i="1"/>
  <c r="AG543" i="1"/>
  <c r="AH543" i="1" s="1"/>
  <c r="AF547" i="1"/>
  <c r="AG547" i="1" s="1"/>
  <c r="AH547" i="1" s="1"/>
  <c r="AG584" i="1"/>
  <c r="AH584" i="1" s="1"/>
  <c r="AF529" i="1"/>
  <c r="AG529" i="1" s="1"/>
  <c r="AH529" i="1" s="1"/>
  <c r="AC449" i="1"/>
  <c r="AD449" i="1" s="1"/>
  <c r="U449" i="1"/>
  <c r="AB581" i="1"/>
  <c r="U581" i="1"/>
  <c r="AF408" i="1"/>
  <c r="AG408" i="1" s="1"/>
  <c r="AH408" i="1" s="1"/>
  <c r="AG934" i="1"/>
  <c r="AH934" i="1" s="1"/>
  <c r="AG893" i="1"/>
  <c r="AH893" i="1" s="1"/>
  <c r="AF819" i="1"/>
  <c r="AG819" i="1"/>
  <c r="AH819" i="1" s="1"/>
  <c r="AB28" i="1"/>
  <c r="AB59" i="1"/>
  <c r="U162" i="1"/>
  <c r="U172" i="1"/>
  <c r="AC365" i="1"/>
  <c r="AD365" i="1" s="1"/>
  <c r="AG415" i="1"/>
  <c r="AH415" i="1" s="1"/>
  <c r="AF415" i="1"/>
  <c r="AG512" i="1"/>
  <c r="AH512" i="1" s="1"/>
  <c r="AC213" i="1"/>
  <c r="AD213" i="1" s="1"/>
  <c r="AG220" i="1"/>
  <c r="AH220" i="1" s="1"/>
  <c r="AB465" i="1"/>
  <c r="U465" i="1"/>
  <c r="AG465" i="1" s="1"/>
  <c r="AH465" i="1" s="1"/>
  <c r="AF491" i="1"/>
  <c r="AG491" i="1"/>
  <c r="AH491" i="1" s="1"/>
  <c r="AF287" i="1"/>
  <c r="AG287" i="1"/>
  <c r="AH287" i="1" s="1"/>
  <c r="U335" i="1"/>
  <c r="AF195" i="1"/>
  <c r="AG195" i="1"/>
  <c r="AH195" i="1" s="1"/>
  <c r="AB218" i="1"/>
  <c r="AC218" i="1"/>
  <c r="AD218" i="1" s="1"/>
  <c r="AB482" i="1"/>
  <c r="AB269" i="1"/>
  <c r="U364" i="1"/>
  <c r="AC364" i="1"/>
  <c r="AD364" i="1" s="1"/>
  <c r="AG353" i="1"/>
  <c r="AH353" i="1" s="1"/>
  <c r="AG330" i="1"/>
  <c r="AH330" i="1" s="1"/>
  <c r="AB343" i="1"/>
  <c r="AG266" i="1"/>
  <c r="AH266" i="1" s="1"/>
  <c r="AG377" i="1"/>
  <c r="AH377" i="1" s="1"/>
  <c r="U513" i="1"/>
  <c r="AF264" i="1"/>
  <c r="AG264" i="1"/>
  <c r="AH264" i="1" s="1"/>
  <c r="AG520" i="1"/>
  <c r="AH520" i="1" s="1"/>
  <c r="AG586" i="1"/>
  <c r="AH586" i="1" s="1"/>
  <c r="AG486" i="1"/>
  <c r="AH486" i="1" s="1"/>
  <c r="AG481" i="1"/>
  <c r="AH481" i="1" s="1"/>
  <c r="AG478" i="1"/>
  <c r="AH478" i="1" s="1"/>
  <c r="AF401" i="1"/>
  <c r="AF442" i="1"/>
  <c r="AB328" i="1"/>
  <c r="AC328" i="1"/>
  <c r="AD328" i="1" s="1"/>
  <c r="AB348" i="1"/>
  <c r="AC348" i="1"/>
  <c r="AD348" i="1" s="1"/>
  <c r="AC351" i="1"/>
  <c r="AD351" i="1" s="1"/>
  <c r="U259" i="1"/>
  <c r="AB259" i="1"/>
  <c r="AB245" i="1"/>
  <c r="AC532" i="1"/>
  <c r="AD532" i="1" s="1"/>
  <c r="AG563" i="1"/>
  <c r="AH563" i="1" s="1"/>
  <c r="AC381" i="1"/>
  <c r="AD381" i="1" s="1"/>
  <c r="U381" i="1"/>
  <c r="AB381" i="1"/>
  <c r="AC570" i="1"/>
  <c r="AD570" i="1" s="1"/>
  <c r="AB570" i="1"/>
  <c r="AB586" i="1"/>
  <c r="AF574" i="1"/>
  <c r="AG574" i="1"/>
  <c r="AH574" i="1" s="1"/>
  <c r="AB431" i="1"/>
  <c r="AG791" i="1"/>
  <c r="AH791" i="1" s="1"/>
  <c r="AF838" i="1"/>
  <c r="AG838" i="1"/>
  <c r="AH838" i="1" s="1"/>
  <c r="AF931" i="1"/>
  <c r="AG931" i="1"/>
  <c r="AH931" i="1" s="1"/>
  <c r="AF818" i="1"/>
  <c r="AG818" i="1"/>
  <c r="AH818" i="1" s="1"/>
  <c r="AF853" i="1"/>
  <c r="AG853" i="1" s="1"/>
  <c r="AH853" i="1" s="1"/>
  <c r="AF788" i="1"/>
  <c r="AG788" i="1"/>
  <c r="AH788" i="1" s="1"/>
  <c r="AG664" i="1"/>
  <c r="AH664" i="1" s="1"/>
  <c r="AF722" i="1"/>
  <c r="AG722" i="1" s="1"/>
  <c r="AH722" i="1" s="1"/>
  <c r="AF979" i="1"/>
  <c r="AG979" i="1" s="1"/>
  <c r="AH979" i="1" s="1"/>
  <c r="AB798" i="1"/>
  <c r="AC798" i="1"/>
  <c r="AD798" i="1" s="1"/>
  <c r="U798" i="1"/>
  <c r="AG915" i="1"/>
  <c r="AH915" i="1" s="1"/>
  <c r="AG869" i="1"/>
  <c r="AH869" i="1" s="1"/>
  <c r="AF607" i="1"/>
  <c r="AG607" i="1"/>
  <c r="AH607" i="1" s="1"/>
  <c r="AF650" i="1"/>
  <c r="AG650" i="1" s="1"/>
  <c r="AH650" i="1" s="1"/>
  <c r="AF685" i="1"/>
  <c r="AG685" i="1" s="1"/>
  <c r="AH685" i="1" s="1"/>
  <c r="AG705" i="1"/>
  <c r="AH705" i="1" s="1"/>
  <c r="AF717" i="1"/>
  <c r="AG717" i="1"/>
  <c r="AH717" i="1" s="1"/>
  <c r="AF621" i="1"/>
  <c r="AG621" i="1" s="1"/>
  <c r="AH621" i="1" s="1"/>
  <c r="AF679" i="1"/>
  <c r="AG679" i="1" s="1"/>
  <c r="AH679" i="1" s="1"/>
  <c r="U952" i="1"/>
  <c r="AB952" i="1"/>
  <c r="U799" i="1"/>
  <c r="AC799" i="1"/>
  <c r="AD799" i="1" s="1"/>
  <c r="AB799" i="1"/>
  <c r="AF1000" i="1"/>
  <c r="AG1000" i="1" s="1"/>
  <c r="AH1000" i="1" s="1"/>
  <c r="AF785" i="1"/>
  <c r="AG785" i="1" s="1"/>
  <c r="AH785" i="1" s="1"/>
  <c r="AF565" i="1"/>
  <c r="AG565" i="1"/>
  <c r="AH565" i="1" s="1"/>
  <c r="U411" i="1"/>
  <c r="AG411" i="1" s="1"/>
  <c r="AH411" i="1" s="1"/>
  <c r="AB411" i="1"/>
  <c r="AG911" i="1"/>
  <c r="AH911" i="1" s="1"/>
  <c r="AF591" i="1"/>
  <c r="AG591" i="1" s="1"/>
  <c r="AH591" i="1" s="1"/>
  <c r="AF875" i="1"/>
  <c r="AG875" i="1"/>
  <c r="AH875" i="1" s="1"/>
  <c r="AG625" i="1"/>
  <c r="AH625" i="1" s="1"/>
  <c r="AF606" i="1"/>
  <c r="AG606" i="1" s="1"/>
  <c r="AH606" i="1" s="1"/>
  <c r="AF671" i="1"/>
  <c r="AG671" i="1"/>
  <c r="AH671" i="1" s="1"/>
  <c r="AF711" i="1"/>
  <c r="AG711" i="1"/>
  <c r="AH711" i="1" s="1"/>
  <c r="U903" i="1"/>
  <c r="AG903" i="1" s="1"/>
  <c r="AH903" i="1" s="1"/>
  <c r="AB903" i="1"/>
  <c r="AB960" i="1"/>
  <c r="AC960" i="1"/>
  <c r="AD960" i="1" s="1"/>
  <c r="U960" i="1"/>
  <c r="AB865" i="1"/>
  <c r="U865" i="1"/>
  <c r="AC865" i="1"/>
  <c r="AD865" i="1" s="1"/>
  <c r="AG913" i="1"/>
  <c r="AH913" i="1" s="1"/>
  <c r="AG640" i="1"/>
  <c r="AH640" i="1" s="1"/>
  <c r="AB617" i="1"/>
  <c r="AC617" i="1"/>
  <c r="AD617" i="1" s="1"/>
  <c r="AG677" i="1"/>
  <c r="AH677" i="1" s="1"/>
  <c r="AG787" i="1"/>
  <c r="AH787" i="1" s="1"/>
  <c r="AF787" i="1"/>
  <c r="AG629" i="1"/>
  <c r="AH629" i="1" s="1"/>
  <c r="AF691" i="1"/>
  <c r="AG691" i="1"/>
  <c r="AH691" i="1" s="1"/>
  <c r="AC886" i="1"/>
  <c r="AD886" i="1" s="1"/>
  <c r="U886" i="1"/>
  <c r="AB886" i="1"/>
  <c r="AG696" i="1"/>
  <c r="AH696" i="1" s="1"/>
  <c r="AF696" i="1"/>
  <c r="AC906" i="1"/>
  <c r="AD906" i="1" s="1"/>
  <c r="AB906" i="1"/>
  <c r="U906" i="1"/>
  <c r="AC945" i="1"/>
  <c r="AD945" i="1" s="1"/>
  <c r="U945" i="1"/>
  <c r="AC829" i="1"/>
  <c r="AD829" i="1" s="1"/>
  <c r="U829" i="1"/>
  <c r="AB829" i="1"/>
  <c r="AC836" i="1"/>
  <c r="AD836" i="1" s="1"/>
  <c r="U836" i="1"/>
  <c r="AB840" i="1"/>
  <c r="U840" i="1"/>
  <c r="AC840" i="1"/>
  <c r="AD840" i="1" s="1"/>
  <c r="AF797" i="1"/>
  <c r="AG797" i="1"/>
  <c r="AH797" i="1" s="1"/>
  <c r="AF873" i="1"/>
  <c r="AG873" i="1"/>
  <c r="AH873" i="1" s="1"/>
  <c r="AF833" i="1"/>
  <c r="AG833" i="1"/>
  <c r="AH833" i="1" s="1"/>
  <c r="AF928" i="1"/>
  <c r="AG928" i="1" s="1"/>
  <c r="AH928" i="1" s="1"/>
  <c r="AF854" i="1"/>
  <c r="AG854" i="1"/>
  <c r="AH854" i="1" s="1"/>
  <c r="AG658" i="1"/>
  <c r="AH658" i="1" s="1"/>
  <c r="AF721" i="1"/>
  <c r="AG721" i="1"/>
  <c r="AH721" i="1" s="1"/>
  <c r="AF686" i="1"/>
  <c r="AG686" i="1" s="1"/>
  <c r="AH686" i="1" s="1"/>
  <c r="AF698" i="1"/>
  <c r="AG698" i="1" s="1"/>
  <c r="AH698" i="1" s="1"/>
  <c r="U816" i="1"/>
  <c r="AB816" i="1"/>
  <c r="AC816" i="1"/>
  <c r="AD816" i="1" s="1"/>
  <c r="AB926" i="1"/>
  <c r="U926" i="1"/>
  <c r="AB850" i="1"/>
  <c r="AC850" i="1"/>
  <c r="AD850" i="1" s="1"/>
  <c r="U850" i="1"/>
  <c r="AF692" i="1"/>
  <c r="AG692" i="1"/>
  <c r="AH692" i="1" s="1"/>
  <c r="AB515" i="1"/>
  <c r="AG815" i="1"/>
  <c r="AH815" i="1" s="1"/>
  <c r="AF898" i="1"/>
  <c r="AG898" i="1" s="1"/>
  <c r="AH898" i="1" s="1"/>
  <c r="AG892" i="1"/>
  <c r="AH892" i="1" s="1"/>
  <c r="AG859" i="1"/>
  <c r="AH859" i="1" s="1"/>
  <c r="AG663" i="1"/>
  <c r="AH663" i="1" s="1"/>
  <c r="AG920" i="1"/>
  <c r="AH920" i="1" s="1"/>
  <c r="AG986" i="1"/>
  <c r="AH986" i="1" s="1"/>
  <c r="AF879" i="1"/>
  <c r="AG879" i="1"/>
  <c r="AH879" i="1" s="1"/>
  <c r="AF847" i="1"/>
  <c r="AG847" i="1" s="1"/>
  <c r="AH847" i="1" s="1"/>
  <c r="AF629" i="1"/>
  <c r="AG914" i="1"/>
  <c r="AH914" i="1" s="1"/>
  <c r="AF896" i="1"/>
  <c r="AG896" i="1"/>
  <c r="AH896" i="1" s="1"/>
  <c r="AF648" i="1"/>
  <c r="AG648" i="1"/>
  <c r="AH648" i="1" s="1"/>
  <c r="U587" i="1"/>
  <c r="AC587" i="1"/>
  <c r="AD587" i="1" s="1"/>
  <c r="AB587" i="1"/>
  <c r="AF618" i="1"/>
  <c r="AG618" i="1"/>
  <c r="AH618" i="1" s="1"/>
  <c r="AG662" i="1"/>
  <c r="AH662" i="1" s="1"/>
  <c r="AG713" i="1"/>
  <c r="AH713" i="1" s="1"/>
  <c r="AG674" i="1"/>
  <c r="AH674" i="1" s="1"/>
  <c r="AF674" i="1"/>
  <c r="AF714" i="1"/>
  <c r="AG714" i="1"/>
  <c r="AH714" i="1" s="1"/>
  <c r="AB836" i="1"/>
  <c r="AB167" i="1"/>
  <c r="AC167" i="1" s="1"/>
  <c r="AD167" i="1" s="1"/>
  <c r="AC240" i="1"/>
  <c r="AD240" i="1" s="1"/>
  <c r="AG936" i="1"/>
  <c r="AH936" i="1" s="1"/>
  <c r="AG851" i="1"/>
  <c r="AH851" i="1" s="1"/>
  <c r="AG952" i="1"/>
  <c r="AH952" i="1" s="1"/>
  <c r="AG795" i="1"/>
  <c r="AH795" i="1" s="1"/>
  <c r="AG889" i="1"/>
  <c r="AH889" i="1" s="1"/>
  <c r="AG593" i="1"/>
  <c r="AH593" i="1" s="1"/>
  <c r="AF796" i="1"/>
  <c r="AG796" i="1"/>
  <c r="AH796" i="1" s="1"/>
  <c r="AG597" i="1"/>
  <c r="AH597" i="1" s="1"/>
  <c r="AC926" i="1"/>
  <c r="AD926" i="1" s="1"/>
  <c r="AG864" i="1"/>
  <c r="AH864" i="1" s="1"/>
  <c r="AF852" i="1"/>
  <c r="AG852" i="1" s="1"/>
  <c r="AH852" i="1" s="1"/>
  <c r="AG707" i="1"/>
  <c r="AH707" i="1" s="1"/>
  <c r="AF568" i="1"/>
  <c r="AG568" i="1"/>
  <c r="AH568" i="1" s="1"/>
  <c r="AG622" i="1"/>
  <c r="AH622" i="1" s="1"/>
  <c r="AB723" i="1"/>
  <c r="U723" i="1"/>
  <c r="AG585" i="1"/>
  <c r="AH585" i="1" s="1"/>
  <c r="AF609" i="1"/>
  <c r="AG609" i="1" s="1"/>
  <c r="AH609" i="1" s="1"/>
  <c r="AG941" i="1"/>
  <c r="AH941" i="1" s="1"/>
  <c r="AF634" i="1"/>
  <c r="AG634" i="1" s="1"/>
  <c r="AH634" i="1" s="1"/>
  <c r="AG832" i="1"/>
  <c r="AH832" i="1" s="1"/>
  <c r="AG824" i="1"/>
  <c r="AH824" i="1" s="1"/>
  <c r="AF604" i="1"/>
  <c r="AG604" i="1"/>
  <c r="AH604" i="1" s="1"/>
  <c r="AG642" i="1"/>
  <c r="AH642" i="1" s="1"/>
  <c r="U601" i="1"/>
  <c r="AB601" i="1"/>
  <c r="AC601" i="1"/>
  <c r="AD601" i="1" s="1"/>
  <c r="AB633" i="1"/>
  <c r="U633" i="1"/>
  <c r="AC633" i="1"/>
  <c r="AD633" i="1" s="1"/>
  <c r="AG673" i="1"/>
  <c r="AH673" i="1" s="1"/>
  <c r="AG645" i="1"/>
  <c r="AH645" i="1" s="1"/>
  <c r="AF695" i="1"/>
  <c r="AG695" i="1"/>
  <c r="AH695" i="1" s="1"/>
  <c r="AG720" i="1"/>
  <c r="AH720" i="1" s="1"/>
  <c r="AG599" i="1"/>
  <c r="AH599" i="1" s="1"/>
  <c r="AG742" i="1"/>
  <c r="AH742" i="1" s="1"/>
  <c r="U708" i="1"/>
  <c r="AC708" i="1"/>
  <c r="AD708" i="1" s="1"/>
  <c r="AB708" i="1"/>
  <c r="U774" i="1"/>
  <c r="AB774" i="1"/>
  <c r="U978" i="1"/>
  <c r="AC978" i="1"/>
  <c r="AD978" i="1" s="1"/>
  <c r="T999" i="1"/>
  <c r="V999" i="1"/>
  <c r="AG747" i="1"/>
  <c r="AH747" i="1" s="1"/>
  <c r="U772" i="1"/>
  <c r="AF726" i="1"/>
  <c r="AG726" i="1"/>
  <c r="AH726" i="1" s="1"/>
  <c r="AB900" i="1"/>
  <c r="U900" i="1"/>
  <c r="AC900" i="1"/>
  <c r="AD900" i="1" s="1"/>
  <c r="AC800" i="1"/>
  <c r="AD800" i="1" s="1"/>
  <c r="U800" i="1"/>
  <c r="AB800" i="1"/>
  <c r="AF762" i="1"/>
  <c r="AG762" i="1" s="1"/>
  <c r="AH762" i="1" s="1"/>
  <c r="V956" i="1"/>
  <c r="T956" i="1"/>
  <c r="U719" i="1"/>
  <c r="AB719" i="1"/>
  <c r="AC719" i="1"/>
  <c r="AD719" i="1" s="1"/>
  <c r="AC749" i="1"/>
  <c r="AD749" i="1" s="1"/>
  <c r="AC993" i="1"/>
  <c r="AD993" i="1" s="1"/>
  <c r="AB993" i="1"/>
  <c r="U993" i="1"/>
  <c r="AB991" i="1"/>
  <c r="T991" i="1"/>
  <c r="T985" i="1"/>
  <c r="AC970" i="1"/>
  <c r="AD970" i="1" s="1"/>
  <c r="U970" i="1"/>
  <c r="AC738" i="1"/>
  <c r="AD738" i="1" s="1"/>
  <c r="U738" i="1"/>
  <c r="AB738" i="1"/>
  <c r="AC996" i="1"/>
  <c r="AD996" i="1" s="1"/>
  <c r="U996" i="1"/>
  <c r="AG772" i="1"/>
  <c r="AH772" i="1" s="1"/>
  <c r="AB589" i="1"/>
  <c r="U589" i="1"/>
  <c r="AC589" i="1"/>
  <c r="AD589" i="1" s="1"/>
  <c r="AF669" i="1"/>
  <c r="AG669" i="1"/>
  <c r="AH669" i="1" s="1"/>
  <c r="AF702" i="1"/>
  <c r="AG702" i="1" s="1"/>
  <c r="AH702" i="1" s="1"/>
  <c r="AB749" i="1"/>
  <c r="AC801" i="1"/>
  <c r="AD801" i="1" s="1"/>
  <c r="U801" i="1"/>
  <c r="AB801" i="1"/>
  <c r="AG995" i="1"/>
  <c r="AH995" i="1" s="1"/>
  <c r="AG783" i="1"/>
  <c r="AH783" i="1" s="1"/>
  <c r="AB815" i="1"/>
  <c r="U815" i="1"/>
  <c r="AC826" i="1"/>
  <c r="AD826" i="1" s="1"/>
  <c r="AB826" i="1"/>
  <c r="AB837" i="1"/>
  <c r="U837" i="1"/>
  <c r="AB841" i="1"/>
  <c r="AC841" i="1"/>
  <c r="AD841" i="1" s="1"/>
  <c r="AF770" i="1"/>
  <c r="AG770" i="1" s="1"/>
  <c r="AH770" i="1" s="1"/>
  <c r="AG781" i="1"/>
  <c r="AH781" i="1" s="1"/>
  <c r="AF647" i="1"/>
  <c r="AG647" i="1" s="1"/>
  <c r="AH647" i="1" s="1"/>
  <c r="AB987" i="1"/>
  <c r="AG683" i="1"/>
  <c r="AH683" i="1" s="1"/>
  <c r="AG766" i="1"/>
  <c r="AH766" i="1" s="1"/>
  <c r="AF681" i="1"/>
  <c r="AG681" i="1"/>
  <c r="AH681" i="1" s="1"/>
  <c r="AF689" i="1"/>
  <c r="AG689" i="1"/>
  <c r="AH689" i="1" s="1"/>
  <c r="AB970" i="1"/>
  <c r="AB846" i="1"/>
  <c r="U846" i="1"/>
  <c r="AG846" i="1" s="1"/>
  <c r="AH846" i="1" s="1"/>
  <c r="AG732" i="1"/>
  <c r="AH732" i="1" s="1"/>
  <c r="AF732" i="1"/>
  <c r="AC752" i="1"/>
  <c r="AD752" i="1" s="1"/>
  <c r="AF760" i="1"/>
  <c r="AG760" i="1"/>
  <c r="AH760" i="1" s="1"/>
  <c r="AF988" i="1"/>
  <c r="AG988" i="1"/>
  <c r="AH988" i="1" s="1"/>
  <c r="AB611" i="1"/>
  <c r="AC611" i="1"/>
  <c r="AD611" i="1" s="1"/>
  <c r="V975" i="1"/>
  <c r="T975" i="1"/>
  <c r="U972" i="1"/>
  <c r="AG972" i="1" s="1"/>
  <c r="AH972" i="1" s="1"/>
  <c r="AB972" i="1"/>
  <c r="V962" i="1"/>
  <c r="T962" i="1"/>
  <c r="AG678" i="1"/>
  <c r="AH678" i="1" s="1"/>
  <c r="AG998" i="1"/>
  <c r="AH998" i="1" s="1"/>
  <c r="AF682" i="1"/>
  <c r="AG682" i="1"/>
  <c r="AH682" i="1" s="1"/>
  <c r="AG694" i="1"/>
  <c r="AH694" i="1" s="1"/>
  <c r="AF706" i="1"/>
  <c r="AG706" i="1"/>
  <c r="AH706" i="1" s="1"/>
  <c r="AG703" i="1"/>
  <c r="AH703" i="1" s="1"/>
  <c r="AG751" i="1"/>
  <c r="AH751" i="1" s="1"/>
  <c r="AC680" i="1"/>
  <c r="AD680" i="1" s="1"/>
  <c r="U680" i="1"/>
  <c r="AG733" i="1"/>
  <c r="AH733" i="1" s="1"/>
  <c r="AF733" i="1"/>
  <c r="AF773" i="1"/>
  <c r="AG773" i="1"/>
  <c r="AH773" i="1" s="1"/>
  <c r="AC704" i="1"/>
  <c r="AD704" i="1" s="1"/>
  <c r="AB704" i="1"/>
  <c r="AF769" i="1"/>
  <c r="AG769" i="1" s="1"/>
  <c r="AH769" i="1" s="1"/>
  <c r="AG784" i="1"/>
  <c r="AH784" i="1" s="1"/>
  <c r="AF784" i="1"/>
  <c r="AC774" i="1"/>
  <c r="AD774" i="1" s="1"/>
  <c r="AG612" i="1"/>
  <c r="AH612" i="1" s="1"/>
  <c r="AB944" i="1"/>
  <c r="V921" i="1"/>
  <c r="T921" i="1"/>
  <c r="T944" i="1"/>
  <c r="AB606" i="1"/>
  <c r="U606" i="1"/>
  <c r="AF759" i="1"/>
  <c r="AG759" i="1"/>
  <c r="AH759" i="1" s="1"/>
  <c r="AB739" i="1"/>
  <c r="AC739" i="1"/>
  <c r="AD739" i="1" s="1"/>
  <c r="AB1000" i="1"/>
  <c r="U992" i="1"/>
  <c r="AC992" i="1"/>
  <c r="AD992" i="1" s="1"/>
  <c r="T989" i="1"/>
  <c r="V982" i="1"/>
  <c r="T982" i="1"/>
  <c r="AB982" i="1" s="1"/>
  <c r="AB976" i="1"/>
  <c r="U976" i="1"/>
  <c r="AC976" i="1"/>
  <c r="AD976" i="1" s="1"/>
  <c r="V971" i="1"/>
  <c r="T971" i="1"/>
  <c r="T966" i="1"/>
  <c r="V966" i="1"/>
  <c r="T924" i="1"/>
  <c r="AB924" i="1" s="1"/>
  <c r="V924" i="1"/>
  <c r="V855" i="1"/>
  <c r="T855" i="1"/>
  <c r="T950" i="1"/>
  <c r="AB950" i="1"/>
  <c r="AB939" i="1"/>
  <c r="AC974" i="1"/>
  <c r="AD974" i="1" s="1"/>
  <c r="AB974" i="1"/>
  <c r="U974" i="1"/>
  <c r="U964" i="1"/>
  <c r="AC964" i="1"/>
  <c r="AD964" i="1" s="1"/>
  <c r="AB964" i="1"/>
  <c r="V949" i="1"/>
  <c r="T949" i="1"/>
  <c r="V931" i="1"/>
  <c r="AF631" i="1"/>
  <c r="AG631" i="1" s="1"/>
  <c r="AH631" i="1" s="1"/>
  <c r="AB687" i="1"/>
  <c r="U687" i="1"/>
  <c r="AG687" i="1" s="1"/>
  <c r="AH687" i="1" s="1"/>
  <c r="AB626" i="1"/>
  <c r="AC626" i="1"/>
  <c r="AD626" i="1" s="1"/>
  <c r="AC983" i="1"/>
  <c r="AD983" i="1" s="1"/>
  <c r="U983" i="1"/>
  <c r="AB978" i="1"/>
  <c r="AB901" i="1"/>
  <c r="T901" i="1"/>
  <c r="U635" i="1"/>
  <c r="AC635" i="1"/>
  <c r="AD635" i="1" s="1"/>
  <c r="AG763" i="1"/>
  <c r="AH763" i="1" s="1"/>
  <c r="U615" i="1"/>
  <c r="AB615" i="1"/>
  <c r="AC615" i="1"/>
  <c r="AD615" i="1" s="1"/>
  <c r="U650" i="1"/>
  <c r="U688" i="1"/>
  <c r="AC688" i="1"/>
  <c r="AD688" i="1" s="1"/>
  <c r="AB967" i="1"/>
  <c r="AC967" i="1"/>
  <c r="AD967" i="1" s="1"/>
  <c r="U967" i="1"/>
  <c r="U634" i="1"/>
  <c r="AG619" i="1"/>
  <c r="AH619" i="1" s="1"/>
  <c r="V980" i="1"/>
  <c r="T980" i="1"/>
  <c r="V968" i="1"/>
  <c r="V958" i="1"/>
  <c r="T958" i="1"/>
  <c r="AB945" i="1"/>
  <c r="V910" i="1"/>
  <c r="T910" i="1"/>
  <c r="R910" i="1"/>
  <c r="S910" i="1" s="1"/>
  <c r="U703" i="1"/>
  <c r="AB703" i="1"/>
  <c r="AC676" i="1"/>
  <c r="AD676" i="1" s="1"/>
  <c r="U676" i="1"/>
  <c r="T997" i="1"/>
  <c r="AB996" i="1"/>
  <c r="V987" i="1"/>
  <c r="T987" i="1"/>
  <c r="AB980" i="1"/>
  <c r="AC968" i="1"/>
  <c r="AD968" i="1" s="1"/>
  <c r="AB968" i="1"/>
  <c r="AB957" i="1"/>
  <c r="V953" i="1"/>
  <c r="T953" i="1"/>
  <c r="R953" i="1"/>
  <c r="S953" i="1" s="1"/>
  <c r="R944" i="1"/>
  <c r="S944" i="1" s="1"/>
  <c r="T905" i="1"/>
  <c r="AB905" i="1"/>
  <c r="AC628" i="1"/>
  <c r="AD628" i="1" s="1"/>
  <c r="U628" i="1"/>
  <c r="R994" i="1"/>
  <c r="S994" i="1" s="1"/>
  <c r="AB977" i="1"/>
  <c r="AB969" i="1"/>
  <c r="U969" i="1"/>
  <c r="AC969" i="1"/>
  <c r="AD969" i="1" s="1"/>
  <c r="AB961" i="1"/>
  <c r="U961" i="1"/>
  <c r="AG961" i="1" s="1"/>
  <c r="AH961" i="1" s="1"/>
  <c r="V918" i="1"/>
  <c r="T918" i="1"/>
  <c r="V895" i="1"/>
  <c r="T895" i="1"/>
  <c r="T888" i="1"/>
  <c r="AB888" i="1"/>
  <c r="R881" i="1"/>
  <c r="S881" i="1" s="1"/>
  <c r="V849" i="1"/>
  <c r="T849" i="1"/>
  <c r="AB822" i="1"/>
  <c r="R828" i="1"/>
  <c r="S828" i="1" s="1"/>
  <c r="AF603" i="1"/>
  <c r="AG603" i="1" s="1"/>
  <c r="AH603" i="1" s="1"/>
  <c r="T984" i="1"/>
  <c r="AB984" i="1" s="1"/>
  <c r="AB904" i="1"/>
  <c r="AB875" i="1"/>
  <c r="T897" i="1"/>
  <c r="AB954" i="1"/>
  <c r="AF735" i="1"/>
  <c r="AG735" i="1"/>
  <c r="AH735" i="1" s="1"/>
  <c r="AB983" i="1"/>
  <c r="AB916" i="1"/>
  <c r="AB832" i="1"/>
  <c r="V988" i="1"/>
  <c r="T981" i="1"/>
  <c r="T977" i="1"/>
  <c r="V961" i="1"/>
  <c r="R948" i="1"/>
  <c r="S948" i="1" s="1"/>
  <c r="T946" i="1"/>
  <c r="AB946" i="1" s="1"/>
  <c r="R942" i="1"/>
  <c r="S942" i="1" s="1"/>
  <c r="R929" i="1"/>
  <c r="S929" i="1" s="1"/>
  <c r="AB844" i="1"/>
  <c r="V731" i="1"/>
  <c r="AB842" i="1"/>
  <c r="R952" i="1"/>
  <c r="S952" i="1" s="1"/>
  <c r="R933" i="1"/>
  <c r="S933" i="1" s="1"/>
  <c r="T778" i="1"/>
  <c r="T668" i="1"/>
  <c r="R668" i="1"/>
  <c r="S668" i="1" s="1"/>
  <c r="R711" i="1"/>
  <c r="S711" i="1" s="1"/>
  <c r="R772" i="1"/>
  <c r="S772" i="1" s="1"/>
  <c r="R781" i="1"/>
  <c r="S781" i="1" s="1"/>
  <c r="T724" i="1"/>
  <c r="R710" i="1"/>
  <c r="S710" i="1" s="1"/>
  <c r="T693" i="1"/>
  <c r="R715" i="1"/>
  <c r="S715" i="1" s="1"/>
  <c r="T709" i="1"/>
  <c r="R704" i="1"/>
  <c r="S704" i="1" s="1"/>
  <c r="R680" i="1"/>
  <c r="S680" i="1" s="1"/>
  <c r="R621" i="1"/>
  <c r="S621" i="1" s="1"/>
  <c r="T768" i="1"/>
  <c r="T758" i="1"/>
  <c r="V724" i="1"/>
  <c r="R719" i="1"/>
  <c r="S719" i="1" s="1"/>
  <c r="V548" i="1"/>
  <c r="T548" i="1"/>
  <c r="R659" i="1"/>
  <c r="S659" i="1" s="1"/>
  <c r="R592" i="1"/>
  <c r="S592" i="1" s="1"/>
  <c r="AB553" i="1"/>
  <c r="R553" i="1"/>
  <c r="S553" i="1" s="1"/>
  <c r="T517" i="1"/>
  <c r="T598" i="1"/>
  <c r="V659" i="1"/>
  <c r="AB513" i="1"/>
  <c r="R695" i="1"/>
  <c r="S695" i="1" s="1"/>
  <c r="R685" i="1"/>
  <c r="S685" i="1" s="1"/>
  <c r="U660" i="1"/>
  <c r="AG660" i="1" s="1"/>
  <c r="AH660" i="1" s="1"/>
  <c r="R590" i="1"/>
  <c r="S590" i="1" s="1"/>
  <c r="AB568" i="1"/>
  <c r="R552" i="1"/>
  <c r="S552" i="1" s="1"/>
  <c r="T514" i="1"/>
  <c r="V480" i="1"/>
  <c r="AB386" i="1"/>
  <c r="V370" i="1"/>
  <c r="T366" i="1"/>
  <c r="R503" i="1"/>
  <c r="S503" i="1" s="1"/>
  <c r="AB491" i="1"/>
  <c r="T393" i="1"/>
  <c r="T492" i="1"/>
  <c r="T435" i="1"/>
  <c r="AB354" i="1"/>
  <c r="R434" i="1"/>
  <c r="S434" i="1" s="1"/>
  <c r="V387" i="1"/>
  <c r="T387" i="1"/>
  <c r="R495" i="1"/>
  <c r="S495" i="1" s="1"/>
  <c r="R397" i="1"/>
  <c r="S397" i="1" s="1"/>
  <c r="AB234" i="1"/>
  <c r="R235" i="1"/>
  <c r="S235" i="1" s="1"/>
  <c r="AA172" i="1"/>
  <c r="AB172" i="1" s="1"/>
  <c r="AC172" i="1" s="1"/>
  <c r="AD172" i="1" s="1"/>
  <c r="R188" i="1"/>
  <c r="S188" i="1" s="1"/>
  <c r="V188" i="1"/>
  <c r="T188" i="1"/>
  <c r="AB233" i="1"/>
  <c r="V190" i="1"/>
  <c r="R175" i="1"/>
  <c r="S175" i="1" s="1"/>
  <c r="R203" i="1"/>
  <c r="S203" i="1" s="1"/>
  <c r="V187" i="1"/>
  <c r="R186" i="1"/>
  <c r="S186" i="1" s="1"/>
  <c r="AA144" i="1"/>
  <c r="AB144" i="1" s="1"/>
  <c r="AC144" i="1" s="1"/>
  <c r="AD144" i="1" s="1"/>
  <c r="AF87" i="1" l="1"/>
  <c r="AG87" i="1"/>
  <c r="AH87" i="1" s="1"/>
  <c r="AF148" i="1"/>
  <c r="AG148" i="1" s="1"/>
  <c r="AH148" i="1" s="1"/>
  <c r="AF103" i="1"/>
  <c r="AG103" i="1"/>
  <c r="AH103" i="1" s="1"/>
  <c r="AF102" i="1"/>
  <c r="AG102" i="1" s="1"/>
  <c r="AH102" i="1" s="1"/>
  <c r="AF125" i="1"/>
  <c r="AG125" i="1"/>
  <c r="AH125" i="1" s="1"/>
  <c r="AF126" i="1"/>
  <c r="AG126" i="1"/>
  <c r="AH126" i="1" s="1"/>
  <c r="AF172" i="1"/>
  <c r="AG172" i="1"/>
  <c r="AH172" i="1" s="1"/>
  <c r="AG81" i="1"/>
  <c r="AH81" i="1" s="1"/>
  <c r="AF81" i="1"/>
  <c r="AF153" i="1"/>
  <c r="AG153" i="1" s="1"/>
  <c r="AH153" i="1" s="1"/>
  <c r="AF76" i="1"/>
  <c r="AG76" i="1" s="1"/>
  <c r="AH76" i="1" s="1"/>
  <c r="AF95" i="1"/>
  <c r="AG95" i="1" s="1"/>
  <c r="AH95" i="1" s="1"/>
  <c r="AF66" i="1"/>
  <c r="AG66" i="1" s="1"/>
  <c r="AH66" i="1" s="1"/>
  <c r="AF140" i="1"/>
  <c r="AG140" i="1" s="1"/>
  <c r="AH140" i="1" s="1"/>
  <c r="AF77" i="1"/>
  <c r="AG77" i="1"/>
  <c r="AH77" i="1" s="1"/>
  <c r="AF170" i="1"/>
  <c r="AG170" i="1" s="1"/>
  <c r="AH170" i="1" s="1"/>
  <c r="AF161" i="1"/>
  <c r="AG161" i="1" s="1"/>
  <c r="AH161" i="1" s="1"/>
  <c r="AF144" i="1"/>
  <c r="AG144" i="1" s="1"/>
  <c r="AH144" i="1" s="1"/>
  <c r="AC492" i="1"/>
  <c r="AD492" i="1" s="1"/>
  <c r="AB492" i="1"/>
  <c r="U492" i="1"/>
  <c r="AC981" i="1"/>
  <c r="AD981" i="1" s="1"/>
  <c r="AB981" i="1"/>
  <c r="U981" i="1"/>
  <c r="AF615" i="1"/>
  <c r="AG615" i="1" s="1"/>
  <c r="AH615" i="1" s="1"/>
  <c r="AF841" i="1"/>
  <c r="AG841" i="1"/>
  <c r="AH841" i="1" s="1"/>
  <c r="AF886" i="1"/>
  <c r="AG886" i="1" s="1"/>
  <c r="AH886" i="1" s="1"/>
  <c r="AG601" i="1"/>
  <c r="AH601" i="1" s="1"/>
  <c r="AF601" i="1"/>
  <c r="AF240" i="1"/>
  <c r="AG240" i="1"/>
  <c r="AH240" i="1" s="1"/>
  <c r="AC517" i="1"/>
  <c r="AD517" i="1" s="1"/>
  <c r="U517" i="1"/>
  <c r="AB517" i="1"/>
  <c r="U849" i="1"/>
  <c r="AB849" i="1"/>
  <c r="AC849" i="1"/>
  <c r="AD849" i="1" s="1"/>
  <c r="AF983" i="1"/>
  <c r="AG983" i="1"/>
  <c r="AH983" i="1" s="1"/>
  <c r="AF167" i="1"/>
  <c r="AG167" i="1"/>
  <c r="AH167" i="1" s="1"/>
  <c r="AC778" i="1"/>
  <c r="AD778" i="1" s="1"/>
  <c r="AB778" i="1"/>
  <c r="U778" i="1"/>
  <c r="AB958" i="1"/>
  <c r="AC958" i="1"/>
  <c r="AD958" i="1" s="1"/>
  <c r="U958" i="1"/>
  <c r="AF865" i="1"/>
  <c r="AG865" i="1"/>
  <c r="AH865" i="1" s="1"/>
  <c r="AB435" i="1"/>
  <c r="AC435" i="1"/>
  <c r="AD435" i="1" s="1"/>
  <c r="U435" i="1"/>
  <c r="AC977" i="1"/>
  <c r="AD977" i="1" s="1"/>
  <c r="U977" i="1"/>
  <c r="AB895" i="1"/>
  <c r="U895" i="1"/>
  <c r="AC895" i="1"/>
  <c r="AD895" i="1" s="1"/>
  <c r="U987" i="1"/>
  <c r="AC987" i="1"/>
  <c r="AD987" i="1" s="1"/>
  <c r="AF739" i="1"/>
  <c r="AG739" i="1" s="1"/>
  <c r="AH739" i="1" s="1"/>
  <c r="AF680" i="1"/>
  <c r="AG680" i="1"/>
  <c r="AH680" i="1" s="1"/>
  <c r="AF611" i="1"/>
  <c r="AG611" i="1" s="1"/>
  <c r="AH611" i="1" s="1"/>
  <c r="AF996" i="1"/>
  <c r="AG996" i="1" s="1"/>
  <c r="AH996" i="1" s="1"/>
  <c r="AC991" i="1"/>
  <c r="AD991" i="1" s="1"/>
  <c r="U991" i="1"/>
  <c r="AF900" i="1"/>
  <c r="AG900" i="1" s="1"/>
  <c r="AH900" i="1" s="1"/>
  <c r="U999" i="1"/>
  <c r="AB999" i="1"/>
  <c r="AC999" i="1"/>
  <c r="AD999" i="1" s="1"/>
  <c r="AF926" i="1"/>
  <c r="AG926" i="1" s="1"/>
  <c r="AH926" i="1" s="1"/>
  <c r="AF840" i="1"/>
  <c r="AG840" i="1" s="1"/>
  <c r="AH840" i="1" s="1"/>
  <c r="AF617" i="1"/>
  <c r="AG617" i="1" s="1"/>
  <c r="AH617" i="1" s="1"/>
  <c r="AF960" i="1"/>
  <c r="AG960" i="1" s="1"/>
  <c r="AH960" i="1" s="1"/>
  <c r="AF348" i="1"/>
  <c r="AG348" i="1" s="1"/>
  <c r="AH348" i="1" s="1"/>
  <c r="AF349" i="1"/>
  <c r="AG349" i="1" s="1"/>
  <c r="AH349" i="1" s="1"/>
  <c r="AF316" i="1"/>
  <c r="AG316" i="1" s="1"/>
  <c r="AH316" i="1" s="1"/>
  <c r="AF162" i="1"/>
  <c r="AG162" i="1" s="1"/>
  <c r="AH162" i="1" s="1"/>
  <c r="AF392" i="1"/>
  <c r="AG392" i="1" s="1"/>
  <c r="AH392" i="1" s="1"/>
  <c r="AF412" i="1"/>
  <c r="AG412" i="1" s="1"/>
  <c r="AH412" i="1" s="1"/>
  <c r="AF165" i="1"/>
  <c r="AG165" i="1" s="1"/>
  <c r="AH165" i="1" s="1"/>
  <c r="AF237" i="1"/>
  <c r="AG237" i="1" s="1"/>
  <c r="AH237" i="1" s="1"/>
  <c r="AF385" i="1"/>
  <c r="AG385" i="1" s="1"/>
  <c r="AH385" i="1" s="1"/>
  <c r="AF93" i="1"/>
  <c r="AG93" i="1" s="1"/>
  <c r="AH93" i="1" s="1"/>
  <c r="AF272" i="1"/>
  <c r="AG272" i="1" s="1"/>
  <c r="AH272" i="1" s="1"/>
  <c r="AF487" i="1"/>
  <c r="AG487" i="1" s="1"/>
  <c r="AH487" i="1" s="1"/>
  <c r="AF402" i="1"/>
  <c r="AG402" i="1" s="1"/>
  <c r="AH402" i="1" s="1"/>
  <c r="AG474" i="1"/>
  <c r="AH474" i="1" s="1"/>
  <c r="AF474" i="1"/>
  <c r="AF462" i="1"/>
  <c r="AG462" i="1" s="1"/>
  <c r="AH462" i="1" s="1"/>
  <c r="AF484" i="1"/>
  <c r="AG484" i="1" s="1"/>
  <c r="AH484" i="1" s="1"/>
  <c r="AF34" i="1"/>
  <c r="AG34" i="1" s="1"/>
  <c r="AH34" i="1" s="1"/>
  <c r="AF193" i="1"/>
  <c r="AG193" i="1" s="1"/>
  <c r="AH193" i="1" s="1"/>
  <c r="AF305" i="1"/>
  <c r="AG305" i="1" s="1"/>
  <c r="AH305" i="1" s="1"/>
  <c r="AF22" i="1"/>
  <c r="AG22" i="1" s="1"/>
  <c r="AH22" i="1" s="1"/>
  <c r="AF283" i="1"/>
  <c r="AG283" i="1" s="1"/>
  <c r="AH283" i="1" s="1"/>
  <c r="AG361" i="1"/>
  <c r="AH361" i="1" s="1"/>
  <c r="AF361" i="1"/>
  <c r="AF78" i="1"/>
  <c r="AG78" i="1" s="1"/>
  <c r="AH78" i="1" s="1"/>
  <c r="AF16" i="1"/>
  <c r="AG16" i="1" s="1"/>
  <c r="AH16" i="1" s="1"/>
  <c r="AF307" i="1"/>
  <c r="AG307" i="1" s="1"/>
  <c r="AH307" i="1" s="1"/>
  <c r="AF90" i="1"/>
  <c r="AG90" i="1" s="1"/>
  <c r="AH90" i="1" s="1"/>
  <c r="AB709" i="1"/>
  <c r="U709" i="1"/>
  <c r="AC709" i="1"/>
  <c r="AD709" i="1" s="1"/>
  <c r="AF292" i="1"/>
  <c r="AG292" i="1" s="1"/>
  <c r="AH292" i="1" s="1"/>
  <c r="AF376" i="1"/>
  <c r="AG376" i="1" s="1"/>
  <c r="AH376" i="1" s="1"/>
  <c r="AF146" i="1"/>
  <c r="AG146" i="1"/>
  <c r="AH146" i="1" s="1"/>
  <c r="AF196" i="1"/>
  <c r="AG196" i="1"/>
  <c r="AH196" i="1" s="1"/>
  <c r="AF99" i="1"/>
  <c r="AG99" i="1" s="1"/>
  <c r="AH99" i="1" s="1"/>
  <c r="AG19" i="1"/>
  <c r="AH19" i="1" s="1"/>
  <c r="AF19" i="1"/>
  <c r="AF355" i="1"/>
  <c r="AG355" i="1" s="1"/>
  <c r="AH355" i="1" s="1"/>
  <c r="AF257" i="1"/>
  <c r="AG257" i="1"/>
  <c r="AH257" i="1" s="1"/>
  <c r="AF494" i="1"/>
  <c r="AG494" i="1" s="1"/>
  <c r="AH494" i="1" s="1"/>
  <c r="AG217" i="1"/>
  <c r="AH217" i="1" s="1"/>
  <c r="AF217" i="1"/>
  <c r="AF313" i="1"/>
  <c r="AG313" i="1" s="1"/>
  <c r="AH313" i="1" s="1"/>
  <c r="AF318" i="1"/>
  <c r="AG318" i="1"/>
  <c r="AH318" i="1" s="1"/>
  <c r="AF175" i="1"/>
  <c r="AG175" i="1" s="1"/>
  <c r="AH175" i="1" s="1"/>
  <c r="AF51" i="1"/>
  <c r="AG51" i="1" s="1"/>
  <c r="AH51" i="1" s="1"/>
  <c r="AF30" i="1"/>
  <c r="AG30" i="1"/>
  <c r="AH30" i="1" s="1"/>
  <c r="AF263" i="1"/>
  <c r="AG263" i="1" s="1"/>
  <c r="AH263" i="1" s="1"/>
  <c r="AF120" i="1"/>
  <c r="AG120" i="1" s="1"/>
  <c r="AH120" i="1" s="1"/>
  <c r="AF62" i="1"/>
  <c r="AG62" i="1" s="1"/>
  <c r="AH62" i="1" s="1"/>
  <c r="AF209" i="1"/>
  <c r="AG209" i="1" s="1"/>
  <c r="AH209" i="1" s="1"/>
  <c r="AF116" i="1"/>
  <c r="AG116" i="1"/>
  <c r="AH116" i="1" s="1"/>
  <c r="AF160" i="1"/>
  <c r="AG160" i="1" s="1"/>
  <c r="AH160" i="1" s="1"/>
  <c r="AG149" i="1"/>
  <c r="AH149" i="1" s="1"/>
  <c r="AF149" i="1"/>
  <c r="AF241" i="1"/>
  <c r="AG241" i="1" s="1"/>
  <c r="AH241" i="1" s="1"/>
  <c r="AF358" i="1"/>
  <c r="AG358" i="1"/>
  <c r="AH358" i="1" s="1"/>
  <c r="AF123" i="1"/>
  <c r="AG123" i="1" s="1"/>
  <c r="AH123" i="1" s="1"/>
  <c r="AC393" i="1"/>
  <c r="AD393" i="1" s="1"/>
  <c r="AB393" i="1"/>
  <c r="U393" i="1"/>
  <c r="AF974" i="1"/>
  <c r="AG974" i="1" s="1"/>
  <c r="AH974" i="1" s="1"/>
  <c r="AC949" i="1"/>
  <c r="AD949" i="1" s="1"/>
  <c r="U949" i="1"/>
  <c r="AF532" i="1"/>
  <c r="AG532" i="1"/>
  <c r="AH532" i="1" s="1"/>
  <c r="AB693" i="1"/>
  <c r="U693" i="1"/>
  <c r="AC693" i="1"/>
  <c r="AD693" i="1" s="1"/>
  <c r="U966" i="1"/>
  <c r="AB966" i="1"/>
  <c r="AC966" i="1"/>
  <c r="AD966" i="1" s="1"/>
  <c r="AF836" i="1"/>
  <c r="AG836" i="1"/>
  <c r="AH836" i="1" s="1"/>
  <c r="AF168" i="1"/>
  <c r="AG168" i="1" s="1"/>
  <c r="AH168" i="1" s="1"/>
  <c r="U366" i="1"/>
  <c r="AB366" i="1"/>
  <c r="AC366" i="1"/>
  <c r="AD366" i="1" s="1"/>
  <c r="AC758" i="1"/>
  <c r="AD758" i="1" s="1"/>
  <c r="AB758" i="1"/>
  <c r="U758" i="1"/>
  <c r="AF628" i="1"/>
  <c r="AG628" i="1" s="1"/>
  <c r="AH628" i="1" s="1"/>
  <c r="AF676" i="1"/>
  <c r="AG676" i="1" s="1"/>
  <c r="AH676" i="1" s="1"/>
  <c r="AF635" i="1"/>
  <c r="AG635" i="1" s="1"/>
  <c r="AH635" i="1" s="1"/>
  <c r="U950" i="1"/>
  <c r="AC950" i="1"/>
  <c r="AD950" i="1" s="1"/>
  <c r="AC971" i="1"/>
  <c r="AD971" i="1" s="1"/>
  <c r="U971" i="1"/>
  <c r="AB971" i="1"/>
  <c r="AF992" i="1"/>
  <c r="AG992" i="1"/>
  <c r="AH992" i="1" s="1"/>
  <c r="AF801" i="1"/>
  <c r="AG801" i="1"/>
  <c r="AH801" i="1" s="1"/>
  <c r="AF970" i="1"/>
  <c r="AG970" i="1" s="1"/>
  <c r="AH970" i="1" s="1"/>
  <c r="AF749" i="1"/>
  <c r="AG749" i="1"/>
  <c r="AH749" i="1" s="1"/>
  <c r="AF449" i="1"/>
  <c r="AG449" i="1" s="1"/>
  <c r="AH449" i="1" s="1"/>
  <c r="AF403" i="1"/>
  <c r="AG403" i="1" s="1"/>
  <c r="AH403" i="1" s="1"/>
  <c r="AF276" i="1"/>
  <c r="AG276" i="1" s="1"/>
  <c r="AH276" i="1" s="1"/>
  <c r="AF246" i="1"/>
  <c r="AG246" i="1"/>
  <c r="AH246" i="1" s="1"/>
  <c r="AF335" i="1"/>
  <c r="AG335" i="1" s="1"/>
  <c r="AH335" i="1" s="1"/>
  <c r="AF104" i="1"/>
  <c r="AG104" i="1"/>
  <c r="AH104" i="1" s="1"/>
  <c r="AG397" i="1"/>
  <c r="AH397" i="1" s="1"/>
  <c r="AF397" i="1"/>
  <c r="AF55" i="1"/>
  <c r="AG55" i="1" s="1"/>
  <c r="AH55" i="1" s="1"/>
  <c r="AF132" i="1"/>
  <c r="AG132" i="1"/>
  <c r="AH132" i="1" s="1"/>
  <c r="AF100" i="1"/>
  <c r="AG100" i="1"/>
  <c r="AH100" i="1" s="1"/>
  <c r="AF49" i="1"/>
  <c r="AG49" i="1" s="1"/>
  <c r="AH49" i="1" s="1"/>
  <c r="AF83" i="1"/>
  <c r="AG83" i="1" s="1"/>
  <c r="AH83" i="1" s="1"/>
  <c r="AC548" i="1"/>
  <c r="AD548" i="1" s="1"/>
  <c r="U548" i="1"/>
  <c r="AF978" i="1"/>
  <c r="AG978" i="1"/>
  <c r="AH978" i="1" s="1"/>
  <c r="AF381" i="1"/>
  <c r="AG381" i="1" s="1"/>
  <c r="AH381" i="1" s="1"/>
  <c r="U598" i="1"/>
  <c r="AB598" i="1"/>
  <c r="AC598" i="1"/>
  <c r="AD598" i="1" s="1"/>
  <c r="AC924" i="1"/>
  <c r="AD924" i="1" s="1"/>
  <c r="U924" i="1"/>
  <c r="AF704" i="1"/>
  <c r="AG704" i="1"/>
  <c r="AH704" i="1" s="1"/>
  <c r="AF816" i="1"/>
  <c r="AG816" i="1" s="1"/>
  <c r="AH816" i="1" s="1"/>
  <c r="AC997" i="1"/>
  <c r="AD997" i="1" s="1"/>
  <c r="U997" i="1"/>
  <c r="AB997" i="1"/>
  <c r="AF738" i="1"/>
  <c r="AG738" i="1"/>
  <c r="AH738" i="1" s="1"/>
  <c r="AG364" i="1"/>
  <c r="AH364" i="1" s="1"/>
  <c r="AF364" i="1"/>
  <c r="AB188" i="1"/>
  <c r="AC188" i="1"/>
  <c r="AD188" i="1" s="1"/>
  <c r="U188" i="1"/>
  <c r="AB548" i="1"/>
  <c r="AC946" i="1"/>
  <c r="AD946" i="1" s="1"/>
  <c r="U946" i="1"/>
  <c r="AF626" i="1"/>
  <c r="AG626" i="1" s="1"/>
  <c r="AH626" i="1" s="1"/>
  <c r="AC989" i="1"/>
  <c r="AD989" i="1" s="1"/>
  <c r="U989" i="1"/>
  <c r="AB989" i="1"/>
  <c r="AF506" i="1"/>
  <c r="AG506" i="1"/>
  <c r="AH506" i="1" s="1"/>
  <c r="AC724" i="1"/>
  <c r="AD724" i="1" s="1"/>
  <c r="U724" i="1"/>
  <c r="AB724" i="1"/>
  <c r="AF968" i="1"/>
  <c r="AG968" i="1" s="1"/>
  <c r="AH968" i="1" s="1"/>
  <c r="AF964" i="1"/>
  <c r="AG964" i="1"/>
  <c r="AH964" i="1" s="1"/>
  <c r="AC944" i="1"/>
  <c r="AD944" i="1" s="1"/>
  <c r="U944" i="1"/>
  <c r="U975" i="1"/>
  <c r="AC975" i="1"/>
  <c r="AD975" i="1" s="1"/>
  <c r="AF752" i="1"/>
  <c r="AG752" i="1"/>
  <c r="AH752" i="1" s="1"/>
  <c r="AF826" i="1"/>
  <c r="AG826" i="1" s="1"/>
  <c r="AH826" i="1" s="1"/>
  <c r="U985" i="1"/>
  <c r="AC985" i="1"/>
  <c r="AD985" i="1" s="1"/>
  <c r="AF719" i="1"/>
  <c r="AG719" i="1" s="1"/>
  <c r="AH719" i="1" s="1"/>
  <c r="AF708" i="1"/>
  <c r="AG708" i="1" s="1"/>
  <c r="AH708" i="1" s="1"/>
  <c r="AF850" i="1"/>
  <c r="AG850" i="1"/>
  <c r="AH850" i="1" s="1"/>
  <c r="AF798" i="1"/>
  <c r="AG798" i="1"/>
  <c r="AH798" i="1" s="1"/>
  <c r="AG570" i="1"/>
  <c r="AH570" i="1" s="1"/>
  <c r="AF570" i="1"/>
  <c r="AF249" i="1"/>
  <c r="AG249" i="1"/>
  <c r="AH249" i="1" s="1"/>
  <c r="AF343" i="1"/>
  <c r="AG343" i="1"/>
  <c r="AH343" i="1" s="1"/>
  <c r="AF533" i="1"/>
  <c r="AG533" i="1" s="1"/>
  <c r="AH533" i="1" s="1"/>
  <c r="AG405" i="1"/>
  <c r="AH405" i="1" s="1"/>
  <c r="AF405" i="1"/>
  <c r="AF252" i="1"/>
  <c r="AG252" i="1"/>
  <c r="AH252" i="1" s="1"/>
  <c r="AF86" i="1"/>
  <c r="AG86" i="1" s="1"/>
  <c r="AH86" i="1" s="1"/>
  <c r="AF383" i="1"/>
  <c r="AG383" i="1"/>
  <c r="AH383" i="1" s="1"/>
  <c r="AF43" i="1"/>
  <c r="AG43" i="1" s="1"/>
  <c r="AH43" i="1" s="1"/>
  <c r="AF204" i="1"/>
  <c r="AG204" i="1"/>
  <c r="AH204" i="1" s="1"/>
  <c r="AF152" i="1"/>
  <c r="AG152" i="1"/>
  <c r="AH152" i="1" s="1"/>
  <c r="AF226" i="1"/>
  <c r="AG226" i="1" s="1"/>
  <c r="AH226" i="1" s="1"/>
  <c r="AG448" i="1"/>
  <c r="AH448" i="1" s="1"/>
  <c r="AF448" i="1"/>
  <c r="AF94" i="1"/>
  <c r="AG94" i="1"/>
  <c r="AH94" i="1" s="1"/>
  <c r="AF338" i="1"/>
  <c r="AG338" i="1"/>
  <c r="AH338" i="1" s="1"/>
  <c r="AF395" i="1"/>
  <c r="AG395" i="1"/>
  <c r="AH395" i="1" s="1"/>
  <c r="AF560" i="1"/>
  <c r="AG560" i="1" s="1"/>
  <c r="AH560" i="1" s="1"/>
  <c r="U514" i="1"/>
  <c r="AB514" i="1"/>
  <c r="AC514" i="1"/>
  <c r="AD514" i="1" s="1"/>
  <c r="U897" i="1"/>
  <c r="AB897" i="1"/>
  <c r="AC897" i="1"/>
  <c r="AD897" i="1" s="1"/>
  <c r="U910" i="1"/>
  <c r="AB910" i="1"/>
  <c r="AC910" i="1"/>
  <c r="AD910" i="1" s="1"/>
  <c r="AB956" i="1"/>
  <c r="AC956" i="1"/>
  <c r="AD956" i="1" s="1"/>
  <c r="U956" i="1"/>
  <c r="AF945" i="1"/>
  <c r="AG945" i="1" s="1"/>
  <c r="AH945" i="1" s="1"/>
  <c r="AB918" i="1"/>
  <c r="U918" i="1"/>
  <c r="AC918" i="1"/>
  <c r="AD918" i="1" s="1"/>
  <c r="AC953" i="1"/>
  <c r="AD953" i="1" s="1"/>
  <c r="U953" i="1"/>
  <c r="U982" i="1"/>
  <c r="AC982" i="1"/>
  <c r="AD982" i="1" s="1"/>
  <c r="AB953" i="1"/>
  <c r="U962" i="1"/>
  <c r="AC962" i="1"/>
  <c r="AD962" i="1" s="1"/>
  <c r="AB962" i="1"/>
  <c r="AF799" i="1"/>
  <c r="AG799" i="1"/>
  <c r="AH799" i="1" s="1"/>
  <c r="AF328" i="1"/>
  <c r="AG328" i="1"/>
  <c r="AH328" i="1" s="1"/>
  <c r="AB668" i="1"/>
  <c r="U668" i="1"/>
  <c r="AC668" i="1"/>
  <c r="AD668" i="1" s="1"/>
  <c r="AF589" i="1"/>
  <c r="AG589" i="1"/>
  <c r="AH589" i="1" s="1"/>
  <c r="AF213" i="1"/>
  <c r="AG213" i="1"/>
  <c r="AH213" i="1" s="1"/>
  <c r="AB387" i="1"/>
  <c r="AC387" i="1"/>
  <c r="AD387" i="1" s="1"/>
  <c r="U387" i="1"/>
  <c r="AB949" i="1"/>
  <c r="AF967" i="1"/>
  <c r="AG967" i="1" s="1"/>
  <c r="AH967" i="1" s="1"/>
  <c r="AF774" i="1"/>
  <c r="AG774" i="1" s="1"/>
  <c r="AH774" i="1" s="1"/>
  <c r="AF993" i="1"/>
  <c r="AG993" i="1" s="1"/>
  <c r="AH993" i="1" s="1"/>
  <c r="AF906" i="1"/>
  <c r="AG906" i="1" s="1"/>
  <c r="AH906" i="1" s="1"/>
  <c r="AF424" i="1"/>
  <c r="AG424" i="1"/>
  <c r="AH424" i="1" s="1"/>
  <c r="AF109" i="1"/>
  <c r="AG109" i="1"/>
  <c r="AH109" i="1" s="1"/>
  <c r="AC768" i="1"/>
  <c r="AD768" i="1" s="1"/>
  <c r="U768" i="1"/>
  <c r="AB768" i="1"/>
  <c r="U984" i="1"/>
  <c r="AC984" i="1"/>
  <c r="AD984" i="1" s="1"/>
  <c r="AF688" i="1"/>
  <c r="AG688" i="1" s="1"/>
  <c r="AH688" i="1" s="1"/>
  <c r="AB855" i="1"/>
  <c r="U855" i="1"/>
  <c r="AC855" i="1"/>
  <c r="AD855" i="1" s="1"/>
  <c r="AB975" i="1"/>
  <c r="AC888" i="1"/>
  <c r="AD888" i="1" s="1"/>
  <c r="U888" i="1"/>
  <c r="AF969" i="1"/>
  <c r="AG969" i="1"/>
  <c r="AH969" i="1" s="1"/>
  <c r="U905" i="1"/>
  <c r="AC905" i="1"/>
  <c r="AD905" i="1" s="1"/>
  <c r="AC980" i="1"/>
  <c r="AD980" i="1" s="1"/>
  <c r="U980" i="1"/>
  <c r="U901" i="1"/>
  <c r="AC901" i="1"/>
  <c r="AD901" i="1" s="1"/>
  <c r="AF976" i="1"/>
  <c r="AG976" i="1"/>
  <c r="AH976" i="1" s="1"/>
  <c r="AB921" i="1"/>
  <c r="AC921" i="1"/>
  <c r="AD921" i="1" s="1"/>
  <c r="U921" i="1"/>
  <c r="AB985" i="1"/>
  <c r="AF800" i="1"/>
  <c r="AG800" i="1" s="1"/>
  <c r="AH800" i="1" s="1"/>
  <c r="AF633" i="1"/>
  <c r="AG633" i="1"/>
  <c r="AH633" i="1" s="1"/>
  <c r="AF587" i="1"/>
  <c r="AG587" i="1"/>
  <c r="AH587" i="1" s="1"/>
  <c r="AF829" i="1"/>
  <c r="AG829" i="1"/>
  <c r="AH829" i="1" s="1"/>
  <c r="AF351" i="1"/>
  <c r="AG351" i="1" s="1"/>
  <c r="AH351" i="1" s="1"/>
  <c r="AF218" i="1"/>
  <c r="AG218" i="1"/>
  <c r="AH218" i="1" s="1"/>
  <c r="AF365" i="1"/>
  <c r="AG365" i="1"/>
  <c r="AH365" i="1" s="1"/>
  <c r="AF180" i="1"/>
  <c r="AG180" i="1"/>
  <c r="AH180" i="1" s="1"/>
  <c r="AG396" i="1"/>
  <c r="AH396" i="1" s="1"/>
  <c r="AF396" i="1"/>
  <c r="AF323" i="1"/>
  <c r="AG323" i="1"/>
  <c r="AH323" i="1" s="1"/>
  <c r="AF56" i="1"/>
  <c r="AG56" i="1" s="1"/>
  <c r="AH56" i="1" s="1"/>
  <c r="AF111" i="1"/>
  <c r="AG111" i="1" s="1"/>
  <c r="AH111" i="1" s="1"/>
  <c r="AF230" i="1"/>
  <c r="AG230" i="1" s="1"/>
  <c r="AH230" i="1" s="1"/>
  <c r="AF332" i="1"/>
  <c r="AG332" i="1"/>
  <c r="AH332" i="1" s="1"/>
  <c r="AF20" i="1"/>
  <c r="AG20" i="1"/>
  <c r="AH20" i="1" s="1"/>
  <c r="AF293" i="1"/>
  <c r="AG293" i="1" s="1"/>
  <c r="AH293" i="1" s="1"/>
  <c r="AF113" i="1"/>
  <c r="AG113" i="1" s="1"/>
  <c r="AH113" i="1" s="1"/>
  <c r="AF980" i="1" l="1"/>
  <c r="AG980" i="1" s="1"/>
  <c r="AH980" i="1" s="1"/>
  <c r="AF985" i="1"/>
  <c r="AG985" i="1" s="1"/>
  <c r="AH985" i="1" s="1"/>
  <c r="AF768" i="1"/>
  <c r="AG768" i="1"/>
  <c r="AH768" i="1" s="1"/>
  <c r="AG946" i="1"/>
  <c r="AH946" i="1" s="1"/>
  <c r="AF946" i="1"/>
  <c r="AF888" i="1"/>
  <c r="AG888" i="1" s="1"/>
  <c r="AH888" i="1" s="1"/>
  <c r="AF668" i="1"/>
  <c r="AG668" i="1" s="1"/>
  <c r="AH668" i="1" s="1"/>
  <c r="AF962" i="1"/>
  <c r="AG962" i="1"/>
  <c r="AH962" i="1" s="1"/>
  <c r="AF975" i="1"/>
  <c r="AG975" i="1" s="1"/>
  <c r="AH975" i="1" s="1"/>
  <c r="AF971" i="1"/>
  <c r="AG971" i="1" s="1"/>
  <c r="AH971" i="1" s="1"/>
  <c r="AF977" i="1"/>
  <c r="AG977" i="1"/>
  <c r="AH977" i="1" s="1"/>
  <c r="AF849" i="1"/>
  <c r="AG849" i="1"/>
  <c r="AH849" i="1" s="1"/>
  <c r="AF950" i="1"/>
  <c r="AG950" i="1" s="1"/>
  <c r="AH950" i="1" s="1"/>
  <c r="AG393" i="1"/>
  <c r="AH393" i="1" s="1"/>
  <c r="AF393" i="1"/>
  <c r="AF991" i="1"/>
  <c r="AG991" i="1"/>
  <c r="AH991" i="1" s="1"/>
  <c r="AF987" i="1"/>
  <c r="AG987" i="1" s="1"/>
  <c r="AH987" i="1" s="1"/>
  <c r="AG435" i="1"/>
  <c r="AH435" i="1" s="1"/>
  <c r="AF435" i="1"/>
  <c r="AF981" i="1"/>
  <c r="AG981" i="1" s="1"/>
  <c r="AH981" i="1" s="1"/>
  <c r="AF966" i="1"/>
  <c r="AG966" i="1"/>
  <c r="AH966" i="1" s="1"/>
  <c r="AF999" i="1"/>
  <c r="AG999" i="1"/>
  <c r="AH999" i="1" s="1"/>
  <c r="AG778" i="1"/>
  <c r="AH778" i="1" s="1"/>
  <c r="AF778" i="1"/>
  <c r="AG924" i="1"/>
  <c r="AH924" i="1" s="1"/>
  <c r="AF924" i="1"/>
  <c r="AF895" i="1"/>
  <c r="AG895" i="1"/>
  <c r="AH895" i="1" s="1"/>
  <c r="AF387" i="1"/>
  <c r="AG387" i="1"/>
  <c r="AH387" i="1" s="1"/>
  <c r="AG982" i="1"/>
  <c r="AH982" i="1" s="1"/>
  <c r="AF982" i="1"/>
  <c r="AG366" i="1"/>
  <c r="AH366" i="1" s="1"/>
  <c r="AF366" i="1"/>
  <c r="AF949" i="1"/>
  <c r="AG949" i="1"/>
  <c r="AH949" i="1" s="1"/>
  <c r="AF709" i="1"/>
  <c r="AG709" i="1"/>
  <c r="AH709" i="1" s="1"/>
  <c r="AF956" i="1"/>
  <c r="AG956" i="1" s="1"/>
  <c r="AH956" i="1" s="1"/>
  <c r="AF514" i="1"/>
  <c r="AG514" i="1" s="1"/>
  <c r="AH514" i="1" s="1"/>
  <c r="AF598" i="1"/>
  <c r="AG598" i="1"/>
  <c r="AH598" i="1" s="1"/>
  <c r="AF548" i="1"/>
  <c r="AG548" i="1"/>
  <c r="AH548" i="1" s="1"/>
  <c r="AF517" i="1"/>
  <c r="AG517" i="1" s="1"/>
  <c r="AH517" i="1" s="1"/>
  <c r="AG492" i="1"/>
  <c r="AH492" i="1" s="1"/>
  <c r="AF492" i="1"/>
  <c r="AF724" i="1"/>
  <c r="AG724" i="1"/>
  <c r="AH724" i="1" s="1"/>
  <c r="AF905" i="1"/>
  <c r="AG905" i="1" s="1"/>
  <c r="AH905" i="1" s="1"/>
  <c r="AF758" i="1"/>
  <c r="AG758" i="1" s="1"/>
  <c r="AH758" i="1" s="1"/>
  <c r="AG188" i="1"/>
  <c r="AH188" i="1" s="1"/>
  <c r="AF188" i="1"/>
  <c r="AF997" i="1"/>
  <c r="AG997" i="1"/>
  <c r="AH997" i="1" s="1"/>
  <c r="AF693" i="1"/>
  <c r="AG693" i="1"/>
  <c r="AH693" i="1" s="1"/>
  <c r="AG855" i="1"/>
  <c r="AH855" i="1" s="1"/>
  <c r="AF855" i="1"/>
  <c r="AG897" i="1"/>
  <c r="AH897" i="1" s="1"/>
  <c r="AF897" i="1"/>
  <c r="AF921" i="1"/>
  <c r="AG921" i="1" s="1"/>
  <c r="AH921" i="1" s="1"/>
  <c r="AF944" i="1"/>
  <c r="AG944" i="1"/>
  <c r="AH944" i="1" s="1"/>
  <c r="AF953" i="1"/>
  <c r="AG953" i="1" s="1"/>
  <c r="AH953" i="1" s="1"/>
  <c r="AF901" i="1"/>
  <c r="AG901" i="1" s="1"/>
  <c r="AH901" i="1" s="1"/>
  <c r="AF984" i="1"/>
  <c r="AG984" i="1" s="1"/>
  <c r="AH984" i="1" s="1"/>
  <c r="AF918" i="1"/>
  <c r="AG918" i="1"/>
  <c r="AH918" i="1" s="1"/>
  <c r="AF910" i="1"/>
  <c r="AG910" i="1" s="1"/>
  <c r="AH910" i="1" s="1"/>
  <c r="AF989" i="1"/>
  <c r="AG989" i="1" s="1"/>
  <c r="AH989" i="1" s="1"/>
  <c r="AF958" i="1"/>
  <c r="AG958" i="1" s="1"/>
  <c r="AH958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<sst xmlns="http://schemas.openxmlformats.org/spreadsheetml/2006/main" count="126" uniqueCount="105">
  <si>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</si>
  <si>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</si>
  <si>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</si>
  <si>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</si>
  <si>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</si>
  <si>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</si>
  <si>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</si>
  <si>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</si>
  <si>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</si>
  <si>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</si>
  <si>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</si>
  <si>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</si>
  <si>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</si>
  <si>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</si>
  <si>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</si>
  <si>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</si>
  <si>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</si>
  <si>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</si>
  <si>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</si>
  <si>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</si>
  <si>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</si>
  <si>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</si>
  <si>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</si>
  <si>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</si>
  <si>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</si>
  <si>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</si>
  <si>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</si>
  <si>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</si>
  <si>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</si>
  <si>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</si>
  <si>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</si>
  <si>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</si>
  <si>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</si>
  <si>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</si>
  <si>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</si>
  <si>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</si>
  <si>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</si>
  <si>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</si>
  <si>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</si>
  <si>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</si>
  <si>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</si>
  <si>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</si>
  <si>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</si>
  <si>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</si>
  <si>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</si>
  <si>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</si>
  <si>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</si>
  <si>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</si>
  <si>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</si>
  <si>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</si>
  <si>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</si>
  <si>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</si>
  <si>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</si>
  <si>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</si>
  <si>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</si>
  <si>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</si>
  <si>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</si>
  <si>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</si>
  <si>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</si>
  <si>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</si>
  <si>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</si>
  <si>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</si>
  <si>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</si>
  <si>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</si>
  <si>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</si>
  <si>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</si>
  <si>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</si>
  <si>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</si>
  <si>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</si>
  <si>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</si>
  <si>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</si>
  <si>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</si>
  <si>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</si>
  <si>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</si>
  <si>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</si>
  <si>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</si>
  <si>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</si>
  <si>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</si>
  <si>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</si>
  <si>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</si>
  <si>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</si>
  <si>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</si>
  <si>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</si>
  <si>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</si>
  <si>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</si>
  <si>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</si>
  <si>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</si>
  <si>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</si>
  <si>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</si>
  <si>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</si>
  <si>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</si>
  <si>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</si>
  <si>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</si>
  <si>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</si>
  <si>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</si>
  <si>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</si>
  <si>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</si>
  <si>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</si>
  <si>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</si>
  <si>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</si>
  <si>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</si>
  <si>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</si>
  <si>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</si>
  <si>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data\100405\fr105911.bin</t>
  </si>
  <si>
    <t>測定日：2010/04/05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</si>
</sst>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2.7</c:v>
                </c:pt>
                <c:pt idx="35">
                  <c:v>2.7</c:v>
                </c:pt>
                <c:pt idx="36">
                  <c:v>2.7</c:v>
                </c:pt>
                <c:pt idx="37">
                  <c:v>2.7</c:v>
                </c:pt>
                <c:pt idx="38">
                  <c:v>2.7</c:v>
                </c:pt>
                <c:pt idx="39">
                  <c:v>2.7</c:v>
                </c:pt>
                <c:pt idx="40">
                  <c:v>2.7</c:v>
                </c:pt>
                <c:pt idx="41">
                  <c:v>2.7</c:v>
                </c:pt>
                <c:pt idx="42">
                  <c:v>2.7</c:v>
                </c:pt>
                <c:pt idx="43">
                  <c:v>2.7</c:v>
                </c:pt>
                <c:pt idx="44">
                  <c:v>2.7</c:v>
                </c:pt>
                <c:pt idx="45">
                  <c:v>2.7</c:v>
                </c:pt>
                <c:pt idx="46">
                  <c:v>2.7</c:v>
                </c:pt>
                <c:pt idx="47">
                  <c:v>2.7</c:v>
                </c:pt>
                <c:pt idx="48">
                  <c:v>2.7</c:v>
                </c:pt>
                <c:pt idx="49">
                  <c:v>2.7</c:v>
                </c:pt>
                <c:pt idx="50">
                  <c:v>2.7</c:v>
                </c:pt>
                <c:pt idx="51">
                  <c:v>2.7</c:v>
                </c:pt>
                <c:pt idx="52">
                  <c:v>2.7</c:v>
                </c:pt>
                <c:pt idx="53">
                  <c:v>2.7</c:v>
                </c:pt>
                <c:pt idx="54">
                  <c:v>2.7</c:v>
                </c:pt>
                <c:pt idx="55">
                  <c:v>2.7</c:v>
                </c:pt>
                <c:pt idx="56">
                  <c:v>2.7</c:v>
                </c:pt>
                <c:pt idx="57">
                  <c:v>2.7</c:v>
                </c:pt>
                <c:pt idx="58">
                  <c:v>2.7</c:v>
                </c:pt>
                <c:pt idx="59">
                  <c:v>2.7</c:v>
                </c:pt>
                <c:pt idx="60">
                  <c:v>2.7</c:v>
                </c:pt>
                <c:pt idx="61">
                  <c:v>2.7</c:v>
                </c:pt>
                <c:pt idx="62">
                  <c:v>2.7</c:v>
                </c:pt>
                <c:pt idx="63">
                  <c:v>2.7</c:v>
                </c:pt>
                <c:pt idx="64">
                  <c:v>2.7</c:v>
                </c:pt>
                <c:pt idx="65">
                  <c:v>2.7</c:v>
                </c:pt>
                <c:pt idx="66">
                  <c:v>2.7</c:v>
                </c:pt>
                <c:pt idx="67">
                  <c:v>2.7</c:v>
                </c:pt>
                <c:pt idx="68">
                  <c:v>2.7</c:v>
                </c:pt>
                <c:pt idx="69">
                  <c:v>2.7</c:v>
                </c:pt>
                <c:pt idx="70">
                  <c:v>2.7</c:v>
                </c:pt>
                <c:pt idx="71">
                  <c:v>2.7</c:v>
                </c:pt>
                <c:pt idx="72">
                  <c:v>2.7</c:v>
                </c:pt>
                <c:pt idx="73">
                  <c:v>2.7</c:v>
                </c:pt>
                <c:pt idx="74">
                  <c:v>2.7</c:v>
                </c:pt>
                <c:pt idx="75">
                  <c:v>2.7</c:v>
                </c:pt>
                <c:pt idx="76">
                  <c:v>2.7</c:v>
                </c:pt>
                <c:pt idx="77">
                  <c:v>2.7</c:v>
                </c:pt>
                <c:pt idx="78">
                  <c:v>2.7</c:v>
                </c:pt>
                <c:pt idx="79">
                  <c:v>2.7</c:v>
                </c:pt>
                <c:pt idx="80">
                  <c:v>2.7</c:v>
                </c:pt>
                <c:pt idx="81">
                  <c:v>2.7</c:v>
                </c:pt>
                <c:pt idx="82">
                  <c:v>2.7</c:v>
                </c:pt>
                <c:pt idx="83">
                  <c:v>2.7</c:v>
                </c:pt>
                <c:pt idx="84">
                  <c:v>2.7</c:v>
                </c:pt>
                <c:pt idx="85">
                  <c:v>2.7</c:v>
                </c:pt>
                <c:pt idx="86">
                  <c:v>2.7</c:v>
                </c:pt>
                <c:pt idx="87">
                  <c:v>2.7</c:v>
                </c:pt>
                <c:pt idx="88">
                  <c:v>2.7</c:v>
                </c:pt>
                <c:pt idx="89">
                  <c:v>2.7</c:v>
                </c:pt>
                <c:pt idx="90">
                  <c:v>2.7</c:v>
                </c:pt>
                <c:pt idx="91">
                  <c:v>2.7</c:v>
                </c:pt>
                <c:pt idx="92">
                  <c:v>2.7</c:v>
                </c:pt>
                <c:pt idx="93">
                  <c:v>2.7</c:v>
                </c:pt>
                <c:pt idx="94">
                  <c:v>2.7</c:v>
                </c:pt>
                <c:pt idx="95">
                  <c:v>3.6</c:v>
                </c:pt>
                <c:pt idx="96">
                  <c:v>3.6</c:v>
                </c:pt>
                <c:pt idx="97">
                  <c:v>2.7</c:v>
                </c:pt>
                <c:pt idx="98">
                  <c:v>3.6</c:v>
                </c:pt>
                <c:pt idx="99">
                  <c:v>3.6</c:v>
                </c:pt>
                <c:pt idx="100">
                  <c:v>3.6</c:v>
                </c:pt>
                <c:pt idx="101">
                  <c:v>3.6</c:v>
                </c:pt>
                <c:pt idx="102">
                  <c:v>3.6</c:v>
                </c:pt>
                <c:pt idx="103">
                  <c:v>3.6</c:v>
                </c:pt>
                <c:pt idx="104">
                  <c:v>3.6</c:v>
                </c:pt>
                <c:pt idx="105">
                  <c:v>3.6</c:v>
                </c:pt>
                <c:pt idx="106">
                  <c:v>3.6</c:v>
                </c:pt>
                <c:pt idx="107">
                  <c:v>3.6</c:v>
                </c:pt>
                <c:pt idx="108">
                  <c:v>3.6</c:v>
                </c:pt>
                <c:pt idx="109">
                  <c:v>3.6</c:v>
                </c:pt>
                <c:pt idx="110">
                  <c:v>3.6</c:v>
                </c:pt>
                <c:pt idx="111">
                  <c:v>3.6</c:v>
                </c:pt>
                <c:pt idx="112">
                  <c:v>3.6</c:v>
                </c:pt>
                <c:pt idx="113">
                  <c:v>3.6</c:v>
                </c:pt>
                <c:pt idx="114">
                  <c:v>4.5</c:v>
                </c:pt>
                <c:pt idx="115">
                  <c:v>4.5</c:v>
                </c:pt>
                <c:pt idx="116">
                  <c:v>4.5</c:v>
                </c:pt>
                <c:pt idx="117">
                  <c:v>4.5</c:v>
                </c:pt>
                <c:pt idx="118">
                  <c:v>4.5</c:v>
                </c:pt>
                <c:pt idx="119">
                  <c:v>4.5</c:v>
                </c:pt>
                <c:pt idx="120">
                  <c:v>4.5</c:v>
                </c:pt>
                <c:pt idx="121">
                  <c:v>4.5</c:v>
                </c:pt>
                <c:pt idx="122">
                  <c:v>5.4</c:v>
                </c:pt>
                <c:pt idx="123">
                  <c:v>5.4</c:v>
                </c:pt>
                <c:pt idx="124">
                  <c:v>5.4</c:v>
                </c:pt>
                <c:pt idx="125">
                  <c:v>5.4</c:v>
                </c:pt>
                <c:pt idx="126">
                  <c:v>5.4</c:v>
                </c:pt>
                <c:pt idx="127">
                  <c:v>5.4</c:v>
                </c:pt>
                <c:pt idx="128">
                  <c:v>6.3</c:v>
                </c:pt>
                <c:pt idx="129">
                  <c:v>6.3</c:v>
                </c:pt>
                <c:pt idx="130">
                  <c:v>6.3</c:v>
                </c:pt>
                <c:pt idx="131">
                  <c:v>7.2</c:v>
                </c:pt>
                <c:pt idx="132">
                  <c:v>7.2</c:v>
                </c:pt>
                <c:pt idx="133">
                  <c:v>7.2</c:v>
                </c:pt>
                <c:pt idx="134">
                  <c:v>7.2</c:v>
                </c:pt>
                <c:pt idx="135">
                  <c:v>8.1</c:v>
                </c:pt>
                <c:pt idx="136">
                  <c:v>8.1</c:v>
                </c:pt>
                <c:pt idx="137">
                  <c:v>8.1</c:v>
                </c:pt>
                <c:pt idx="138">
                  <c:v>9.1</c:v>
                </c:pt>
                <c:pt idx="139">
                  <c:v>9.1</c:v>
                </c:pt>
                <c:pt idx="140">
                  <c:v>10</c:v>
                </c:pt>
                <c:pt idx="141">
                  <c:v>10</c:v>
                </c:pt>
                <c:pt idx="142">
                  <c:v>10.9</c:v>
                </c:pt>
                <c:pt idx="143">
                  <c:v>10.9</c:v>
                </c:pt>
                <c:pt idx="144">
                  <c:v>11.8</c:v>
                </c:pt>
                <c:pt idx="145">
                  <c:v>11.8</c:v>
                </c:pt>
                <c:pt idx="146">
                  <c:v>12.7</c:v>
                </c:pt>
                <c:pt idx="147">
                  <c:v>13.6</c:v>
                </c:pt>
                <c:pt idx="148">
                  <c:v>14.5</c:v>
                </c:pt>
                <c:pt idx="149">
                  <c:v>14.5</c:v>
                </c:pt>
                <c:pt idx="150">
                  <c:v>15.4</c:v>
                </c:pt>
                <c:pt idx="151">
                  <c:v>16.3</c:v>
                </c:pt>
                <c:pt idx="152">
                  <c:v>17.2</c:v>
                </c:pt>
                <c:pt idx="153">
                  <c:v>18.100000000000001</c:v>
                </c:pt>
                <c:pt idx="154">
                  <c:v>19</c:v>
                </c:pt>
                <c:pt idx="155">
                  <c:v>19.899999999999999</c:v>
                </c:pt>
                <c:pt idx="156">
                  <c:v>20.8</c:v>
                </c:pt>
                <c:pt idx="157">
                  <c:v>21.7</c:v>
                </c:pt>
                <c:pt idx="158">
                  <c:v>23.5</c:v>
                </c:pt>
                <c:pt idx="159">
                  <c:v>24.4</c:v>
                </c:pt>
                <c:pt idx="160">
                  <c:v>27.2</c:v>
                </c:pt>
                <c:pt idx="161">
                  <c:v>27.2</c:v>
                </c:pt>
                <c:pt idx="162">
                  <c:v>30.8</c:v>
                </c:pt>
                <c:pt idx="163">
                  <c:v>30.8</c:v>
                </c:pt>
                <c:pt idx="164">
                  <c:v>33.5</c:v>
                </c:pt>
                <c:pt idx="165">
                  <c:v>35.299999999999997</c:v>
                </c:pt>
                <c:pt idx="166">
                  <c:v>38</c:v>
                </c:pt>
                <c:pt idx="167">
                  <c:v>41.6</c:v>
                </c:pt>
                <c:pt idx="168">
                  <c:v>44.4</c:v>
                </c:pt>
                <c:pt idx="169">
                  <c:v>48.9</c:v>
                </c:pt>
                <c:pt idx="170">
                  <c:v>50.7</c:v>
                </c:pt>
                <c:pt idx="171">
                  <c:v>55.2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181.8</c:v>
                </c:pt>
                <c:pt idx="1">
                  <c:v>182.1</c:v>
                </c:pt>
                <c:pt idx="2">
                  <c:v>181.9</c:v>
                </c:pt>
                <c:pt idx="3">
                  <c:v>181.2</c:v>
                </c:pt>
                <c:pt idx="4">
                  <c:v>180.1</c:v>
                </c:pt>
                <c:pt idx="5">
                  <c:v>179</c:v>
                </c:pt>
                <c:pt idx="6">
                  <c:v>178.1</c:v>
                </c:pt>
                <c:pt idx="7">
                  <c:v>177</c:v>
                </c:pt>
                <c:pt idx="8">
                  <c:v>176.3</c:v>
                </c:pt>
                <c:pt idx="9">
                  <c:v>175.2</c:v>
                </c:pt>
                <c:pt idx="10">
                  <c:v>174.1</c:v>
                </c:pt>
                <c:pt idx="11">
                  <c:v>173</c:v>
                </c:pt>
                <c:pt idx="12">
                  <c:v>171.9</c:v>
                </c:pt>
                <c:pt idx="13">
                  <c:v>171.2</c:v>
                </c:pt>
                <c:pt idx="14">
                  <c:v>169.9</c:v>
                </c:pt>
                <c:pt idx="15">
                  <c:v>168.8</c:v>
                </c:pt>
                <c:pt idx="16">
                  <c:v>167.7</c:v>
                </c:pt>
                <c:pt idx="17">
                  <c:v>166.6</c:v>
                </c:pt>
                <c:pt idx="18">
                  <c:v>165.6</c:v>
                </c:pt>
                <c:pt idx="19">
                  <c:v>164.6</c:v>
                </c:pt>
                <c:pt idx="20">
                  <c:v>163.69999999999999</c:v>
                </c:pt>
                <c:pt idx="21">
                  <c:v>162.6</c:v>
                </c:pt>
                <c:pt idx="22">
                  <c:v>161.69999999999999</c:v>
                </c:pt>
                <c:pt idx="23">
                  <c:v>160.80000000000001</c:v>
                </c:pt>
                <c:pt idx="24">
                  <c:v>159.9</c:v>
                </c:pt>
                <c:pt idx="25">
                  <c:v>158.80000000000001</c:v>
                </c:pt>
                <c:pt idx="26">
                  <c:v>157.69999999999999</c:v>
                </c:pt>
                <c:pt idx="27">
                  <c:v>156.6</c:v>
                </c:pt>
                <c:pt idx="28">
                  <c:v>155.69999999999999</c:v>
                </c:pt>
                <c:pt idx="29">
                  <c:v>154.6</c:v>
                </c:pt>
                <c:pt idx="30">
                  <c:v>153.5</c:v>
                </c:pt>
                <c:pt idx="31">
                  <c:v>152.4</c:v>
                </c:pt>
                <c:pt idx="32">
                  <c:v>151.5</c:v>
                </c:pt>
                <c:pt idx="33">
                  <c:v>150.4</c:v>
                </c:pt>
                <c:pt idx="34">
                  <c:v>149.30000000000001</c:v>
                </c:pt>
                <c:pt idx="35">
                  <c:v>148.19999999999999</c:v>
                </c:pt>
                <c:pt idx="36">
                  <c:v>147.30000000000001</c:v>
                </c:pt>
                <c:pt idx="37">
                  <c:v>146.4</c:v>
                </c:pt>
                <c:pt idx="38">
                  <c:v>145.5</c:v>
                </c:pt>
                <c:pt idx="39">
                  <c:v>144.4</c:v>
                </c:pt>
                <c:pt idx="40">
                  <c:v>143.30000000000001</c:v>
                </c:pt>
                <c:pt idx="41">
                  <c:v>142.4</c:v>
                </c:pt>
                <c:pt idx="42">
                  <c:v>141.30000000000001</c:v>
                </c:pt>
                <c:pt idx="43">
                  <c:v>140.19999999999999</c:v>
                </c:pt>
                <c:pt idx="44">
                  <c:v>139.1</c:v>
                </c:pt>
                <c:pt idx="45">
                  <c:v>138.1</c:v>
                </c:pt>
                <c:pt idx="46">
                  <c:v>137</c:v>
                </c:pt>
                <c:pt idx="47">
                  <c:v>136</c:v>
                </c:pt>
                <c:pt idx="48">
                  <c:v>135</c:v>
                </c:pt>
                <c:pt idx="49">
                  <c:v>134</c:v>
                </c:pt>
                <c:pt idx="50">
                  <c:v>133</c:v>
                </c:pt>
                <c:pt idx="51">
                  <c:v>131.9</c:v>
                </c:pt>
                <c:pt idx="52">
                  <c:v>130.80000000000001</c:v>
                </c:pt>
                <c:pt idx="53">
                  <c:v>129.69999999999999</c:v>
                </c:pt>
                <c:pt idx="54">
                  <c:v>128.80000000000001</c:v>
                </c:pt>
                <c:pt idx="55">
                  <c:v>127.7</c:v>
                </c:pt>
                <c:pt idx="56">
                  <c:v>126.6</c:v>
                </c:pt>
                <c:pt idx="57">
                  <c:v>125.7</c:v>
                </c:pt>
                <c:pt idx="58">
                  <c:v>124.6</c:v>
                </c:pt>
                <c:pt idx="59">
                  <c:v>123.5</c:v>
                </c:pt>
                <c:pt idx="60">
                  <c:v>122.4</c:v>
                </c:pt>
                <c:pt idx="61">
                  <c:v>121.3</c:v>
                </c:pt>
                <c:pt idx="62">
                  <c:v>120.4</c:v>
                </c:pt>
                <c:pt idx="63">
                  <c:v>119.3</c:v>
                </c:pt>
                <c:pt idx="64">
                  <c:v>118.2</c:v>
                </c:pt>
                <c:pt idx="65">
                  <c:v>117.3</c:v>
                </c:pt>
                <c:pt idx="66">
                  <c:v>116.4</c:v>
                </c:pt>
                <c:pt idx="67">
                  <c:v>115.3</c:v>
                </c:pt>
                <c:pt idx="68">
                  <c:v>114.4</c:v>
                </c:pt>
                <c:pt idx="69">
                  <c:v>113.5</c:v>
                </c:pt>
                <c:pt idx="70">
                  <c:v>112.4</c:v>
                </c:pt>
                <c:pt idx="71">
                  <c:v>111.3</c:v>
                </c:pt>
                <c:pt idx="72">
                  <c:v>110.4</c:v>
                </c:pt>
                <c:pt idx="73">
                  <c:v>109.3</c:v>
                </c:pt>
                <c:pt idx="74">
                  <c:v>108.2</c:v>
                </c:pt>
                <c:pt idx="75">
                  <c:v>107.1</c:v>
                </c:pt>
                <c:pt idx="76">
                  <c:v>106.2</c:v>
                </c:pt>
                <c:pt idx="77">
                  <c:v>105.1</c:v>
                </c:pt>
                <c:pt idx="78">
                  <c:v>104.2</c:v>
                </c:pt>
                <c:pt idx="79">
                  <c:v>103.1</c:v>
                </c:pt>
                <c:pt idx="80">
                  <c:v>102.4</c:v>
                </c:pt>
                <c:pt idx="81">
                  <c:v>101.4</c:v>
                </c:pt>
                <c:pt idx="82">
                  <c:v>100.4</c:v>
                </c:pt>
                <c:pt idx="83">
                  <c:v>99.4</c:v>
                </c:pt>
                <c:pt idx="84">
                  <c:v>98.3</c:v>
                </c:pt>
                <c:pt idx="85">
                  <c:v>97.3</c:v>
                </c:pt>
                <c:pt idx="86">
                  <c:v>96.3</c:v>
                </c:pt>
                <c:pt idx="87">
                  <c:v>95.3</c:v>
                </c:pt>
                <c:pt idx="88">
                  <c:v>94.3</c:v>
                </c:pt>
                <c:pt idx="89">
                  <c:v>93.2</c:v>
                </c:pt>
                <c:pt idx="90">
                  <c:v>92.3</c:v>
                </c:pt>
                <c:pt idx="91">
                  <c:v>91.4</c:v>
                </c:pt>
                <c:pt idx="92">
                  <c:v>90.7</c:v>
                </c:pt>
                <c:pt idx="93">
                  <c:v>89.8</c:v>
                </c:pt>
                <c:pt idx="94">
                  <c:v>88.7</c:v>
                </c:pt>
                <c:pt idx="95">
                  <c:v>87.8</c:v>
                </c:pt>
                <c:pt idx="96">
                  <c:v>86.9</c:v>
                </c:pt>
                <c:pt idx="97">
                  <c:v>85.8</c:v>
                </c:pt>
                <c:pt idx="98">
                  <c:v>84.7</c:v>
                </c:pt>
                <c:pt idx="99">
                  <c:v>83.8</c:v>
                </c:pt>
                <c:pt idx="100">
                  <c:v>82.7</c:v>
                </c:pt>
                <c:pt idx="101">
                  <c:v>81.8</c:v>
                </c:pt>
                <c:pt idx="102">
                  <c:v>80.900000000000006</c:v>
                </c:pt>
                <c:pt idx="103">
                  <c:v>79.8</c:v>
                </c:pt>
                <c:pt idx="104">
                  <c:v>78.900000000000006</c:v>
                </c:pt>
                <c:pt idx="105">
                  <c:v>77.900000000000006</c:v>
                </c:pt>
                <c:pt idx="106">
                  <c:v>77.2</c:v>
                </c:pt>
                <c:pt idx="107">
                  <c:v>76.099999999999994</c:v>
                </c:pt>
                <c:pt idx="108">
                  <c:v>75.2</c:v>
                </c:pt>
                <c:pt idx="109">
                  <c:v>74.3</c:v>
                </c:pt>
                <c:pt idx="110">
                  <c:v>73.400000000000006</c:v>
                </c:pt>
                <c:pt idx="111">
                  <c:v>72.3</c:v>
                </c:pt>
                <c:pt idx="112">
                  <c:v>71.400000000000006</c:v>
                </c:pt>
                <c:pt idx="113">
                  <c:v>70.5</c:v>
                </c:pt>
                <c:pt idx="114">
                  <c:v>69.400000000000006</c:v>
                </c:pt>
                <c:pt idx="115">
                  <c:v>68.5</c:v>
                </c:pt>
                <c:pt idx="116">
                  <c:v>67.599999999999994</c:v>
                </c:pt>
                <c:pt idx="117">
                  <c:v>66.7</c:v>
                </c:pt>
                <c:pt idx="118">
                  <c:v>65.900000000000006</c:v>
                </c:pt>
                <c:pt idx="119">
                  <c:v>64.8</c:v>
                </c:pt>
                <c:pt idx="120">
                  <c:v>64.099999999999994</c:v>
                </c:pt>
                <c:pt idx="121">
                  <c:v>63.4</c:v>
                </c:pt>
                <c:pt idx="122">
                  <c:v>62.3</c:v>
                </c:pt>
                <c:pt idx="123">
                  <c:v>61.6</c:v>
                </c:pt>
                <c:pt idx="124">
                  <c:v>60.5</c:v>
                </c:pt>
                <c:pt idx="125">
                  <c:v>59.6</c:v>
                </c:pt>
                <c:pt idx="126">
                  <c:v>58.6</c:v>
                </c:pt>
                <c:pt idx="127">
                  <c:v>57.6</c:v>
                </c:pt>
                <c:pt idx="128">
                  <c:v>56.6</c:v>
                </c:pt>
                <c:pt idx="129">
                  <c:v>55.7</c:v>
                </c:pt>
                <c:pt idx="130">
                  <c:v>54.8</c:v>
                </c:pt>
                <c:pt idx="131">
                  <c:v>54.1</c:v>
                </c:pt>
                <c:pt idx="132">
                  <c:v>53</c:v>
                </c:pt>
                <c:pt idx="133">
                  <c:v>52.3</c:v>
                </c:pt>
                <c:pt idx="134">
                  <c:v>51.2</c:v>
                </c:pt>
                <c:pt idx="135">
                  <c:v>50.4</c:v>
                </c:pt>
                <c:pt idx="136">
                  <c:v>49.4</c:v>
                </c:pt>
                <c:pt idx="137">
                  <c:v>48.4</c:v>
                </c:pt>
                <c:pt idx="138">
                  <c:v>47.5</c:v>
                </c:pt>
                <c:pt idx="139">
                  <c:v>46.6</c:v>
                </c:pt>
                <c:pt idx="140">
                  <c:v>45.9</c:v>
                </c:pt>
                <c:pt idx="141">
                  <c:v>45</c:v>
                </c:pt>
                <c:pt idx="142">
                  <c:v>44.1</c:v>
                </c:pt>
                <c:pt idx="143">
                  <c:v>43.2</c:v>
                </c:pt>
                <c:pt idx="144">
                  <c:v>42.3</c:v>
                </c:pt>
                <c:pt idx="145">
                  <c:v>41.5</c:v>
                </c:pt>
                <c:pt idx="146">
                  <c:v>40.6</c:v>
                </c:pt>
                <c:pt idx="147">
                  <c:v>39.9</c:v>
                </c:pt>
                <c:pt idx="148">
                  <c:v>39</c:v>
                </c:pt>
                <c:pt idx="149">
                  <c:v>38.1</c:v>
                </c:pt>
                <c:pt idx="150">
                  <c:v>37.200000000000003</c:v>
                </c:pt>
                <c:pt idx="151">
                  <c:v>36.200000000000003</c:v>
                </c:pt>
                <c:pt idx="152">
                  <c:v>35.200000000000003</c:v>
                </c:pt>
                <c:pt idx="153">
                  <c:v>34.4</c:v>
                </c:pt>
                <c:pt idx="154">
                  <c:v>33.299999999999997</c:v>
                </c:pt>
                <c:pt idx="155">
                  <c:v>32.799999999999997</c:v>
                </c:pt>
                <c:pt idx="156">
                  <c:v>31.7</c:v>
                </c:pt>
                <c:pt idx="157">
                  <c:v>30.8</c:v>
                </c:pt>
                <c:pt idx="158">
                  <c:v>29.9</c:v>
                </c:pt>
                <c:pt idx="159">
                  <c:v>29</c:v>
                </c:pt>
                <c:pt idx="160">
                  <c:v>27.9</c:v>
                </c:pt>
                <c:pt idx="161">
                  <c:v>27.3</c:v>
                </c:pt>
                <c:pt idx="162">
                  <c:v>26</c:v>
                </c:pt>
                <c:pt idx="163">
                  <c:v>25.5</c:v>
                </c:pt>
                <c:pt idx="164">
                  <c:v>24.4</c:v>
                </c:pt>
                <c:pt idx="165">
                  <c:v>23.5</c:v>
                </c:pt>
                <c:pt idx="166">
                  <c:v>22.6</c:v>
                </c:pt>
                <c:pt idx="167">
                  <c:v>21.7</c:v>
                </c:pt>
                <c:pt idx="168">
                  <c:v>20.8</c:v>
                </c:pt>
                <c:pt idx="169">
                  <c:v>19.7</c:v>
                </c:pt>
                <c:pt idx="170">
                  <c:v>18.899999999999999</c:v>
                </c:pt>
                <c:pt idx="171">
                  <c:v>17.8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45-6745-BDF5-C0951CE3F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4996608"/>
        <c:axId val="1"/>
      </c:scatterChart>
      <c:valAx>
        <c:axId val="185499660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49966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5.0535852776386746E-2</c:v>
                </c:pt>
                <c:pt idx="50">
                  <c:v>0</c:v>
                </c:pt>
                <c:pt idx="51">
                  <c:v>6.4436924692678033E-2</c:v>
                </c:pt>
                <c:pt idx="52">
                  <c:v>5.2612674177909859E-2</c:v>
                </c:pt>
                <c:pt idx="53">
                  <c:v>5.0411250741548848E-2</c:v>
                </c:pt>
                <c:pt idx="54">
                  <c:v>0</c:v>
                </c:pt>
                <c:pt idx="55">
                  <c:v>0</c:v>
                </c:pt>
                <c:pt idx="56">
                  <c:v>7.017121596320243E-2</c:v>
                </c:pt>
                <c:pt idx="57">
                  <c:v>7.3694556261388516E-2</c:v>
                </c:pt>
                <c:pt idx="58">
                  <c:v>7.8085901908712535E-2</c:v>
                </c:pt>
                <c:pt idx="59">
                  <c:v>7.0190368484145074E-2</c:v>
                </c:pt>
                <c:pt idx="60">
                  <c:v>8.0034426375067386E-2</c:v>
                </c:pt>
                <c:pt idx="61">
                  <c:v>8.360185837992358E-2</c:v>
                </c:pt>
                <c:pt idx="62">
                  <c:v>8.0758862925783256E-2</c:v>
                </c:pt>
                <c:pt idx="63">
                  <c:v>8.2603259307669236E-2</c:v>
                </c:pt>
                <c:pt idx="64">
                  <c:v>7.8772680570040138E-2</c:v>
                </c:pt>
                <c:pt idx="65">
                  <c:v>9.6502125853210455E-2</c:v>
                </c:pt>
                <c:pt idx="66">
                  <c:v>8.3997989446182086E-2</c:v>
                </c:pt>
                <c:pt idx="67">
                  <c:v>0.10449416127818469</c:v>
                </c:pt>
                <c:pt idx="68">
                  <c:v>9.7179724575860146E-2</c:v>
                </c:pt>
                <c:pt idx="69">
                  <c:v>0.10167413624900488</c:v>
                </c:pt>
                <c:pt idx="70">
                  <c:v>0.10261937081639581</c:v>
                </c:pt>
                <c:pt idx="71">
                  <c:v>0.10137096157559043</c:v>
                </c:pt>
                <c:pt idx="72">
                  <c:v>9.209548989963913E-2</c:v>
                </c:pt>
                <c:pt idx="73">
                  <c:v>9.913461688882387E-2</c:v>
                </c:pt>
                <c:pt idx="74">
                  <c:v>9.9541196644342828E-2</c:v>
                </c:pt>
                <c:pt idx="75">
                  <c:v>9.5616091426906233E-2</c:v>
                </c:pt>
                <c:pt idx="76">
                  <c:v>0.10468535925876227</c:v>
                </c:pt>
                <c:pt idx="77">
                  <c:v>0.10214463332459069</c:v>
                </c:pt>
                <c:pt idx="78">
                  <c:v>0.10639731073906825</c:v>
                </c:pt>
                <c:pt idx="79">
                  <c:v>0.11161606350425615</c:v>
                </c:pt>
                <c:pt idx="80">
                  <c:v>0.11720533801718479</c:v>
                </c:pt>
                <c:pt idx="81">
                  <c:v>0.1053666630376912</c:v>
                </c:pt>
                <c:pt idx="82">
                  <c:v>0.11136845103503484</c:v>
                </c:pt>
                <c:pt idx="83">
                  <c:v>0.1090281221950548</c:v>
                </c:pt>
                <c:pt idx="84">
                  <c:v>0.12260373353782107</c:v>
                </c:pt>
                <c:pt idx="85">
                  <c:v>0.12185620913155371</c:v>
                </c:pt>
                <c:pt idx="86">
                  <c:v>0.11244411013638891</c:v>
                </c:pt>
                <c:pt idx="87">
                  <c:v>0.11989803658756787</c:v>
                </c:pt>
                <c:pt idx="88">
                  <c:v>0.11489153776470469</c:v>
                </c:pt>
                <c:pt idx="89">
                  <c:v>0.10644869274837637</c:v>
                </c:pt>
                <c:pt idx="90">
                  <c:v>0.11658398515962892</c:v>
                </c:pt>
                <c:pt idx="91">
                  <c:v>0.11450854375301792</c:v>
                </c:pt>
                <c:pt idx="92">
                  <c:v>0.12531144937436695</c:v>
                </c:pt>
                <c:pt idx="93">
                  <c:v>0.12042768335824944</c:v>
                </c:pt>
                <c:pt idx="94">
                  <c:v>0.12283489666218904</c:v>
                </c:pt>
                <c:pt idx="95">
                  <c:v>0.17163868747032765</c:v>
                </c:pt>
                <c:pt idx="96">
                  <c:v>0.15081680385983692</c:v>
                </c:pt>
                <c:pt idx="97">
                  <c:v>0.11136220534747852</c:v>
                </c:pt>
                <c:pt idx="98">
                  <c:v>0.14927116586825109</c:v>
                </c:pt>
                <c:pt idx="99">
                  <c:v>0.15869259889081827</c:v>
                </c:pt>
                <c:pt idx="100">
                  <c:v>0.13556713194834635</c:v>
                </c:pt>
                <c:pt idx="101">
                  <c:v>0.14336843296826166</c:v>
                </c:pt>
                <c:pt idx="102">
                  <c:v>0.14941429073070689</c:v>
                </c:pt>
                <c:pt idx="103">
                  <c:v>0.14948345918130571</c:v>
                </c:pt>
                <c:pt idx="104">
                  <c:v>0.13182132606777566</c:v>
                </c:pt>
                <c:pt idx="105">
                  <c:v>0.14100256128422034</c:v>
                </c:pt>
                <c:pt idx="106">
                  <c:v>0.14095670646267716</c:v>
                </c:pt>
                <c:pt idx="107">
                  <c:v>0.13429265467771576</c:v>
                </c:pt>
                <c:pt idx="108">
                  <c:v>0.1478579540357326</c:v>
                </c:pt>
                <c:pt idx="109">
                  <c:v>0.1515066040081518</c:v>
                </c:pt>
                <c:pt idx="110">
                  <c:v>0.13586344169289324</c:v>
                </c:pt>
                <c:pt idx="111">
                  <c:v>0.15536615933158915</c:v>
                </c:pt>
                <c:pt idx="112">
                  <c:v>0.1441539213064956</c:v>
                </c:pt>
                <c:pt idx="113">
                  <c:v>0.15331430452115352</c:v>
                </c:pt>
                <c:pt idx="114">
                  <c:v>0.20283468432083634</c:v>
                </c:pt>
                <c:pt idx="115">
                  <c:v>0.19176912025376816</c:v>
                </c:pt>
                <c:pt idx="116">
                  <c:v>0.16089355332195904</c:v>
                </c:pt>
                <c:pt idx="117">
                  <c:v>0.18904447013989659</c:v>
                </c:pt>
                <c:pt idx="118">
                  <c:v>0.17696062941271223</c:v>
                </c:pt>
                <c:pt idx="119">
                  <c:v>0.22071218610953061</c:v>
                </c:pt>
                <c:pt idx="120">
                  <c:v>0.19020483104197755</c:v>
                </c:pt>
                <c:pt idx="121">
                  <c:v>0.21970060985212142</c:v>
                </c:pt>
                <c:pt idx="122">
                  <c:v>0.24490463214420993</c:v>
                </c:pt>
                <c:pt idx="123">
                  <c:v>0.22380704330689755</c:v>
                </c:pt>
                <c:pt idx="124">
                  <c:v>0.25161393279314864</c:v>
                </c:pt>
                <c:pt idx="125">
                  <c:v>0.25634541192825805</c:v>
                </c:pt>
                <c:pt idx="126">
                  <c:v>0.27828780122568586</c:v>
                </c:pt>
                <c:pt idx="127">
                  <c:v>0.28507440749415641</c:v>
                </c:pt>
                <c:pt idx="128">
                  <c:v>0.30873356360331788</c:v>
                </c:pt>
                <c:pt idx="129">
                  <c:v>0.32772147293452442</c:v>
                </c:pt>
                <c:pt idx="130">
                  <c:v>0.33033351287604779</c:v>
                </c:pt>
                <c:pt idx="131">
                  <c:v>0.36695334809356805</c:v>
                </c:pt>
                <c:pt idx="132">
                  <c:v>0.3706003266643827</c:v>
                </c:pt>
                <c:pt idx="133">
                  <c:v>0.37742834729660063</c:v>
                </c:pt>
                <c:pt idx="134">
                  <c:v>0.39158809537816103</c:v>
                </c:pt>
                <c:pt idx="135">
                  <c:v>0.43508195794462257</c:v>
                </c:pt>
                <c:pt idx="136">
                  <c:v>0.44259474339920801</c:v>
                </c:pt>
                <c:pt idx="137">
                  <c:v>0.44132826313014323</c:v>
                </c:pt>
                <c:pt idx="138">
                  <c:v>0.51561877359712083</c:v>
                </c:pt>
                <c:pt idx="139">
                  <c:v>0.52283816250819837</c:v>
                </c:pt>
                <c:pt idx="140">
                  <c:v>0.55269012764282588</c:v>
                </c:pt>
                <c:pt idx="141">
                  <c:v>0.54609332758381068</c:v>
                </c:pt>
                <c:pt idx="142">
                  <c:v>0.61779327953093233</c:v>
                </c:pt>
                <c:pt idx="143">
                  <c:v>0.62364733807122763</c:v>
                </c:pt>
                <c:pt idx="144">
                  <c:v>0.65678961288956206</c:v>
                </c:pt>
                <c:pt idx="145">
                  <c:v>0.65138539940767948</c:v>
                </c:pt>
                <c:pt idx="146">
                  <c:v>0.7028407494348996</c:v>
                </c:pt>
                <c:pt idx="147">
                  <c:v>0.80315661177986764</c:v>
                </c:pt>
                <c:pt idx="148">
                  <c:v>0.81538659834210103</c:v>
                </c:pt>
                <c:pt idx="149">
                  <c:v>0.82947313951645485</c:v>
                </c:pt>
                <c:pt idx="150">
                  <c:v>0.83008898964370947</c:v>
                </c:pt>
                <c:pt idx="151">
                  <c:v>0.93924072679407311</c:v>
                </c:pt>
                <c:pt idx="152">
                  <c:v>0.97088875837869404</c:v>
                </c:pt>
                <c:pt idx="153">
                  <c:v>1.1803392172147129</c:v>
                </c:pt>
                <c:pt idx="154">
                  <c:v>1.079897759557565</c:v>
                </c:pt>
                <c:pt idx="155">
                  <c:v>1.137438281961022</c:v>
                </c:pt>
                <c:pt idx="156">
                  <c:v>1.1528787828338967</c:v>
                </c:pt>
                <c:pt idx="157">
                  <c:v>1.2262639369157957</c:v>
                </c:pt>
                <c:pt idx="158">
                  <c:v>1.3559038920487558</c:v>
                </c:pt>
                <c:pt idx="159">
                  <c:v>1.248975700963262</c:v>
                </c:pt>
                <c:pt idx="160">
                  <c:v>1.4743527841402211</c:v>
                </c:pt>
                <c:pt idx="161">
                  <c:v>1.4319591225558053</c:v>
                </c:pt>
                <c:pt idx="162">
                  <c:v>1.6549165172376528</c:v>
                </c:pt>
                <c:pt idx="163">
                  <c:v>1.6256381004450386</c:v>
                </c:pt>
                <c:pt idx="164">
                  <c:v>1.8477762618897446</c:v>
                </c:pt>
                <c:pt idx="165">
                  <c:v>1.6082201951336206</c:v>
                </c:pt>
                <c:pt idx="166">
                  <c:v>1.9937984545593954</c:v>
                </c:pt>
                <c:pt idx="167">
                  <c:v>2.1603164069350242</c:v>
                </c:pt>
                <c:pt idx="168">
                  <c:v>2.1331584510643573</c:v>
                </c:pt>
                <c:pt idx="169">
                  <c:v>2.3747709405105719</c:v>
                </c:pt>
                <c:pt idx="170">
                  <c:v>2.2869949745254008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181.8</c:v>
                </c:pt>
                <c:pt idx="1">
                  <c:v>182.1</c:v>
                </c:pt>
                <c:pt idx="2">
                  <c:v>181.9</c:v>
                </c:pt>
                <c:pt idx="3">
                  <c:v>181.2</c:v>
                </c:pt>
                <c:pt idx="4">
                  <c:v>180.1</c:v>
                </c:pt>
                <c:pt idx="5">
                  <c:v>179</c:v>
                </c:pt>
                <c:pt idx="6">
                  <c:v>178.1</c:v>
                </c:pt>
                <c:pt idx="7">
                  <c:v>177</c:v>
                </c:pt>
                <c:pt idx="8">
                  <c:v>176.3</c:v>
                </c:pt>
                <c:pt idx="9">
                  <c:v>175.2</c:v>
                </c:pt>
                <c:pt idx="10">
                  <c:v>174.1</c:v>
                </c:pt>
                <c:pt idx="11">
                  <c:v>173</c:v>
                </c:pt>
                <c:pt idx="12">
                  <c:v>171.9</c:v>
                </c:pt>
                <c:pt idx="13">
                  <c:v>171.2</c:v>
                </c:pt>
                <c:pt idx="14">
                  <c:v>169.9</c:v>
                </c:pt>
                <c:pt idx="15">
                  <c:v>168.8</c:v>
                </c:pt>
                <c:pt idx="16">
                  <c:v>167.7</c:v>
                </c:pt>
                <c:pt idx="17">
                  <c:v>166.6</c:v>
                </c:pt>
                <c:pt idx="18">
                  <c:v>165.6</c:v>
                </c:pt>
                <c:pt idx="19">
                  <c:v>164.6</c:v>
                </c:pt>
                <c:pt idx="20">
                  <c:v>163.69999999999999</c:v>
                </c:pt>
                <c:pt idx="21">
                  <c:v>162.6</c:v>
                </c:pt>
                <c:pt idx="22">
                  <c:v>161.69999999999999</c:v>
                </c:pt>
                <c:pt idx="23">
                  <c:v>160.80000000000001</c:v>
                </c:pt>
                <c:pt idx="24">
                  <c:v>159.9</c:v>
                </c:pt>
                <c:pt idx="25">
                  <c:v>158.80000000000001</c:v>
                </c:pt>
                <c:pt idx="26">
                  <c:v>157.69999999999999</c:v>
                </c:pt>
                <c:pt idx="27">
                  <c:v>156.6</c:v>
                </c:pt>
                <c:pt idx="28">
                  <c:v>155.69999999999999</c:v>
                </c:pt>
                <c:pt idx="29">
                  <c:v>154.6</c:v>
                </c:pt>
                <c:pt idx="30">
                  <c:v>153.5</c:v>
                </c:pt>
                <c:pt idx="31">
                  <c:v>152.4</c:v>
                </c:pt>
                <c:pt idx="32">
                  <c:v>151.5</c:v>
                </c:pt>
                <c:pt idx="33">
                  <c:v>150.4</c:v>
                </c:pt>
                <c:pt idx="34">
                  <c:v>149.30000000000001</c:v>
                </c:pt>
                <c:pt idx="35">
                  <c:v>148.19999999999999</c:v>
                </c:pt>
                <c:pt idx="36">
                  <c:v>147.30000000000001</c:v>
                </c:pt>
                <c:pt idx="37">
                  <c:v>146.4</c:v>
                </c:pt>
                <c:pt idx="38">
                  <c:v>145.5</c:v>
                </c:pt>
                <c:pt idx="39">
                  <c:v>144.4</c:v>
                </c:pt>
                <c:pt idx="40">
                  <c:v>143.30000000000001</c:v>
                </c:pt>
                <c:pt idx="41">
                  <c:v>142.4</c:v>
                </c:pt>
                <c:pt idx="42">
                  <c:v>141.30000000000001</c:v>
                </c:pt>
                <c:pt idx="43">
                  <c:v>140.19999999999999</c:v>
                </c:pt>
                <c:pt idx="44">
                  <c:v>139.1</c:v>
                </c:pt>
                <c:pt idx="45">
                  <c:v>138.1</c:v>
                </c:pt>
                <c:pt idx="46">
                  <c:v>137</c:v>
                </c:pt>
                <c:pt idx="47">
                  <c:v>136</c:v>
                </c:pt>
                <c:pt idx="48">
                  <c:v>135</c:v>
                </c:pt>
                <c:pt idx="49">
                  <c:v>134</c:v>
                </c:pt>
                <c:pt idx="50">
                  <c:v>133</c:v>
                </c:pt>
                <c:pt idx="51">
                  <c:v>131.9</c:v>
                </c:pt>
                <c:pt idx="52">
                  <c:v>130.80000000000001</c:v>
                </c:pt>
                <c:pt idx="53">
                  <c:v>129.69999999999999</c:v>
                </c:pt>
                <c:pt idx="54">
                  <c:v>128.80000000000001</c:v>
                </c:pt>
                <c:pt idx="55">
                  <c:v>127.7</c:v>
                </c:pt>
                <c:pt idx="56">
                  <c:v>126.6</c:v>
                </c:pt>
                <c:pt idx="57">
                  <c:v>125.7</c:v>
                </c:pt>
                <c:pt idx="58">
                  <c:v>124.6</c:v>
                </c:pt>
                <c:pt idx="59">
                  <c:v>123.5</c:v>
                </c:pt>
                <c:pt idx="60">
                  <c:v>122.4</c:v>
                </c:pt>
                <c:pt idx="61">
                  <c:v>121.3</c:v>
                </c:pt>
                <c:pt idx="62">
                  <c:v>120.4</c:v>
                </c:pt>
                <c:pt idx="63">
                  <c:v>119.3</c:v>
                </c:pt>
                <c:pt idx="64">
                  <c:v>118.2</c:v>
                </c:pt>
                <c:pt idx="65">
                  <c:v>117.3</c:v>
                </c:pt>
                <c:pt idx="66">
                  <c:v>116.4</c:v>
                </c:pt>
                <c:pt idx="67">
                  <c:v>115.3</c:v>
                </c:pt>
                <c:pt idx="68">
                  <c:v>114.4</c:v>
                </c:pt>
                <c:pt idx="69">
                  <c:v>113.5</c:v>
                </c:pt>
                <c:pt idx="70">
                  <c:v>112.4</c:v>
                </c:pt>
                <c:pt idx="71">
                  <c:v>111.3</c:v>
                </c:pt>
                <c:pt idx="72">
                  <c:v>110.4</c:v>
                </c:pt>
                <c:pt idx="73">
                  <c:v>109.3</c:v>
                </c:pt>
                <c:pt idx="74">
                  <c:v>108.2</c:v>
                </c:pt>
                <c:pt idx="75">
                  <c:v>107.1</c:v>
                </c:pt>
                <c:pt idx="76">
                  <c:v>106.2</c:v>
                </c:pt>
                <c:pt idx="77">
                  <c:v>105.1</c:v>
                </c:pt>
                <c:pt idx="78">
                  <c:v>104.2</c:v>
                </c:pt>
                <c:pt idx="79">
                  <c:v>103.1</c:v>
                </c:pt>
                <c:pt idx="80">
                  <c:v>102.4</c:v>
                </c:pt>
                <c:pt idx="81">
                  <c:v>101.4</c:v>
                </c:pt>
                <c:pt idx="82">
                  <c:v>100.4</c:v>
                </c:pt>
                <c:pt idx="83">
                  <c:v>99.4</c:v>
                </c:pt>
                <c:pt idx="84">
                  <c:v>98.3</c:v>
                </c:pt>
                <c:pt idx="85">
                  <c:v>97.3</c:v>
                </c:pt>
                <c:pt idx="86">
                  <c:v>96.3</c:v>
                </c:pt>
                <c:pt idx="87">
                  <c:v>95.3</c:v>
                </c:pt>
                <c:pt idx="88">
                  <c:v>94.3</c:v>
                </c:pt>
                <c:pt idx="89">
                  <c:v>93.2</c:v>
                </c:pt>
                <c:pt idx="90">
                  <c:v>92.3</c:v>
                </c:pt>
                <c:pt idx="91">
                  <c:v>91.4</c:v>
                </c:pt>
                <c:pt idx="92">
                  <c:v>90.7</c:v>
                </c:pt>
                <c:pt idx="93">
                  <c:v>89.8</c:v>
                </c:pt>
                <c:pt idx="94">
                  <c:v>88.7</c:v>
                </c:pt>
                <c:pt idx="95">
                  <c:v>87.8</c:v>
                </c:pt>
                <c:pt idx="96">
                  <c:v>86.9</c:v>
                </c:pt>
                <c:pt idx="97">
                  <c:v>85.8</c:v>
                </c:pt>
                <c:pt idx="98">
                  <c:v>84.7</c:v>
                </c:pt>
                <c:pt idx="99">
                  <c:v>83.8</c:v>
                </c:pt>
                <c:pt idx="100">
                  <c:v>82.7</c:v>
                </c:pt>
                <c:pt idx="101">
                  <c:v>81.8</c:v>
                </c:pt>
                <c:pt idx="102">
                  <c:v>80.900000000000006</c:v>
                </c:pt>
                <c:pt idx="103">
                  <c:v>79.8</c:v>
                </c:pt>
                <c:pt idx="104">
                  <c:v>78.900000000000006</c:v>
                </c:pt>
                <c:pt idx="105">
                  <c:v>77.900000000000006</c:v>
                </c:pt>
                <c:pt idx="106">
                  <c:v>77.2</c:v>
                </c:pt>
                <c:pt idx="107">
                  <c:v>76.099999999999994</c:v>
                </c:pt>
                <c:pt idx="108">
                  <c:v>75.2</c:v>
                </c:pt>
                <c:pt idx="109">
                  <c:v>74.3</c:v>
                </c:pt>
                <c:pt idx="110">
                  <c:v>73.400000000000006</c:v>
                </c:pt>
                <c:pt idx="111">
                  <c:v>72.3</c:v>
                </c:pt>
                <c:pt idx="112">
                  <c:v>71.400000000000006</c:v>
                </c:pt>
                <c:pt idx="113">
                  <c:v>70.5</c:v>
                </c:pt>
                <c:pt idx="114">
                  <c:v>69.400000000000006</c:v>
                </c:pt>
                <c:pt idx="115">
                  <c:v>68.5</c:v>
                </c:pt>
                <c:pt idx="116">
                  <c:v>67.599999999999994</c:v>
                </c:pt>
                <c:pt idx="117">
                  <c:v>66.7</c:v>
                </c:pt>
                <c:pt idx="118">
                  <c:v>65.900000000000006</c:v>
                </c:pt>
                <c:pt idx="119">
                  <c:v>64.8</c:v>
                </c:pt>
                <c:pt idx="120">
                  <c:v>64.099999999999994</c:v>
                </c:pt>
                <c:pt idx="121">
                  <c:v>63.4</c:v>
                </c:pt>
                <c:pt idx="122">
                  <c:v>62.3</c:v>
                </c:pt>
                <c:pt idx="123">
                  <c:v>61.6</c:v>
                </c:pt>
                <c:pt idx="124">
                  <c:v>60.5</c:v>
                </c:pt>
                <c:pt idx="125">
                  <c:v>59.6</c:v>
                </c:pt>
                <c:pt idx="126">
                  <c:v>58.6</c:v>
                </c:pt>
                <c:pt idx="127">
                  <c:v>57.6</c:v>
                </c:pt>
                <c:pt idx="128">
                  <c:v>56.6</c:v>
                </c:pt>
                <c:pt idx="129">
                  <c:v>55.7</c:v>
                </c:pt>
                <c:pt idx="130">
                  <c:v>54.8</c:v>
                </c:pt>
                <c:pt idx="131">
                  <c:v>54.1</c:v>
                </c:pt>
                <c:pt idx="132">
                  <c:v>53</c:v>
                </c:pt>
                <c:pt idx="133">
                  <c:v>52.3</c:v>
                </c:pt>
                <c:pt idx="134">
                  <c:v>51.2</c:v>
                </c:pt>
                <c:pt idx="135">
                  <c:v>50.4</c:v>
                </c:pt>
                <c:pt idx="136">
                  <c:v>49.4</c:v>
                </c:pt>
                <c:pt idx="137">
                  <c:v>48.4</c:v>
                </c:pt>
                <c:pt idx="138">
                  <c:v>47.5</c:v>
                </c:pt>
                <c:pt idx="139">
                  <c:v>46.6</c:v>
                </c:pt>
                <c:pt idx="140">
                  <c:v>45.9</c:v>
                </c:pt>
                <c:pt idx="141">
                  <c:v>45</c:v>
                </c:pt>
                <c:pt idx="142">
                  <c:v>44.1</c:v>
                </c:pt>
                <c:pt idx="143">
                  <c:v>43.2</c:v>
                </c:pt>
                <c:pt idx="144">
                  <c:v>42.3</c:v>
                </c:pt>
                <c:pt idx="145">
                  <c:v>41.5</c:v>
                </c:pt>
                <c:pt idx="146">
                  <c:v>40.6</c:v>
                </c:pt>
                <c:pt idx="147">
                  <c:v>39.9</c:v>
                </c:pt>
                <c:pt idx="148">
                  <c:v>39</c:v>
                </c:pt>
                <c:pt idx="149">
                  <c:v>38.1</c:v>
                </c:pt>
                <c:pt idx="150">
                  <c:v>37.200000000000003</c:v>
                </c:pt>
                <c:pt idx="151">
                  <c:v>36.200000000000003</c:v>
                </c:pt>
                <c:pt idx="152">
                  <c:v>35.200000000000003</c:v>
                </c:pt>
                <c:pt idx="153">
                  <c:v>34.4</c:v>
                </c:pt>
                <c:pt idx="154">
                  <c:v>33.299999999999997</c:v>
                </c:pt>
                <c:pt idx="155">
                  <c:v>32.799999999999997</c:v>
                </c:pt>
                <c:pt idx="156">
                  <c:v>31.7</c:v>
                </c:pt>
                <c:pt idx="157">
                  <c:v>30.8</c:v>
                </c:pt>
                <c:pt idx="158">
                  <c:v>29.9</c:v>
                </c:pt>
                <c:pt idx="159">
                  <c:v>29</c:v>
                </c:pt>
                <c:pt idx="160">
                  <c:v>27.9</c:v>
                </c:pt>
                <c:pt idx="161">
                  <c:v>27.3</c:v>
                </c:pt>
                <c:pt idx="162">
                  <c:v>26</c:v>
                </c:pt>
                <c:pt idx="163">
                  <c:v>25.5</c:v>
                </c:pt>
                <c:pt idx="164">
                  <c:v>24.4</c:v>
                </c:pt>
                <c:pt idx="165">
                  <c:v>23.5</c:v>
                </c:pt>
                <c:pt idx="166">
                  <c:v>22.6</c:v>
                </c:pt>
                <c:pt idx="167">
                  <c:v>21.7</c:v>
                </c:pt>
                <c:pt idx="168">
                  <c:v>20.8</c:v>
                </c:pt>
                <c:pt idx="169">
                  <c:v>19.7</c:v>
                </c:pt>
                <c:pt idx="170">
                  <c:v>18.899999999999999</c:v>
                </c:pt>
                <c:pt idx="171">
                  <c:v>17.8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A9-964E-8BAD-85DDC4DD2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473680"/>
        <c:axId val="1"/>
      </c:scatterChart>
      <c:valAx>
        <c:axId val="1917473680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4736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0</c:v>
                </c:pt>
                <c:pt idx="50">
                  <c:v>-999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-999</c:v>
                </c:pt>
                <c:pt idx="55">
                  <c:v>-999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181.8</c:v>
                </c:pt>
                <c:pt idx="1">
                  <c:v>182.1</c:v>
                </c:pt>
                <c:pt idx="2">
                  <c:v>181.9</c:v>
                </c:pt>
                <c:pt idx="3">
                  <c:v>181.2</c:v>
                </c:pt>
                <c:pt idx="4">
                  <c:v>180.1</c:v>
                </c:pt>
                <c:pt idx="5">
                  <c:v>179</c:v>
                </c:pt>
                <c:pt idx="6">
                  <c:v>178.1</c:v>
                </c:pt>
                <c:pt idx="7">
                  <c:v>177</c:v>
                </c:pt>
                <c:pt idx="8">
                  <c:v>176.3</c:v>
                </c:pt>
                <c:pt idx="9">
                  <c:v>175.2</c:v>
                </c:pt>
                <c:pt idx="10">
                  <c:v>174.1</c:v>
                </c:pt>
                <c:pt idx="11">
                  <c:v>173</c:v>
                </c:pt>
                <c:pt idx="12">
                  <c:v>171.9</c:v>
                </c:pt>
                <c:pt idx="13">
                  <c:v>171.2</c:v>
                </c:pt>
                <c:pt idx="14">
                  <c:v>169.9</c:v>
                </c:pt>
                <c:pt idx="15">
                  <c:v>168.8</c:v>
                </c:pt>
                <c:pt idx="16">
                  <c:v>167.7</c:v>
                </c:pt>
                <c:pt idx="17">
                  <c:v>166.6</c:v>
                </c:pt>
                <c:pt idx="18">
                  <c:v>165.6</c:v>
                </c:pt>
                <c:pt idx="19">
                  <c:v>164.6</c:v>
                </c:pt>
                <c:pt idx="20">
                  <c:v>163.69999999999999</c:v>
                </c:pt>
                <c:pt idx="21">
                  <c:v>162.6</c:v>
                </c:pt>
                <c:pt idx="22">
                  <c:v>161.69999999999999</c:v>
                </c:pt>
                <c:pt idx="23">
                  <c:v>160.80000000000001</c:v>
                </c:pt>
                <c:pt idx="24">
                  <c:v>159.9</c:v>
                </c:pt>
                <c:pt idx="25">
                  <c:v>158.80000000000001</c:v>
                </c:pt>
                <c:pt idx="26">
                  <c:v>157.69999999999999</c:v>
                </c:pt>
                <c:pt idx="27">
                  <c:v>156.6</c:v>
                </c:pt>
                <c:pt idx="28">
                  <c:v>155.69999999999999</c:v>
                </c:pt>
                <c:pt idx="29">
                  <c:v>154.6</c:v>
                </c:pt>
                <c:pt idx="30">
                  <c:v>153.5</c:v>
                </c:pt>
                <c:pt idx="31">
                  <c:v>152.4</c:v>
                </c:pt>
                <c:pt idx="32">
                  <c:v>151.5</c:v>
                </c:pt>
                <c:pt idx="33">
                  <c:v>150.4</c:v>
                </c:pt>
                <c:pt idx="34">
                  <c:v>149.30000000000001</c:v>
                </c:pt>
                <c:pt idx="35">
                  <c:v>148.19999999999999</c:v>
                </c:pt>
                <c:pt idx="36">
                  <c:v>147.30000000000001</c:v>
                </c:pt>
                <c:pt idx="37">
                  <c:v>146.4</c:v>
                </c:pt>
                <c:pt idx="38">
                  <c:v>145.5</c:v>
                </c:pt>
                <c:pt idx="39">
                  <c:v>144.4</c:v>
                </c:pt>
                <c:pt idx="40">
                  <c:v>143.30000000000001</c:v>
                </c:pt>
                <c:pt idx="41">
                  <c:v>142.4</c:v>
                </c:pt>
                <c:pt idx="42">
                  <c:v>141.30000000000001</c:v>
                </c:pt>
                <c:pt idx="43">
                  <c:v>140.19999999999999</c:v>
                </c:pt>
                <c:pt idx="44">
                  <c:v>139.1</c:v>
                </c:pt>
                <c:pt idx="45">
                  <c:v>138.1</c:v>
                </c:pt>
                <c:pt idx="46">
                  <c:v>137</c:v>
                </c:pt>
                <c:pt idx="47">
                  <c:v>136</c:v>
                </c:pt>
                <c:pt idx="48">
                  <c:v>135</c:v>
                </c:pt>
                <c:pt idx="49">
                  <c:v>134</c:v>
                </c:pt>
                <c:pt idx="50">
                  <c:v>133</c:v>
                </c:pt>
                <c:pt idx="51">
                  <c:v>131.9</c:v>
                </c:pt>
                <c:pt idx="52">
                  <c:v>130.80000000000001</c:v>
                </c:pt>
                <c:pt idx="53">
                  <c:v>129.69999999999999</c:v>
                </c:pt>
                <c:pt idx="54">
                  <c:v>128.80000000000001</c:v>
                </c:pt>
                <c:pt idx="55">
                  <c:v>127.7</c:v>
                </c:pt>
                <c:pt idx="56">
                  <c:v>126.6</c:v>
                </c:pt>
                <c:pt idx="57">
                  <c:v>125.7</c:v>
                </c:pt>
                <c:pt idx="58">
                  <c:v>124.6</c:v>
                </c:pt>
                <c:pt idx="59">
                  <c:v>123.5</c:v>
                </c:pt>
                <c:pt idx="60">
                  <c:v>122.4</c:v>
                </c:pt>
                <c:pt idx="61">
                  <c:v>121.3</c:v>
                </c:pt>
                <c:pt idx="62">
                  <c:v>120.4</c:v>
                </c:pt>
                <c:pt idx="63">
                  <c:v>119.3</c:v>
                </c:pt>
                <c:pt idx="64">
                  <c:v>118.2</c:v>
                </c:pt>
                <c:pt idx="65">
                  <c:v>117.3</c:v>
                </c:pt>
                <c:pt idx="66">
                  <c:v>116.4</c:v>
                </c:pt>
                <c:pt idx="67">
                  <c:v>115.3</c:v>
                </c:pt>
                <c:pt idx="68">
                  <c:v>114.4</c:v>
                </c:pt>
                <c:pt idx="69">
                  <c:v>113.5</c:v>
                </c:pt>
                <c:pt idx="70">
                  <c:v>112.4</c:v>
                </c:pt>
                <c:pt idx="71">
                  <c:v>111.3</c:v>
                </c:pt>
                <c:pt idx="72">
                  <c:v>110.4</c:v>
                </c:pt>
                <c:pt idx="73">
                  <c:v>109.3</c:v>
                </c:pt>
                <c:pt idx="74">
                  <c:v>108.2</c:v>
                </c:pt>
                <c:pt idx="75">
                  <c:v>107.1</c:v>
                </c:pt>
                <c:pt idx="76">
                  <c:v>106.2</c:v>
                </c:pt>
                <c:pt idx="77">
                  <c:v>105.1</c:v>
                </c:pt>
                <c:pt idx="78">
                  <c:v>104.2</c:v>
                </c:pt>
                <c:pt idx="79">
                  <c:v>103.1</c:v>
                </c:pt>
                <c:pt idx="80">
                  <c:v>102.4</c:v>
                </c:pt>
                <c:pt idx="81">
                  <c:v>101.4</c:v>
                </c:pt>
                <c:pt idx="82">
                  <c:v>100.4</c:v>
                </c:pt>
                <c:pt idx="83">
                  <c:v>99.4</c:v>
                </c:pt>
                <c:pt idx="84">
                  <c:v>98.3</c:v>
                </c:pt>
                <c:pt idx="85">
                  <c:v>97.3</c:v>
                </c:pt>
                <c:pt idx="86">
                  <c:v>96.3</c:v>
                </c:pt>
                <c:pt idx="87">
                  <c:v>95.3</c:v>
                </c:pt>
                <c:pt idx="88">
                  <c:v>94.3</c:v>
                </c:pt>
                <c:pt idx="89">
                  <c:v>93.2</c:v>
                </c:pt>
                <c:pt idx="90">
                  <c:v>92.3</c:v>
                </c:pt>
                <c:pt idx="91">
                  <c:v>91.4</c:v>
                </c:pt>
                <c:pt idx="92">
                  <c:v>90.7</c:v>
                </c:pt>
                <c:pt idx="93">
                  <c:v>89.8</c:v>
                </c:pt>
                <c:pt idx="94">
                  <c:v>88.7</c:v>
                </c:pt>
                <c:pt idx="95">
                  <c:v>87.8</c:v>
                </c:pt>
                <c:pt idx="96">
                  <c:v>86.9</c:v>
                </c:pt>
                <c:pt idx="97">
                  <c:v>85.8</c:v>
                </c:pt>
                <c:pt idx="98">
                  <c:v>84.7</c:v>
                </c:pt>
                <c:pt idx="99">
                  <c:v>83.8</c:v>
                </c:pt>
                <c:pt idx="100">
                  <c:v>82.7</c:v>
                </c:pt>
                <c:pt idx="101">
                  <c:v>81.8</c:v>
                </c:pt>
                <c:pt idx="102">
                  <c:v>80.900000000000006</c:v>
                </c:pt>
                <c:pt idx="103">
                  <c:v>79.8</c:v>
                </c:pt>
                <c:pt idx="104">
                  <c:v>78.900000000000006</c:v>
                </c:pt>
                <c:pt idx="105">
                  <c:v>77.900000000000006</c:v>
                </c:pt>
                <c:pt idx="106">
                  <c:v>77.2</c:v>
                </c:pt>
                <c:pt idx="107">
                  <c:v>76.099999999999994</c:v>
                </c:pt>
                <c:pt idx="108">
                  <c:v>75.2</c:v>
                </c:pt>
                <c:pt idx="109">
                  <c:v>74.3</c:v>
                </c:pt>
                <c:pt idx="110">
                  <c:v>73.400000000000006</c:v>
                </c:pt>
                <c:pt idx="111">
                  <c:v>72.3</c:v>
                </c:pt>
                <c:pt idx="112">
                  <c:v>71.400000000000006</c:v>
                </c:pt>
                <c:pt idx="113">
                  <c:v>70.5</c:v>
                </c:pt>
                <c:pt idx="114">
                  <c:v>69.400000000000006</c:v>
                </c:pt>
                <c:pt idx="115">
                  <c:v>68.5</c:v>
                </c:pt>
                <c:pt idx="116">
                  <c:v>67.599999999999994</c:v>
                </c:pt>
                <c:pt idx="117">
                  <c:v>66.7</c:v>
                </c:pt>
                <c:pt idx="118">
                  <c:v>65.900000000000006</c:v>
                </c:pt>
                <c:pt idx="119">
                  <c:v>64.8</c:v>
                </c:pt>
                <c:pt idx="120">
                  <c:v>64.099999999999994</c:v>
                </c:pt>
                <c:pt idx="121">
                  <c:v>63.4</c:v>
                </c:pt>
                <c:pt idx="122">
                  <c:v>62.3</c:v>
                </c:pt>
                <c:pt idx="123">
                  <c:v>61.6</c:v>
                </c:pt>
                <c:pt idx="124">
                  <c:v>60.5</c:v>
                </c:pt>
                <c:pt idx="125">
                  <c:v>59.6</c:v>
                </c:pt>
                <c:pt idx="126">
                  <c:v>58.6</c:v>
                </c:pt>
                <c:pt idx="127">
                  <c:v>57.6</c:v>
                </c:pt>
                <c:pt idx="128">
                  <c:v>56.6</c:v>
                </c:pt>
                <c:pt idx="129">
                  <c:v>55.7</c:v>
                </c:pt>
                <c:pt idx="130">
                  <c:v>54.8</c:v>
                </c:pt>
                <c:pt idx="131">
                  <c:v>54.1</c:v>
                </c:pt>
                <c:pt idx="132">
                  <c:v>53</c:v>
                </c:pt>
                <c:pt idx="133">
                  <c:v>52.3</c:v>
                </c:pt>
                <c:pt idx="134">
                  <c:v>51.2</c:v>
                </c:pt>
                <c:pt idx="135">
                  <c:v>50.4</c:v>
                </c:pt>
                <c:pt idx="136">
                  <c:v>49.4</c:v>
                </c:pt>
                <c:pt idx="137">
                  <c:v>48.4</c:v>
                </c:pt>
                <c:pt idx="138">
                  <c:v>47.5</c:v>
                </c:pt>
                <c:pt idx="139">
                  <c:v>46.6</c:v>
                </c:pt>
                <c:pt idx="140">
                  <c:v>45.9</c:v>
                </c:pt>
                <c:pt idx="141">
                  <c:v>45</c:v>
                </c:pt>
                <c:pt idx="142">
                  <c:v>44.1</c:v>
                </c:pt>
                <c:pt idx="143">
                  <c:v>43.2</c:v>
                </c:pt>
                <c:pt idx="144">
                  <c:v>42.3</c:v>
                </c:pt>
                <c:pt idx="145">
                  <c:v>41.5</c:v>
                </c:pt>
                <c:pt idx="146">
                  <c:v>40.6</c:v>
                </c:pt>
                <c:pt idx="147">
                  <c:v>39.9</c:v>
                </c:pt>
                <c:pt idx="148">
                  <c:v>39</c:v>
                </c:pt>
                <c:pt idx="149">
                  <c:v>38.1</c:v>
                </c:pt>
                <c:pt idx="150">
                  <c:v>37.200000000000003</c:v>
                </c:pt>
                <c:pt idx="151">
                  <c:v>36.200000000000003</c:v>
                </c:pt>
                <c:pt idx="152">
                  <c:v>35.200000000000003</c:v>
                </c:pt>
                <c:pt idx="153">
                  <c:v>34.4</c:v>
                </c:pt>
                <c:pt idx="154">
                  <c:v>33.299999999999997</c:v>
                </c:pt>
                <c:pt idx="155">
                  <c:v>32.799999999999997</c:v>
                </c:pt>
                <c:pt idx="156">
                  <c:v>31.7</c:v>
                </c:pt>
                <c:pt idx="157">
                  <c:v>30.8</c:v>
                </c:pt>
                <c:pt idx="158">
                  <c:v>29.9</c:v>
                </c:pt>
                <c:pt idx="159">
                  <c:v>29</c:v>
                </c:pt>
                <c:pt idx="160">
                  <c:v>27.9</c:v>
                </c:pt>
                <c:pt idx="161">
                  <c:v>27.3</c:v>
                </c:pt>
                <c:pt idx="162">
                  <c:v>26</c:v>
                </c:pt>
                <c:pt idx="163">
                  <c:v>25.5</c:v>
                </c:pt>
                <c:pt idx="164">
                  <c:v>24.4</c:v>
                </c:pt>
                <c:pt idx="165">
                  <c:v>23.5</c:v>
                </c:pt>
                <c:pt idx="166">
                  <c:v>22.6</c:v>
                </c:pt>
                <c:pt idx="167">
                  <c:v>21.7</c:v>
                </c:pt>
                <c:pt idx="168">
                  <c:v>20.8</c:v>
                </c:pt>
                <c:pt idx="169">
                  <c:v>19.7</c:v>
                </c:pt>
                <c:pt idx="170">
                  <c:v>18.899999999999999</c:v>
                </c:pt>
                <c:pt idx="171">
                  <c:v>17.8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07-C047-9C0E-9BD71A58D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743200"/>
        <c:axId val="1"/>
      </c:scatterChart>
      <c:valAx>
        <c:axId val="1856743200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7432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5.4618E-2</c:v>
                </c:pt>
                <c:pt idx="1">
                  <c:v>0.29419099999999998</c:v>
                </c:pt>
                <c:pt idx="2">
                  <c:v>1.25E-4</c:v>
                </c:pt>
                <c:pt idx="3">
                  <c:v>6.8548999999999999E-2</c:v>
                </c:pt>
                <c:pt idx="4">
                  <c:v>7.2178999999999993E-2</c:v>
                </c:pt>
                <c:pt idx="5">
                  <c:v>0.25258900000000001</c:v>
                </c:pt>
                <c:pt idx="6">
                  <c:v>1.502E-2</c:v>
                </c:pt>
                <c:pt idx="7">
                  <c:v>0.37846000000000002</c:v>
                </c:pt>
                <c:pt idx="8">
                  <c:v>0.40976899999999999</c:v>
                </c:pt>
                <c:pt idx="9">
                  <c:v>0.43234600000000001</c:v>
                </c:pt>
                <c:pt idx="10">
                  <c:v>6.0323000000000002E-2</c:v>
                </c:pt>
                <c:pt idx="11">
                  <c:v>0.184035</c:v>
                </c:pt>
                <c:pt idx="12">
                  <c:v>0.25653500000000001</c:v>
                </c:pt>
                <c:pt idx="13">
                  <c:v>0.55323900000000004</c:v>
                </c:pt>
                <c:pt idx="14">
                  <c:v>0.32539400000000002</c:v>
                </c:pt>
                <c:pt idx="15">
                  <c:v>0.38032300000000002</c:v>
                </c:pt>
                <c:pt idx="16">
                  <c:v>0.19853399999999999</c:v>
                </c:pt>
                <c:pt idx="17">
                  <c:v>0.62280800000000003</c:v>
                </c:pt>
                <c:pt idx="18">
                  <c:v>0.39432200000000001</c:v>
                </c:pt>
                <c:pt idx="19">
                  <c:v>0.24454200000000001</c:v>
                </c:pt>
                <c:pt idx="20">
                  <c:v>0.20705699999999999</c:v>
                </c:pt>
                <c:pt idx="21">
                  <c:v>0.43648300000000001</c:v>
                </c:pt>
                <c:pt idx="22">
                  <c:v>0.23611099999999999</c:v>
                </c:pt>
                <c:pt idx="23">
                  <c:v>0.24871599999999999</c:v>
                </c:pt>
                <c:pt idx="24">
                  <c:v>0.24193500000000001</c:v>
                </c:pt>
                <c:pt idx="25">
                  <c:v>0.114347</c:v>
                </c:pt>
                <c:pt idx="26">
                  <c:v>0.129333</c:v>
                </c:pt>
                <c:pt idx="27">
                  <c:v>0.49182599999999999</c:v>
                </c:pt>
                <c:pt idx="28">
                  <c:v>0.35640699999999997</c:v>
                </c:pt>
                <c:pt idx="29">
                  <c:v>0.43126399999999998</c:v>
                </c:pt>
                <c:pt idx="30">
                  <c:v>0.39637</c:v>
                </c:pt>
                <c:pt idx="31">
                  <c:v>0.25920399999999999</c:v>
                </c:pt>
                <c:pt idx="32">
                  <c:v>0.296566</c:v>
                </c:pt>
                <c:pt idx="33">
                  <c:v>0.35705399999999998</c:v>
                </c:pt>
                <c:pt idx="34">
                  <c:v>0.166078</c:v>
                </c:pt>
                <c:pt idx="35">
                  <c:v>0.340501</c:v>
                </c:pt>
                <c:pt idx="36">
                  <c:v>0.163852</c:v>
                </c:pt>
                <c:pt idx="37">
                  <c:v>0.14304900000000001</c:v>
                </c:pt>
                <c:pt idx="38">
                  <c:v>0.43756299999999998</c:v>
                </c:pt>
                <c:pt idx="39">
                  <c:v>0.33645900000000001</c:v>
                </c:pt>
                <c:pt idx="40">
                  <c:v>0.41488199999999997</c:v>
                </c:pt>
                <c:pt idx="41">
                  <c:v>0.367699</c:v>
                </c:pt>
                <c:pt idx="42">
                  <c:v>0.44230000000000003</c:v>
                </c:pt>
                <c:pt idx="43">
                  <c:v>0.65394200000000002</c:v>
                </c:pt>
                <c:pt idx="44">
                  <c:v>0.56722700000000004</c:v>
                </c:pt>
                <c:pt idx="45">
                  <c:v>0.653613</c:v>
                </c:pt>
                <c:pt idx="46">
                  <c:v>0.66185799999999995</c:v>
                </c:pt>
                <c:pt idx="47">
                  <c:v>0.71796800000000005</c:v>
                </c:pt>
                <c:pt idx="48">
                  <c:v>0.74817199999999995</c:v>
                </c:pt>
                <c:pt idx="49">
                  <c:v>0.81573399999999996</c:v>
                </c:pt>
                <c:pt idx="50">
                  <c:v>0.77037999999999995</c:v>
                </c:pt>
                <c:pt idx="51">
                  <c:v>0.87307000000000001</c:v>
                </c:pt>
                <c:pt idx="52">
                  <c:v>0.82598700000000003</c:v>
                </c:pt>
                <c:pt idx="53">
                  <c:v>0.83692599999999995</c:v>
                </c:pt>
                <c:pt idx="54">
                  <c:v>0.84714699999999998</c:v>
                </c:pt>
                <c:pt idx="55">
                  <c:v>0.86945099999999997</c:v>
                </c:pt>
                <c:pt idx="56">
                  <c:v>0.87016199999999999</c:v>
                </c:pt>
                <c:pt idx="57">
                  <c:v>0.90673599999999999</c:v>
                </c:pt>
                <c:pt idx="58">
                  <c:v>0.90917400000000004</c:v>
                </c:pt>
                <c:pt idx="59">
                  <c:v>0.881853</c:v>
                </c:pt>
                <c:pt idx="60">
                  <c:v>0.911605</c:v>
                </c:pt>
                <c:pt idx="61">
                  <c:v>0.89214000000000004</c:v>
                </c:pt>
                <c:pt idx="62">
                  <c:v>0.92566700000000002</c:v>
                </c:pt>
                <c:pt idx="63">
                  <c:v>0.89139999999999997</c:v>
                </c:pt>
                <c:pt idx="64">
                  <c:v>0.94599500000000003</c:v>
                </c:pt>
                <c:pt idx="65">
                  <c:v>0.94207399999999997</c:v>
                </c:pt>
                <c:pt idx="66">
                  <c:v>0.92888800000000005</c:v>
                </c:pt>
                <c:pt idx="67">
                  <c:v>0.91711600000000004</c:v>
                </c:pt>
                <c:pt idx="68">
                  <c:v>0.93577200000000005</c:v>
                </c:pt>
                <c:pt idx="69">
                  <c:v>0.95051099999999999</c:v>
                </c:pt>
                <c:pt idx="70">
                  <c:v>0.94677100000000003</c:v>
                </c:pt>
                <c:pt idx="71">
                  <c:v>0.93644300000000003</c:v>
                </c:pt>
                <c:pt idx="72">
                  <c:v>0.94508599999999998</c:v>
                </c:pt>
                <c:pt idx="73">
                  <c:v>0.951183</c:v>
                </c:pt>
                <c:pt idx="74">
                  <c:v>0.94747999999999999</c:v>
                </c:pt>
                <c:pt idx="75">
                  <c:v>0.93944499999999997</c:v>
                </c:pt>
                <c:pt idx="76">
                  <c:v>0.93520300000000001</c:v>
                </c:pt>
                <c:pt idx="77">
                  <c:v>0.94868699999999995</c:v>
                </c:pt>
                <c:pt idx="78">
                  <c:v>0.97392699999999999</c:v>
                </c:pt>
                <c:pt idx="79">
                  <c:v>0.96296800000000005</c:v>
                </c:pt>
                <c:pt idx="80">
                  <c:v>0.94705399999999995</c:v>
                </c:pt>
                <c:pt idx="81">
                  <c:v>0.95444200000000001</c:v>
                </c:pt>
                <c:pt idx="82">
                  <c:v>0.96866099999999999</c:v>
                </c:pt>
                <c:pt idx="83">
                  <c:v>0.96481300000000003</c:v>
                </c:pt>
                <c:pt idx="84">
                  <c:v>0.95566200000000001</c:v>
                </c:pt>
                <c:pt idx="85">
                  <c:v>0.97023700000000002</c:v>
                </c:pt>
                <c:pt idx="86">
                  <c:v>0.95901800000000004</c:v>
                </c:pt>
                <c:pt idx="87">
                  <c:v>0.97306400000000004</c:v>
                </c:pt>
                <c:pt idx="88">
                  <c:v>0.96558100000000002</c:v>
                </c:pt>
                <c:pt idx="89">
                  <c:v>0.97551600000000005</c:v>
                </c:pt>
                <c:pt idx="90">
                  <c:v>0.97837300000000005</c:v>
                </c:pt>
                <c:pt idx="91">
                  <c:v>0.96557099999999996</c:v>
                </c:pt>
                <c:pt idx="92">
                  <c:v>0.96640999999999999</c:v>
                </c:pt>
                <c:pt idx="93">
                  <c:v>0.97114100000000003</c:v>
                </c:pt>
                <c:pt idx="94">
                  <c:v>0.96934699999999996</c:v>
                </c:pt>
                <c:pt idx="95">
                  <c:v>0.97307200000000005</c:v>
                </c:pt>
                <c:pt idx="96">
                  <c:v>0.96047400000000005</c:v>
                </c:pt>
                <c:pt idx="97">
                  <c:v>0.95261799999999996</c:v>
                </c:pt>
                <c:pt idx="98">
                  <c:v>0.93880300000000005</c:v>
                </c:pt>
                <c:pt idx="99">
                  <c:v>0.95887900000000004</c:v>
                </c:pt>
                <c:pt idx="100">
                  <c:v>0.96116699999999999</c:v>
                </c:pt>
                <c:pt idx="101">
                  <c:v>0.97248400000000002</c:v>
                </c:pt>
                <c:pt idx="102">
                  <c:v>0.94629200000000002</c:v>
                </c:pt>
                <c:pt idx="103">
                  <c:v>0.94946399999999997</c:v>
                </c:pt>
                <c:pt idx="104">
                  <c:v>0.95121100000000003</c:v>
                </c:pt>
                <c:pt idx="105">
                  <c:v>0.958538</c:v>
                </c:pt>
                <c:pt idx="106">
                  <c:v>0.96606599999999998</c:v>
                </c:pt>
                <c:pt idx="107">
                  <c:v>0.95669300000000002</c:v>
                </c:pt>
                <c:pt idx="108">
                  <c:v>0.95332899999999998</c:v>
                </c:pt>
                <c:pt idx="109">
                  <c:v>0.96680200000000005</c:v>
                </c:pt>
                <c:pt idx="110">
                  <c:v>0.960781</c:v>
                </c:pt>
                <c:pt idx="111">
                  <c:v>0.97228999999999999</c:v>
                </c:pt>
                <c:pt idx="112">
                  <c:v>0.98029699999999997</c:v>
                </c:pt>
                <c:pt idx="113">
                  <c:v>0.954179</c:v>
                </c:pt>
                <c:pt idx="114">
                  <c:v>0.96122099999999999</c:v>
                </c:pt>
                <c:pt idx="115">
                  <c:v>0.95877199999999996</c:v>
                </c:pt>
                <c:pt idx="116">
                  <c:v>0.94793499999999997</c:v>
                </c:pt>
                <c:pt idx="117">
                  <c:v>0.94971099999999997</c:v>
                </c:pt>
                <c:pt idx="118">
                  <c:v>0.96789400000000003</c:v>
                </c:pt>
                <c:pt idx="119">
                  <c:v>0.962364</c:v>
                </c:pt>
                <c:pt idx="120">
                  <c:v>0.96914699999999998</c:v>
                </c:pt>
                <c:pt idx="121">
                  <c:v>0.96860299999999999</c:v>
                </c:pt>
                <c:pt idx="122">
                  <c:v>0.97630600000000001</c:v>
                </c:pt>
                <c:pt idx="123">
                  <c:v>0.98151699999999997</c:v>
                </c:pt>
                <c:pt idx="124">
                  <c:v>0.97743599999999997</c:v>
                </c:pt>
                <c:pt idx="125">
                  <c:v>0.98078100000000001</c:v>
                </c:pt>
                <c:pt idx="126">
                  <c:v>0.97894899999999996</c:v>
                </c:pt>
                <c:pt idx="127">
                  <c:v>0.98411400000000004</c:v>
                </c:pt>
                <c:pt idx="128">
                  <c:v>0.97700500000000001</c:v>
                </c:pt>
                <c:pt idx="129">
                  <c:v>0.97841699999999998</c:v>
                </c:pt>
                <c:pt idx="130">
                  <c:v>0.98128000000000004</c:v>
                </c:pt>
                <c:pt idx="131">
                  <c:v>0.98629500000000003</c:v>
                </c:pt>
                <c:pt idx="132">
                  <c:v>0.988263</c:v>
                </c:pt>
                <c:pt idx="133">
                  <c:v>0.98643099999999995</c:v>
                </c:pt>
                <c:pt idx="134">
                  <c:v>0.990483</c:v>
                </c:pt>
                <c:pt idx="135">
                  <c:v>0.98782199999999998</c:v>
                </c:pt>
                <c:pt idx="136">
                  <c:v>0.98762300000000003</c:v>
                </c:pt>
                <c:pt idx="137">
                  <c:v>0.98633599999999999</c:v>
                </c:pt>
                <c:pt idx="138">
                  <c:v>0.98525799999999997</c:v>
                </c:pt>
                <c:pt idx="139">
                  <c:v>0.99084899999999998</c:v>
                </c:pt>
                <c:pt idx="140">
                  <c:v>0.98953800000000003</c:v>
                </c:pt>
                <c:pt idx="141">
                  <c:v>0.99288799999999999</c:v>
                </c:pt>
                <c:pt idx="142">
                  <c:v>0.990232</c:v>
                </c:pt>
                <c:pt idx="143">
                  <c:v>0.99106399999999994</c:v>
                </c:pt>
                <c:pt idx="144">
                  <c:v>0.99176200000000003</c:v>
                </c:pt>
                <c:pt idx="145">
                  <c:v>0.991205</c:v>
                </c:pt>
                <c:pt idx="146">
                  <c:v>0.99415799999999999</c:v>
                </c:pt>
                <c:pt idx="147">
                  <c:v>0.992336</c:v>
                </c:pt>
                <c:pt idx="148">
                  <c:v>0.99357300000000004</c:v>
                </c:pt>
                <c:pt idx="149">
                  <c:v>0.993483</c:v>
                </c:pt>
                <c:pt idx="150">
                  <c:v>0.99155800000000005</c:v>
                </c:pt>
                <c:pt idx="151">
                  <c:v>0.99362899999999998</c:v>
                </c:pt>
                <c:pt idx="152">
                  <c:v>0.98974300000000004</c:v>
                </c:pt>
                <c:pt idx="153">
                  <c:v>0.80578399999999994</c:v>
                </c:pt>
                <c:pt idx="154">
                  <c:v>0.99422699999999997</c:v>
                </c:pt>
                <c:pt idx="155">
                  <c:v>0.99351299999999998</c:v>
                </c:pt>
                <c:pt idx="156">
                  <c:v>0.99320200000000003</c:v>
                </c:pt>
                <c:pt idx="157">
                  <c:v>0.99287099999999995</c:v>
                </c:pt>
                <c:pt idx="158">
                  <c:v>0.99260899999999996</c:v>
                </c:pt>
                <c:pt idx="159">
                  <c:v>0.99368500000000004</c:v>
                </c:pt>
                <c:pt idx="160">
                  <c:v>0.99259600000000003</c:v>
                </c:pt>
                <c:pt idx="161">
                  <c:v>0.99199700000000002</c:v>
                </c:pt>
                <c:pt idx="162">
                  <c:v>0.99026700000000001</c:v>
                </c:pt>
                <c:pt idx="163">
                  <c:v>0.99404000000000003</c:v>
                </c:pt>
                <c:pt idx="164">
                  <c:v>0.99498799999999998</c:v>
                </c:pt>
                <c:pt idx="165">
                  <c:v>0.99272499999999997</c:v>
                </c:pt>
                <c:pt idx="166">
                  <c:v>0.99303200000000003</c:v>
                </c:pt>
                <c:pt idx="167">
                  <c:v>0.99221199999999998</c:v>
                </c:pt>
                <c:pt idx="168">
                  <c:v>0.99123099999999997</c:v>
                </c:pt>
                <c:pt idx="169">
                  <c:v>0.99252399999999996</c:v>
                </c:pt>
                <c:pt idx="170">
                  <c:v>0.98875599999999997</c:v>
                </c:pt>
                <c:pt idx="171">
                  <c:v>0.98984000000000005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181.8</c:v>
                </c:pt>
                <c:pt idx="1">
                  <c:v>182.1</c:v>
                </c:pt>
                <c:pt idx="2">
                  <c:v>181.9</c:v>
                </c:pt>
                <c:pt idx="3">
                  <c:v>181.2</c:v>
                </c:pt>
                <c:pt idx="4">
                  <c:v>180.1</c:v>
                </c:pt>
                <c:pt idx="5">
                  <c:v>179</c:v>
                </c:pt>
                <c:pt idx="6">
                  <c:v>178.1</c:v>
                </c:pt>
                <c:pt idx="7">
                  <c:v>177</c:v>
                </c:pt>
                <c:pt idx="8">
                  <c:v>176.3</c:v>
                </c:pt>
                <c:pt idx="9">
                  <c:v>175.2</c:v>
                </c:pt>
                <c:pt idx="10">
                  <c:v>174.1</c:v>
                </c:pt>
                <c:pt idx="11">
                  <c:v>173</c:v>
                </c:pt>
                <c:pt idx="12">
                  <c:v>171.9</c:v>
                </c:pt>
                <c:pt idx="13">
                  <c:v>171.2</c:v>
                </c:pt>
                <c:pt idx="14">
                  <c:v>169.9</c:v>
                </c:pt>
                <c:pt idx="15">
                  <c:v>168.8</c:v>
                </c:pt>
                <c:pt idx="16">
                  <c:v>167.7</c:v>
                </c:pt>
                <c:pt idx="17">
                  <c:v>166.6</c:v>
                </c:pt>
                <c:pt idx="18">
                  <c:v>165.6</c:v>
                </c:pt>
                <c:pt idx="19">
                  <c:v>164.6</c:v>
                </c:pt>
                <c:pt idx="20">
                  <c:v>163.69999999999999</c:v>
                </c:pt>
                <c:pt idx="21">
                  <c:v>162.6</c:v>
                </c:pt>
                <c:pt idx="22">
                  <c:v>161.69999999999999</c:v>
                </c:pt>
                <c:pt idx="23">
                  <c:v>160.80000000000001</c:v>
                </c:pt>
                <c:pt idx="24">
                  <c:v>159.9</c:v>
                </c:pt>
                <c:pt idx="25">
                  <c:v>158.80000000000001</c:v>
                </c:pt>
                <c:pt idx="26">
                  <c:v>157.69999999999999</c:v>
                </c:pt>
                <c:pt idx="27">
                  <c:v>156.6</c:v>
                </c:pt>
                <c:pt idx="28">
                  <c:v>155.69999999999999</c:v>
                </c:pt>
                <c:pt idx="29">
                  <c:v>154.6</c:v>
                </c:pt>
                <c:pt idx="30">
                  <c:v>153.5</c:v>
                </c:pt>
                <c:pt idx="31">
                  <c:v>152.4</c:v>
                </c:pt>
                <c:pt idx="32">
                  <c:v>151.5</c:v>
                </c:pt>
                <c:pt idx="33">
                  <c:v>150.4</c:v>
                </c:pt>
                <c:pt idx="34">
                  <c:v>149.30000000000001</c:v>
                </c:pt>
                <c:pt idx="35">
                  <c:v>148.19999999999999</c:v>
                </c:pt>
                <c:pt idx="36">
                  <c:v>147.30000000000001</c:v>
                </c:pt>
                <c:pt idx="37">
                  <c:v>146.4</c:v>
                </c:pt>
                <c:pt idx="38">
                  <c:v>145.5</c:v>
                </c:pt>
                <c:pt idx="39">
                  <c:v>144.4</c:v>
                </c:pt>
                <c:pt idx="40">
                  <c:v>143.30000000000001</c:v>
                </c:pt>
                <c:pt idx="41">
                  <c:v>142.4</c:v>
                </c:pt>
                <c:pt idx="42">
                  <c:v>141.30000000000001</c:v>
                </c:pt>
                <c:pt idx="43">
                  <c:v>140.19999999999999</c:v>
                </c:pt>
                <c:pt idx="44">
                  <c:v>139.1</c:v>
                </c:pt>
                <c:pt idx="45">
                  <c:v>138.1</c:v>
                </c:pt>
                <c:pt idx="46">
                  <c:v>137</c:v>
                </c:pt>
                <c:pt idx="47">
                  <c:v>136</c:v>
                </c:pt>
                <c:pt idx="48">
                  <c:v>135</c:v>
                </c:pt>
                <c:pt idx="49">
                  <c:v>134</c:v>
                </c:pt>
                <c:pt idx="50">
                  <c:v>133</c:v>
                </c:pt>
                <c:pt idx="51">
                  <c:v>131.9</c:v>
                </c:pt>
                <c:pt idx="52">
                  <c:v>130.80000000000001</c:v>
                </c:pt>
                <c:pt idx="53">
                  <c:v>129.69999999999999</c:v>
                </c:pt>
                <c:pt idx="54">
                  <c:v>128.80000000000001</c:v>
                </c:pt>
                <c:pt idx="55">
                  <c:v>127.7</c:v>
                </c:pt>
                <c:pt idx="56">
                  <c:v>126.6</c:v>
                </c:pt>
                <c:pt idx="57">
                  <c:v>125.7</c:v>
                </c:pt>
                <c:pt idx="58">
                  <c:v>124.6</c:v>
                </c:pt>
                <c:pt idx="59">
                  <c:v>123.5</c:v>
                </c:pt>
                <c:pt idx="60">
                  <c:v>122.4</c:v>
                </c:pt>
                <c:pt idx="61">
                  <c:v>121.3</c:v>
                </c:pt>
                <c:pt idx="62">
                  <c:v>120.4</c:v>
                </c:pt>
                <c:pt idx="63">
                  <c:v>119.3</c:v>
                </c:pt>
                <c:pt idx="64">
                  <c:v>118.2</c:v>
                </c:pt>
                <c:pt idx="65">
                  <c:v>117.3</c:v>
                </c:pt>
                <c:pt idx="66">
                  <c:v>116.4</c:v>
                </c:pt>
                <c:pt idx="67">
                  <c:v>115.3</c:v>
                </c:pt>
                <c:pt idx="68">
                  <c:v>114.4</c:v>
                </c:pt>
                <c:pt idx="69">
                  <c:v>113.5</c:v>
                </c:pt>
                <c:pt idx="70">
                  <c:v>112.4</c:v>
                </c:pt>
                <c:pt idx="71">
                  <c:v>111.3</c:v>
                </c:pt>
                <c:pt idx="72">
                  <c:v>110.4</c:v>
                </c:pt>
                <c:pt idx="73">
                  <c:v>109.3</c:v>
                </c:pt>
                <c:pt idx="74">
                  <c:v>108.2</c:v>
                </c:pt>
                <c:pt idx="75">
                  <c:v>107.1</c:v>
                </c:pt>
                <c:pt idx="76">
                  <c:v>106.2</c:v>
                </c:pt>
                <c:pt idx="77">
                  <c:v>105.1</c:v>
                </c:pt>
                <c:pt idx="78">
                  <c:v>104.2</c:v>
                </c:pt>
                <c:pt idx="79">
                  <c:v>103.1</c:v>
                </c:pt>
                <c:pt idx="80">
                  <c:v>102.4</c:v>
                </c:pt>
                <c:pt idx="81">
                  <c:v>101.4</c:v>
                </c:pt>
                <c:pt idx="82">
                  <c:v>100.4</c:v>
                </c:pt>
                <c:pt idx="83">
                  <c:v>99.4</c:v>
                </c:pt>
                <c:pt idx="84">
                  <c:v>98.3</c:v>
                </c:pt>
                <c:pt idx="85">
                  <c:v>97.3</c:v>
                </c:pt>
                <c:pt idx="86">
                  <c:v>96.3</c:v>
                </c:pt>
                <c:pt idx="87">
                  <c:v>95.3</c:v>
                </c:pt>
                <c:pt idx="88">
                  <c:v>94.3</c:v>
                </c:pt>
                <c:pt idx="89">
                  <c:v>93.2</c:v>
                </c:pt>
                <c:pt idx="90">
                  <c:v>92.3</c:v>
                </c:pt>
                <c:pt idx="91">
                  <c:v>91.4</c:v>
                </c:pt>
                <c:pt idx="92">
                  <c:v>90.7</c:v>
                </c:pt>
                <c:pt idx="93">
                  <c:v>89.8</c:v>
                </c:pt>
                <c:pt idx="94">
                  <c:v>88.7</c:v>
                </c:pt>
                <c:pt idx="95">
                  <c:v>87.8</c:v>
                </c:pt>
                <c:pt idx="96">
                  <c:v>86.9</c:v>
                </c:pt>
                <c:pt idx="97">
                  <c:v>85.8</c:v>
                </c:pt>
                <c:pt idx="98">
                  <c:v>84.7</c:v>
                </c:pt>
                <c:pt idx="99">
                  <c:v>83.8</c:v>
                </c:pt>
                <c:pt idx="100">
                  <c:v>82.7</c:v>
                </c:pt>
                <c:pt idx="101">
                  <c:v>81.8</c:v>
                </c:pt>
                <c:pt idx="102">
                  <c:v>80.900000000000006</c:v>
                </c:pt>
                <c:pt idx="103">
                  <c:v>79.8</c:v>
                </c:pt>
                <c:pt idx="104">
                  <c:v>78.900000000000006</c:v>
                </c:pt>
                <c:pt idx="105">
                  <c:v>77.900000000000006</c:v>
                </c:pt>
                <c:pt idx="106">
                  <c:v>77.2</c:v>
                </c:pt>
                <c:pt idx="107">
                  <c:v>76.099999999999994</c:v>
                </c:pt>
                <c:pt idx="108">
                  <c:v>75.2</c:v>
                </c:pt>
                <c:pt idx="109">
                  <c:v>74.3</c:v>
                </c:pt>
                <c:pt idx="110">
                  <c:v>73.400000000000006</c:v>
                </c:pt>
                <c:pt idx="111">
                  <c:v>72.3</c:v>
                </c:pt>
                <c:pt idx="112">
                  <c:v>71.400000000000006</c:v>
                </c:pt>
                <c:pt idx="113">
                  <c:v>70.5</c:v>
                </c:pt>
                <c:pt idx="114">
                  <c:v>69.400000000000006</c:v>
                </c:pt>
                <c:pt idx="115">
                  <c:v>68.5</c:v>
                </c:pt>
                <c:pt idx="116">
                  <c:v>67.599999999999994</c:v>
                </c:pt>
                <c:pt idx="117">
                  <c:v>66.7</c:v>
                </c:pt>
                <c:pt idx="118">
                  <c:v>65.900000000000006</c:v>
                </c:pt>
                <c:pt idx="119">
                  <c:v>64.8</c:v>
                </c:pt>
                <c:pt idx="120">
                  <c:v>64.099999999999994</c:v>
                </c:pt>
                <c:pt idx="121">
                  <c:v>63.4</c:v>
                </c:pt>
                <c:pt idx="122">
                  <c:v>62.3</c:v>
                </c:pt>
                <c:pt idx="123">
                  <c:v>61.6</c:v>
                </c:pt>
                <c:pt idx="124">
                  <c:v>60.5</c:v>
                </c:pt>
                <c:pt idx="125">
                  <c:v>59.6</c:v>
                </c:pt>
                <c:pt idx="126">
                  <c:v>58.6</c:v>
                </c:pt>
                <c:pt idx="127">
                  <c:v>57.6</c:v>
                </c:pt>
                <c:pt idx="128">
                  <c:v>56.6</c:v>
                </c:pt>
                <c:pt idx="129">
                  <c:v>55.7</c:v>
                </c:pt>
                <c:pt idx="130">
                  <c:v>54.8</c:v>
                </c:pt>
                <c:pt idx="131">
                  <c:v>54.1</c:v>
                </c:pt>
                <c:pt idx="132">
                  <c:v>53</c:v>
                </c:pt>
                <c:pt idx="133">
                  <c:v>52.3</c:v>
                </c:pt>
                <c:pt idx="134">
                  <c:v>51.2</c:v>
                </c:pt>
                <c:pt idx="135">
                  <c:v>50.4</c:v>
                </c:pt>
                <c:pt idx="136">
                  <c:v>49.4</c:v>
                </c:pt>
                <c:pt idx="137">
                  <c:v>48.4</c:v>
                </c:pt>
                <c:pt idx="138">
                  <c:v>47.5</c:v>
                </c:pt>
                <c:pt idx="139">
                  <c:v>46.6</c:v>
                </c:pt>
                <c:pt idx="140">
                  <c:v>45.9</c:v>
                </c:pt>
                <c:pt idx="141">
                  <c:v>45</c:v>
                </c:pt>
                <c:pt idx="142">
                  <c:v>44.1</c:v>
                </c:pt>
                <c:pt idx="143">
                  <c:v>43.2</c:v>
                </c:pt>
                <c:pt idx="144">
                  <c:v>42.3</c:v>
                </c:pt>
                <c:pt idx="145">
                  <c:v>41.5</c:v>
                </c:pt>
                <c:pt idx="146">
                  <c:v>40.6</c:v>
                </c:pt>
                <c:pt idx="147">
                  <c:v>39.9</c:v>
                </c:pt>
                <c:pt idx="148">
                  <c:v>39</c:v>
                </c:pt>
                <c:pt idx="149">
                  <c:v>38.1</c:v>
                </c:pt>
                <c:pt idx="150">
                  <c:v>37.200000000000003</c:v>
                </c:pt>
                <c:pt idx="151">
                  <c:v>36.200000000000003</c:v>
                </c:pt>
                <c:pt idx="152">
                  <c:v>35.200000000000003</c:v>
                </c:pt>
                <c:pt idx="153">
                  <c:v>34.4</c:v>
                </c:pt>
                <c:pt idx="154">
                  <c:v>33.299999999999997</c:v>
                </c:pt>
                <c:pt idx="155">
                  <c:v>32.799999999999997</c:v>
                </c:pt>
                <c:pt idx="156">
                  <c:v>31.7</c:v>
                </c:pt>
                <c:pt idx="157">
                  <c:v>30.8</c:v>
                </c:pt>
                <c:pt idx="158">
                  <c:v>29.9</c:v>
                </c:pt>
                <c:pt idx="159">
                  <c:v>29</c:v>
                </c:pt>
                <c:pt idx="160">
                  <c:v>27.9</c:v>
                </c:pt>
                <c:pt idx="161">
                  <c:v>27.3</c:v>
                </c:pt>
                <c:pt idx="162">
                  <c:v>26</c:v>
                </c:pt>
                <c:pt idx="163">
                  <c:v>25.5</c:v>
                </c:pt>
                <c:pt idx="164">
                  <c:v>24.4</c:v>
                </c:pt>
                <c:pt idx="165">
                  <c:v>23.5</c:v>
                </c:pt>
                <c:pt idx="166">
                  <c:v>22.6</c:v>
                </c:pt>
                <c:pt idx="167">
                  <c:v>21.7</c:v>
                </c:pt>
                <c:pt idx="168">
                  <c:v>20.8</c:v>
                </c:pt>
                <c:pt idx="169">
                  <c:v>19.7</c:v>
                </c:pt>
                <c:pt idx="170">
                  <c:v>18.899999999999999</c:v>
                </c:pt>
                <c:pt idx="171">
                  <c:v>17.8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47-D54B-9C76-4E9C61400797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0.16431200000000001</c:v>
                </c:pt>
                <c:pt idx="1">
                  <c:v>1.2711999999999999E-2</c:v>
                </c:pt>
                <c:pt idx="2">
                  <c:v>6.3311999999999993E-2</c:v>
                </c:pt>
                <c:pt idx="3">
                  <c:v>7.8992999999999994E-2</c:v>
                </c:pt>
                <c:pt idx="4">
                  <c:v>0.33601399999999998</c:v>
                </c:pt>
                <c:pt idx="5">
                  <c:v>0.27916000000000002</c:v>
                </c:pt>
                <c:pt idx="6">
                  <c:v>0.24859200000000001</c:v>
                </c:pt>
                <c:pt idx="7">
                  <c:v>0.18409300000000001</c:v>
                </c:pt>
                <c:pt idx="8">
                  <c:v>0.12428699999999999</c:v>
                </c:pt>
                <c:pt idx="9">
                  <c:v>0.29880200000000001</c:v>
                </c:pt>
                <c:pt idx="10">
                  <c:v>0.237293</c:v>
                </c:pt>
                <c:pt idx="11">
                  <c:v>0.19713900000000001</c:v>
                </c:pt>
                <c:pt idx="12">
                  <c:v>0.38476700000000003</c:v>
                </c:pt>
                <c:pt idx="13">
                  <c:v>0.26269500000000001</c:v>
                </c:pt>
                <c:pt idx="14">
                  <c:v>0.26260499999999998</c:v>
                </c:pt>
                <c:pt idx="15">
                  <c:v>0.30660300000000001</c:v>
                </c:pt>
                <c:pt idx="16">
                  <c:v>0.34959699999999999</c:v>
                </c:pt>
                <c:pt idx="17">
                  <c:v>0.37947399999999998</c:v>
                </c:pt>
                <c:pt idx="18">
                  <c:v>0.30649199999999999</c:v>
                </c:pt>
                <c:pt idx="19">
                  <c:v>0.28770200000000001</c:v>
                </c:pt>
                <c:pt idx="20">
                  <c:v>0.34727000000000002</c:v>
                </c:pt>
                <c:pt idx="21">
                  <c:v>0.42507</c:v>
                </c:pt>
                <c:pt idx="22">
                  <c:v>0.202482</c:v>
                </c:pt>
                <c:pt idx="23">
                  <c:v>0.20266300000000001</c:v>
                </c:pt>
                <c:pt idx="24">
                  <c:v>0.32911899999999999</c:v>
                </c:pt>
                <c:pt idx="25">
                  <c:v>0.484842</c:v>
                </c:pt>
                <c:pt idx="26">
                  <c:v>0.17840300000000001</c:v>
                </c:pt>
                <c:pt idx="27">
                  <c:v>0.32353700000000002</c:v>
                </c:pt>
                <c:pt idx="28">
                  <c:v>0.31615199999999999</c:v>
                </c:pt>
                <c:pt idx="29">
                  <c:v>0.138044</c:v>
                </c:pt>
                <c:pt idx="30">
                  <c:v>0.22048000000000001</c:v>
                </c:pt>
                <c:pt idx="31">
                  <c:v>0.53945900000000002</c:v>
                </c:pt>
                <c:pt idx="32">
                  <c:v>0.120792</c:v>
                </c:pt>
                <c:pt idx="33">
                  <c:v>0.28117399999999998</c:v>
                </c:pt>
                <c:pt idx="34">
                  <c:v>0.353246</c:v>
                </c:pt>
                <c:pt idx="35">
                  <c:v>0.29200199999999998</c:v>
                </c:pt>
                <c:pt idx="36">
                  <c:v>0.44754500000000003</c:v>
                </c:pt>
                <c:pt idx="37">
                  <c:v>0.30873800000000001</c:v>
                </c:pt>
                <c:pt idx="38">
                  <c:v>0.38766899999999999</c:v>
                </c:pt>
                <c:pt idx="39">
                  <c:v>0.50070000000000003</c:v>
                </c:pt>
                <c:pt idx="40">
                  <c:v>0.45383800000000002</c:v>
                </c:pt>
                <c:pt idx="41">
                  <c:v>0.51342699999999997</c:v>
                </c:pt>
                <c:pt idx="42">
                  <c:v>0.52391900000000002</c:v>
                </c:pt>
                <c:pt idx="43">
                  <c:v>0.51929999999999998</c:v>
                </c:pt>
                <c:pt idx="44">
                  <c:v>0.62422599999999995</c:v>
                </c:pt>
                <c:pt idx="45">
                  <c:v>0.70017499999999999</c:v>
                </c:pt>
                <c:pt idx="46">
                  <c:v>0.76521899999999998</c:v>
                </c:pt>
                <c:pt idx="47">
                  <c:v>0.65632299999999999</c:v>
                </c:pt>
                <c:pt idx="48">
                  <c:v>0.79653399999999996</c:v>
                </c:pt>
                <c:pt idx="49">
                  <c:v>0.91446000000000005</c:v>
                </c:pt>
                <c:pt idx="50">
                  <c:v>0.85414500000000004</c:v>
                </c:pt>
                <c:pt idx="51">
                  <c:v>0.91284299999999996</c:v>
                </c:pt>
                <c:pt idx="52">
                  <c:v>0.87924100000000005</c:v>
                </c:pt>
                <c:pt idx="53">
                  <c:v>0.83916000000000002</c:v>
                </c:pt>
                <c:pt idx="54">
                  <c:v>0.85128700000000002</c:v>
                </c:pt>
                <c:pt idx="55">
                  <c:v>0.83030899999999996</c:v>
                </c:pt>
                <c:pt idx="56">
                  <c:v>0.87912100000000004</c:v>
                </c:pt>
                <c:pt idx="57">
                  <c:v>0.89480499999999996</c:v>
                </c:pt>
                <c:pt idx="58">
                  <c:v>0.90520900000000004</c:v>
                </c:pt>
                <c:pt idx="59">
                  <c:v>0.92359500000000005</c:v>
                </c:pt>
                <c:pt idx="60">
                  <c:v>0.90557900000000002</c:v>
                </c:pt>
                <c:pt idx="61">
                  <c:v>0.91533600000000004</c:v>
                </c:pt>
                <c:pt idx="62">
                  <c:v>0.93388400000000005</c:v>
                </c:pt>
                <c:pt idx="63">
                  <c:v>0.92123600000000005</c:v>
                </c:pt>
                <c:pt idx="64">
                  <c:v>0.93405000000000005</c:v>
                </c:pt>
                <c:pt idx="65">
                  <c:v>0.94906800000000002</c:v>
                </c:pt>
                <c:pt idx="66">
                  <c:v>0.95788600000000002</c:v>
                </c:pt>
                <c:pt idx="67">
                  <c:v>0.93700499999999998</c:v>
                </c:pt>
                <c:pt idx="68">
                  <c:v>0.95808199999999999</c:v>
                </c:pt>
                <c:pt idx="69">
                  <c:v>0.938967</c:v>
                </c:pt>
                <c:pt idx="70">
                  <c:v>0.94087200000000004</c:v>
                </c:pt>
                <c:pt idx="71">
                  <c:v>0.95449600000000001</c:v>
                </c:pt>
                <c:pt idx="72">
                  <c:v>0.96677199999999996</c:v>
                </c:pt>
                <c:pt idx="73">
                  <c:v>0.96434600000000004</c:v>
                </c:pt>
                <c:pt idx="74">
                  <c:v>0.93568799999999996</c:v>
                </c:pt>
                <c:pt idx="75">
                  <c:v>0.94703899999999996</c:v>
                </c:pt>
                <c:pt idx="76">
                  <c:v>0.96031200000000005</c:v>
                </c:pt>
                <c:pt idx="77">
                  <c:v>0.97484800000000005</c:v>
                </c:pt>
                <c:pt idx="78">
                  <c:v>0.968414</c:v>
                </c:pt>
                <c:pt idx="79">
                  <c:v>0.953013</c:v>
                </c:pt>
                <c:pt idx="80">
                  <c:v>0.96360699999999999</c:v>
                </c:pt>
                <c:pt idx="81">
                  <c:v>0.97337700000000005</c:v>
                </c:pt>
                <c:pt idx="82">
                  <c:v>0.953098</c:v>
                </c:pt>
                <c:pt idx="83">
                  <c:v>0.96732300000000004</c:v>
                </c:pt>
                <c:pt idx="84">
                  <c:v>0.96544300000000005</c:v>
                </c:pt>
                <c:pt idx="85">
                  <c:v>0.97223599999999999</c:v>
                </c:pt>
                <c:pt idx="86">
                  <c:v>0.96905300000000005</c:v>
                </c:pt>
                <c:pt idx="87">
                  <c:v>0.96751500000000001</c:v>
                </c:pt>
                <c:pt idx="88">
                  <c:v>0.97367800000000004</c:v>
                </c:pt>
                <c:pt idx="89">
                  <c:v>0.97337499999999999</c:v>
                </c:pt>
                <c:pt idx="90">
                  <c:v>0.96805200000000002</c:v>
                </c:pt>
                <c:pt idx="91">
                  <c:v>0.97220799999999996</c:v>
                </c:pt>
                <c:pt idx="92">
                  <c:v>0.97516800000000003</c:v>
                </c:pt>
                <c:pt idx="93">
                  <c:v>0.97686200000000001</c:v>
                </c:pt>
                <c:pt idx="94">
                  <c:v>0.96955899999999995</c:v>
                </c:pt>
                <c:pt idx="95">
                  <c:v>0.972105</c:v>
                </c:pt>
                <c:pt idx="96">
                  <c:v>0.95862099999999995</c:v>
                </c:pt>
                <c:pt idx="97">
                  <c:v>0.967974</c:v>
                </c:pt>
                <c:pt idx="98">
                  <c:v>0.95784899999999995</c:v>
                </c:pt>
                <c:pt idx="99">
                  <c:v>0.95923599999999998</c:v>
                </c:pt>
                <c:pt idx="100">
                  <c:v>0.97063900000000003</c:v>
                </c:pt>
                <c:pt idx="101">
                  <c:v>0.96779499999999996</c:v>
                </c:pt>
                <c:pt idx="102">
                  <c:v>0.97098499999999999</c:v>
                </c:pt>
                <c:pt idx="103">
                  <c:v>0.96567800000000004</c:v>
                </c:pt>
                <c:pt idx="104">
                  <c:v>0.96035700000000002</c:v>
                </c:pt>
                <c:pt idx="105">
                  <c:v>0.954708</c:v>
                </c:pt>
                <c:pt idx="106">
                  <c:v>0.96277500000000005</c:v>
                </c:pt>
                <c:pt idx="107">
                  <c:v>0.95527399999999996</c:v>
                </c:pt>
                <c:pt idx="108">
                  <c:v>0.96154200000000001</c:v>
                </c:pt>
                <c:pt idx="109">
                  <c:v>0.95479499999999995</c:v>
                </c:pt>
                <c:pt idx="110">
                  <c:v>0.96390200000000004</c:v>
                </c:pt>
                <c:pt idx="111">
                  <c:v>0.96298099999999998</c:v>
                </c:pt>
                <c:pt idx="112">
                  <c:v>0.96987299999999999</c:v>
                </c:pt>
                <c:pt idx="113">
                  <c:v>0.96762199999999998</c:v>
                </c:pt>
                <c:pt idx="114">
                  <c:v>0.97489700000000001</c:v>
                </c:pt>
                <c:pt idx="115">
                  <c:v>0.97547700000000004</c:v>
                </c:pt>
                <c:pt idx="116">
                  <c:v>0.95355100000000004</c:v>
                </c:pt>
                <c:pt idx="117">
                  <c:v>0.96824399999999999</c:v>
                </c:pt>
                <c:pt idx="118">
                  <c:v>0.96969300000000003</c:v>
                </c:pt>
                <c:pt idx="119">
                  <c:v>0.97524699999999998</c:v>
                </c:pt>
                <c:pt idx="120">
                  <c:v>0.97087599999999996</c:v>
                </c:pt>
                <c:pt idx="121">
                  <c:v>0.977603</c:v>
                </c:pt>
                <c:pt idx="122">
                  <c:v>0.97172700000000001</c:v>
                </c:pt>
                <c:pt idx="123">
                  <c:v>0.97643400000000002</c:v>
                </c:pt>
                <c:pt idx="124">
                  <c:v>0.97908200000000001</c:v>
                </c:pt>
                <c:pt idx="125">
                  <c:v>0.97874000000000005</c:v>
                </c:pt>
                <c:pt idx="126">
                  <c:v>0.98686399999999996</c:v>
                </c:pt>
                <c:pt idx="127">
                  <c:v>0.98191600000000001</c:v>
                </c:pt>
                <c:pt idx="128">
                  <c:v>0.98296499999999998</c:v>
                </c:pt>
                <c:pt idx="129">
                  <c:v>0.98516700000000001</c:v>
                </c:pt>
                <c:pt idx="130">
                  <c:v>0.99142300000000005</c:v>
                </c:pt>
                <c:pt idx="131">
                  <c:v>0.98342200000000002</c:v>
                </c:pt>
                <c:pt idx="132">
                  <c:v>0.97980299999999998</c:v>
                </c:pt>
                <c:pt idx="133">
                  <c:v>0.98774600000000001</c:v>
                </c:pt>
                <c:pt idx="134">
                  <c:v>0.98358699999999999</c:v>
                </c:pt>
                <c:pt idx="135">
                  <c:v>0.98495900000000003</c:v>
                </c:pt>
                <c:pt idx="136">
                  <c:v>0.98929500000000004</c:v>
                </c:pt>
                <c:pt idx="137">
                  <c:v>0.98914199999999997</c:v>
                </c:pt>
                <c:pt idx="138">
                  <c:v>0.98918099999999998</c:v>
                </c:pt>
                <c:pt idx="139">
                  <c:v>0.99312999999999996</c:v>
                </c:pt>
                <c:pt idx="140">
                  <c:v>0.99091899999999999</c:v>
                </c:pt>
                <c:pt idx="141">
                  <c:v>0.99225600000000003</c:v>
                </c:pt>
                <c:pt idx="142">
                  <c:v>0.99112699999999998</c:v>
                </c:pt>
                <c:pt idx="143">
                  <c:v>0.99178699999999997</c:v>
                </c:pt>
                <c:pt idx="144">
                  <c:v>0.99380299999999999</c:v>
                </c:pt>
                <c:pt idx="145">
                  <c:v>0.99557099999999998</c:v>
                </c:pt>
                <c:pt idx="146">
                  <c:v>0.994035</c:v>
                </c:pt>
                <c:pt idx="147">
                  <c:v>0.99419900000000005</c:v>
                </c:pt>
                <c:pt idx="148">
                  <c:v>0.99629299999999998</c:v>
                </c:pt>
                <c:pt idx="149">
                  <c:v>0.985379</c:v>
                </c:pt>
                <c:pt idx="150">
                  <c:v>0.99342699999999995</c:v>
                </c:pt>
                <c:pt idx="151">
                  <c:v>0.99285299999999999</c:v>
                </c:pt>
                <c:pt idx="152">
                  <c:v>0.99343700000000001</c:v>
                </c:pt>
                <c:pt idx="153">
                  <c:v>0.99518399999999996</c:v>
                </c:pt>
                <c:pt idx="154">
                  <c:v>0.99406799999999995</c:v>
                </c:pt>
                <c:pt idx="155">
                  <c:v>0.99484300000000003</c:v>
                </c:pt>
                <c:pt idx="156">
                  <c:v>0.99481699999999995</c:v>
                </c:pt>
                <c:pt idx="157">
                  <c:v>0.99477800000000005</c:v>
                </c:pt>
                <c:pt idx="158">
                  <c:v>0.993973</c:v>
                </c:pt>
                <c:pt idx="159">
                  <c:v>0.93281700000000001</c:v>
                </c:pt>
                <c:pt idx="160">
                  <c:v>0.99392599999999998</c:v>
                </c:pt>
                <c:pt idx="161">
                  <c:v>0.91983999999999999</c:v>
                </c:pt>
                <c:pt idx="162">
                  <c:v>0.99358000000000002</c:v>
                </c:pt>
                <c:pt idx="163">
                  <c:v>0.99514199999999997</c:v>
                </c:pt>
                <c:pt idx="164">
                  <c:v>0.99460300000000001</c:v>
                </c:pt>
                <c:pt idx="165">
                  <c:v>0.98128199999999999</c:v>
                </c:pt>
                <c:pt idx="166">
                  <c:v>0.97743000000000002</c:v>
                </c:pt>
                <c:pt idx="167">
                  <c:v>0.93606299999999998</c:v>
                </c:pt>
                <c:pt idx="168">
                  <c:v>0.90808999999999995</c:v>
                </c:pt>
                <c:pt idx="169">
                  <c:v>0.88594499999999998</c:v>
                </c:pt>
                <c:pt idx="170">
                  <c:v>0.85040800000000005</c:v>
                </c:pt>
                <c:pt idx="171">
                  <c:v>0.70324299999999995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181.8</c:v>
                </c:pt>
                <c:pt idx="1">
                  <c:v>182.1</c:v>
                </c:pt>
                <c:pt idx="2">
                  <c:v>181.9</c:v>
                </c:pt>
                <c:pt idx="3">
                  <c:v>181.2</c:v>
                </c:pt>
                <c:pt idx="4">
                  <c:v>180.1</c:v>
                </c:pt>
                <c:pt idx="5">
                  <c:v>179</c:v>
                </c:pt>
                <c:pt idx="6">
                  <c:v>178.1</c:v>
                </c:pt>
                <c:pt idx="7">
                  <c:v>177</c:v>
                </c:pt>
                <c:pt idx="8">
                  <c:v>176.3</c:v>
                </c:pt>
                <c:pt idx="9">
                  <c:v>175.2</c:v>
                </c:pt>
                <c:pt idx="10">
                  <c:v>174.1</c:v>
                </c:pt>
                <c:pt idx="11">
                  <c:v>173</c:v>
                </c:pt>
                <c:pt idx="12">
                  <c:v>171.9</c:v>
                </c:pt>
                <c:pt idx="13">
                  <c:v>171.2</c:v>
                </c:pt>
                <c:pt idx="14">
                  <c:v>169.9</c:v>
                </c:pt>
                <c:pt idx="15">
                  <c:v>168.8</c:v>
                </c:pt>
                <c:pt idx="16">
                  <c:v>167.7</c:v>
                </c:pt>
                <c:pt idx="17">
                  <c:v>166.6</c:v>
                </c:pt>
                <c:pt idx="18">
                  <c:v>165.6</c:v>
                </c:pt>
                <c:pt idx="19">
                  <c:v>164.6</c:v>
                </c:pt>
                <c:pt idx="20">
                  <c:v>163.69999999999999</c:v>
                </c:pt>
                <c:pt idx="21">
                  <c:v>162.6</c:v>
                </c:pt>
                <c:pt idx="22">
                  <c:v>161.69999999999999</c:v>
                </c:pt>
                <c:pt idx="23">
                  <c:v>160.80000000000001</c:v>
                </c:pt>
                <c:pt idx="24">
                  <c:v>159.9</c:v>
                </c:pt>
                <c:pt idx="25">
                  <c:v>158.80000000000001</c:v>
                </c:pt>
                <c:pt idx="26">
                  <c:v>157.69999999999999</c:v>
                </c:pt>
                <c:pt idx="27">
                  <c:v>156.6</c:v>
                </c:pt>
                <c:pt idx="28">
                  <c:v>155.69999999999999</c:v>
                </c:pt>
                <c:pt idx="29">
                  <c:v>154.6</c:v>
                </c:pt>
                <c:pt idx="30">
                  <c:v>153.5</c:v>
                </c:pt>
                <c:pt idx="31">
                  <c:v>152.4</c:v>
                </c:pt>
                <c:pt idx="32">
                  <c:v>151.5</c:v>
                </c:pt>
                <c:pt idx="33">
                  <c:v>150.4</c:v>
                </c:pt>
                <c:pt idx="34">
                  <c:v>149.30000000000001</c:v>
                </c:pt>
                <c:pt idx="35">
                  <c:v>148.19999999999999</c:v>
                </c:pt>
                <c:pt idx="36">
                  <c:v>147.30000000000001</c:v>
                </c:pt>
                <c:pt idx="37">
                  <c:v>146.4</c:v>
                </c:pt>
                <c:pt idx="38">
                  <c:v>145.5</c:v>
                </c:pt>
                <c:pt idx="39">
                  <c:v>144.4</c:v>
                </c:pt>
                <c:pt idx="40">
                  <c:v>143.30000000000001</c:v>
                </c:pt>
                <c:pt idx="41">
                  <c:v>142.4</c:v>
                </c:pt>
                <c:pt idx="42">
                  <c:v>141.30000000000001</c:v>
                </c:pt>
                <c:pt idx="43">
                  <c:v>140.19999999999999</c:v>
                </c:pt>
                <c:pt idx="44">
                  <c:v>139.1</c:v>
                </c:pt>
                <c:pt idx="45">
                  <c:v>138.1</c:v>
                </c:pt>
                <c:pt idx="46">
                  <c:v>137</c:v>
                </c:pt>
                <c:pt idx="47">
                  <c:v>136</c:v>
                </c:pt>
                <c:pt idx="48">
                  <c:v>135</c:v>
                </c:pt>
                <c:pt idx="49">
                  <c:v>134</c:v>
                </c:pt>
                <c:pt idx="50">
                  <c:v>133</c:v>
                </c:pt>
                <c:pt idx="51">
                  <c:v>131.9</c:v>
                </c:pt>
                <c:pt idx="52">
                  <c:v>130.80000000000001</c:v>
                </c:pt>
                <c:pt idx="53">
                  <c:v>129.69999999999999</c:v>
                </c:pt>
                <c:pt idx="54">
                  <c:v>128.80000000000001</c:v>
                </c:pt>
                <c:pt idx="55">
                  <c:v>127.7</c:v>
                </c:pt>
                <c:pt idx="56">
                  <c:v>126.6</c:v>
                </c:pt>
                <c:pt idx="57">
                  <c:v>125.7</c:v>
                </c:pt>
                <c:pt idx="58">
                  <c:v>124.6</c:v>
                </c:pt>
                <c:pt idx="59">
                  <c:v>123.5</c:v>
                </c:pt>
                <c:pt idx="60">
                  <c:v>122.4</c:v>
                </c:pt>
                <c:pt idx="61">
                  <c:v>121.3</c:v>
                </c:pt>
                <c:pt idx="62">
                  <c:v>120.4</c:v>
                </c:pt>
                <c:pt idx="63">
                  <c:v>119.3</c:v>
                </c:pt>
                <c:pt idx="64">
                  <c:v>118.2</c:v>
                </c:pt>
                <c:pt idx="65">
                  <c:v>117.3</c:v>
                </c:pt>
                <c:pt idx="66">
                  <c:v>116.4</c:v>
                </c:pt>
                <c:pt idx="67">
                  <c:v>115.3</c:v>
                </c:pt>
                <c:pt idx="68">
                  <c:v>114.4</c:v>
                </c:pt>
                <c:pt idx="69">
                  <c:v>113.5</c:v>
                </c:pt>
                <c:pt idx="70">
                  <c:v>112.4</c:v>
                </c:pt>
                <c:pt idx="71">
                  <c:v>111.3</c:v>
                </c:pt>
                <c:pt idx="72">
                  <c:v>110.4</c:v>
                </c:pt>
                <c:pt idx="73">
                  <c:v>109.3</c:v>
                </c:pt>
                <c:pt idx="74">
                  <c:v>108.2</c:v>
                </c:pt>
                <c:pt idx="75">
                  <c:v>107.1</c:v>
                </c:pt>
                <c:pt idx="76">
                  <c:v>106.2</c:v>
                </c:pt>
                <c:pt idx="77">
                  <c:v>105.1</c:v>
                </c:pt>
                <c:pt idx="78">
                  <c:v>104.2</c:v>
                </c:pt>
                <c:pt idx="79">
                  <c:v>103.1</c:v>
                </c:pt>
                <c:pt idx="80">
                  <c:v>102.4</c:v>
                </c:pt>
                <c:pt idx="81">
                  <c:v>101.4</c:v>
                </c:pt>
                <c:pt idx="82">
                  <c:v>100.4</c:v>
                </c:pt>
                <c:pt idx="83">
                  <c:v>99.4</c:v>
                </c:pt>
                <c:pt idx="84">
                  <c:v>98.3</c:v>
                </c:pt>
                <c:pt idx="85">
                  <c:v>97.3</c:v>
                </c:pt>
                <c:pt idx="86">
                  <c:v>96.3</c:v>
                </c:pt>
                <c:pt idx="87">
                  <c:v>95.3</c:v>
                </c:pt>
                <c:pt idx="88">
                  <c:v>94.3</c:v>
                </c:pt>
                <c:pt idx="89">
                  <c:v>93.2</c:v>
                </c:pt>
                <c:pt idx="90">
                  <c:v>92.3</c:v>
                </c:pt>
                <c:pt idx="91">
                  <c:v>91.4</c:v>
                </c:pt>
                <c:pt idx="92">
                  <c:v>90.7</c:v>
                </c:pt>
                <c:pt idx="93">
                  <c:v>89.8</c:v>
                </c:pt>
                <c:pt idx="94">
                  <c:v>88.7</c:v>
                </c:pt>
                <c:pt idx="95">
                  <c:v>87.8</c:v>
                </c:pt>
                <c:pt idx="96">
                  <c:v>86.9</c:v>
                </c:pt>
                <c:pt idx="97">
                  <c:v>85.8</c:v>
                </c:pt>
                <c:pt idx="98">
                  <c:v>84.7</c:v>
                </c:pt>
                <c:pt idx="99">
                  <c:v>83.8</c:v>
                </c:pt>
                <c:pt idx="100">
                  <c:v>82.7</c:v>
                </c:pt>
                <c:pt idx="101">
                  <c:v>81.8</c:v>
                </c:pt>
                <c:pt idx="102">
                  <c:v>80.900000000000006</c:v>
                </c:pt>
                <c:pt idx="103">
                  <c:v>79.8</c:v>
                </c:pt>
                <c:pt idx="104">
                  <c:v>78.900000000000006</c:v>
                </c:pt>
                <c:pt idx="105">
                  <c:v>77.900000000000006</c:v>
                </c:pt>
                <c:pt idx="106">
                  <c:v>77.2</c:v>
                </c:pt>
                <c:pt idx="107">
                  <c:v>76.099999999999994</c:v>
                </c:pt>
                <c:pt idx="108">
                  <c:v>75.2</c:v>
                </c:pt>
                <c:pt idx="109">
                  <c:v>74.3</c:v>
                </c:pt>
                <c:pt idx="110">
                  <c:v>73.400000000000006</c:v>
                </c:pt>
                <c:pt idx="111">
                  <c:v>72.3</c:v>
                </c:pt>
                <c:pt idx="112">
                  <c:v>71.400000000000006</c:v>
                </c:pt>
                <c:pt idx="113">
                  <c:v>70.5</c:v>
                </c:pt>
                <c:pt idx="114">
                  <c:v>69.400000000000006</c:v>
                </c:pt>
                <c:pt idx="115">
                  <c:v>68.5</c:v>
                </c:pt>
                <c:pt idx="116">
                  <c:v>67.599999999999994</c:v>
                </c:pt>
                <c:pt idx="117">
                  <c:v>66.7</c:v>
                </c:pt>
                <c:pt idx="118">
                  <c:v>65.900000000000006</c:v>
                </c:pt>
                <c:pt idx="119">
                  <c:v>64.8</c:v>
                </c:pt>
                <c:pt idx="120">
                  <c:v>64.099999999999994</c:v>
                </c:pt>
                <c:pt idx="121">
                  <c:v>63.4</c:v>
                </c:pt>
                <c:pt idx="122">
                  <c:v>62.3</c:v>
                </c:pt>
                <c:pt idx="123">
                  <c:v>61.6</c:v>
                </c:pt>
                <c:pt idx="124">
                  <c:v>60.5</c:v>
                </c:pt>
                <c:pt idx="125">
                  <c:v>59.6</c:v>
                </c:pt>
                <c:pt idx="126">
                  <c:v>58.6</c:v>
                </c:pt>
                <c:pt idx="127">
                  <c:v>57.6</c:v>
                </c:pt>
                <c:pt idx="128">
                  <c:v>56.6</c:v>
                </c:pt>
                <c:pt idx="129">
                  <c:v>55.7</c:v>
                </c:pt>
                <c:pt idx="130">
                  <c:v>54.8</c:v>
                </c:pt>
                <c:pt idx="131">
                  <c:v>54.1</c:v>
                </c:pt>
                <c:pt idx="132">
                  <c:v>53</c:v>
                </c:pt>
                <c:pt idx="133">
                  <c:v>52.3</c:v>
                </c:pt>
                <c:pt idx="134">
                  <c:v>51.2</c:v>
                </c:pt>
                <c:pt idx="135">
                  <c:v>50.4</c:v>
                </c:pt>
                <c:pt idx="136">
                  <c:v>49.4</c:v>
                </c:pt>
                <c:pt idx="137">
                  <c:v>48.4</c:v>
                </c:pt>
                <c:pt idx="138">
                  <c:v>47.5</c:v>
                </c:pt>
                <c:pt idx="139">
                  <c:v>46.6</c:v>
                </c:pt>
                <c:pt idx="140">
                  <c:v>45.9</c:v>
                </c:pt>
                <c:pt idx="141">
                  <c:v>45</c:v>
                </c:pt>
                <c:pt idx="142">
                  <c:v>44.1</c:v>
                </c:pt>
                <c:pt idx="143">
                  <c:v>43.2</c:v>
                </c:pt>
                <c:pt idx="144">
                  <c:v>42.3</c:v>
                </c:pt>
                <c:pt idx="145">
                  <c:v>41.5</c:v>
                </c:pt>
                <c:pt idx="146">
                  <c:v>40.6</c:v>
                </c:pt>
                <c:pt idx="147">
                  <c:v>39.9</c:v>
                </c:pt>
                <c:pt idx="148">
                  <c:v>39</c:v>
                </c:pt>
                <c:pt idx="149">
                  <c:v>38.1</c:v>
                </c:pt>
                <c:pt idx="150">
                  <c:v>37.200000000000003</c:v>
                </c:pt>
                <c:pt idx="151">
                  <c:v>36.200000000000003</c:v>
                </c:pt>
                <c:pt idx="152">
                  <c:v>35.200000000000003</c:v>
                </c:pt>
                <c:pt idx="153">
                  <c:v>34.4</c:v>
                </c:pt>
                <c:pt idx="154">
                  <c:v>33.299999999999997</c:v>
                </c:pt>
                <c:pt idx="155">
                  <c:v>32.799999999999997</c:v>
                </c:pt>
                <c:pt idx="156">
                  <c:v>31.7</c:v>
                </c:pt>
                <c:pt idx="157">
                  <c:v>30.8</c:v>
                </c:pt>
                <c:pt idx="158">
                  <c:v>29.9</c:v>
                </c:pt>
                <c:pt idx="159">
                  <c:v>29</c:v>
                </c:pt>
                <c:pt idx="160">
                  <c:v>27.9</c:v>
                </c:pt>
                <c:pt idx="161">
                  <c:v>27.3</c:v>
                </c:pt>
                <c:pt idx="162">
                  <c:v>26</c:v>
                </c:pt>
                <c:pt idx="163">
                  <c:v>25.5</c:v>
                </c:pt>
                <c:pt idx="164">
                  <c:v>24.4</c:v>
                </c:pt>
                <c:pt idx="165">
                  <c:v>23.5</c:v>
                </c:pt>
                <c:pt idx="166">
                  <c:v>22.6</c:v>
                </c:pt>
                <c:pt idx="167">
                  <c:v>21.7</c:v>
                </c:pt>
                <c:pt idx="168">
                  <c:v>20.8</c:v>
                </c:pt>
                <c:pt idx="169">
                  <c:v>19.7</c:v>
                </c:pt>
                <c:pt idx="170">
                  <c:v>18.899999999999999</c:v>
                </c:pt>
                <c:pt idx="171">
                  <c:v>17.8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47-D54B-9C76-4E9C61400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011392"/>
        <c:axId val="1"/>
      </c:scatterChart>
      <c:valAx>
        <c:axId val="185701139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70113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0.140235743708124</c:v>
                </c:pt>
                <c:pt idx="50">
                  <c:v>0</c:v>
                </c:pt>
                <c:pt idx="51">
                  <c:v>0.14922480620155029</c:v>
                </c:pt>
                <c:pt idx="52">
                  <c:v>0.14033997323609698</c:v>
                </c:pt>
                <c:pt idx="53">
                  <c:v>0.13471181405853938</c:v>
                </c:pt>
                <c:pt idx="54">
                  <c:v>0</c:v>
                </c:pt>
                <c:pt idx="55">
                  <c:v>0</c:v>
                </c:pt>
                <c:pt idx="56">
                  <c:v>0.15203684199365222</c:v>
                </c:pt>
                <c:pt idx="57">
                  <c:v>0.17246712036331377</c:v>
                </c:pt>
                <c:pt idx="58">
                  <c:v>0.18386864588005802</c:v>
                </c:pt>
                <c:pt idx="59">
                  <c:v>0.18060879556913215</c:v>
                </c:pt>
                <c:pt idx="60">
                  <c:v>0.17554791780209117</c:v>
                </c:pt>
                <c:pt idx="61">
                  <c:v>0.18524814933228398</c:v>
                </c:pt>
                <c:pt idx="62">
                  <c:v>0.17935656478377335</c:v>
                </c:pt>
                <c:pt idx="63">
                  <c:v>0.1841250143388985</c:v>
                </c:pt>
                <c:pt idx="64">
                  <c:v>0.19746500272601905</c:v>
                </c:pt>
                <c:pt idx="65">
                  <c:v>0.19218917502728119</c:v>
                </c:pt>
                <c:pt idx="66">
                  <c:v>0.2013485883242693</c:v>
                </c:pt>
                <c:pt idx="67">
                  <c:v>0.21841719052156733</c:v>
                </c:pt>
                <c:pt idx="68">
                  <c:v>0.19894832306253729</c:v>
                </c:pt>
                <c:pt idx="69">
                  <c:v>0.20179341581752513</c:v>
                </c:pt>
                <c:pt idx="70">
                  <c:v>0.22859575494747655</c:v>
                </c:pt>
                <c:pt idx="71">
                  <c:v>0.2236176997669346</c:v>
                </c:pt>
                <c:pt idx="72">
                  <c:v>0.22842285486084268</c:v>
                </c:pt>
                <c:pt idx="73">
                  <c:v>0.22385329667306386</c:v>
                </c:pt>
                <c:pt idx="74">
                  <c:v>0.2241347190529136</c:v>
                </c:pt>
                <c:pt idx="75">
                  <c:v>0.23583317374543084</c:v>
                </c:pt>
                <c:pt idx="76">
                  <c:v>0.23637830391236173</c:v>
                </c:pt>
                <c:pt idx="77">
                  <c:v>0.23540161665022441</c:v>
                </c:pt>
                <c:pt idx="78">
                  <c:v>0.24646910178389536</c:v>
                </c:pt>
                <c:pt idx="79">
                  <c:v>0.24765564214542085</c:v>
                </c:pt>
                <c:pt idx="80">
                  <c:v>0.25134308036646097</c:v>
                </c:pt>
                <c:pt idx="81">
                  <c:v>0.25807018497517015</c:v>
                </c:pt>
                <c:pt idx="82">
                  <c:v>0.24161881457799361</c:v>
                </c:pt>
                <c:pt idx="83">
                  <c:v>0.24407203151378734</c:v>
                </c:pt>
                <c:pt idx="84">
                  <c:v>0.24957709129706185</c:v>
                </c:pt>
                <c:pt idx="85">
                  <c:v>0.2675184414190282</c:v>
                </c:pt>
                <c:pt idx="86">
                  <c:v>0.25564805438034571</c:v>
                </c:pt>
                <c:pt idx="87">
                  <c:v>0.25578998613534965</c:v>
                </c:pt>
                <c:pt idx="88">
                  <c:v>0.25215635298107097</c:v>
                </c:pt>
                <c:pt idx="89">
                  <c:v>0.25550091230470984</c:v>
                </c:pt>
                <c:pt idx="90">
                  <c:v>0.2623955548369587</c:v>
                </c:pt>
                <c:pt idx="91">
                  <c:v>0.25455427966731675</c:v>
                </c:pt>
                <c:pt idx="92">
                  <c:v>0.26301162294370389</c:v>
                </c:pt>
                <c:pt idx="93">
                  <c:v>0.26041159612310444</c:v>
                </c:pt>
                <c:pt idx="94">
                  <c:v>0.2569855400978221</c:v>
                </c:pt>
                <c:pt idx="95">
                  <c:v>0.26233074368040843</c:v>
                </c:pt>
                <c:pt idx="96">
                  <c:v>0.24461266173973356</c:v>
                </c:pt>
                <c:pt idx="97">
                  <c:v>0.24796424162573766</c:v>
                </c:pt>
                <c:pt idx="98">
                  <c:v>0.24436879804467335</c:v>
                </c:pt>
                <c:pt idx="99">
                  <c:v>0.25225971782056128</c:v>
                </c:pt>
                <c:pt idx="100">
                  <c:v>0.24214987061897925</c:v>
                </c:pt>
                <c:pt idx="101">
                  <c:v>0.25398757311974118</c:v>
                </c:pt>
                <c:pt idx="102">
                  <c:v>0.23592676484162486</c:v>
                </c:pt>
                <c:pt idx="103">
                  <c:v>0.24499873773429512</c:v>
                </c:pt>
                <c:pt idx="104">
                  <c:v>0.21201175028286262</c:v>
                </c:pt>
                <c:pt idx="105">
                  <c:v>0.23612803824492731</c:v>
                </c:pt>
                <c:pt idx="106">
                  <c:v>0.25037143124841055</c:v>
                </c:pt>
                <c:pt idx="107">
                  <c:v>0.23295468376339556</c:v>
                </c:pt>
                <c:pt idx="108">
                  <c:v>0.24981836663278401</c:v>
                </c:pt>
                <c:pt idx="109">
                  <c:v>0.25407944834286178</c:v>
                </c:pt>
                <c:pt idx="110">
                  <c:v>0.24170426330648198</c:v>
                </c:pt>
                <c:pt idx="111">
                  <c:v>0.24183642333085562</c:v>
                </c:pt>
                <c:pt idx="112">
                  <c:v>0.24372557107535545</c:v>
                </c:pt>
                <c:pt idx="113">
                  <c:v>0.24002271563859737</c:v>
                </c:pt>
                <c:pt idx="114">
                  <c:v>0.2574329691954691</c:v>
                </c:pt>
                <c:pt idx="115">
                  <c:v>0.25002098554580171</c:v>
                </c:pt>
                <c:pt idx="116">
                  <c:v>0.21875062687645011</c:v>
                </c:pt>
                <c:pt idx="117">
                  <c:v>0.24020981381423395</c:v>
                </c:pt>
                <c:pt idx="118">
                  <c:v>0.27848411931571831</c:v>
                </c:pt>
                <c:pt idx="119">
                  <c:v>0.25302910550840524</c:v>
                </c:pt>
                <c:pt idx="120">
                  <c:v>0.25859369010415284</c:v>
                </c:pt>
                <c:pt idx="121">
                  <c:v>0.28589071894509394</c:v>
                </c:pt>
                <c:pt idx="122">
                  <c:v>0.27030428809572676</c:v>
                </c:pt>
                <c:pt idx="123">
                  <c:v>0.30110325571240776</c:v>
                </c:pt>
                <c:pt idx="124">
                  <c:v>0.29058071234679012</c:v>
                </c:pt>
                <c:pt idx="125">
                  <c:v>0.30316960475587856</c:v>
                </c:pt>
                <c:pt idx="126">
                  <c:v>0.28274548149714224</c:v>
                </c:pt>
                <c:pt idx="127">
                  <c:v>0.30907957325643859</c:v>
                </c:pt>
                <c:pt idx="128">
                  <c:v>0.29597285409312718</c:v>
                </c:pt>
                <c:pt idx="129">
                  <c:v>0.29561278143206721</c:v>
                </c:pt>
                <c:pt idx="130">
                  <c:v>0.29932233449128387</c:v>
                </c:pt>
                <c:pt idx="131">
                  <c:v>0.31801089309227859</c:v>
                </c:pt>
                <c:pt idx="132">
                  <c:v>0.31813131020839797</c:v>
                </c:pt>
                <c:pt idx="133">
                  <c:v>0.32752300689930125</c:v>
                </c:pt>
                <c:pt idx="134">
                  <c:v>0.33409667340373406</c:v>
                </c:pt>
                <c:pt idx="135">
                  <c:v>0.31836614804090024</c:v>
                </c:pt>
                <c:pt idx="136">
                  <c:v>0.3194542204069224</c:v>
                </c:pt>
                <c:pt idx="137">
                  <c:v>0.32895218226736206</c:v>
                </c:pt>
                <c:pt idx="138">
                  <c:v>0.34352991368005781</c:v>
                </c:pt>
                <c:pt idx="139">
                  <c:v>0.33997438542588226</c:v>
                </c:pt>
                <c:pt idx="140">
                  <c:v>0.34021949544754487</c:v>
                </c:pt>
                <c:pt idx="141">
                  <c:v>0.34612655968334349</c:v>
                </c:pt>
                <c:pt idx="142">
                  <c:v>0.3482334288236672</c:v>
                </c:pt>
                <c:pt idx="143">
                  <c:v>0.35392407198151549</c:v>
                </c:pt>
                <c:pt idx="144">
                  <c:v>0.3455043933251562</c:v>
                </c:pt>
                <c:pt idx="145">
                  <c:v>0.34968997237968541</c:v>
                </c:pt>
                <c:pt idx="146">
                  <c:v>0.36220031457655094</c:v>
                </c:pt>
                <c:pt idx="147">
                  <c:v>0.36693372700226456</c:v>
                </c:pt>
                <c:pt idx="148">
                  <c:v>0.35187957006199294</c:v>
                </c:pt>
                <c:pt idx="149">
                  <c:v>0.36230448758566225</c:v>
                </c:pt>
                <c:pt idx="150">
                  <c:v>0.34946683424000746</c:v>
                </c:pt>
                <c:pt idx="151">
                  <c:v>0.35564408158391603</c:v>
                </c:pt>
                <c:pt idx="152">
                  <c:v>0.35190079413016678</c:v>
                </c:pt>
                <c:pt idx="153">
                  <c:v>0.32738614740524419</c:v>
                </c:pt>
                <c:pt idx="154">
                  <c:v>0.36215887062915197</c:v>
                </c:pt>
                <c:pt idx="155">
                  <c:v>0.36328699242945622</c:v>
                </c:pt>
                <c:pt idx="156">
                  <c:v>0.35334152038251004</c:v>
                </c:pt>
                <c:pt idx="157">
                  <c:v>0.36018527734002886</c:v>
                </c:pt>
                <c:pt idx="158">
                  <c:v>0.35431579837114635</c:v>
                </c:pt>
                <c:pt idx="159">
                  <c:v>0.35205259832912411</c:v>
                </c:pt>
                <c:pt idx="160">
                  <c:v>0.33577641143271625</c:v>
                </c:pt>
                <c:pt idx="161">
                  <c:v>0.3512125970199948</c:v>
                </c:pt>
                <c:pt idx="162">
                  <c:v>0.34682876739371493</c:v>
                </c:pt>
                <c:pt idx="163">
                  <c:v>0.34005684119492013</c:v>
                </c:pt>
                <c:pt idx="164">
                  <c:v>0.342971507085855</c:v>
                </c:pt>
                <c:pt idx="165">
                  <c:v>0.33755257431190966</c:v>
                </c:pt>
                <c:pt idx="166">
                  <c:v>0.34195324520921888</c:v>
                </c:pt>
                <c:pt idx="167">
                  <c:v>0.32839732362513602</c:v>
                </c:pt>
                <c:pt idx="168">
                  <c:v>0.32467881124939957</c:v>
                </c:pt>
                <c:pt idx="169">
                  <c:v>0.33573118226522725</c:v>
                </c:pt>
                <c:pt idx="170">
                  <c:v>0.31776929328958914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181.8</c:v>
                </c:pt>
                <c:pt idx="1">
                  <c:v>182.1</c:v>
                </c:pt>
                <c:pt idx="2">
                  <c:v>181.9</c:v>
                </c:pt>
                <c:pt idx="3">
                  <c:v>181.2</c:v>
                </c:pt>
                <c:pt idx="4">
                  <c:v>180.1</c:v>
                </c:pt>
                <c:pt idx="5">
                  <c:v>179</c:v>
                </c:pt>
                <c:pt idx="6">
                  <c:v>178.1</c:v>
                </c:pt>
                <c:pt idx="7">
                  <c:v>177</c:v>
                </c:pt>
                <c:pt idx="8">
                  <c:v>176.3</c:v>
                </c:pt>
                <c:pt idx="9">
                  <c:v>175.2</c:v>
                </c:pt>
                <c:pt idx="10">
                  <c:v>174.1</c:v>
                </c:pt>
                <c:pt idx="11">
                  <c:v>173</c:v>
                </c:pt>
                <c:pt idx="12">
                  <c:v>171.9</c:v>
                </c:pt>
                <c:pt idx="13">
                  <c:v>171.2</c:v>
                </c:pt>
                <c:pt idx="14">
                  <c:v>169.9</c:v>
                </c:pt>
                <c:pt idx="15">
                  <c:v>168.8</c:v>
                </c:pt>
                <c:pt idx="16">
                  <c:v>167.7</c:v>
                </c:pt>
                <c:pt idx="17">
                  <c:v>166.6</c:v>
                </c:pt>
                <c:pt idx="18">
                  <c:v>165.6</c:v>
                </c:pt>
                <c:pt idx="19">
                  <c:v>164.6</c:v>
                </c:pt>
                <c:pt idx="20">
                  <c:v>163.69999999999999</c:v>
                </c:pt>
                <c:pt idx="21">
                  <c:v>162.6</c:v>
                </c:pt>
                <c:pt idx="22">
                  <c:v>161.69999999999999</c:v>
                </c:pt>
                <c:pt idx="23">
                  <c:v>160.80000000000001</c:v>
                </c:pt>
                <c:pt idx="24">
                  <c:v>159.9</c:v>
                </c:pt>
                <c:pt idx="25">
                  <c:v>158.80000000000001</c:v>
                </c:pt>
                <c:pt idx="26">
                  <c:v>157.69999999999999</c:v>
                </c:pt>
                <c:pt idx="27">
                  <c:v>156.6</c:v>
                </c:pt>
                <c:pt idx="28">
                  <c:v>155.69999999999999</c:v>
                </c:pt>
                <c:pt idx="29">
                  <c:v>154.6</c:v>
                </c:pt>
                <c:pt idx="30">
                  <c:v>153.5</c:v>
                </c:pt>
                <c:pt idx="31">
                  <c:v>152.4</c:v>
                </c:pt>
                <c:pt idx="32">
                  <c:v>151.5</c:v>
                </c:pt>
                <c:pt idx="33">
                  <c:v>150.4</c:v>
                </c:pt>
                <c:pt idx="34">
                  <c:v>149.30000000000001</c:v>
                </c:pt>
                <c:pt idx="35">
                  <c:v>148.19999999999999</c:v>
                </c:pt>
                <c:pt idx="36">
                  <c:v>147.30000000000001</c:v>
                </c:pt>
                <c:pt idx="37">
                  <c:v>146.4</c:v>
                </c:pt>
                <c:pt idx="38">
                  <c:v>145.5</c:v>
                </c:pt>
                <c:pt idx="39">
                  <c:v>144.4</c:v>
                </c:pt>
                <c:pt idx="40">
                  <c:v>143.30000000000001</c:v>
                </c:pt>
                <c:pt idx="41">
                  <c:v>142.4</c:v>
                </c:pt>
                <c:pt idx="42">
                  <c:v>141.30000000000001</c:v>
                </c:pt>
                <c:pt idx="43">
                  <c:v>140.19999999999999</c:v>
                </c:pt>
                <c:pt idx="44">
                  <c:v>139.1</c:v>
                </c:pt>
                <c:pt idx="45">
                  <c:v>138.1</c:v>
                </c:pt>
                <c:pt idx="46">
                  <c:v>137</c:v>
                </c:pt>
                <c:pt idx="47">
                  <c:v>136</c:v>
                </c:pt>
                <c:pt idx="48">
                  <c:v>135</c:v>
                </c:pt>
                <c:pt idx="49">
                  <c:v>134</c:v>
                </c:pt>
                <c:pt idx="50">
                  <c:v>133</c:v>
                </c:pt>
                <c:pt idx="51">
                  <c:v>131.9</c:v>
                </c:pt>
                <c:pt idx="52">
                  <c:v>130.80000000000001</c:v>
                </c:pt>
                <c:pt idx="53">
                  <c:v>129.69999999999999</c:v>
                </c:pt>
                <c:pt idx="54">
                  <c:v>128.80000000000001</c:v>
                </c:pt>
                <c:pt idx="55">
                  <c:v>127.7</c:v>
                </c:pt>
                <c:pt idx="56">
                  <c:v>126.6</c:v>
                </c:pt>
                <c:pt idx="57">
                  <c:v>125.7</c:v>
                </c:pt>
                <c:pt idx="58">
                  <c:v>124.6</c:v>
                </c:pt>
                <c:pt idx="59">
                  <c:v>123.5</c:v>
                </c:pt>
                <c:pt idx="60">
                  <c:v>122.4</c:v>
                </c:pt>
                <c:pt idx="61">
                  <c:v>121.3</c:v>
                </c:pt>
                <c:pt idx="62">
                  <c:v>120.4</c:v>
                </c:pt>
                <c:pt idx="63">
                  <c:v>119.3</c:v>
                </c:pt>
                <c:pt idx="64">
                  <c:v>118.2</c:v>
                </c:pt>
                <c:pt idx="65">
                  <c:v>117.3</c:v>
                </c:pt>
                <c:pt idx="66">
                  <c:v>116.4</c:v>
                </c:pt>
                <c:pt idx="67">
                  <c:v>115.3</c:v>
                </c:pt>
                <c:pt idx="68">
                  <c:v>114.4</c:v>
                </c:pt>
                <c:pt idx="69">
                  <c:v>113.5</c:v>
                </c:pt>
                <c:pt idx="70">
                  <c:v>112.4</c:v>
                </c:pt>
                <c:pt idx="71">
                  <c:v>111.3</c:v>
                </c:pt>
                <c:pt idx="72">
                  <c:v>110.4</c:v>
                </c:pt>
                <c:pt idx="73">
                  <c:v>109.3</c:v>
                </c:pt>
                <c:pt idx="74">
                  <c:v>108.2</c:v>
                </c:pt>
                <c:pt idx="75">
                  <c:v>107.1</c:v>
                </c:pt>
                <c:pt idx="76">
                  <c:v>106.2</c:v>
                </c:pt>
                <c:pt idx="77">
                  <c:v>105.1</c:v>
                </c:pt>
                <c:pt idx="78">
                  <c:v>104.2</c:v>
                </c:pt>
                <c:pt idx="79">
                  <c:v>103.1</c:v>
                </c:pt>
                <c:pt idx="80">
                  <c:v>102.4</c:v>
                </c:pt>
                <c:pt idx="81">
                  <c:v>101.4</c:v>
                </c:pt>
                <c:pt idx="82">
                  <c:v>100.4</c:v>
                </c:pt>
                <c:pt idx="83">
                  <c:v>99.4</c:v>
                </c:pt>
                <c:pt idx="84">
                  <c:v>98.3</c:v>
                </c:pt>
                <c:pt idx="85">
                  <c:v>97.3</c:v>
                </c:pt>
                <c:pt idx="86">
                  <c:v>96.3</c:v>
                </c:pt>
                <c:pt idx="87">
                  <c:v>95.3</c:v>
                </c:pt>
                <c:pt idx="88">
                  <c:v>94.3</c:v>
                </c:pt>
                <c:pt idx="89">
                  <c:v>93.2</c:v>
                </c:pt>
                <c:pt idx="90">
                  <c:v>92.3</c:v>
                </c:pt>
                <c:pt idx="91">
                  <c:v>91.4</c:v>
                </c:pt>
                <c:pt idx="92">
                  <c:v>90.7</c:v>
                </c:pt>
                <c:pt idx="93">
                  <c:v>89.8</c:v>
                </c:pt>
                <c:pt idx="94">
                  <c:v>88.7</c:v>
                </c:pt>
                <c:pt idx="95">
                  <c:v>87.8</c:v>
                </c:pt>
                <c:pt idx="96">
                  <c:v>86.9</c:v>
                </c:pt>
                <c:pt idx="97">
                  <c:v>85.8</c:v>
                </c:pt>
                <c:pt idx="98">
                  <c:v>84.7</c:v>
                </c:pt>
                <c:pt idx="99">
                  <c:v>83.8</c:v>
                </c:pt>
                <c:pt idx="100">
                  <c:v>82.7</c:v>
                </c:pt>
                <c:pt idx="101">
                  <c:v>81.8</c:v>
                </c:pt>
                <c:pt idx="102">
                  <c:v>80.900000000000006</c:v>
                </c:pt>
                <c:pt idx="103">
                  <c:v>79.8</c:v>
                </c:pt>
                <c:pt idx="104">
                  <c:v>78.900000000000006</c:v>
                </c:pt>
                <c:pt idx="105">
                  <c:v>77.900000000000006</c:v>
                </c:pt>
                <c:pt idx="106">
                  <c:v>77.2</c:v>
                </c:pt>
                <c:pt idx="107">
                  <c:v>76.099999999999994</c:v>
                </c:pt>
                <c:pt idx="108">
                  <c:v>75.2</c:v>
                </c:pt>
                <c:pt idx="109">
                  <c:v>74.3</c:v>
                </c:pt>
                <c:pt idx="110">
                  <c:v>73.400000000000006</c:v>
                </c:pt>
                <c:pt idx="111">
                  <c:v>72.3</c:v>
                </c:pt>
                <c:pt idx="112">
                  <c:v>71.400000000000006</c:v>
                </c:pt>
                <c:pt idx="113">
                  <c:v>70.5</c:v>
                </c:pt>
                <c:pt idx="114">
                  <c:v>69.400000000000006</c:v>
                </c:pt>
                <c:pt idx="115">
                  <c:v>68.5</c:v>
                </c:pt>
                <c:pt idx="116">
                  <c:v>67.599999999999994</c:v>
                </c:pt>
                <c:pt idx="117">
                  <c:v>66.7</c:v>
                </c:pt>
                <c:pt idx="118">
                  <c:v>65.900000000000006</c:v>
                </c:pt>
                <c:pt idx="119">
                  <c:v>64.8</c:v>
                </c:pt>
                <c:pt idx="120">
                  <c:v>64.099999999999994</c:v>
                </c:pt>
                <c:pt idx="121">
                  <c:v>63.4</c:v>
                </c:pt>
                <c:pt idx="122">
                  <c:v>62.3</c:v>
                </c:pt>
                <c:pt idx="123">
                  <c:v>61.6</c:v>
                </c:pt>
                <c:pt idx="124">
                  <c:v>60.5</c:v>
                </c:pt>
                <c:pt idx="125">
                  <c:v>59.6</c:v>
                </c:pt>
                <c:pt idx="126">
                  <c:v>58.6</c:v>
                </c:pt>
                <c:pt idx="127">
                  <c:v>57.6</c:v>
                </c:pt>
                <c:pt idx="128">
                  <c:v>56.6</c:v>
                </c:pt>
                <c:pt idx="129">
                  <c:v>55.7</c:v>
                </c:pt>
                <c:pt idx="130">
                  <c:v>54.8</c:v>
                </c:pt>
                <c:pt idx="131">
                  <c:v>54.1</c:v>
                </c:pt>
                <c:pt idx="132">
                  <c:v>53</c:v>
                </c:pt>
                <c:pt idx="133">
                  <c:v>52.3</c:v>
                </c:pt>
                <c:pt idx="134">
                  <c:v>51.2</c:v>
                </c:pt>
                <c:pt idx="135">
                  <c:v>50.4</c:v>
                </c:pt>
                <c:pt idx="136">
                  <c:v>49.4</c:v>
                </c:pt>
                <c:pt idx="137">
                  <c:v>48.4</c:v>
                </c:pt>
                <c:pt idx="138">
                  <c:v>47.5</c:v>
                </c:pt>
                <c:pt idx="139">
                  <c:v>46.6</c:v>
                </c:pt>
                <c:pt idx="140">
                  <c:v>45.9</c:v>
                </c:pt>
                <c:pt idx="141">
                  <c:v>45</c:v>
                </c:pt>
                <c:pt idx="142">
                  <c:v>44.1</c:v>
                </c:pt>
                <c:pt idx="143">
                  <c:v>43.2</c:v>
                </c:pt>
                <c:pt idx="144">
                  <c:v>42.3</c:v>
                </c:pt>
                <c:pt idx="145">
                  <c:v>41.5</c:v>
                </c:pt>
                <c:pt idx="146">
                  <c:v>40.6</c:v>
                </c:pt>
                <c:pt idx="147">
                  <c:v>39.9</c:v>
                </c:pt>
                <c:pt idx="148">
                  <c:v>39</c:v>
                </c:pt>
                <c:pt idx="149">
                  <c:v>38.1</c:v>
                </c:pt>
                <c:pt idx="150">
                  <c:v>37.200000000000003</c:v>
                </c:pt>
                <c:pt idx="151">
                  <c:v>36.200000000000003</c:v>
                </c:pt>
                <c:pt idx="152">
                  <c:v>35.200000000000003</c:v>
                </c:pt>
                <c:pt idx="153">
                  <c:v>34.4</c:v>
                </c:pt>
                <c:pt idx="154">
                  <c:v>33.299999999999997</c:v>
                </c:pt>
                <c:pt idx="155">
                  <c:v>32.799999999999997</c:v>
                </c:pt>
                <c:pt idx="156">
                  <c:v>31.7</c:v>
                </c:pt>
                <c:pt idx="157">
                  <c:v>30.8</c:v>
                </c:pt>
                <c:pt idx="158">
                  <c:v>29.9</c:v>
                </c:pt>
                <c:pt idx="159">
                  <c:v>29</c:v>
                </c:pt>
                <c:pt idx="160">
                  <c:v>27.9</c:v>
                </c:pt>
                <c:pt idx="161">
                  <c:v>27.3</c:v>
                </c:pt>
                <c:pt idx="162">
                  <c:v>26</c:v>
                </c:pt>
                <c:pt idx="163">
                  <c:v>25.5</c:v>
                </c:pt>
                <c:pt idx="164">
                  <c:v>24.4</c:v>
                </c:pt>
                <c:pt idx="165">
                  <c:v>23.5</c:v>
                </c:pt>
                <c:pt idx="166">
                  <c:v>22.6</c:v>
                </c:pt>
                <c:pt idx="167">
                  <c:v>21.7</c:v>
                </c:pt>
                <c:pt idx="168">
                  <c:v>20.8</c:v>
                </c:pt>
                <c:pt idx="169">
                  <c:v>19.7</c:v>
                </c:pt>
                <c:pt idx="170">
                  <c:v>18.899999999999999</c:v>
                </c:pt>
                <c:pt idx="171">
                  <c:v>17.8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74-174C-B5A3-E0D9667AA65A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0.13479164388056439</c:v>
                </c:pt>
                <c:pt idx="50">
                  <c:v>0</c:v>
                </c:pt>
                <c:pt idx="51">
                  <c:v>0.14246676084798951</c:v>
                </c:pt>
                <c:pt idx="52">
                  <c:v>0.13536113232044289</c:v>
                </c:pt>
                <c:pt idx="53">
                  <c:v>0.15381764772342113</c:v>
                </c:pt>
                <c:pt idx="54">
                  <c:v>0</c:v>
                </c:pt>
                <c:pt idx="55">
                  <c:v>0</c:v>
                </c:pt>
                <c:pt idx="56">
                  <c:v>0.14750947351800853</c:v>
                </c:pt>
                <c:pt idx="57">
                  <c:v>0.17150529155513128</c:v>
                </c:pt>
                <c:pt idx="58">
                  <c:v>0.17508944277878624</c:v>
                </c:pt>
                <c:pt idx="59">
                  <c:v>0.18149667949773118</c:v>
                </c:pt>
                <c:pt idx="60">
                  <c:v>0.18865655881511337</c:v>
                </c:pt>
                <c:pt idx="61">
                  <c:v>0.19004176668588182</c:v>
                </c:pt>
                <c:pt idx="62">
                  <c:v>0.18982686501640145</c:v>
                </c:pt>
                <c:pt idx="63">
                  <c:v>0.18911894343856583</c:v>
                </c:pt>
                <c:pt idx="64">
                  <c:v>0.17811544996258036</c:v>
                </c:pt>
                <c:pt idx="65">
                  <c:v>0.21123184131769232</c:v>
                </c:pt>
                <c:pt idx="66">
                  <c:v>0.19973426433086866</c:v>
                </c:pt>
                <c:pt idx="67">
                  <c:v>0.2179008299909482</c:v>
                </c:pt>
                <c:pt idx="68">
                  <c:v>0.21537268101774287</c:v>
                </c:pt>
                <c:pt idx="69">
                  <c:v>0.21843035918823614</c:v>
                </c:pt>
                <c:pt idx="70">
                  <c:v>0.22008449295149174</c:v>
                </c:pt>
                <c:pt idx="71">
                  <c:v>0.22194201589975363</c:v>
                </c:pt>
                <c:pt idx="72">
                  <c:v>0.21244668199476732</c:v>
                </c:pt>
                <c:pt idx="73">
                  <c:v>0.22547800557945863</c:v>
                </c:pt>
                <c:pt idx="74">
                  <c:v>0.22530221865214731</c:v>
                </c:pt>
                <c:pt idx="75">
                  <c:v>0.21310979232478308</c:v>
                </c:pt>
                <c:pt idx="76">
                  <c:v>0.23937858749831914</c:v>
                </c:pt>
                <c:pt idx="77">
                  <c:v>0.23812421531257427</c:v>
                </c:pt>
                <c:pt idx="78">
                  <c:v>0.2428683192023344</c:v>
                </c:pt>
                <c:pt idx="79">
                  <c:v>0.24136847627660016</c:v>
                </c:pt>
                <c:pt idx="80">
                  <c:v>0.24439789782791085</c:v>
                </c:pt>
                <c:pt idx="81">
                  <c:v>0.24611721709150539</c:v>
                </c:pt>
                <c:pt idx="82">
                  <c:v>0.24685647287226387</c:v>
                </c:pt>
                <c:pt idx="83">
                  <c:v>0.2518252004472063</c:v>
                </c:pt>
                <c:pt idx="84">
                  <c:v>0.27031572260713943</c:v>
                </c:pt>
                <c:pt idx="85">
                  <c:v>0.26969104268696165</c:v>
                </c:pt>
                <c:pt idx="86">
                  <c:v>0.25444526752008778</c:v>
                </c:pt>
                <c:pt idx="87">
                  <c:v>0.26645836318591498</c:v>
                </c:pt>
                <c:pt idx="88">
                  <c:v>0.25401683796510849</c:v>
                </c:pt>
                <c:pt idx="89">
                  <c:v>0.25928503489802074</c:v>
                </c:pt>
                <c:pt idx="90">
                  <c:v>0.26732163025249905</c:v>
                </c:pt>
                <c:pt idx="91">
                  <c:v>0.25748751886528731</c:v>
                </c:pt>
                <c:pt idx="92">
                  <c:v>0.26986174684497</c:v>
                </c:pt>
                <c:pt idx="93">
                  <c:v>0.27194282557910243</c:v>
                </c:pt>
                <c:pt idx="94">
                  <c:v>0.26153389524105031</c:v>
                </c:pt>
                <c:pt idx="95">
                  <c:v>0.2688525777574382</c:v>
                </c:pt>
                <c:pt idx="96">
                  <c:v>0.26291432810893711</c:v>
                </c:pt>
                <c:pt idx="97">
                  <c:v>0.26878014973542735</c:v>
                </c:pt>
                <c:pt idx="98">
                  <c:v>0.25684232315043204</c:v>
                </c:pt>
                <c:pt idx="99">
                  <c:v>0.25057776091254846</c:v>
                </c:pt>
                <c:pt idx="100">
                  <c:v>0.24073789714165417</c:v>
                </c:pt>
                <c:pt idx="101">
                  <c:v>0.23563211590739011</c:v>
                </c:pt>
                <c:pt idx="102">
                  <c:v>0.25297400191077263</c:v>
                </c:pt>
                <c:pt idx="103">
                  <c:v>0.2463840826031902</c:v>
                </c:pt>
                <c:pt idx="104">
                  <c:v>0.24173770391267027</c:v>
                </c:pt>
                <c:pt idx="105">
                  <c:v>0.24748658298624623</c:v>
                </c:pt>
                <c:pt idx="106">
                  <c:v>0.24423977243847855</c:v>
                </c:pt>
                <c:pt idx="107">
                  <c:v>0.24008157041419032</c:v>
                </c:pt>
                <c:pt idx="108">
                  <c:v>0.24708798150011782</c:v>
                </c:pt>
                <c:pt idx="109">
                  <c:v>0.25387701038723165</c:v>
                </c:pt>
                <c:pt idx="110">
                  <c:v>0.24640321382060584</c:v>
                </c:pt>
                <c:pt idx="111">
                  <c:v>0.25780485648612012</c:v>
                </c:pt>
                <c:pt idx="112">
                  <c:v>0.24489473005517046</c:v>
                </c:pt>
                <c:pt idx="113">
                  <c:v>0.25421812724589343</c:v>
                </c:pt>
                <c:pt idx="114">
                  <c:v>0.25393102546595592</c:v>
                </c:pt>
                <c:pt idx="115">
                  <c:v>0.24622675071388767</c:v>
                </c:pt>
                <c:pt idx="116">
                  <c:v>0.25740327487459669</c:v>
                </c:pt>
                <c:pt idx="117">
                  <c:v>0.25782581367901225</c:v>
                </c:pt>
                <c:pt idx="118">
                  <c:v>0.24057641547849573</c:v>
                </c:pt>
                <c:pt idx="119">
                  <c:v>0.27854575952175459</c:v>
                </c:pt>
                <c:pt idx="120">
                  <c:v>0.27087723158640914</c:v>
                </c:pt>
                <c:pt idx="121">
                  <c:v>0.28584615779682104</c:v>
                </c:pt>
                <c:pt idx="122">
                  <c:v>0.27283660744915295</c:v>
                </c:pt>
                <c:pt idx="123">
                  <c:v>0.27754950429957659</c:v>
                </c:pt>
                <c:pt idx="124">
                  <c:v>0.29453727082971892</c:v>
                </c:pt>
                <c:pt idx="125">
                  <c:v>0.29033549095138128</c:v>
                </c:pt>
                <c:pt idx="126">
                  <c:v>0.32545975279696837</c:v>
                </c:pt>
                <c:pt idx="127">
                  <c:v>0.30904040455951731</c:v>
                </c:pt>
                <c:pt idx="128">
                  <c:v>0.31378615805355264</c:v>
                </c:pt>
                <c:pt idx="129">
                  <c:v>0.31441566039021218</c:v>
                </c:pt>
                <c:pt idx="130">
                  <c:v>0.31739174419519578</c:v>
                </c:pt>
                <c:pt idx="131">
                  <c:v>0.30801123589447754</c:v>
                </c:pt>
                <c:pt idx="132">
                  <c:v>0.30220201711095146</c:v>
                </c:pt>
                <c:pt idx="133">
                  <c:v>0.32415632915959047</c:v>
                </c:pt>
                <c:pt idx="134">
                  <c:v>0.32745499477327583</c:v>
                </c:pt>
                <c:pt idx="135">
                  <c:v>0.32711849572196688</c:v>
                </c:pt>
                <c:pt idx="136">
                  <c:v>0.33649877318270394</c:v>
                </c:pt>
                <c:pt idx="137">
                  <c:v>0.32982399619692981</c:v>
                </c:pt>
                <c:pt idx="138">
                  <c:v>0.3491785868716451</c:v>
                </c:pt>
                <c:pt idx="139">
                  <c:v>0.34160085133789542</c:v>
                </c:pt>
                <c:pt idx="140">
                  <c:v>0.35651752096278677</c:v>
                </c:pt>
                <c:pt idx="141">
                  <c:v>0.35607516716608328</c:v>
                </c:pt>
                <c:pt idx="142">
                  <c:v>0.35875296977092352</c:v>
                </c:pt>
                <c:pt idx="143">
                  <c:v>0.36810605876199654</c:v>
                </c:pt>
                <c:pt idx="144">
                  <c:v>0.35419522397664849</c:v>
                </c:pt>
                <c:pt idx="145">
                  <c:v>0.36549471545834639</c:v>
                </c:pt>
                <c:pt idx="146">
                  <c:v>0.37272162449075358</c:v>
                </c:pt>
                <c:pt idx="147">
                  <c:v>0.37150200560744207</c:v>
                </c:pt>
                <c:pt idx="148">
                  <c:v>0.37230949543062991</c:v>
                </c:pt>
                <c:pt idx="149">
                  <c:v>0.37486576983919728</c:v>
                </c:pt>
                <c:pt idx="150">
                  <c:v>0.37487807999717548</c:v>
                </c:pt>
                <c:pt idx="151">
                  <c:v>0.38409677245250434</c:v>
                </c:pt>
                <c:pt idx="152">
                  <c:v>0.3857715284268704</c:v>
                </c:pt>
                <c:pt idx="153">
                  <c:v>0.37576258127874057</c:v>
                </c:pt>
                <c:pt idx="154">
                  <c:v>0.37830998107715086</c:v>
                </c:pt>
                <c:pt idx="155">
                  <c:v>0.37398027130036099</c:v>
                </c:pt>
                <c:pt idx="156">
                  <c:v>0.37919965578370163</c:v>
                </c:pt>
                <c:pt idx="157">
                  <c:v>0.38349204154641137</c:v>
                </c:pt>
                <c:pt idx="158">
                  <c:v>0.37749203251257873</c:v>
                </c:pt>
                <c:pt idx="159">
                  <c:v>0.36748435656195183</c:v>
                </c:pt>
                <c:pt idx="160">
                  <c:v>0.38338556288783676</c:v>
                </c:pt>
                <c:pt idx="161">
                  <c:v>0.37088556304963316</c:v>
                </c:pt>
                <c:pt idx="162">
                  <c:v>0.37638553873270003</c:v>
                </c:pt>
                <c:pt idx="163">
                  <c:v>0.37998196294960962</c:v>
                </c:pt>
                <c:pt idx="164">
                  <c:v>0.37185502897059108</c:v>
                </c:pt>
                <c:pt idx="165">
                  <c:v>0.3161296388001924</c:v>
                </c:pt>
                <c:pt idx="166">
                  <c:v>0.37169678613977924</c:v>
                </c:pt>
                <c:pt idx="167">
                  <c:v>0.36746688737589484</c:v>
                </c:pt>
                <c:pt idx="168">
                  <c:v>0.3526815373612554</c:v>
                </c:pt>
                <c:pt idx="169">
                  <c:v>0.34669564041616396</c:v>
                </c:pt>
                <c:pt idx="170">
                  <c:v>0.33467888036153332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181.8</c:v>
                </c:pt>
                <c:pt idx="1">
                  <c:v>182.1</c:v>
                </c:pt>
                <c:pt idx="2">
                  <c:v>181.9</c:v>
                </c:pt>
                <c:pt idx="3">
                  <c:v>181.2</c:v>
                </c:pt>
                <c:pt idx="4">
                  <c:v>180.1</c:v>
                </c:pt>
                <c:pt idx="5">
                  <c:v>179</c:v>
                </c:pt>
                <c:pt idx="6">
                  <c:v>178.1</c:v>
                </c:pt>
                <c:pt idx="7">
                  <c:v>177</c:v>
                </c:pt>
                <c:pt idx="8">
                  <c:v>176.3</c:v>
                </c:pt>
                <c:pt idx="9">
                  <c:v>175.2</c:v>
                </c:pt>
                <c:pt idx="10">
                  <c:v>174.1</c:v>
                </c:pt>
                <c:pt idx="11">
                  <c:v>173</c:v>
                </c:pt>
                <c:pt idx="12">
                  <c:v>171.9</c:v>
                </c:pt>
                <c:pt idx="13">
                  <c:v>171.2</c:v>
                </c:pt>
                <c:pt idx="14">
                  <c:v>169.9</c:v>
                </c:pt>
                <c:pt idx="15">
                  <c:v>168.8</c:v>
                </c:pt>
                <c:pt idx="16">
                  <c:v>167.7</c:v>
                </c:pt>
                <c:pt idx="17">
                  <c:v>166.6</c:v>
                </c:pt>
                <c:pt idx="18">
                  <c:v>165.6</c:v>
                </c:pt>
                <c:pt idx="19">
                  <c:v>164.6</c:v>
                </c:pt>
                <c:pt idx="20">
                  <c:v>163.69999999999999</c:v>
                </c:pt>
                <c:pt idx="21">
                  <c:v>162.6</c:v>
                </c:pt>
                <c:pt idx="22">
                  <c:v>161.69999999999999</c:v>
                </c:pt>
                <c:pt idx="23">
                  <c:v>160.80000000000001</c:v>
                </c:pt>
                <c:pt idx="24">
                  <c:v>159.9</c:v>
                </c:pt>
                <c:pt idx="25">
                  <c:v>158.80000000000001</c:v>
                </c:pt>
                <c:pt idx="26">
                  <c:v>157.69999999999999</c:v>
                </c:pt>
                <c:pt idx="27">
                  <c:v>156.6</c:v>
                </c:pt>
                <c:pt idx="28">
                  <c:v>155.69999999999999</c:v>
                </c:pt>
                <c:pt idx="29">
                  <c:v>154.6</c:v>
                </c:pt>
                <c:pt idx="30">
                  <c:v>153.5</c:v>
                </c:pt>
                <c:pt idx="31">
                  <c:v>152.4</c:v>
                </c:pt>
                <c:pt idx="32">
                  <c:v>151.5</c:v>
                </c:pt>
                <c:pt idx="33">
                  <c:v>150.4</c:v>
                </c:pt>
                <c:pt idx="34">
                  <c:v>149.30000000000001</c:v>
                </c:pt>
                <c:pt idx="35">
                  <c:v>148.19999999999999</c:v>
                </c:pt>
                <c:pt idx="36">
                  <c:v>147.30000000000001</c:v>
                </c:pt>
                <c:pt idx="37">
                  <c:v>146.4</c:v>
                </c:pt>
                <c:pt idx="38">
                  <c:v>145.5</c:v>
                </c:pt>
                <c:pt idx="39">
                  <c:v>144.4</c:v>
                </c:pt>
                <c:pt idx="40">
                  <c:v>143.30000000000001</c:v>
                </c:pt>
                <c:pt idx="41">
                  <c:v>142.4</c:v>
                </c:pt>
                <c:pt idx="42">
                  <c:v>141.30000000000001</c:v>
                </c:pt>
                <c:pt idx="43">
                  <c:v>140.19999999999999</c:v>
                </c:pt>
                <c:pt idx="44">
                  <c:v>139.1</c:v>
                </c:pt>
                <c:pt idx="45">
                  <c:v>138.1</c:v>
                </c:pt>
                <c:pt idx="46">
                  <c:v>137</c:v>
                </c:pt>
                <c:pt idx="47">
                  <c:v>136</c:v>
                </c:pt>
                <c:pt idx="48">
                  <c:v>135</c:v>
                </c:pt>
                <c:pt idx="49">
                  <c:v>134</c:v>
                </c:pt>
                <c:pt idx="50">
                  <c:v>133</c:v>
                </c:pt>
                <c:pt idx="51">
                  <c:v>131.9</c:v>
                </c:pt>
                <c:pt idx="52">
                  <c:v>130.80000000000001</c:v>
                </c:pt>
                <c:pt idx="53">
                  <c:v>129.69999999999999</c:v>
                </c:pt>
                <c:pt idx="54">
                  <c:v>128.80000000000001</c:v>
                </c:pt>
                <c:pt idx="55">
                  <c:v>127.7</c:v>
                </c:pt>
                <c:pt idx="56">
                  <c:v>126.6</c:v>
                </c:pt>
                <c:pt idx="57">
                  <c:v>125.7</c:v>
                </c:pt>
                <c:pt idx="58">
                  <c:v>124.6</c:v>
                </c:pt>
                <c:pt idx="59">
                  <c:v>123.5</c:v>
                </c:pt>
                <c:pt idx="60">
                  <c:v>122.4</c:v>
                </c:pt>
                <c:pt idx="61">
                  <c:v>121.3</c:v>
                </c:pt>
                <c:pt idx="62">
                  <c:v>120.4</c:v>
                </c:pt>
                <c:pt idx="63">
                  <c:v>119.3</c:v>
                </c:pt>
                <c:pt idx="64">
                  <c:v>118.2</c:v>
                </c:pt>
                <c:pt idx="65">
                  <c:v>117.3</c:v>
                </c:pt>
                <c:pt idx="66">
                  <c:v>116.4</c:v>
                </c:pt>
                <c:pt idx="67">
                  <c:v>115.3</c:v>
                </c:pt>
                <c:pt idx="68">
                  <c:v>114.4</c:v>
                </c:pt>
                <c:pt idx="69">
                  <c:v>113.5</c:v>
                </c:pt>
                <c:pt idx="70">
                  <c:v>112.4</c:v>
                </c:pt>
                <c:pt idx="71">
                  <c:v>111.3</c:v>
                </c:pt>
                <c:pt idx="72">
                  <c:v>110.4</c:v>
                </c:pt>
                <c:pt idx="73">
                  <c:v>109.3</c:v>
                </c:pt>
                <c:pt idx="74">
                  <c:v>108.2</c:v>
                </c:pt>
                <c:pt idx="75">
                  <c:v>107.1</c:v>
                </c:pt>
                <c:pt idx="76">
                  <c:v>106.2</c:v>
                </c:pt>
                <c:pt idx="77">
                  <c:v>105.1</c:v>
                </c:pt>
                <c:pt idx="78">
                  <c:v>104.2</c:v>
                </c:pt>
                <c:pt idx="79">
                  <c:v>103.1</c:v>
                </c:pt>
                <c:pt idx="80">
                  <c:v>102.4</c:v>
                </c:pt>
                <c:pt idx="81">
                  <c:v>101.4</c:v>
                </c:pt>
                <c:pt idx="82">
                  <c:v>100.4</c:v>
                </c:pt>
                <c:pt idx="83">
                  <c:v>99.4</c:v>
                </c:pt>
                <c:pt idx="84">
                  <c:v>98.3</c:v>
                </c:pt>
                <c:pt idx="85">
                  <c:v>97.3</c:v>
                </c:pt>
                <c:pt idx="86">
                  <c:v>96.3</c:v>
                </c:pt>
                <c:pt idx="87">
                  <c:v>95.3</c:v>
                </c:pt>
                <c:pt idx="88">
                  <c:v>94.3</c:v>
                </c:pt>
                <c:pt idx="89">
                  <c:v>93.2</c:v>
                </c:pt>
                <c:pt idx="90">
                  <c:v>92.3</c:v>
                </c:pt>
                <c:pt idx="91">
                  <c:v>91.4</c:v>
                </c:pt>
                <c:pt idx="92">
                  <c:v>90.7</c:v>
                </c:pt>
                <c:pt idx="93">
                  <c:v>89.8</c:v>
                </c:pt>
                <c:pt idx="94">
                  <c:v>88.7</c:v>
                </c:pt>
                <c:pt idx="95">
                  <c:v>87.8</c:v>
                </c:pt>
                <c:pt idx="96">
                  <c:v>86.9</c:v>
                </c:pt>
                <c:pt idx="97">
                  <c:v>85.8</c:v>
                </c:pt>
                <c:pt idx="98">
                  <c:v>84.7</c:v>
                </c:pt>
                <c:pt idx="99">
                  <c:v>83.8</c:v>
                </c:pt>
                <c:pt idx="100">
                  <c:v>82.7</c:v>
                </c:pt>
                <c:pt idx="101">
                  <c:v>81.8</c:v>
                </c:pt>
                <c:pt idx="102">
                  <c:v>80.900000000000006</c:v>
                </c:pt>
                <c:pt idx="103">
                  <c:v>79.8</c:v>
                </c:pt>
                <c:pt idx="104">
                  <c:v>78.900000000000006</c:v>
                </c:pt>
                <c:pt idx="105">
                  <c:v>77.900000000000006</c:v>
                </c:pt>
                <c:pt idx="106">
                  <c:v>77.2</c:v>
                </c:pt>
                <c:pt idx="107">
                  <c:v>76.099999999999994</c:v>
                </c:pt>
                <c:pt idx="108">
                  <c:v>75.2</c:v>
                </c:pt>
                <c:pt idx="109">
                  <c:v>74.3</c:v>
                </c:pt>
                <c:pt idx="110">
                  <c:v>73.400000000000006</c:v>
                </c:pt>
                <c:pt idx="111">
                  <c:v>72.3</c:v>
                </c:pt>
                <c:pt idx="112">
                  <c:v>71.400000000000006</c:v>
                </c:pt>
                <c:pt idx="113">
                  <c:v>70.5</c:v>
                </c:pt>
                <c:pt idx="114">
                  <c:v>69.400000000000006</c:v>
                </c:pt>
                <c:pt idx="115">
                  <c:v>68.5</c:v>
                </c:pt>
                <c:pt idx="116">
                  <c:v>67.599999999999994</c:v>
                </c:pt>
                <c:pt idx="117">
                  <c:v>66.7</c:v>
                </c:pt>
                <c:pt idx="118">
                  <c:v>65.900000000000006</c:v>
                </c:pt>
                <c:pt idx="119">
                  <c:v>64.8</c:v>
                </c:pt>
                <c:pt idx="120">
                  <c:v>64.099999999999994</c:v>
                </c:pt>
                <c:pt idx="121">
                  <c:v>63.4</c:v>
                </c:pt>
                <c:pt idx="122">
                  <c:v>62.3</c:v>
                </c:pt>
                <c:pt idx="123">
                  <c:v>61.6</c:v>
                </c:pt>
                <c:pt idx="124">
                  <c:v>60.5</c:v>
                </c:pt>
                <c:pt idx="125">
                  <c:v>59.6</c:v>
                </c:pt>
                <c:pt idx="126">
                  <c:v>58.6</c:v>
                </c:pt>
                <c:pt idx="127">
                  <c:v>57.6</c:v>
                </c:pt>
                <c:pt idx="128">
                  <c:v>56.6</c:v>
                </c:pt>
                <c:pt idx="129">
                  <c:v>55.7</c:v>
                </c:pt>
                <c:pt idx="130">
                  <c:v>54.8</c:v>
                </c:pt>
                <c:pt idx="131">
                  <c:v>54.1</c:v>
                </c:pt>
                <c:pt idx="132">
                  <c:v>53</c:v>
                </c:pt>
                <c:pt idx="133">
                  <c:v>52.3</c:v>
                </c:pt>
                <c:pt idx="134">
                  <c:v>51.2</c:v>
                </c:pt>
                <c:pt idx="135">
                  <c:v>50.4</c:v>
                </c:pt>
                <c:pt idx="136">
                  <c:v>49.4</c:v>
                </c:pt>
                <c:pt idx="137">
                  <c:v>48.4</c:v>
                </c:pt>
                <c:pt idx="138">
                  <c:v>47.5</c:v>
                </c:pt>
                <c:pt idx="139">
                  <c:v>46.6</c:v>
                </c:pt>
                <c:pt idx="140">
                  <c:v>45.9</c:v>
                </c:pt>
                <c:pt idx="141">
                  <c:v>45</c:v>
                </c:pt>
                <c:pt idx="142">
                  <c:v>44.1</c:v>
                </c:pt>
                <c:pt idx="143">
                  <c:v>43.2</c:v>
                </c:pt>
                <c:pt idx="144">
                  <c:v>42.3</c:v>
                </c:pt>
                <c:pt idx="145">
                  <c:v>41.5</c:v>
                </c:pt>
                <c:pt idx="146">
                  <c:v>40.6</c:v>
                </c:pt>
                <c:pt idx="147">
                  <c:v>39.9</c:v>
                </c:pt>
                <c:pt idx="148">
                  <c:v>39</c:v>
                </c:pt>
                <c:pt idx="149">
                  <c:v>38.1</c:v>
                </c:pt>
                <c:pt idx="150">
                  <c:v>37.200000000000003</c:v>
                </c:pt>
                <c:pt idx="151">
                  <c:v>36.200000000000003</c:v>
                </c:pt>
                <c:pt idx="152">
                  <c:v>35.200000000000003</c:v>
                </c:pt>
                <c:pt idx="153">
                  <c:v>34.4</c:v>
                </c:pt>
                <c:pt idx="154">
                  <c:v>33.299999999999997</c:v>
                </c:pt>
                <c:pt idx="155">
                  <c:v>32.799999999999997</c:v>
                </c:pt>
                <c:pt idx="156">
                  <c:v>31.7</c:v>
                </c:pt>
                <c:pt idx="157">
                  <c:v>30.8</c:v>
                </c:pt>
                <c:pt idx="158">
                  <c:v>29.9</c:v>
                </c:pt>
                <c:pt idx="159">
                  <c:v>29</c:v>
                </c:pt>
                <c:pt idx="160">
                  <c:v>27.9</c:v>
                </c:pt>
                <c:pt idx="161">
                  <c:v>27.3</c:v>
                </c:pt>
                <c:pt idx="162">
                  <c:v>26</c:v>
                </c:pt>
                <c:pt idx="163">
                  <c:v>25.5</c:v>
                </c:pt>
                <c:pt idx="164">
                  <c:v>24.4</c:v>
                </c:pt>
                <c:pt idx="165">
                  <c:v>23.5</c:v>
                </c:pt>
                <c:pt idx="166">
                  <c:v>22.6</c:v>
                </c:pt>
                <c:pt idx="167">
                  <c:v>21.7</c:v>
                </c:pt>
                <c:pt idx="168">
                  <c:v>20.8</c:v>
                </c:pt>
                <c:pt idx="169">
                  <c:v>19.7</c:v>
                </c:pt>
                <c:pt idx="170">
                  <c:v>18.899999999999999</c:v>
                </c:pt>
                <c:pt idx="171">
                  <c:v>17.8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74-174C-B5A3-E0D9667AA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429872"/>
        <c:axId val="1"/>
      </c:scatterChart>
      <c:valAx>
        <c:axId val="185642987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4298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645.5</c:v>
                </c:pt>
                <c:pt idx="50">
                  <c:v>-999</c:v>
                </c:pt>
                <c:pt idx="51">
                  <c:v>763</c:v>
                </c:pt>
                <c:pt idx="52">
                  <c:v>650.6</c:v>
                </c:pt>
                <c:pt idx="53">
                  <c:v>543.79999999999995</c:v>
                </c:pt>
                <c:pt idx="54">
                  <c:v>-999</c:v>
                </c:pt>
                <c:pt idx="55">
                  <c:v>-999</c:v>
                </c:pt>
                <c:pt idx="56">
                  <c:v>800</c:v>
                </c:pt>
                <c:pt idx="57">
                  <c:v>732.2</c:v>
                </c:pt>
                <c:pt idx="58">
                  <c:v>757.6</c:v>
                </c:pt>
                <c:pt idx="59">
                  <c:v>648.6</c:v>
                </c:pt>
                <c:pt idx="60">
                  <c:v>708.9</c:v>
                </c:pt>
                <c:pt idx="61">
                  <c:v>731.7</c:v>
                </c:pt>
                <c:pt idx="62">
                  <c:v>710.1</c:v>
                </c:pt>
                <c:pt idx="63">
                  <c:v>738.4</c:v>
                </c:pt>
                <c:pt idx="64">
                  <c:v>737.2</c:v>
                </c:pt>
                <c:pt idx="65">
                  <c:v>762.2</c:v>
                </c:pt>
                <c:pt idx="66">
                  <c:v>698.9</c:v>
                </c:pt>
                <c:pt idx="67">
                  <c:v>800</c:v>
                </c:pt>
                <c:pt idx="68">
                  <c:v>757.9</c:v>
                </c:pt>
                <c:pt idx="69">
                  <c:v>773.5</c:v>
                </c:pt>
                <c:pt idx="70">
                  <c:v>775.7</c:v>
                </c:pt>
                <c:pt idx="71">
                  <c:v>762.3</c:v>
                </c:pt>
                <c:pt idx="72">
                  <c:v>722.6</c:v>
                </c:pt>
                <c:pt idx="73">
                  <c:v>739.2</c:v>
                </c:pt>
                <c:pt idx="74">
                  <c:v>736.4</c:v>
                </c:pt>
                <c:pt idx="75">
                  <c:v>750.1</c:v>
                </c:pt>
                <c:pt idx="76">
                  <c:v>729.7</c:v>
                </c:pt>
                <c:pt idx="77">
                  <c:v>726.4</c:v>
                </c:pt>
                <c:pt idx="78">
                  <c:v>730</c:v>
                </c:pt>
                <c:pt idx="79">
                  <c:v>772.9</c:v>
                </c:pt>
                <c:pt idx="80">
                  <c:v>800</c:v>
                </c:pt>
                <c:pt idx="81">
                  <c:v>711.2</c:v>
                </c:pt>
                <c:pt idx="82">
                  <c:v>752.7</c:v>
                </c:pt>
                <c:pt idx="83">
                  <c:v>724.1</c:v>
                </c:pt>
                <c:pt idx="84">
                  <c:v>755.2</c:v>
                </c:pt>
                <c:pt idx="85">
                  <c:v>761.4</c:v>
                </c:pt>
                <c:pt idx="86">
                  <c:v>736.8</c:v>
                </c:pt>
                <c:pt idx="87">
                  <c:v>753.9</c:v>
                </c:pt>
                <c:pt idx="88">
                  <c:v>754.9</c:v>
                </c:pt>
                <c:pt idx="89">
                  <c:v>682.5</c:v>
                </c:pt>
                <c:pt idx="90">
                  <c:v>726.3</c:v>
                </c:pt>
                <c:pt idx="91">
                  <c:v>739.4</c:v>
                </c:pt>
                <c:pt idx="92">
                  <c:v>771.2</c:v>
                </c:pt>
                <c:pt idx="93">
                  <c:v>739.8</c:v>
                </c:pt>
                <c:pt idx="94">
                  <c:v>781.5</c:v>
                </c:pt>
                <c:pt idx="95">
                  <c:v>800</c:v>
                </c:pt>
                <c:pt idx="96">
                  <c:v>721.2</c:v>
                </c:pt>
                <c:pt idx="97">
                  <c:v>687.9</c:v>
                </c:pt>
                <c:pt idx="98">
                  <c:v>730.3</c:v>
                </c:pt>
                <c:pt idx="99">
                  <c:v>800</c:v>
                </c:pt>
                <c:pt idx="100">
                  <c:v>706.9</c:v>
                </c:pt>
                <c:pt idx="101">
                  <c:v>761.1</c:v>
                </c:pt>
                <c:pt idx="102">
                  <c:v>743.3</c:v>
                </c:pt>
                <c:pt idx="103">
                  <c:v>759.6</c:v>
                </c:pt>
                <c:pt idx="104">
                  <c:v>683.4</c:v>
                </c:pt>
                <c:pt idx="105">
                  <c:v>715</c:v>
                </c:pt>
                <c:pt idx="106">
                  <c:v>725</c:v>
                </c:pt>
                <c:pt idx="107">
                  <c:v>701</c:v>
                </c:pt>
                <c:pt idx="108">
                  <c:v>749</c:v>
                </c:pt>
                <c:pt idx="109">
                  <c:v>747</c:v>
                </c:pt>
                <c:pt idx="110">
                  <c:v>698.5</c:v>
                </c:pt>
                <c:pt idx="111">
                  <c:v>754.9</c:v>
                </c:pt>
                <c:pt idx="112">
                  <c:v>740.3</c:v>
                </c:pt>
                <c:pt idx="113">
                  <c:v>755.1</c:v>
                </c:pt>
                <c:pt idx="114">
                  <c:v>800</c:v>
                </c:pt>
                <c:pt idx="115">
                  <c:v>779.5</c:v>
                </c:pt>
                <c:pt idx="116">
                  <c:v>625.5</c:v>
                </c:pt>
                <c:pt idx="117">
                  <c:v>748.1</c:v>
                </c:pt>
                <c:pt idx="118">
                  <c:v>740.8</c:v>
                </c:pt>
                <c:pt idx="119">
                  <c:v>793.3</c:v>
                </c:pt>
                <c:pt idx="120">
                  <c:v>715.4</c:v>
                </c:pt>
                <c:pt idx="121">
                  <c:v>770.4</c:v>
                </c:pt>
                <c:pt idx="122">
                  <c:v>749.9</c:v>
                </c:pt>
                <c:pt idx="123">
                  <c:v>674.2</c:v>
                </c:pt>
                <c:pt idx="124">
                  <c:v>718.1</c:v>
                </c:pt>
                <c:pt idx="125">
                  <c:v>735.2</c:v>
                </c:pt>
                <c:pt idx="126">
                  <c:v>716</c:v>
                </c:pt>
                <c:pt idx="127">
                  <c:v>774.6</c:v>
                </c:pt>
                <c:pt idx="128">
                  <c:v>707.2</c:v>
                </c:pt>
                <c:pt idx="129">
                  <c:v>750.7</c:v>
                </c:pt>
                <c:pt idx="130">
                  <c:v>747</c:v>
                </c:pt>
                <c:pt idx="131">
                  <c:v>749.9</c:v>
                </c:pt>
                <c:pt idx="132">
                  <c:v>775.3</c:v>
                </c:pt>
                <c:pt idx="133">
                  <c:v>731.1</c:v>
                </c:pt>
                <c:pt idx="134">
                  <c:v>752.5</c:v>
                </c:pt>
                <c:pt idx="135">
                  <c:v>750.1</c:v>
                </c:pt>
                <c:pt idx="136">
                  <c:v>742.5</c:v>
                </c:pt>
                <c:pt idx="137">
                  <c:v>753.1</c:v>
                </c:pt>
                <c:pt idx="138">
                  <c:v>742</c:v>
                </c:pt>
                <c:pt idx="139">
                  <c:v>771.3</c:v>
                </c:pt>
                <c:pt idx="140">
                  <c:v>704.8</c:v>
                </c:pt>
                <c:pt idx="141">
                  <c:v>695.1</c:v>
                </c:pt>
                <c:pt idx="142">
                  <c:v>729.2</c:v>
                </c:pt>
                <c:pt idx="143">
                  <c:v>709.3</c:v>
                </c:pt>
                <c:pt idx="144">
                  <c:v>718.8</c:v>
                </c:pt>
                <c:pt idx="145">
                  <c:v>689.5</c:v>
                </c:pt>
                <c:pt idx="146">
                  <c:v>680.3</c:v>
                </c:pt>
                <c:pt idx="147">
                  <c:v>724.3</c:v>
                </c:pt>
                <c:pt idx="148">
                  <c:v>692.5</c:v>
                </c:pt>
                <c:pt idx="149">
                  <c:v>703.9</c:v>
                </c:pt>
                <c:pt idx="150">
                  <c:v>654</c:v>
                </c:pt>
                <c:pt idx="151">
                  <c:v>685.8</c:v>
                </c:pt>
                <c:pt idx="152">
                  <c:v>673.2</c:v>
                </c:pt>
                <c:pt idx="153">
                  <c:v>800</c:v>
                </c:pt>
                <c:pt idx="154">
                  <c:v>696.7</c:v>
                </c:pt>
                <c:pt idx="155">
                  <c:v>709.6</c:v>
                </c:pt>
                <c:pt idx="156">
                  <c:v>683.1</c:v>
                </c:pt>
                <c:pt idx="157">
                  <c:v>682.4</c:v>
                </c:pt>
                <c:pt idx="158">
                  <c:v>701.6</c:v>
                </c:pt>
                <c:pt idx="159">
                  <c:v>652.1</c:v>
                </c:pt>
                <c:pt idx="160">
                  <c:v>656.8</c:v>
                </c:pt>
                <c:pt idx="161">
                  <c:v>668.4</c:v>
                </c:pt>
                <c:pt idx="162">
                  <c:v>668.5</c:v>
                </c:pt>
                <c:pt idx="163">
                  <c:v>659.2</c:v>
                </c:pt>
                <c:pt idx="164">
                  <c:v>694.3</c:v>
                </c:pt>
                <c:pt idx="165">
                  <c:v>682.2</c:v>
                </c:pt>
                <c:pt idx="166">
                  <c:v>669.3</c:v>
                </c:pt>
                <c:pt idx="167">
                  <c:v>679.5</c:v>
                </c:pt>
                <c:pt idx="168">
                  <c:v>649.4</c:v>
                </c:pt>
                <c:pt idx="169">
                  <c:v>664.1</c:v>
                </c:pt>
                <c:pt idx="170">
                  <c:v>645.70000000000005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181.8</c:v>
                </c:pt>
                <c:pt idx="1">
                  <c:v>182.1</c:v>
                </c:pt>
                <c:pt idx="2">
                  <c:v>181.9</c:v>
                </c:pt>
                <c:pt idx="3">
                  <c:v>181.2</c:v>
                </c:pt>
                <c:pt idx="4">
                  <c:v>180.1</c:v>
                </c:pt>
                <c:pt idx="5">
                  <c:v>179</c:v>
                </c:pt>
                <c:pt idx="6">
                  <c:v>178.1</c:v>
                </c:pt>
                <c:pt idx="7">
                  <c:v>177</c:v>
                </c:pt>
                <c:pt idx="8">
                  <c:v>176.3</c:v>
                </c:pt>
                <c:pt idx="9">
                  <c:v>175.2</c:v>
                </c:pt>
                <c:pt idx="10">
                  <c:v>174.1</c:v>
                </c:pt>
                <c:pt idx="11">
                  <c:v>173</c:v>
                </c:pt>
                <c:pt idx="12">
                  <c:v>171.9</c:v>
                </c:pt>
                <c:pt idx="13">
                  <c:v>171.2</c:v>
                </c:pt>
                <c:pt idx="14">
                  <c:v>169.9</c:v>
                </c:pt>
                <c:pt idx="15">
                  <c:v>168.8</c:v>
                </c:pt>
                <c:pt idx="16">
                  <c:v>167.7</c:v>
                </c:pt>
                <c:pt idx="17">
                  <c:v>166.6</c:v>
                </c:pt>
                <c:pt idx="18">
                  <c:v>165.6</c:v>
                </c:pt>
                <c:pt idx="19">
                  <c:v>164.6</c:v>
                </c:pt>
                <c:pt idx="20">
                  <c:v>163.69999999999999</c:v>
                </c:pt>
                <c:pt idx="21">
                  <c:v>162.6</c:v>
                </c:pt>
                <c:pt idx="22">
                  <c:v>161.69999999999999</c:v>
                </c:pt>
                <c:pt idx="23">
                  <c:v>160.80000000000001</c:v>
                </c:pt>
                <c:pt idx="24">
                  <c:v>159.9</c:v>
                </c:pt>
                <c:pt idx="25">
                  <c:v>158.80000000000001</c:v>
                </c:pt>
                <c:pt idx="26">
                  <c:v>157.69999999999999</c:v>
                </c:pt>
                <c:pt idx="27">
                  <c:v>156.6</c:v>
                </c:pt>
                <c:pt idx="28">
                  <c:v>155.69999999999999</c:v>
                </c:pt>
                <c:pt idx="29">
                  <c:v>154.6</c:v>
                </c:pt>
                <c:pt idx="30">
                  <c:v>153.5</c:v>
                </c:pt>
                <c:pt idx="31">
                  <c:v>152.4</c:v>
                </c:pt>
                <c:pt idx="32">
                  <c:v>151.5</c:v>
                </c:pt>
                <c:pt idx="33">
                  <c:v>150.4</c:v>
                </c:pt>
                <c:pt idx="34">
                  <c:v>149.30000000000001</c:v>
                </c:pt>
                <c:pt idx="35">
                  <c:v>148.19999999999999</c:v>
                </c:pt>
                <c:pt idx="36">
                  <c:v>147.30000000000001</c:v>
                </c:pt>
                <c:pt idx="37">
                  <c:v>146.4</c:v>
                </c:pt>
                <c:pt idx="38">
                  <c:v>145.5</c:v>
                </c:pt>
                <c:pt idx="39">
                  <c:v>144.4</c:v>
                </c:pt>
                <c:pt idx="40">
                  <c:v>143.30000000000001</c:v>
                </c:pt>
                <c:pt idx="41">
                  <c:v>142.4</c:v>
                </c:pt>
                <c:pt idx="42">
                  <c:v>141.30000000000001</c:v>
                </c:pt>
                <c:pt idx="43">
                  <c:v>140.19999999999999</c:v>
                </c:pt>
                <c:pt idx="44">
                  <c:v>139.1</c:v>
                </c:pt>
                <c:pt idx="45">
                  <c:v>138.1</c:v>
                </c:pt>
                <c:pt idx="46">
                  <c:v>137</c:v>
                </c:pt>
                <c:pt idx="47">
                  <c:v>136</c:v>
                </c:pt>
                <c:pt idx="48">
                  <c:v>135</c:v>
                </c:pt>
                <c:pt idx="49">
                  <c:v>134</c:v>
                </c:pt>
                <c:pt idx="50">
                  <c:v>133</c:v>
                </c:pt>
                <c:pt idx="51">
                  <c:v>131.9</c:v>
                </c:pt>
                <c:pt idx="52">
                  <c:v>130.80000000000001</c:v>
                </c:pt>
                <c:pt idx="53">
                  <c:v>129.69999999999999</c:v>
                </c:pt>
                <c:pt idx="54">
                  <c:v>128.80000000000001</c:v>
                </c:pt>
                <c:pt idx="55">
                  <c:v>127.7</c:v>
                </c:pt>
                <c:pt idx="56">
                  <c:v>126.6</c:v>
                </c:pt>
                <c:pt idx="57">
                  <c:v>125.7</c:v>
                </c:pt>
                <c:pt idx="58">
                  <c:v>124.6</c:v>
                </c:pt>
                <c:pt idx="59">
                  <c:v>123.5</c:v>
                </c:pt>
                <c:pt idx="60">
                  <c:v>122.4</c:v>
                </c:pt>
                <c:pt idx="61">
                  <c:v>121.3</c:v>
                </c:pt>
                <c:pt idx="62">
                  <c:v>120.4</c:v>
                </c:pt>
                <c:pt idx="63">
                  <c:v>119.3</c:v>
                </c:pt>
                <c:pt idx="64">
                  <c:v>118.2</c:v>
                </c:pt>
                <c:pt idx="65">
                  <c:v>117.3</c:v>
                </c:pt>
                <c:pt idx="66">
                  <c:v>116.4</c:v>
                </c:pt>
                <c:pt idx="67">
                  <c:v>115.3</c:v>
                </c:pt>
                <c:pt idx="68">
                  <c:v>114.4</c:v>
                </c:pt>
                <c:pt idx="69">
                  <c:v>113.5</c:v>
                </c:pt>
                <c:pt idx="70">
                  <c:v>112.4</c:v>
                </c:pt>
                <c:pt idx="71">
                  <c:v>111.3</c:v>
                </c:pt>
                <c:pt idx="72">
                  <c:v>110.4</c:v>
                </c:pt>
                <c:pt idx="73">
                  <c:v>109.3</c:v>
                </c:pt>
                <c:pt idx="74">
                  <c:v>108.2</c:v>
                </c:pt>
                <c:pt idx="75">
                  <c:v>107.1</c:v>
                </c:pt>
                <c:pt idx="76">
                  <c:v>106.2</c:v>
                </c:pt>
                <c:pt idx="77">
                  <c:v>105.1</c:v>
                </c:pt>
                <c:pt idx="78">
                  <c:v>104.2</c:v>
                </c:pt>
                <c:pt idx="79">
                  <c:v>103.1</c:v>
                </c:pt>
                <c:pt idx="80">
                  <c:v>102.4</c:v>
                </c:pt>
                <c:pt idx="81">
                  <c:v>101.4</c:v>
                </c:pt>
                <c:pt idx="82">
                  <c:v>100.4</c:v>
                </c:pt>
                <c:pt idx="83">
                  <c:v>99.4</c:v>
                </c:pt>
                <c:pt idx="84">
                  <c:v>98.3</c:v>
                </c:pt>
                <c:pt idx="85">
                  <c:v>97.3</c:v>
                </c:pt>
                <c:pt idx="86">
                  <c:v>96.3</c:v>
                </c:pt>
                <c:pt idx="87">
                  <c:v>95.3</c:v>
                </c:pt>
                <c:pt idx="88">
                  <c:v>94.3</c:v>
                </c:pt>
                <c:pt idx="89">
                  <c:v>93.2</c:v>
                </c:pt>
                <c:pt idx="90">
                  <c:v>92.3</c:v>
                </c:pt>
                <c:pt idx="91">
                  <c:v>91.4</c:v>
                </c:pt>
                <c:pt idx="92">
                  <c:v>90.7</c:v>
                </c:pt>
                <c:pt idx="93">
                  <c:v>89.8</c:v>
                </c:pt>
                <c:pt idx="94">
                  <c:v>88.7</c:v>
                </c:pt>
                <c:pt idx="95">
                  <c:v>87.8</c:v>
                </c:pt>
                <c:pt idx="96">
                  <c:v>86.9</c:v>
                </c:pt>
                <c:pt idx="97">
                  <c:v>85.8</c:v>
                </c:pt>
                <c:pt idx="98">
                  <c:v>84.7</c:v>
                </c:pt>
                <c:pt idx="99">
                  <c:v>83.8</c:v>
                </c:pt>
                <c:pt idx="100">
                  <c:v>82.7</c:v>
                </c:pt>
                <c:pt idx="101">
                  <c:v>81.8</c:v>
                </c:pt>
                <c:pt idx="102">
                  <c:v>80.900000000000006</c:v>
                </c:pt>
                <c:pt idx="103">
                  <c:v>79.8</c:v>
                </c:pt>
                <c:pt idx="104">
                  <c:v>78.900000000000006</c:v>
                </c:pt>
                <c:pt idx="105">
                  <c:v>77.900000000000006</c:v>
                </c:pt>
                <c:pt idx="106">
                  <c:v>77.2</c:v>
                </c:pt>
                <c:pt idx="107">
                  <c:v>76.099999999999994</c:v>
                </c:pt>
                <c:pt idx="108">
                  <c:v>75.2</c:v>
                </c:pt>
                <c:pt idx="109">
                  <c:v>74.3</c:v>
                </c:pt>
                <c:pt idx="110">
                  <c:v>73.400000000000006</c:v>
                </c:pt>
                <c:pt idx="111">
                  <c:v>72.3</c:v>
                </c:pt>
                <c:pt idx="112">
                  <c:v>71.400000000000006</c:v>
                </c:pt>
                <c:pt idx="113">
                  <c:v>70.5</c:v>
                </c:pt>
                <c:pt idx="114">
                  <c:v>69.400000000000006</c:v>
                </c:pt>
                <c:pt idx="115">
                  <c:v>68.5</c:v>
                </c:pt>
                <c:pt idx="116">
                  <c:v>67.599999999999994</c:v>
                </c:pt>
                <c:pt idx="117">
                  <c:v>66.7</c:v>
                </c:pt>
                <c:pt idx="118">
                  <c:v>65.900000000000006</c:v>
                </c:pt>
                <c:pt idx="119">
                  <c:v>64.8</c:v>
                </c:pt>
                <c:pt idx="120">
                  <c:v>64.099999999999994</c:v>
                </c:pt>
                <c:pt idx="121">
                  <c:v>63.4</c:v>
                </c:pt>
                <c:pt idx="122">
                  <c:v>62.3</c:v>
                </c:pt>
                <c:pt idx="123">
                  <c:v>61.6</c:v>
                </c:pt>
                <c:pt idx="124">
                  <c:v>60.5</c:v>
                </c:pt>
                <c:pt idx="125">
                  <c:v>59.6</c:v>
                </c:pt>
                <c:pt idx="126">
                  <c:v>58.6</c:v>
                </c:pt>
                <c:pt idx="127">
                  <c:v>57.6</c:v>
                </c:pt>
                <c:pt idx="128">
                  <c:v>56.6</c:v>
                </c:pt>
                <c:pt idx="129">
                  <c:v>55.7</c:v>
                </c:pt>
                <c:pt idx="130">
                  <c:v>54.8</c:v>
                </c:pt>
                <c:pt idx="131">
                  <c:v>54.1</c:v>
                </c:pt>
                <c:pt idx="132">
                  <c:v>53</c:v>
                </c:pt>
                <c:pt idx="133">
                  <c:v>52.3</c:v>
                </c:pt>
                <c:pt idx="134">
                  <c:v>51.2</c:v>
                </c:pt>
                <c:pt idx="135">
                  <c:v>50.4</c:v>
                </c:pt>
                <c:pt idx="136">
                  <c:v>49.4</c:v>
                </c:pt>
                <c:pt idx="137">
                  <c:v>48.4</c:v>
                </c:pt>
                <c:pt idx="138">
                  <c:v>47.5</c:v>
                </c:pt>
                <c:pt idx="139">
                  <c:v>46.6</c:v>
                </c:pt>
                <c:pt idx="140">
                  <c:v>45.9</c:v>
                </c:pt>
                <c:pt idx="141">
                  <c:v>45</c:v>
                </c:pt>
                <c:pt idx="142">
                  <c:v>44.1</c:v>
                </c:pt>
                <c:pt idx="143">
                  <c:v>43.2</c:v>
                </c:pt>
                <c:pt idx="144">
                  <c:v>42.3</c:v>
                </c:pt>
                <c:pt idx="145">
                  <c:v>41.5</c:v>
                </c:pt>
                <c:pt idx="146">
                  <c:v>40.6</c:v>
                </c:pt>
                <c:pt idx="147">
                  <c:v>39.9</c:v>
                </c:pt>
                <c:pt idx="148">
                  <c:v>39</c:v>
                </c:pt>
                <c:pt idx="149">
                  <c:v>38.1</c:v>
                </c:pt>
                <c:pt idx="150">
                  <c:v>37.200000000000003</c:v>
                </c:pt>
                <c:pt idx="151">
                  <c:v>36.200000000000003</c:v>
                </c:pt>
                <c:pt idx="152">
                  <c:v>35.200000000000003</c:v>
                </c:pt>
                <c:pt idx="153">
                  <c:v>34.4</c:v>
                </c:pt>
                <c:pt idx="154">
                  <c:v>33.299999999999997</c:v>
                </c:pt>
                <c:pt idx="155">
                  <c:v>32.799999999999997</c:v>
                </c:pt>
                <c:pt idx="156">
                  <c:v>31.7</c:v>
                </c:pt>
                <c:pt idx="157">
                  <c:v>30.8</c:v>
                </c:pt>
                <c:pt idx="158">
                  <c:v>29.9</c:v>
                </c:pt>
                <c:pt idx="159">
                  <c:v>29</c:v>
                </c:pt>
                <c:pt idx="160">
                  <c:v>27.9</c:v>
                </c:pt>
                <c:pt idx="161">
                  <c:v>27.3</c:v>
                </c:pt>
                <c:pt idx="162">
                  <c:v>26</c:v>
                </c:pt>
                <c:pt idx="163">
                  <c:v>25.5</c:v>
                </c:pt>
                <c:pt idx="164">
                  <c:v>24.4</c:v>
                </c:pt>
                <c:pt idx="165">
                  <c:v>23.5</c:v>
                </c:pt>
                <c:pt idx="166">
                  <c:v>22.6</c:v>
                </c:pt>
                <c:pt idx="167">
                  <c:v>21.7</c:v>
                </c:pt>
                <c:pt idx="168">
                  <c:v>20.8</c:v>
                </c:pt>
                <c:pt idx="169">
                  <c:v>19.7</c:v>
                </c:pt>
                <c:pt idx="170">
                  <c:v>18.899999999999999</c:v>
                </c:pt>
                <c:pt idx="171">
                  <c:v>17.8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2C-0648-8C06-C35BBD38B467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686</c:v>
                </c:pt>
                <c:pt idx="50">
                  <c:v>-999</c:v>
                </c:pt>
                <c:pt idx="51">
                  <c:v>691.2</c:v>
                </c:pt>
                <c:pt idx="52">
                  <c:v>800</c:v>
                </c:pt>
                <c:pt idx="53">
                  <c:v>779.5</c:v>
                </c:pt>
                <c:pt idx="54">
                  <c:v>-999</c:v>
                </c:pt>
                <c:pt idx="55">
                  <c:v>-999</c:v>
                </c:pt>
                <c:pt idx="56">
                  <c:v>769.2</c:v>
                </c:pt>
                <c:pt idx="57">
                  <c:v>800</c:v>
                </c:pt>
                <c:pt idx="58">
                  <c:v>769.3</c:v>
                </c:pt>
                <c:pt idx="59">
                  <c:v>752.6</c:v>
                </c:pt>
                <c:pt idx="60">
                  <c:v>800</c:v>
                </c:pt>
                <c:pt idx="61">
                  <c:v>719.5</c:v>
                </c:pt>
                <c:pt idx="62">
                  <c:v>800</c:v>
                </c:pt>
                <c:pt idx="63">
                  <c:v>795.9</c:v>
                </c:pt>
                <c:pt idx="64">
                  <c:v>738.5</c:v>
                </c:pt>
                <c:pt idx="65">
                  <c:v>757</c:v>
                </c:pt>
                <c:pt idx="66">
                  <c:v>768.9</c:v>
                </c:pt>
                <c:pt idx="67">
                  <c:v>789.5</c:v>
                </c:pt>
                <c:pt idx="68">
                  <c:v>760.7</c:v>
                </c:pt>
                <c:pt idx="69">
                  <c:v>792.1</c:v>
                </c:pt>
                <c:pt idx="70">
                  <c:v>800</c:v>
                </c:pt>
                <c:pt idx="71">
                  <c:v>791</c:v>
                </c:pt>
                <c:pt idx="72">
                  <c:v>777.8</c:v>
                </c:pt>
                <c:pt idx="73">
                  <c:v>800</c:v>
                </c:pt>
                <c:pt idx="74">
                  <c:v>800</c:v>
                </c:pt>
                <c:pt idx="75">
                  <c:v>712.4</c:v>
                </c:pt>
                <c:pt idx="76">
                  <c:v>794.8</c:v>
                </c:pt>
                <c:pt idx="77">
                  <c:v>800</c:v>
                </c:pt>
                <c:pt idx="78">
                  <c:v>778.5</c:v>
                </c:pt>
                <c:pt idx="79">
                  <c:v>779.9</c:v>
                </c:pt>
                <c:pt idx="80">
                  <c:v>800</c:v>
                </c:pt>
                <c:pt idx="81">
                  <c:v>800</c:v>
                </c:pt>
                <c:pt idx="82">
                  <c:v>800</c:v>
                </c:pt>
                <c:pt idx="83">
                  <c:v>766.7</c:v>
                </c:pt>
                <c:pt idx="84">
                  <c:v>764.1</c:v>
                </c:pt>
                <c:pt idx="85">
                  <c:v>800</c:v>
                </c:pt>
                <c:pt idx="86">
                  <c:v>793.4</c:v>
                </c:pt>
                <c:pt idx="87">
                  <c:v>800</c:v>
                </c:pt>
                <c:pt idx="88">
                  <c:v>800</c:v>
                </c:pt>
                <c:pt idx="89">
                  <c:v>800</c:v>
                </c:pt>
                <c:pt idx="90">
                  <c:v>800</c:v>
                </c:pt>
                <c:pt idx="91">
                  <c:v>800</c:v>
                </c:pt>
                <c:pt idx="92">
                  <c:v>762.9</c:v>
                </c:pt>
                <c:pt idx="93">
                  <c:v>774.9</c:v>
                </c:pt>
                <c:pt idx="94">
                  <c:v>743.2</c:v>
                </c:pt>
                <c:pt idx="95">
                  <c:v>800</c:v>
                </c:pt>
                <c:pt idx="96">
                  <c:v>800</c:v>
                </c:pt>
                <c:pt idx="97">
                  <c:v>800</c:v>
                </c:pt>
                <c:pt idx="98">
                  <c:v>800</c:v>
                </c:pt>
                <c:pt idx="99">
                  <c:v>800</c:v>
                </c:pt>
                <c:pt idx="100">
                  <c:v>800</c:v>
                </c:pt>
                <c:pt idx="101">
                  <c:v>771.2</c:v>
                </c:pt>
                <c:pt idx="102">
                  <c:v>800</c:v>
                </c:pt>
                <c:pt idx="103">
                  <c:v>800</c:v>
                </c:pt>
                <c:pt idx="104">
                  <c:v>753.9</c:v>
                </c:pt>
                <c:pt idx="105">
                  <c:v>800</c:v>
                </c:pt>
                <c:pt idx="106">
                  <c:v>800</c:v>
                </c:pt>
                <c:pt idx="107">
                  <c:v>800</c:v>
                </c:pt>
                <c:pt idx="108">
                  <c:v>782</c:v>
                </c:pt>
                <c:pt idx="109">
                  <c:v>784.2</c:v>
                </c:pt>
                <c:pt idx="110">
                  <c:v>800</c:v>
                </c:pt>
                <c:pt idx="111">
                  <c:v>800</c:v>
                </c:pt>
                <c:pt idx="112">
                  <c:v>800</c:v>
                </c:pt>
                <c:pt idx="113">
                  <c:v>800</c:v>
                </c:pt>
                <c:pt idx="114">
                  <c:v>784.2</c:v>
                </c:pt>
                <c:pt idx="115">
                  <c:v>800</c:v>
                </c:pt>
                <c:pt idx="116">
                  <c:v>800</c:v>
                </c:pt>
                <c:pt idx="117">
                  <c:v>785</c:v>
                </c:pt>
                <c:pt idx="118">
                  <c:v>800</c:v>
                </c:pt>
                <c:pt idx="119">
                  <c:v>800</c:v>
                </c:pt>
                <c:pt idx="120">
                  <c:v>793.2</c:v>
                </c:pt>
                <c:pt idx="121">
                  <c:v>772</c:v>
                </c:pt>
                <c:pt idx="122">
                  <c:v>784</c:v>
                </c:pt>
                <c:pt idx="123">
                  <c:v>764.3</c:v>
                </c:pt>
                <c:pt idx="124">
                  <c:v>800</c:v>
                </c:pt>
                <c:pt idx="125">
                  <c:v>800</c:v>
                </c:pt>
                <c:pt idx="126">
                  <c:v>800</c:v>
                </c:pt>
                <c:pt idx="127">
                  <c:v>800</c:v>
                </c:pt>
                <c:pt idx="128">
                  <c:v>800</c:v>
                </c:pt>
                <c:pt idx="129">
                  <c:v>800</c:v>
                </c:pt>
                <c:pt idx="130">
                  <c:v>794.4</c:v>
                </c:pt>
                <c:pt idx="131">
                  <c:v>800</c:v>
                </c:pt>
                <c:pt idx="132">
                  <c:v>800</c:v>
                </c:pt>
                <c:pt idx="133">
                  <c:v>800</c:v>
                </c:pt>
                <c:pt idx="134">
                  <c:v>800</c:v>
                </c:pt>
                <c:pt idx="135">
                  <c:v>800</c:v>
                </c:pt>
                <c:pt idx="136">
                  <c:v>800</c:v>
                </c:pt>
                <c:pt idx="137">
                  <c:v>775.6</c:v>
                </c:pt>
                <c:pt idx="138">
                  <c:v>800</c:v>
                </c:pt>
                <c:pt idx="139">
                  <c:v>756.9</c:v>
                </c:pt>
                <c:pt idx="140">
                  <c:v>791.2</c:v>
                </c:pt>
                <c:pt idx="141">
                  <c:v>777.7</c:v>
                </c:pt>
                <c:pt idx="142">
                  <c:v>772.2</c:v>
                </c:pt>
                <c:pt idx="143">
                  <c:v>757.7</c:v>
                </c:pt>
                <c:pt idx="144">
                  <c:v>731.8</c:v>
                </c:pt>
                <c:pt idx="145">
                  <c:v>747.3</c:v>
                </c:pt>
                <c:pt idx="146">
                  <c:v>747</c:v>
                </c:pt>
                <c:pt idx="147">
                  <c:v>718.6</c:v>
                </c:pt>
                <c:pt idx="148">
                  <c:v>746.3</c:v>
                </c:pt>
                <c:pt idx="149">
                  <c:v>719.9</c:v>
                </c:pt>
                <c:pt idx="150">
                  <c:v>729.2</c:v>
                </c:pt>
                <c:pt idx="151">
                  <c:v>731.7</c:v>
                </c:pt>
                <c:pt idx="152">
                  <c:v>717.3</c:v>
                </c:pt>
                <c:pt idx="153">
                  <c:v>731.6</c:v>
                </c:pt>
                <c:pt idx="154">
                  <c:v>699.8</c:v>
                </c:pt>
                <c:pt idx="155">
                  <c:v>716.2</c:v>
                </c:pt>
                <c:pt idx="156">
                  <c:v>677.7</c:v>
                </c:pt>
                <c:pt idx="157">
                  <c:v>718.7</c:v>
                </c:pt>
                <c:pt idx="158">
                  <c:v>711.7</c:v>
                </c:pt>
                <c:pt idx="159">
                  <c:v>771.3</c:v>
                </c:pt>
                <c:pt idx="160">
                  <c:v>750.5</c:v>
                </c:pt>
                <c:pt idx="161">
                  <c:v>757.3</c:v>
                </c:pt>
                <c:pt idx="162">
                  <c:v>701.3</c:v>
                </c:pt>
                <c:pt idx="163">
                  <c:v>708.1</c:v>
                </c:pt>
                <c:pt idx="164">
                  <c:v>668.4</c:v>
                </c:pt>
                <c:pt idx="165">
                  <c:v>718</c:v>
                </c:pt>
                <c:pt idx="166">
                  <c:v>730.6</c:v>
                </c:pt>
                <c:pt idx="167">
                  <c:v>743.9</c:v>
                </c:pt>
                <c:pt idx="168">
                  <c:v>800</c:v>
                </c:pt>
                <c:pt idx="169">
                  <c:v>788.6</c:v>
                </c:pt>
                <c:pt idx="170">
                  <c:v>800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181.8</c:v>
                </c:pt>
                <c:pt idx="1">
                  <c:v>182.1</c:v>
                </c:pt>
                <c:pt idx="2">
                  <c:v>181.9</c:v>
                </c:pt>
                <c:pt idx="3">
                  <c:v>181.2</c:v>
                </c:pt>
                <c:pt idx="4">
                  <c:v>180.1</c:v>
                </c:pt>
                <c:pt idx="5">
                  <c:v>179</c:v>
                </c:pt>
                <c:pt idx="6">
                  <c:v>178.1</c:v>
                </c:pt>
                <c:pt idx="7">
                  <c:v>177</c:v>
                </c:pt>
                <c:pt idx="8">
                  <c:v>176.3</c:v>
                </c:pt>
                <c:pt idx="9">
                  <c:v>175.2</c:v>
                </c:pt>
                <c:pt idx="10">
                  <c:v>174.1</c:v>
                </c:pt>
                <c:pt idx="11">
                  <c:v>173</c:v>
                </c:pt>
                <c:pt idx="12">
                  <c:v>171.9</c:v>
                </c:pt>
                <c:pt idx="13">
                  <c:v>171.2</c:v>
                </c:pt>
                <c:pt idx="14">
                  <c:v>169.9</c:v>
                </c:pt>
                <c:pt idx="15">
                  <c:v>168.8</c:v>
                </c:pt>
                <c:pt idx="16">
                  <c:v>167.7</c:v>
                </c:pt>
                <c:pt idx="17">
                  <c:v>166.6</c:v>
                </c:pt>
                <c:pt idx="18">
                  <c:v>165.6</c:v>
                </c:pt>
                <c:pt idx="19">
                  <c:v>164.6</c:v>
                </c:pt>
                <c:pt idx="20">
                  <c:v>163.69999999999999</c:v>
                </c:pt>
                <c:pt idx="21">
                  <c:v>162.6</c:v>
                </c:pt>
                <c:pt idx="22">
                  <c:v>161.69999999999999</c:v>
                </c:pt>
                <c:pt idx="23">
                  <c:v>160.80000000000001</c:v>
                </c:pt>
                <c:pt idx="24">
                  <c:v>159.9</c:v>
                </c:pt>
                <c:pt idx="25">
                  <c:v>158.80000000000001</c:v>
                </c:pt>
                <c:pt idx="26">
                  <c:v>157.69999999999999</c:v>
                </c:pt>
                <c:pt idx="27">
                  <c:v>156.6</c:v>
                </c:pt>
                <c:pt idx="28">
                  <c:v>155.69999999999999</c:v>
                </c:pt>
                <c:pt idx="29">
                  <c:v>154.6</c:v>
                </c:pt>
                <c:pt idx="30">
                  <c:v>153.5</c:v>
                </c:pt>
                <c:pt idx="31">
                  <c:v>152.4</c:v>
                </c:pt>
                <c:pt idx="32">
                  <c:v>151.5</c:v>
                </c:pt>
                <c:pt idx="33">
                  <c:v>150.4</c:v>
                </c:pt>
                <c:pt idx="34">
                  <c:v>149.30000000000001</c:v>
                </c:pt>
                <c:pt idx="35">
                  <c:v>148.19999999999999</c:v>
                </c:pt>
                <c:pt idx="36">
                  <c:v>147.30000000000001</c:v>
                </c:pt>
                <c:pt idx="37">
                  <c:v>146.4</c:v>
                </c:pt>
                <c:pt idx="38">
                  <c:v>145.5</c:v>
                </c:pt>
                <c:pt idx="39">
                  <c:v>144.4</c:v>
                </c:pt>
                <c:pt idx="40">
                  <c:v>143.30000000000001</c:v>
                </c:pt>
                <c:pt idx="41">
                  <c:v>142.4</c:v>
                </c:pt>
                <c:pt idx="42">
                  <c:v>141.30000000000001</c:v>
                </c:pt>
                <c:pt idx="43">
                  <c:v>140.19999999999999</c:v>
                </c:pt>
                <c:pt idx="44">
                  <c:v>139.1</c:v>
                </c:pt>
                <c:pt idx="45">
                  <c:v>138.1</c:v>
                </c:pt>
                <c:pt idx="46">
                  <c:v>137</c:v>
                </c:pt>
                <c:pt idx="47">
                  <c:v>136</c:v>
                </c:pt>
                <c:pt idx="48">
                  <c:v>135</c:v>
                </c:pt>
                <c:pt idx="49">
                  <c:v>134</c:v>
                </c:pt>
                <c:pt idx="50">
                  <c:v>133</c:v>
                </c:pt>
                <c:pt idx="51">
                  <c:v>131.9</c:v>
                </c:pt>
                <c:pt idx="52">
                  <c:v>130.80000000000001</c:v>
                </c:pt>
                <c:pt idx="53">
                  <c:v>129.69999999999999</c:v>
                </c:pt>
                <c:pt idx="54">
                  <c:v>128.80000000000001</c:v>
                </c:pt>
                <c:pt idx="55">
                  <c:v>127.7</c:v>
                </c:pt>
                <c:pt idx="56">
                  <c:v>126.6</c:v>
                </c:pt>
                <c:pt idx="57">
                  <c:v>125.7</c:v>
                </c:pt>
                <c:pt idx="58">
                  <c:v>124.6</c:v>
                </c:pt>
                <c:pt idx="59">
                  <c:v>123.5</c:v>
                </c:pt>
                <c:pt idx="60">
                  <c:v>122.4</c:v>
                </c:pt>
                <c:pt idx="61">
                  <c:v>121.3</c:v>
                </c:pt>
                <c:pt idx="62">
                  <c:v>120.4</c:v>
                </c:pt>
                <c:pt idx="63">
                  <c:v>119.3</c:v>
                </c:pt>
                <c:pt idx="64">
                  <c:v>118.2</c:v>
                </c:pt>
                <c:pt idx="65">
                  <c:v>117.3</c:v>
                </c:pt>
                <c:pt idx="66">
                  <c:v>116.4</c:v>
                </c:pt>
                <c:pt idx="67">
                  <c:v>115.3</c:v>
                </c:pt>
                <c:pt idx="68">
                  <c:v>114.4</c:v>
                </c:pt>
                <c:pt idx="69">
                  <c:v>113.5</c:v>
                </c:pt>
                <c:pt idx="70">
                  <c:v>112.4</c:v>
                </c:pt>
                <c:pt idx="71">
                  <c:v>111.3</c:v>
                </c:pt>
                <c:pt idx="72">
                  <c:v>110.4</c:v>
                </c:pt>
                <c:pt idx="73">
                  <c:v>109.3</c:v>
                </c:pt>
                <c:pt idx="74">
                  <c:v>108.2</c:v>
                </c:pt>
                <c:pt idx="75">
                  <c:v>107.1</c:v>
                </c:pt>
                <c:pt idx="76">
                  <c:v>106.2</c:v>
                </c:pt>
                <c:pt idx="77">
                  <c:v>105.1</c:v>
                </c:pt>
                <c:pt idx="78">
                  <c:v>104.2</c:v>
                </c:pt>
                <c:pt idx="79">
                  <c:v>103.1</c:v>
                </c:pt>
                <c:pt idx="80">
                  <c:v>102.4</c:v>
                </c:pt>
                <c:pt idx="81">
                  <c:v>101.4</c:v>
                </c:pt>
                <c:pt idx="82">
                  <c:v>100.4</c:v>
                </c:pt>
                <c:pt idx="83">
                  <c:v>99.4</c:v>
                </c:pt>
                <c:pt idx="84">
                  <c:v>98.3</c:v>
                </c:pt>
                <c:pt idx="85">
                  <c:v>97.3</c:v>
                </c:pt>
                <c:pt idx="86">
                  <c:v>96.3</c:v>
                </c:pt>
                <c:pt idx="87">
                  <c:v>95.3</c:v>
                </c:pt>
                <c:pt idx="88">
                  <c:v>94.3</c:v>
                </c:pt>
                <c:pt idx="89">
                  <c:v>93.2</c:v>
                </c:pt>
                <c:pt idx="90">
                  <c:v>92.3</c:v>
                </c:pt>
                <c:pt idx="91">
                  <c:v>91.4</c:v>
                </c:pt>
                <c:pt idx="92">
                  <c:v>90.7</c:v>
                </c:pt>
                <c:pt idx="93">
                  <c:v>89.8</c:v>
                </c:pt>
                <c:pt idx="94">
                  <c:v>88.7</c:v>
                </c:pt>
                <c:pt idx="95">
                  <c:v>87.8</c:v>
                </c:pt>
                <c:pt idx="96">
                  <c:v>86.9</c:v>
                </c:pt>
                <c:pt idx="97">
                  <c:v>85.8</c:v>
                </c:pt>
                <c:pt idx="98">
                  <c:v>84.7</c:v>
                </c:pt>
                <c:pt idx="99">
                  <c:v>83.8</c:v>
                </c:pt>
                <c:pt idx="100">
                  <c:v>82.7</c:v>
                </c:pt>
                <c:pt idx="101">
                  <c:v>81.8</c:v>
                </c:pt>
                <c:pt idx="102">
                  <c:v>80.900000000000006</c:v>
                </c:pt>
                <c:pt idx="103">
                  <c:v>79.8</c:v>
                </c:pt>
                <c:pt idx="104">
                  <c:v>78.900000000000006</c:v>
                </c:pt>
                <c:pt idx="105">
                  <c:v>77.900000000000006</c:v>
                </c:pt>
                <c:pt idx="106">
                  <c:v>77.2</c:v>
                </c:pt>
                <c:pt idx="107">
                  <c:v>76.099999999999994</c:v>
                </c:pt>
                <c:pt idx="108">
                  <c:v>75.2</c:v>
                </c:pt>
                <c:pt idx="109">
                  <c:v>74.3</c:v>
                </c:pt>
                <c:pt idx="110">
                  <c:v>73.400000000000006</c:v>
                </c:pt>
                <c:pt idx="111">
                  <c:v>72.3</c:v>
                </c:pt>
                <c:pt idx="112">
                  <c:v>71.400000000000006</c:v>
                </c:pt>
                <c:pt idx="113">
                  <c:v>70.5</c:v>
                </c:pt>
                <c:pt idx="114">
                  <c:v>69.400000000000006</c:v>
                </c:pt>
                <c:pt idx="115">
                  <c:v>68.5</c:v>
                </c:pt>
                <c:pt idx="116">
                  <c:v>67.599999999999994</c:v>
                </c:pt>
                <c:pt idx="117">
                  <c:v>66.7</c:v>
                </c:pt>
                <c:pt idx="118">
                  <c:v>65.900000000000006</c:v>
                </c:pt>
                <c:pt idx="119">
                  <c:v>64.8</c:v>
                </c:pt>
                <c:pt idx="120">
                  <c:v>64.099999999999994</c:v>
                </c:pt>
                <c:pt idx="121">
                  <c:v>63.4</c:v>
                </c:pt>
                <c:pt idx="122">
                  <c:v>62.3</c:v>
                </c:pt>
                <c:pt idx="123">
                  <c:v>61.6</c:v>
                </c:pt>
                <c:pt idx="124">
                  <c:v>60.5</c:v>
                </c:pt>
                <c:pt idx="125">
                  <c:v>59.6</c:v>
                </c:pt>
                <c:pt idx="126">
                  <c:v>58.6</c:v>
                </c:pt>
                <c:pt idx="127">
                  <c:v>57.6</c:v>
                </c:pt>
                <c:pt idx="128">
                  <c:v>56.6</c:v>
                </c:pt>
                <c:pt idx="129">
                  <c:v>55.7</c:v>
                </c:pt>
                <c:pt idx="130">
                  <c:v>54.8</c:v>
                </c:pt>
                <c:pt idx="131">
                  <c:v>54.1</c:v>
                </c:pt>
                <c:pt idx="132">
                  <c:v>53</c:v>
                </c:pt>
                <c:pt idx="133">
                  <c:v>52.3</c:v>
                </c:pt>
                <c:pt idx="134">
                  <c:v>51.2</c:v>
                </c:pt>
                <c:pt idx="135">
                  <c:v>50.4</c:v>
                </c:pt>
                <c:pt idx="136">
                  <c:v>49.4</c:v>
                </c:pt>
                <c:pt idx="137">
                  <c:v>48.4</c:v>
                </c:pt>
                <c:pt idx="138">
                  <c:v>47.5</c:v>
                </c:pt>
                <c:pt idx="139">
                  <c:v>46.6</c:v>
                </c:pt>
                <c:pt idx="140">
                  <c:v>45.9</c:v>
                </c:pt>
                <c:pt idx="141">
                  <c:v>45</c:v>
                </c:pt>
                <c:pt idx="142">
                  <c:v>44.1</c:v>
                </c:pt>
                <c:pt idx="143">
                  <c:v>43.2</c:v>
                </c:pt>
                <c:pt idx="144">
                  <c:v>42.3</c:v>
                </c:pt>
                <c:pt idx="145">
                  <c:v>41.5</c:v>
                </c:pt>
                <c:pt idx="146">
                  <c:v>40.6</c:v>
                </c:pt>
                <c:pt idx="147">
                  <c:v>39.9</c:v>
                </c:pt>
                <c:pt idx="148">
                  <c:v>39</c:v>
                </c:pt>
                <c:pt idx="149">
                  <c:v>38.1</c:v>
                </c:pt>
                <c:pt idx="150">
                  <c:v>37.200000000000003</c:v>
                </c:pt>
                <c:pt idx="151">
                  <c:v>36.200000000000003</c:v>
                </c:pt>
                <c:pt idx="152">
                  <c:v>35.200000000000003</c:v>
                </c:pt>
                <c:pt idx="153">
                  <c:v>34.4</c:v>
                </c:pt>
                <c:pt idx="154">
                  <c:v>33.299999999999997</c:v>
                </c:pt>
                <c:pt idx="155">
                  <c:v>32.799999999999997</c:v>
                </c:pt>
                <c:pt idx="156">
                  <c:v>31.7</c:v>
                </c:pt>
                <c:pt idx="157">
                  <c:v>30.8</c:v>
                </c:pt>
                <c:pt idx="158">
                  <c:v>29.9</c:v>
                </c:pt>
                <c:pt idx="159">
                  <c:v>29</c:v>
                </c:pt>
                <c:pt idx="160">
                  <c:v>27.9</c:v>
                </c:pt>
                <c:pt idx="161">
                  <c:v>27.3</c:v>
                </c:pt>
                <c:pt idx="162">
                  <c:v>26</c:v>
                </c:pt>
                <c:pt idx="163">
                  <c:v>25.5</c:v>
                </c:pt>
                <c:pt idx="164">
                  <c:v>24.4</c:v>
                </c:pt>
                <c:pt idx="165">
                  <c:v>23.5</c:v>
                </c:pt>
                <c:pt idx="166">
                  <c:v>22.6</c:v>
                </c:pt>
                <c:pt idx="167">
                  <c:v>21.7</c:v>
                </c:pt>
                <c:pt idx="168">
                  <c:v>20.8</c:v>
                </c:pt>
                <c:pt idx="169">
                  <c:v>19.7</c:v>
                </c:pt>
                <c:pt idx="170">
                  <c:v>18.899999999999999</c:v>
                </c:pt>
                <c:pt idx="171">
                  <c:v>17.8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2C-0648-8C06-C35BBD38B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563360"/>
        <c:axId val="1"/>
      </c:scatterChart>
      <c:valAx>
        <c:axId val="185656336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56336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3971</c:v>
                </c:pt>
                <c:pt idx="50">
                  <c:v>-999</c:v>
                </c:pt>
                <c:pt idx="51">
                  <c:v>1664</c:v>
                </c:pt>
                <c:pt idx="52">
                  <c:v>1202</c:v>
                </c:pt>
                <c:pt idx="53">
                  <c:v>440</c:v>
                </c:pt>
                <c:pt idx="54">
                  <c:v>-999</c:v>
                </c:pt>
                <c:pt idx="55">
                  <c:v>-999</c:v>
                </c:pt>
                <c:pt idx="56">
                  <c:v>1343</c:v>
                </c:pt>
                <c:pt idx="57">
                  <c:v>2601</c:v>
                </c:pt>
                <c:pt idx="58">
                  <c:v>2255</c:v>
                </c:pt>
                <c:pt idx="59">
                  <c:v>1394</c:v>
                </c:pt>
                <c:pt idx="60">
                  <c:v>954</c:v>
                </c:pt>
                <c:pt idx="61">
                  <c:v>531</c:v>
                </c:pt>
                <c:pt idx="62">
                  <c:v>853</c:v>
                </c:pt>
                <c:pt idx="63">
                  <c:v>1901</c:v>
                </c:pt>
                <c:pt idx="64">
                  <c:v>710</c:v>
                </c:pt>
                <c:pt idx="65">
                  <c:v>758</c:v>
                </c:pt>
                <c:pt idx="66">
                  <c:v>481</c:v>
                </c:pt>
                <c:pt idx="67">
                  <c:v>716</c:v>
                </c:pt>
                <c:pt idx="68">
                  <c:v>1318</c:v>
                </c:pt>
                <c:pt idx="69">
                  <c:v>428</c:v>
                </c:pt>
                <c:pt idx="70">
                  <c:v>517</c:v>
                </c:pt>
                <c:pt idx="71">
                  <c:v>788</c:v>
                </c:pt>
                <c:pt idx="72">
                  <c:v>724</c:v>
                </c:pt>
                <c:pt idx="73">
                  <c:v>1432</c:v>
                </c:pt>
                <c:pt idx="74">
                  <c:v>704</c:v>
                </c:pt>
                <c:pt idx="75">
                  <c:v>942</c:v>
                </c:pt>
                <c:pt idx="76">
                  <c:v>802</c:v>
                </c:pt>
                <c:pt idx="77">
                  <c:v>2079</c:v>
                </c:pt>
                <c:pt idx="78">
                  <c:v>688</c:v>
                </c:pt>
                <c:pt idx="79">
                  <c:v>893</c:v>
                </c:pt>
                <c:pt idx="80">
                  <c:v>713</c:v>
                </c:pt>
                <c:pt idx="81">
                  <c:v>439</c:v>
                </c:pt>
                <c:pt idx="82">
                  <c:v>770</c:v>
                </c:pt>
                <c:pt idx="83">
                  <c:v>1009</c:v>
                </c:pt>
                <c:pt idx="84">
                  <c:v>602</c:v>
                </c:pt>
                <c:pt idx="85">
                  <c:v>1578</c:v>
                </c:pt>
                <c:pt idx="86">
                  <c:v>729</c:v>
                </c:pt>
                <c:pt idx="87">
                  <c:v>1116</c:v>
                </c:pt>
                <c:pt idx="88">
                  <c:v>798</c:v>
                </c:pt>
                <c:pt idx="89">
                  <c:v>522</c:v>
                </c:pt>
                <c:pt idx="90">
                  <c:v>642</c:v>
                </c:pt>
                <c:pt idx="91">
                  <c:v>493</c:v>
                </c:pt>
                <c:pt idx="92">
                  <c:v>384</c:v>
                </c:pt>
                <c:pt idx="93">
                  <c:v>892</c:v>
                </c:pt>
                <c:pt idx="94">
                  <c:v>528</c:v>
                </c:pt>
                <c:pt idx="95">
                  <c:v>627</c:v>
                </c:pt>
                <c:pt idx="96">
                  <c:v>909</c:v>
                </c:pt>
                <c:pt idx="97">
                  <c:v>403</c:v>
                </c:pt>
                <c:pt idx="98">
                  <c:v>864</c:v>
                </c:pt>
                <c:pt idx="99">
                  <c:v>1097</c:v>
                </c:pt>
                <c:pt idx="100">
                  <c:v>825</c:v>
                </c:pt>
                <c:pt idx="101">
                  <c:v>551</c:v>
                </c:pt>
                <c:pt idx="102">
                  <c:v>944</c:v>
                </c:pt>
                <c:pt idx="103">
                  <c:v>606</c:v>
                </c:pt>
                <c:pt idx="104">
                  <c:v>741</c:v>
                </c:pt>
                <c:pt idx="105">
                  <c:v>798</c:v>
                </c:pt>
                <c:pt idx="106">
                  <c:v>852</c:v>
                </c:pt>
                <c:pt idx="107">
                  <c:v>721</c:v>
                </c:pt>
                <c:pt idx="108">
                  <c:v>598</c:v>
                </c:pt>
                <c:pt idx="109">
                  <c:v>603</c:v>
                </c:pt>
                <c:pt idx="110">
                  <c:v>1448</c:v>
                </c:pt>
                <c:pt idx="111">
                  <c:v>641</c:v>
                </c:pt>
                <c:pt idx="112">
                  <c:v>906</c:v>
                </c:pt>
                <c:pt idx="113">
                  <c:v>613</c:v>
                </c:pt>
                <c:pt idx="114">
                  <c:v>457</c:v>
                </c:pt>
                <c:pt idx="115">
                  <c:v>437</c:v>
                </c:pt>
                <c:pt idx="116">
                  <c:v>535</c:v>
                </c:pt>
                <c:pt idx="117">
                  <c:v>1422</c:v>
                </c:pt>
                <c:pt idx="118">
                  <c:v>774</c:v>
                </c:pt>
                <c:pt idx="119">
                  <c:v>444</c:v>
                </c:pt>
                <c:pt idx="120">
                  <c:v>1411</c:v>
                </c:pt>
                <c:pt idx="121">
                  <c:v>514</c:v>
                </c:pt>
                <c:pt idx="122">
                  <c:v>447</c:v>
                </c:pt>
                <c:pt idx="123">
                  <c:v>534</c:v>
                </c:pt>
                <c:pt idx="124">
                  <c:v>735</c:v>
                </c:pt>
                <c:pt idx="125">
                  <c:v>317</c:v>
                </c:pt>
                <c:pt idx="126">
                  <c:v>569</c:v>
                </c:pt>
                <c:pt idx="127">
                  <c:v>639</c:v>
                </c:pt>
                <c:pt idx="128">
                  <c:v>548</c:v>
                </c:pt>
                <c:pt idx="129">
                  <c:v>588</c:v>
                </c:pt>
                <c:pt idx="130">
                  <c:v>467</c:v>
                </c:pt>
                <c:pt idx="131">
                  <c:v>478</c:v>
                </c:pt>
                <c:pt idx="132">
                  <c:v>595</c:v>
                </c:pt>
                <c:pt idx="133">
                  <c:v>412</c:v>
                </c:pt>
                <c:pt idx="134">
                  <c:v>467</c:v>
                </c:pt>
                <c:pt idx="135">
                  <c:v>646</c:v>
                </c:pt>
                <c:pt idx="136">
                  <c:v>680</c:v>
                </c:pt>
                <c:pt idx="137">
                  <c:v>587</c:v>
                </c:pt>
                <c:pt idx="138">
                  <c:v>606</c:v>
                </c:pt>
                <c:pt idx="139">
                  <c:v>653</c:v>
                </c:pt>
                <c:pt idx="140">
                  <c:v>442</c:v>
                </c:pt>
                <c:pt idx="141">
                  <c:v>373</c:v>
                </c:pt>
                <c:pt idx="142">
                  <c:v>716</c:v>
                </c:pt>
                <c:pt idx="143">
                  <c:v>485</c:v>
                </c:pt>
                <c:pt idx="144">
                  <c:v>489</c:v>
                </c:pt>
                <c:pt idx="145">
                  <c:v>469</c:v>
                </c:pt>
                <c:pt idx="146">
                  <c:v>513</c:v>
                </c:pt>
                <c:pt idx="147">
                  <c:v>354</c:v>
                </c:pt>
                <c:pt idx="148">
                  <c:v>453</c:v>
                </c:pt>
                <c:pt idx="149">
                  <c:v>547</c:v>
                </c:pt>
                <c:pt idx="150">
                  <c:v>317</c:v>
                </c:pt>
                <c:pt idx="151">
                  <c:v>362</c:v>
                </c:pt>
                <c:pt idx="152">
                  <c:v>444</c:v>
                </c:pt>
                <c:pt idx="153">
                  <c:v>378</c:v>
                </c:pt>
                <c:pt idx="154">
                  <c:v>491</c:v>
                </c:pt>
                <c:pt idx="155">
                  <c:v>475</c:v>
                </c:pt>
                <c:pt idx="156">
                  <c:v>552</c:v>
                </c:pt>
                <c:pt idx="157">
                  <c:v>423</c:v>
                </c:pt>
                <c:pt idx="158">
                  <c:v>288</c:v>
                </c:pt>
                <c:pt idx="159">
                  <c:v>512</c:v>
                </c:pt>
                <c:pt idx="160">
                  <c:v>381</c:v>
                </c:pt>
                <c:pt idx="161">
                  <c:v>504</c:v>
                </c:pt>
                <c:pt idx="162">
                  <c:v>398</c:v>
                </c:pt>
                <c:pt idx="163">
                  <c:v>519</c:v>
                </c:pt>
                <c:pt idx="164">
                  <c:v>349</c:v>
                </c:pt>
                <c:pt idx="165">
                  <c:v>419</c:v>
                </c:pt>
                <c:pt idx="166">
                  <c:v>408</c:v>
                </c:pt>
                <c:pt idx="167">
                  <c:v>455</c:v>
                </c:pt>
                <c:pt idx="168">
                  <c:v>393</c:v>
                </c:pt>
                <c:pt idx="169">
                  <c:v>319</c:v>
                </c:pt>
                <c:pt idx="170">
                  <c:v>373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181.8</c:v>
                </c:pt>
                <c:pt idx="1">
                  <c:v>182.1</c:v>
                </c:pt>
                <c:pt idx="2">
                  <c:v>181.9</c:v>
                </c:pt>
                <c:pt idx="3">
                  <c:v>181.2</c:v>
                </c:pt>
                <c:pt idx="4">
                  <c:v>180.1</c:v>
                </c:pt>
                <c:pt idx="5">
                  <c:v>179</c:v>
                </c:pt>
                <c:pt idx="6">
                  <c:v>178.1</c:v>
                </c:pt>
                <c:pt idx="7">
                  <c:v>177</c:v>
                </c:pt>
                <c:pt idx="8">
                  <c:v>176.3</c:v>
                </c:pt>
                <c:pt idx="9">
                  <c:v>175.2</c:v>
                </c:pt>
                <c:pt idx="10">
                  <c:v>174.1</c:v>
                </c:pt>
                <c:pt idx="11">
                  <c:v>173</c:v>
                </c:pt>
                <c:pt idx="12">
                  <c:v>171.9</c:v>
                </c:pt>
                <c:pt idx="13">
                  <c:v>171.2</c:v>
                </c:pt>
                <c:pt idx="14">
                  <c:v>169.9</c:v>
                </c:pt>
                <c:pt idx="15">
                  <c:v>168.8</c:v>
                </c:pt>
                <c:pt idx="16">
                  <c:v>167.7</c:v>
                </c:pt>
                <c:pt idx="17">
                  <c:v>166.6</c:v>
                </c:pt>
                <c:pt idx="18">
                  <c:v>165.6</c:v>
                </c:pt>
                <c:pt idx="19">
                  <c:v>164.6</c:v>
                </c:pt>
                <c:pt idx="20">
                  <c:v>163.69999999999999</c:v>
                </c:pt>
                <c:pt idx="21">
                  <c:v>162.6</c:v>
                </c:pt>
                <c:pt idx="22">
                  <c:v>161.69999999999999</c:v>
                </c:pt>
                <c:pt idx="23">
                  <c:v>160.80000000000001</c:v>
                </c:pt>
                <c:pt idx="24">
                  <c:v>159.9</c:v>
                </c:pt>
                <c:pt idx="25">
                  <c:v>158.80000000000001</c:v>
                </c:pt>
                <c:pt idx="26">
                  <c:v>157.69999999999999</c:v>
                </c:pt>
                <c:pt idx="27">
                  <c:v>156.6</c:v>
                </c:pt>
                <c:pt idx="28">
                  <c:v>155.69999999999999</c:v>
                </c:pt>
                <c:pt idx="29">
                  <c:v>154.6</c:v>
                </c:pt>
                <c:pt idx="30">
                  <c:v>153.5</c:v>
                </c:pt>
                <c:pt idx="31">
                  <c:v>152.4</c:v>
                </c:pt>
                <c:pt idx="32">
                  <c:v>151.5</c:v>
                </c:pt>
                <c:pt idx="33">
                  <c:v>150.4</c:v>
                </c:pt>
                <c:pt idx="34">
                  <c:v>149.30000000000001</c:v>
                </c:pt>
                <c:pt idx="35">
                  <c:v>148.19999999999999</c:v>
                </c:pt>
                <c:pt idx="36">
                  <c:v>147.30000000000001</c:v>
                </c:pt>
                <c:pt idx="37">
                  <c:v>146.4</c:v>
                </c:pt>
                <c:pt idx="38">
                  <c:v>145.5</c:v>
                </c:pt>
                <c:pt idx="39">
                  <c:v>144.4</c:v>
                </c:pt>
                <c:pt idx="40">
                  <c:v>143.30000000000001</c:v>
                </c:pt>
                <c:pt idx="41">
                  <c:v>142.4</c:v>
                </c:pt>
                <c:pt idx="42">
                  <c:v>141.30000000000001</c:v>
                </c:pt>
                <c:pt idx="43">
                  <c:v>140.19999999999999</c:v>
                </c:pt>
                <c:pt idx="44">
                  <c:v>139.1</c:v>
                </c:pt>
                <c:pt idx="45">
                  <c:v>138.1</c:v>
                </c:pt>
                <c:pt idx="46">
                  <c:v>137</c:v>
                </c:pt>
                <c:pt idx="47">
                  <c:v>136</c:v>
                </c:pt>
                <c:pt idx="48">
                  <c:v>135</c:v>
                </c:pt>
                <c:pt idx="49">
                  <c:v>134</c:v>
                </c:pt>
                <c:pt idx="50">
                  <c:v>133</c:v>
                </c:pt>
                <c:pt idx="51">
                  <c:v>131.9</c:v>
                </c:pt>
                <c:pt idx="52">
                  <c:v>130.80000000000001</c:v>
                </c:pt>
                <c:pt idx="53">
                  <c:v>129.69999999999999</c:v>
                </c:pt>
                <c:pt idx="54">
                  <c:v>128.80000000000001</c:v>
                </c:pt>
                <c:pt idx="55">
                  <c:v>127.7</c:v>
                </c:pt>
                <c:pt idx="56">
                  <c:v>126.6</c:v>
                </c:pt>
                <c:pt idx="57">
                  <c:v>125.7</c:v>
                </c:pt>
                <c:pt idx="58">
                  <c:v>124.6</c:v>
                </c:pt>
                <c:pt idx="59">
                  <c:v>123.5</c:v>
                </c:pt>
                <c:pt idx="60">
                  <c:v>122.4</c:v>
                </c:pt>
                <c:pt idx="61">
                  <c:v>121.3</c:v>
                </c:pt>
                <c:pt idx="62">
                  <c:v>120.4</c:v>
                </c:pt>
                <c:pt idx="63">
                  <c:v>119.3</c:v>
                </c:pt>
                <c:pt idx="64">
                  <c:v>118.2</c:v>
                </c:pt>
                <c:pt idx="65">
                  <c:v>117.3</c:v>
                </c:pt>
                <c:pt idx="66">
                  <c:v>116.4</c:v>
                </c:pt>
                <c:pt idx="67">
                  <c:v>115.3</c:v>
                </c:pt>
                <c:pt idx="68">
                  <c:v>114.4</c:v>
                </c:pt>
                <c:pt idx="69">
                  <c:v>113.5</c:v>
                </c:pt>
                <c:pt idx="70">
                  <c:v>112.4</c:v>
                </c:pt>
                <c:pt idx="71">
                  <c:v>111.3</c:v>
                </c:pt>
                <c:pt idx="72">
                  <c:v>110.4</c:v>
                </c:pt>
                <c:pt idx="73">
                  <c:v>109.3</c:v>
                </c:pt>
                <c:pt idx="74">
                  <c:v>108.2</c:v>
                </c:pt>
                <c:pt idx="75">
                  <c:v>107.1</c:v>
                </c:pt>
                <c:pt idx="76">
                  <c:v>106.2</c:v>
                </c:pt>
                <c:pt idx="77">
                  <c:v>105.1</c:v>
                </c:pt>
                <c:pt idx="78">
                  <c:v>104.2</c:v>
                </c:pt>
                <c:pt idx="79">
                  <c:v>103.1</c:v>
                </c:pt>
                <c:pt idx="80">
                  <c:v>102.4</c:v>
                </c:pt>
                <c:pt idx="81">
                  <c:v>101.4</c:v>
                </c:pt>
                <c:pt idx="82">
                  <c:v>100.4</c:v>
                </c:pt>
                <c:pt idx="83">
                  <c:v>99.4</c:v>
                </c:pt>
                <c:pt idx="84">
                  <c:v>98.3</c:v>
                </c:pt>
                <c:pt idx="85">
                  <c:v>97.3</c:v>
                </c:pt>
                <c:pt idx="86">
                  <c:v>96.3</c:v>
                </c:pt>
                <c:pt idx="87">
                  <c:v>95.3</c:v>
                </c:pt>
                <c:pt idx="88">
                  <c:v>94.3</c:v>
                </c:pt>
                <c:pt idx="89">
                  <c:v>93.2</c:v>
                </c:pt>
                <c:pt idx="90">
                  <c:v>92.3</c:v>
                </c:pt>
                <c:pt idx="91">
                  <c:v>91.4</c:v>
                </c:pt>
                <c:pt idx="92">
                  <c:v>90.7</c:v>
                </c:pt>
                <c:pt idx="93">
                  <c:v>89.8</c:v>
                </c:pt>
                <c:pt idx="94">
                  <c:v>88.7</c:v>
                </c:pt>
                <c:pt idx="95">
                  <c:v>87.8</c:v>
                </c:pt>
                <c:pt idx="96">
                  <c:v>86.9</c:v>
                </c:pt>
                <c:pt idx="97">
                  <c:v>85.8</c:v>
                </c:pt>
                <c:pt idx="98">
                  <c:v>84.7</c:v>
                </c:pt>
                <c:pt idx="99">
                  <c:v>83.8</c:v>
                </c:pt>
                <c:pt idx="100">
                  <c:v>82.7</c:v>
                </c:pt>
                <c:pt idx="101">
                  <c:v>81.8</c:v>
                </c:pt>
                <c:pt idx="102">
                  <c:v>80.900000000000006</c:v>
                </c:pt>
                <c:pt idx="103">
                  <c:v>79.8</c:v>
                </c:pt>
                <c:pt idx="104">
                  <c:v>78.900000000000006</c:v>
                </c:pt>
                <c:pt idx="105">
                  <c:v>77.900000000000006</c:v>
                </c:pt>
                <c:pt idx="106">
                  <c:v>77.2</c:v>
                </c:pt>
                <c:pt idx="107">
                  <c:v>76.099999999999994</c:v>
                </c:pt>
                <c:pt idx="108">
                  <c:v>75.2</c:v>
                </c:pt>
                <c:pt idx="109">
                  <c:v>74.3</c:v>
                </c:pt>
                <c:pt idx="110">
                  <c:v>73.400000000000006</c:v>
                </c:pt>
                <c:pt idx="111">
                  <c:v>72.3</c:v>
                </c:pt>
                <c:pt idx="112">
                  <c:v>71.400000000000006</c:v>
                </c:pt>
                <c:pt idx="113">
                  <c:v>70.5</c:v>
                </c:pt>
                <c:pt idx="114">
                  <c:v>69.400000000000006</c:v>
                </c:pt>
                <c:pt idx="115">
                  <c:v>68.5</c:v>
                </c:pt>
                <c:pt idx="116">
                  <c:v>67.599999999999994</c:v>
                </c:pt>
                <c:pt idx="117">
                  <c:v>66.7</c:v>
                </c:pt>
                <c:pt idx="118">
                  <c:v>65.900000000000006</c:v>
                </c:pt>
                <c:pt idx="119">
                  <c:v>64.8</c:v>
                </c:pt>
                <c:pt idx="120">
                  <c:v>64.099999999999994</c:v>
                </c:pt>
                <c:pt idx="121">
                  <c:v>63.4</c:v>
                </c:pt>
                <c:pt idx="122">
                  <c:v>62.3</c:v>
                </c:pt>
                <c:pt idx="123">
                  <c:v>61.6</c:v>
                </c:pt>
                <c:pt idx="124">
                  <c:v>60.5</c:v>
                </c:pt>
                <c:pt idx="125">
                  <c:v>59.6</c:v>
                </c:pt>
                <c:pt idx="126">
                  <c:v>58.6</c:v>
                </c:pt>
                <c:pt idx="127">
                  <c:v>57.6</c:v>
                </c:pt>
                <c:pt idx="128">
                  <c:v>56.6</c:v>
                </c:pt>
                <c:pt idx="129">
                  <c:v>55.7</c:v>
                </c:pt>
                <c:pt idx="130">
                  <c:v>54.8</c:v>
                </c:pt>
                <c:pt idx="131">
                  <c:v>54.1</c:v>
                </c:pt>
                <c:pt idx="132">
                  <c:v>53</c:v>
                </c:pt>
                <c:pt idx="133">
                  <c:v>52.3</c:v>
                </c:pt>
                <c:pt idx="134">
                  <c:v>51.2</c:v>
                </c:pt>
                <c:pt idx="135">
                  <c:v>50.4</c:v>
                </c:pt>
                <c:pt idx="136">
                  <c:v>49.4</c:v>
                </c:pt>
                <c:pt idx="137">
                  <c:v>48.4</c:v>
                </c:pt>
                <c:pt idx="138">
                  <c:v>47.5</c:v>
                </c:pt>
                <c:pt idx="139">
                  <c:v>46.6</c:v>
                </c:pt>
                <c:pt idx="140">
                  <c:v>45.9</c:v>
                </c:pt>
                <c:pt idx="141">
                  <c:v>45</c:v>
                </c:pt>
                <c:pt idx="142">
                  <c:v>44.1</c:v>
                </c:pt>
                <c:pt idx="143">
                  <c:v>43.2</c:v>
                </c:pt>
                <c:pt idx="144">
                  <c:v>42.3</c:v>
                </c:pt>
                <c:pt idx="145">
                  <c:v>41.5</c:v>
                </c:pt>
                <c:pt idx="146">
                  <c:v>40.6</c:v>
                </c:pt>
                <c:pt idx="147">
                  <c:v>39.9</c:v>
                </c:pt>
                <c:pt idx="148">
                  <c:v>39</c:v>
                </c:pt>
                <c:pt idx="149">
                  <c:v>38.1</c:v>
                </c:pt>
                <c:pt idx="150">
                  <c:v>37.200000000000003</c:v>
                </c:pt>
                <c:pt idx="151">
                  <c:v>36.200000000000003</c:v>
                </c:pt>
                <c:pt idx="152">
                  <c:v>35.200000000000003</c:v>
                </c:pt>
                <c:pt idx="153">
                  <c:v>34.4</c:v>
                </c:pt>
                <c:pt idx="154">
                  <c:v>33.299999999999997</c:v>
                </c:pt>
                <c:pt idx="155">
                  <c:v>32.799999999999997</c:v>
                </c:pt>
                <c:pt idx="156">
                  <c:v>31.7</c:v>
                </c:pt>
                <c:pt idx="157">
                  <c:v>30.8</c:v>
                </c:pt>
                <c:pt idx="158">
                  <c:v>29.9</c:v>
                </c:pt>
                <c:pt idx="159">
                  <c:v>29</c:v>
                </c:pt>
                <c:pt idx="160">
                  <c:v>27.9</c:v>
                </c:pt>
                <c:pt idx="161">
                  <c:v>27.3</c:v>
                </c:pt>
                <c:pt idx="162">
                  <c:v>26</c:v>
                </c:pt>
                <c:pt idx="163">
                  <c:v>25.5</c:v>
                </c:pt>
                <c:pt idx="164">
                  <c:v>24.4</c:v>
                </c:pt>
                <c:pt idx="165">
                  <c:v>23.5</c:v>
                </c:pt>
                <c:pt idx="166">
                  <c:v>22.6</c:v>
                </c:pt>
                <c:pt idx="167">
                  <c:v>21.7</c:v>
                </c:pt>
                <c:pt idx="168">
                  <c:v>20.8</c:v>
                </c:pt>
                <c:pt idx="169">
                  <c:v>19.7</c:v>
                </c:pt>
                <c:pt idx="170">
                  <c:v>18.899999999999999</c:v>
                </c:pt>
                <c:pt idx="171">
                  <c:v>17.8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D0-2343-8605-2D14C7489A22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1140</c:v>
                </c:pt>
                <c:pt idx="50">
                  <c:v>-999</c:v>
                </c:pt>
                <c:pt idx="51">
                  <c:v>1694</c:v>
                </c:pt>
                <c:pt idx="52">
                  <c:v>972</c:v>
                </c:pt>
                <c:pt idx="53">
                  <c:v>511</c:v>
                </c:pt>
                <c:pt idx="54">
                  <c:v>-999</c:v>
                </c:pt>
                <c:pt idx="55">
                  <c:v>-999</c:v>
                </c:pt>
                <c:pt idx="56">
                  <c:v>1020</c:v>
                </c:pt>
                <c:pt idx="57">
                  <c:v>704</c:v>
                </c:pt>
                <c:pt idx="58">
                  <c:v>683</c:v>
                </c:pt>
                <c:pt idx="59">
                  <c:v>916</c:v>
                </c:pt>
                <c:pt idx="60">
                  <c:v>1113</c:v>
                </c:pt>
                <c:pt idx="61">
                  <c:v>1050</c:v>
                </c:pt>
                <c:pt idx="62">
                  <c:v>793</c:v>
                </c:pt>
                <c:pt idx="63">
                  <c:v>1025</c:v>
                </c:pt>
                <c:pt idx="64">
                  <c:v>475</c:v>
                </c:pt>
                <c:pt idx="65">
                  <c:v>464</c:v>
                </c:pt>
                <c:pt idx="66">
                  <c:v>555</c:v>
                </c:pt>
                <c:pt idx="67">
                  <c:v>664</c:v>
                </c:pt>
                <c:pt idx="68">
                  <c:v>465</c:v>
                </c:pt>
                <c:pt idx="69">
                  <c:v>527</c:v>
                </c:pt>
                <c:pt idx="70">
                  <c:v>1240</c:v>
                </c:pt>
                <c:pt idx="71">
                  <c:v>978</c:v>
                </c:pt>
                <c:pt idx="72">
                  <c:v>467</c:v>
                </c:pt>
                <c:pt idx="73">
                  <c:v>401</c:v>
                </c:pt>
                <c:pt idx="74">
                  <c:v>1126</c:v>
                </c:pt>
                <c:pt idx="75">
                  <c:v>1039</c:v>
                </c:pt>
                <c:pt idx="76">
                  <c:v>646</c:v>
                </c:pt>
                <c:pt idx="77">
                  <c:v>677</c:v>
                </c:pt>
                <c:pt idx="78">
                  <c:v>738</c:v>
                </c:pt>
                <c:pt idx="79">
                  <c:v>860</c:v>
                </c:pt>
                <c:pt idx="80">
                  <c:v>549</c:v>
                </c:pt>
                <c:pt idx="81">
                  <c:v>730</c:v>
                </c:pt>
                <c:pt idx="82">
                  <c:v>590</c:v>
                </c:pt>
                <c:pt idx="83">
                  <c:v>657</c:v>
                </c:pt>
                <c:pt idx="84">
                  <c:v>610</c:v>
                </c:pt>
                <c:pt idx="85">
                  <c:v>416</c:v>
                </c:pt>
                <c:pt idx="86">
                  <c:v>395</c:v>
                </c:pt>
                <c:pt idx="87">
                  <c:v>668</c:v>
                </c:pt>
                <c:pt idx="88">
                  <c:v>597</c:v>
                </c:pt>
                <c:pt idx="89">
                  <c:v>674</c:v>
                </c:pt>
                <c:pt idx="90">
                  <c:v>624</c:v>
                </c:pt>
                <c:pt idx="91">
                  <c:v>660</c:v>
                </c:pt>
                <c:pt idx="92">
                  <c:v>450</c:v>
                </c:pt>
                <c:pt idx="93">
                  <c:v>511</c:v>
                </c:pt>
                <c:pt idx="94">
                  <c:v>634</c:v>
                </c:pt>
                <c:pt idx="95">
                  <c:v>342</c:v>
                </c:pt>
                <c:pt idx="96">
                  <c:v>740</c:v>
                </c:pt>
                <c:pt idx="97">
                  <c:v>352</c:v>
                </c:pt>
                <c:pt idx="98">
                  <c:v>753</c:v>
                </c:pt>
                <c:pt idx="99">
                  <c:v>1020</c:v>
                </c:pt>
                <c:pt idx="100">
                  <c:v>832</c:v>
                </c:pt>
                <c:pt idx="101">
                  <c:v>688</c:v>
                </c:pt>
                <c:pt idx="102">
                  <c:v>967</c:v>
                </c:pt>
                <c:pt idx="103">
                  <c:v>757</c:v>
                </c:pt>
                <c:pt idx="104">
                  <c:v>706</c:v>
                </c:pt>
                <c:pt idx="105">
                  <c:v>462</c:v>
                </c:pt>
                <c:pt idx="106">
                  <c:v>465</c:v>
                </c:pt>
                <c:pt idx="107">
                  <c:v>1620</c:v>
                </c:pt>
                <c:pt idx="108">
                  <c:v>596</c:v>
                </c:pt>
                <c:pt idx="109">
                  <c:v>853</c:v>
                </c:pt>
                <c:pt idx="110">
                  <c:v>564</c:v>
                </c:pt>
                <c:pt idx="111">
                  <c:v>489</c:v>
                </c:pt>
                <c:pt idx="112">
                  <c:v>778</c:v>
                </c:pt>
                <c:pt idx="113">
                  <c:v>424</c:v>
                </c:pt>
                <c:pt idx="114">
                  <c:v>613</c:v>
                </c:pt>
                <c:pt idx="115">
                  <c:v>647</c:v>
                </c:pt>
                <c:pt idx="116">
                  <c:v>639</c:v>
                </c:pt>
                <c:pt idx="117">
                  <c:v>910</c:v>
                </c:pt>
                <c:pt idx="118">
                  <c:v>868</c:v>
                </c:pt>
                <c:pt idx="119">
                  <c:v>531</c:v>
                </c:pt>
                <c:pt idx="120">
                  <c:v>657</c:v>
                </c:pt>
                <c:pt idx="121">
                  <c:v>613</c:v>
                </c:pt>
                <c:pt idx="122">
                  <c:v>487</c:v>
                </c:pt>
                <c:pt idx="123">
                  <c:v>498</c:v>
                </c:pt>
                <c:pt idx="124">
                  <c:v>581</c:v>
                </c:pt>
                <c:pt idx="125">
                  <c:v>450</c:v>
                </c:pt>
                <c:pt idx="126">
                  <c:v>525</c:v>
                </c:pt>
                <c:pt idx="127">
                  <c:v>466</c:v>
                </c:pt>
                <c:pt idx="128">
                  <c:v>448</c:v>
                </c:pt>
                <c:pt idx="129">
                  <c:v>628</c:v>
                </c:pt>
                <c:pt idx="130">
                  <c:v>385</c:v>
                </c:pt>
                <c:pt idx="131">
                  <c:v>889</c:v>
                </c:pt>
                <c:pt idx="132">
                  <c:v>738</c:v>
                </c:pt>
                <c:pt idx="133">
                  <c:v>538</c:v>
                </c:pt>
                <c:pt idx="134">
                  <c:v>829</c:v>
                </c:pt>
                <c:pt idx="135">
                  <c:v>452</c:v>
                </c:pt>
                <c:pt idx="136">
                  <c:v>363</c:v>
                </c:pt>
                <c:pt idx="137">
                  <c:v>410</c:v>
                </c:pt>
                <c:pt idx="138">
                  <c:v>549</c:v>
                </c:pt>
                <c:pt idx="139">
                  <c:v>393</c:v>
                </c:pt>
                <c:pt idx="140">
                  <c:v>419</c:v>
                </c:pt>
                <c:pt idx="141">
                  <c:v>368</c:v>
                </c:pt>
                <c:pt idx="142">
                  <c:v>521</c:v>
                </c:pt>
                <c:pt idx="143">
                  <c:v>475</c:v>
                </c:pt>
                <c:pt idx="144">
                  <c:v>423</c:v>
                </c:pt>
                <c:pt idx="145">
                  <c:v>603</c:v>
                </c:pt>
                <c:pt idx="146">
                  <c:v>476</c:v>
                </c:pt>
                <c:pt idx="147">
                  <c:v>406</c:v>
                </c:pt>
                <c:pt idx="148">
                  <c:v>466</c:v>
                </c:pt>
                <c:pt idx="149">
                  <c:v>382</c:v>
                </c:pt>
                <c:pt idx="150">
                  <c:v>456</c:v>
                </c:pt>
                <c:pt idx="151">
                  <c:v>296</c:v>
                </c:pt>
                <c:pt idx="152">
                  <c:v>295</c:v>
                </c:pt>
                <c:pt idx="153">
                  <c:v>398</c:v>
                </c:pt>
                <c:pt idx="154">
                  <c:v>567</c:v>
                </c:pt>
                <c:pt idx="155">
                  <c:v>292</c:v>
                </c:pt>
                <c:pt idx="156">
                  <c:v>360</c:v>
                </c:pt>
                <c:pt idx="157">
                  <c:v>271</c:v>
                </c:pt>
                <c:pt idx="158">
                  <c:v>350</c:v>
                </c:pt>
                <c:pt idx="159">
                  <c:v>276</c:v>
                </c:pt>
                <c:pt idx="160">
                  <c:v>242</c:v>
                </c:pt>
                <c:pt idx="161">
                  <c:v>373</c:v>
                </c:pt>
                <c:pt idx="162">
                  <c:v>370</c:v>
                </c:pt>
                <c:pt idx="163">
                  <c:v>443</c:v>
                </c:pt>
                <c:pt idx="164">
                  <c:v>347</c:v>
                </c:pt>
                <c:pt idx="165">
                  <c:v>280</c:v>
                </c:pt>
                <c:pt idx="166">
                  <c:v>379</c:v>
                </c:pt>
                <c:pt idx="167">
                  <c:v>368</c:v>
                </c:pt>
                <c:pt idx="168">
                  <c:v>414</c:v>
                </c:pt>
                <c:pt idx="169">
                  <c:v>442</c:v>
                </c:pt>
                <c:pt idx="170">
                  <c:v>335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181.8</c:v>
                </c:pt>
                <c:pt idx="1">
                  <c:v>182.1</c:v>
                </c:pt>
                <c:pt idx="2">
                  <c:v>181.9</c:v>
                </c:pt>
                <c:pt idx="3">
                  <c:v>181.2</c:v>
                </c:pt>
                <c:pt idx="4">
                  <c:v>180.1</c:v>
                </c:pt>
                <c:pt idx="5">
                  <c:v>179</c:v>
                </c:pt>
                <c:pt idx="6">
                  <c:v>178.1</c:v>
                </c:pt>
                <c:pt idx="7">
                  <c:v>177</c:v>
                </c:pt>
                <c:pt idx="8">
                  <c:v>176.3</c:v>
                </c:pt>
                <c:pt idx="9">
                  <c:v>175.2</c:v>
                </c:pt>
                <c:pt idx="10">
                  <c:v>174.1</c:v>
                </c:pt>
                <c:pt idx="11">
                  <c:v>173</c:v>
                </c:pt>
                <c:pt idx="12">
                  <c:v>171.9</c:v>
                </c:pt>
                <c:pt idx="13">
                  <c:v>171.2</c:v>
                </c:pt>
                <c:pt idx="14">
                  <c:v>169.9</c:v>
                </c:pt>
                <c:pt idx="15">
                  <c:v>168.8</c:v>
                </c:pt>
                <c:pt idx="16">
                  <c:v>167.7</c:v>
                </c:pt>
                <c:pt idx="17">
                  <c:v>166.6</c:v>
                </c:pt>
                <c:pt idx="18">
                  <c:v>165.6</c:v>
                </c:pt>
                <c:pt idx="19">
                  <c:v>164.6</c:v>
                </c:pt>
                <c:pt idx="20">
                  <c:v>163.69999999999999</c:v>
                </c:pt>
                <c:pt idx="21">
                  <c:v>162.6</c:v>
                </c:pt>
                <c:pt idx="22">
                  <c:v>161.69999999999999</c:v>
                </c:pt>
                <c:pt idx="23">
                  <c:v>160.80000000000001</c:v>
                </c:pt>
                <c:pt idx="24">
                  <c:v>159.9</c:v>
                </c:pt>
                <c:pt idx="25">
                  <c:v>158.80000000000001</c:v>
                </c:pt>
                <c:pt idx="26">
                  <c:v>157.69999999999999</c:v>
                </c:pt>
                <c:pt idx="27">
                  <c:v>156.6</c:v>
                </c:pt>
                <c:pt idx="28">
                  <c:v>155.69999999999999</c:v>
                </c:pt>
                <c:pt idx="29">
                  <c:v>154.6</c:v>
                </c:pt>
                <c:pt idx="30">
                  <c:v>153.5</c:v>
                </c:pt>
                <c:pt idx="31">
                  <c:v>152.4</c:v>
                </c:pt>
                <c:pt idx="32">
                  <c:v>151.5</c:v>
                </c:pt>
                <c:pt idx="33">
                  <c:v>150.4</c:v>
                </c:pt>
                <c:pt idx="34">
                  <c:v>149.30000000000001</c:v>
                </c:pt>
                <c:pt idx="35">
                  <c:v>148.19999999999999</c:v>
                </c:pt>
                <c:pt idx="36">
                  <c:v>147.30000000000001</c:v>
                </c:pt>
                <c:pt idx="37">
                  <c:v>146.4</c:v>
                </c:pt>
                <c:pt idx="38">
                  <c:v>145.5</c:v>
                </c:pt>
                <c:pt idx="39">
                  <c:v>144.4</c:v>
                </c:pt>
                <c:pt idx="40">
                  <c:v>143.30000000000001</c:v>
                </c:pt>
                <c:pt idx="41">
                  <c:v>142.4</c:v>
                </c:pt>
                <c:pt idx="42">
                  <c:v>141.30000000000001</c:v>
                </c:pt>
                <c:pt idx="43">
                  <c:v>140.19999999999999</c:v>
                </c:pt>
                <c:pt idx="44">
                  <c:v>139.1</c:v>
                </c:pt>
                <c:pt idx="45">
                  <c:v>138.1</c:v>
                </c:pt>
                <c:pt idx="46">
                  <c:v>137</c:v>
                </c:pt>
                <c:pt idx="47">
                  <c:v>136</c:v>
                </c:pt>
                <c:pt idx="48">
                  <c:v>135</c:v>
                </c:pt>
                <c:pt idx="49">
                  <c:v>134</c:v>
                </c:pt>
                <c:pt idx="50">
                  <c:v>133</c:v>
                </c:pt>
                <c:pt idx="51">
                  <c:v>131.9</c:v>
                </c:pt>
                <c:pt idx="52">
                  <c:v>130.80000000000001</c:v>
                </c:pt>
                <c:pt idx="53">
                  <c:v>129.69999999999999</c:v>
                </c:pt>
                <c:pt idx="54">
                  <c:v>128.80000000000001</c:v>
                </c:pt>
                <c:pt idx="55">
                  <c:v>127.7</c:v>
                </c:pt>
                <c:pt idx="56">
                  <c:v>126.6</c:v>
                </c:pt>
                <c:pt idx="57">
                  <c:v>125.7</c:v>
                </c:pt>
                <c:pt idx="58">
                  <c:v>124.6</c:v>
                </c:pt>
                <c:pt idx="59">
                  <c:v>123.5</c:v>
                </c:pt>
                <c:pt idx="60">
                  <c:v>122.4</c:v>
                </c:pt>
                <c:pt idx="61">
                  <c:v>121.3</c:v>
                </c:pt>
                <c:pt idx="62">
                  <c:v>120.4</c:v>
                </c:pt>
                <c:pt idx="63">
                  <c:v>119.3</c:v>
                </c:pt>
                <c:pt idx="64">
                  <c:v>118.2</c:v>
                </c:pt>
                <c:pt idx="65">
                  <c:v>117.3</c:v>
                </c:pt>
                <c:pt idx="66">
                  <c:v>116.4</c:v>
                </c:pt>
                <c:pt idx="67">
                  <c:v>115.3</c:v>
                </c:pt>
                <c:pt idx="68">
                  <c:v>114.4</c:v>
                </c:pt>
                <c:pt idx="69">
                  <c:v>113.5</c:v>
                </c:pt>
                <c:pt idx="70">
                  <c:v>112.4</c:v>
                </c:pt>
                <c:pt idx="71">
                  <c:v>111.3</c:v>
                </c:pt>
                <c:pt idx="72">
                  <c:v>110.4</c:v>
                </c:pt>
                <c:pt idx="73">
                  <c:v>109.3</c:v>
                </c:pt>
                <c:pt idx="74">
                  <c:v>108.2</c:v>
                </c:pt>
                <c:pt idx="75">
                  <c:v>107.1</c:v>
                </c:pt>
                <c:pt idx="76">
                  <c:v>106.2</c:v>
                </c:pt>
                <c:pt idx="77">
                  <c:v>105.1</c:v>
                </c:pt>
                <c:pt idx="78">
                  <c:v>104.2</c:v>
                </c:pt>
                <c:pt idx="79">
                  <c:v>103.1</c:v>
                </c:pt>
                <c:pt idx="80">
                  <c:v>102.4</c:v>
                </c:pt>
                <c:pt idx="81">
                  <c:v>101.4</c:v>
                </c:pt>
                <c:pt idx="82">
                  <c:v>100.4</c:v>
                </c:pt>
                <c:pt idx="83">
                  <c:v>99.4</c:v>
                </c:pt>
                <c:pt idx="84">
                  <c:v>98.3</c:v>
                </c:pt>
                <c:pt idx="85">
                  <c:v>97.3</c:v>
                </c:pt>
                <c:pt idx="86">
                  <c:v>96.3</c:v>
                </c:pt>
                <c:pt idx="87">
                  <c:v>95.3</c:v>
                </c:pt>
                <c:pt idx="88">
                  <c:v>94.3</c:v>
                </c:pt>
                <c:pt idx="89">
                  <c:v>93.2</c:v>
                </c:pt>
                <c:pt idx="90">
                  <c:v>92.3</c:v>
                </c:pt>
                <c:pt idx="91">
                  <c:v>91.4</c:v>
                </c:pt>
                <c:pt idx="92">
                  <c:v>90.7</c:v>
                </c:pt>
                <c:pt idx="93">
                  <c:v>89.8</c:v>
                </c:pt>
                <c:pt idx="94">
                  <c:v>88.7</c:v>
                </c:pt>
                <c:pt idx="95">
                  <c:v>87.8</c:v>
                </c:pt>
                <c:pt idx="96">
                  <c:v>86.9</c:v>
                </c:pt>
                <c:pt idx="97">
                  <c:v>85.8</c:v>
                </c:pt>
                <c:pt idx="98">
                  <c:v>84.7</c:v>
                </c:pt>
                <c:pt idx="99">
                  <c:v>83.8</c:v>
                </c:pt>
                <c:pt idx="100">
                  <c:v>82.7</c:v>
                </c:pt>
                <c:pt idx="101">
                  <c:v>81.8</c:v>
                </c:pt>
                <c:pt idx="102">
                  <c:v>80.900000000000006</c:v>
                </c:pt>
                <c:pt idx="103">
                  <c:v>79.8</c:v>
                </c:pt>
                <c:pt idx="104">
                  <c:v>78.900000000000006</c:v>
                </c:pt>
                <c:pt idx="105">
                  <c:v>77.900000000000006</c:v>
                </c:pt>
                <c:pt idx="106">
                  <c:v>77.2</c:v>
                </c:pt>
                <c:pt idx="107">
                  <c:v>76.099999999999994</c:v>
                </c:pt>
                <c:pt idx="108">
                  <c:v>75.2</c:v>
                </c:pt>
                <c:pt idx="109">
                  <c:v>74.3</c:v>
                </c:pt>
                <c:pt idx="110">
                  <c:v>73.400000000000006</c:v>
                </c:pt>
                <c:pt idx="111">
                  <c:v>72.3</c:v>
                </c:pt>
                <c:pt idx="112">
                  <c:v>71.400000000000006</c:v>
                </c:pt>
                <c:pt idx="113">
                  <c:v>70.5</c:v>
                </c:pt>
                <c:pt idx="114">
                  <c:v>69.400000000000006</c:v>
                </c:pt>
                <c:pt idx="115">
                  <c:v>68.5</c:v>
                </c:pt>
                <c:pt idx="116">
                  <c:v>67.599999999999994</c:v>
                </c:pt>
                <c:pt idx="117">
                  <c:v>66.7</c:v>
                </c:pt>
                <c:pt idx="118">
                  <c:v>65.900000000000006</c:v>
                </c:pt>
                <c:pt idx="119">
                  <c:v>64.8</c:v>
                </c:pt>
                <c:pt idx="120">
                  <c:v>64.099999999999994</c:v>
                </c:pt>
                <c:pt idx="121">
                  <c:v>63.4</c:v>
                </c:pt>
                <c:pt idx="122">
                  <c:v>62.3</c:v>
                </c:pt>
                <c:pt idx="123">
                  <c:v>61.6</c:v>
                </c:pt>
                <c:pt idx="124">
                  <c:v>60.5</c:v>
                </c:pt>
                <c:pt idx="125">
                  <c:v>59.6</c:v>
                </c:pt>
                <c:pt idx="126">
                  <c:v>58.6</c:v>
                </c:pt>
                <c:pt idx="127">
                  <c:v>57.6</c:v>
                </c:pt>
                <c:pt idx="128">
                  <c:v>56.6</c:v>
                </c:pt>
                <c:pt idx="129">
                  <c:v>55.7</c:v>
                </c:pt>
                <c:pt idx="130">
                  <c:v>54.8</c:v>
                </c:pt>
                <c:pt idx="131">
                  <c:v>54.1</c:v>
                </c:pt>
                <c:pt idx="132">
                  <c:v>53</c:v>
                </c:pt>
                <c:pt idx="133">
                  <c:v>52.3</c:v>
                </c:pt>
                <c:pt idx="134">
                  <c:v>51.2</c:v>
                </c:pt>
                <c:pt idx="135">
                  <c:v>50.4</c:v>
                </c:pt>
                <c:pt idx="136">
                  <c:v>49.4</c:v>
                </c:pt>
                <c:pt idx="137">
                  <c:v>48.4</c:v>
                </c:pt>
                <c:pt idx="138">
                  <c:v>47.5</c:v>
                </c:pt>
                <c:pt idx="139">
                  <c:v>46.6</c:v>
                </c:pt>
                <c:pt idx="140">
                  <c:v>45.9</c:v>
                </c:pt>
                <c:pt idx="141">
                  <c:v>45</c:v>
                </c:pt>
                <c:pt idx="142">
                  <c:v>44.1</c:v>
                </c:pt>
                <c:pt idx="143">
                  <c:v>43.2</c:v>
                </c:pt>
                <c:pt idx="144">
                  <c:v>42.3</c:v>
                </c:pt>
                <c:pt idx="145">
                  <c:v>41.5</c:v>
                </c:pt>
                <c:pt idx="146">
                  <c:v>40.6</c:v>
                </c:pt>
                <c:pt idx="147">
                  <c:v>39.9</c:v>
                </c:pt>
                <c:pt idx="148">
                  <c:v>39</c:v>
                </c:pt>
                <c:pt idx="149">
                  <c:v>38.1</c:v>
                </c:pt>
                <c:pt idx="150">
                  <c:v>37.200000000000003</c:v>
                </c:pt>
                <c:pt idx="151">
                  <c:v>36.200000000000003</c:v>
                </c:pt>
                <c:pt idx="152">
                  <c:v>35.200000000000003</c:v>
                </c:pt>
                <c:pt idx="153">
                  <c:v>34.4</c:v>
                </c:pt>
                <c:pt idx="154">
                  <c:v>33.299999999999997</c:v>
                </c:pt>
                <c:pt idx="155">
                  <c:v>32.799999999999997</c:v>
                </c:pt>
                <c:pt idx="156">
                  <c:v>31.7</c:v>
                </c:pt>
                <c:pt idx="157">
                  <c:v>30.8</c:v>
                </c:pt>
                <c:pt idx="158">
                  <c:v>29.9</c:v>
                </c:pt>
                <c:pt idx="159">
                  <c:v>29</c:v>
                </c:pt>
                <c:pt idx="160">
                  <c:v>27.9</c:v>
                </c:pt>
                <c:pt idx="161">
                  <c:v>27.3</c:v>
                </c:pt>
                <c:pt idx="162">
                  <c:v>26</c:v>
                </c:pt>
                <c:pt idx="163">
                  <c:v>25.5</c:v>
                </c:pt>
                <c:pt idx="164">
                  <c:v>24.4</c:v>
                </c:pt>
                <c:pt idx="165">
                  <c:v>23.5</c:v>
                </c:pt>
                <c:pt idx="166">
                  <c:v>22.6</c:v>
                </c:pt>
                <c:pt idx="167">
                  <c:v>21.7</c:v>
                </c:pt>
                <c:pt idx="168">
                  <c:v>20.8</c:v>
                </c:pt>
                <c:pt idx="169">
                  <c:v>19.7</c:v>
                </c:pt>
                <c:pt idx="170">
                  <c:v>18.899999999999999</c:v>
                </c:pt>
                <c:pt idx="171">
                  <c:v>17.8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D0-2343-8605-2D14C7489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360288"/>
        <c:axId val="1"/>
      </c:scatterChart>
      <c:valAx>
        <c:axId val="185636028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3602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0.9600028619632972</c:v>
                </c:pt>
                <c:pt idx="50">
                  <c:v>-999</c:v>
                </c:pt>
                <c:pt idx="51">
                  <c:v>0.97978065987662744</c:v>
                </c:pt>
                <c:pt idx="52">
                  <c:v>0.98744856831919481</c:v>
                </c:pt>
                <c:pt idx="53">
                  <c:v>0.99612593962514429</c:v>
                </c:pt>
                <c:pt idx="54">
                  <c:v>-999</c:v>
                </c:pt>
                <c:pt idx="55">
                  <c:v>-999</c:v>
                </c:pt>
                <c:pt idx="56">
                  <c:v>0.98283643484615868</c:v>
                </c:pt>
                <c:pt idx="57">
                  <c:v>0.96997447310706808</c:v>
                </c:pt>
                <c:pt idx="58">
                  <c:v>0.97298209828617399</c:v>
                </c:pt>
                <c:pt idx="59">
                  <c:v>0.98551681716818096</c:v>
                </c:pt>
                <c:pt idx="60">
                  <c:v>0.98912709223694728</c:v>
                </c:pt>
                <c:pt idx="61">
                  <c:v>0.99372442109602421</c:v>
                </c:pt>
                <c:pt idx="62">
                  <c:v>0.99025068837726227</c:v>
                </c:pt>
                <c:pt idx="63">
                  <c:v>0.97769323106214601</c:v>
                </c:pt>
                <c:pt idx="64">
                  <c:v>0.99156422899980967</c:v>
                </c:pt>
                <c:pt idx="65">
                  <c:v>0.99069665551494812</c:v>
                </c:pt>
                <c:pt idx="66">
                  <c:v>0.99456557256486566</c:v>
                </c:pt>
                <c:pt idx="67">
                  <c:v>0.99077559073639232</c:v>
                </c:pt>
                <c:pt idx="68">
                  <c:v>0.98402308735000343</c:v>
                </c:pt>
                <c:pt idx="69">
                  <c:v>0.99464778363381989</c:v>
                </c:pt>
                <c:pt idx="70">
                  <c:v>0.99352376129005116</c:v>
                </c:pt>
                <c:pt idx="71">
                  <c:v>0.99033075291597561</c:v>
                </c:pt>
                <c:pt idx="72">
                  <c:v>0.99156821785514215</c:v>
                </c:pt>
                <c:pt idx="73">
                  <c:v>0.98308560116686994</c:v>
                </c:pt>
                <c:pt idx="74">
                  <c:v>0.99164392269694634</c:v>
                </c:pt>
                <c:pt idx="75">
                  <c:v>0.98864542496453944</c:v>
                </c:pt>
                <c:pt idx="76">
                  <c:v>0.99057747242580219</c:v>
                </c:pt>
                <c:pt idx="77">
                  <c:v>0.97604154093255913</c:v>
                </c:pt>
                <c:pt idx="78">
                  <c:v>0.99190269267119968</c:v>
                </c:pt>
                <c:pt idx="79">
                  <c:v>0.98890595271142578</c:v>
                </c:pt>
                <c:pt idx="80">
                  <c:v>0.99081388545475912</c:v>
                </c:pt>
                <c:pt idx="81">
                  <c:v>0.99495085141001804</c:v>
                </c:pt>
                <c:pt idx="82">
                  <c:v>0.99066744010050023</c:v>
                </c:pt>
                <c:pt idx="83">
                  <c:v>0.98826392405634378</c:v>
                </c:pt>
                <c:pt idx="84">
                  <c:v>0.99266464256081544</c:v>
                </c:pt>
                <c:pt idx="85">
                  <c:v>0.98084507125125875</c:v>
                </c:pt>
                <c:pt idx="86">
                  <c:v>0.99134509583350738</c:v>
                </c:pt>
                <c:pt idx="87">
                  <c:v>0.98650915007576478</c:v>
                </c:pt>
                <c:pt idx="88">
                  <c:v>0.99030336989392009</c:v>
                </c:pt>
                <c:pt idx="89">
                  <c:v>0.99424260819896637</c:v>
                </c:pt>
                <c:pt idx="90">
                  <c:v>0.99247801912856515</c:v>
                </c:pt>
                <c:pt idx="91">
                  <c:v>0.99410992222469963</c:v>
                </c:pt>
                <c:pt idx="92">
                  <c:v>0.99520958596333187</c:v>
                </c:pt>
                <c:pt idx="93">
                  <c:v>0.98938778642730474</c:v>
                </c:pt>
                <c:pt idx="94">
                  <c:v>0.99333776256898831</c:v>
                </c:pt>
                <c:pt idx="95">
                  <c:v>0.98924622558879816</c:v>
                </c:pt>
                <c:pt idx="96">
                  <c:v>0.98599149587036661</c:v>
                </c:pt>
                <c:pt idx="97">
                  <c:v>0.99551421888308667</c:v>
                </c:pt>
                <c:pt idx="98">
                  <c:v>0.98650989037733416</c:v>
                </c:pt>
                <c:pt idx="99">
                  <c:v>0.98133563680389368</c:v>
                </c:pt>
                <c:pt idx="100">
                  <c:v>0.98751880135885572</c:v>
                </c:pt>
                <c:pt idx="101">
                  <c:v>0.99099335479483397</c:v>
                </c:pt>
                <c:pt idx="102">
                  <c:v>0.98502107515593829</c:v>
                </c:pt>
                <c:pt idx="103">
                  <c:v>0.99012253459755573</c:v>
                </c:pt>
                <c:pt idx="104">
                  <c:v>0.989144448491864</c:v>
                </c:pt>
                <c:pt idx="105">
                  <c:v>0.98778564229376875</c:v>
                </c:pt>
                <c:pt idx="106">
                  <c:v>0.98679004455754138</c:v>
                </c:pt>
                <c:pt idx="107">
                  <c:v>0.98916519495079624</c:v>
                </c:pt>
                <c:pt idx="108">
                  <c:v>0.99038638654942346</c:v>
                </c:pt>
                <c:pt idx="109">
                  <c:v>0.9903324171791934</c:v>
                </c:pt>
                <c:pt idx="110">
                  <c:v>0.97855049833111096</c:v>
                </c:pt>
                <c:pt idx="111">
                  <c:v>0.98962194981928242</c:v>
                </c:pt>
                <c:pt idx="112">
                  <c:v>0.98567259228544168</c:v>
                </c:pt>
                <c:pt idx="113">
                  <c:v>0.99006817547887549</c:v>
                </c:pt>
                <c:pt idx="114">
                  <c:v>0.9901930252973804</c:v>
                </c:pt>
                <c:pt idx="115">
                  <c:v>0.99085639871861442</c:v>
                </c:pt>
                <c:pt idx="116">
                  <c:v>0.99101597900580196</c:v>
                </c:pt>
                <c:pt idx="117">
                  <c:v>0.97198893776732909</c:v>
                </c:pt>
                <c:pt idx="118">
                  <c:v>0.98470473639303102</c:v>
                </c:pt>
                <c:pt idx="119">
                  <c:v>0.99054840438432756</c:v>
                </c:pt>
                <c:pt idx="120">
                  <c:v>0.97338242686812992</c:v>
                </c:pt>
                <c:pt idx="121">
                  <c:v>0.98938660266157952</c:v>
                </c:pt>
                <c:pt idx="122">
                  <c:v>0.98922060757193719</c:v>
                </c:pt>
                <c:pt idx="123">
                  <c:v>0.98843176901084762</c:v>
                </c:pt>
                <c:pt idx="124">
                  <c:v>0.98313158925022792</c:v>
                </c:pt>
                <c:pt idx="125">
                  <c:v>0.99248070568013547</c:v>
                </c:pt>
                <c:pt idx="126">
                  <c:v>0.98692921874708917</c:v>
                </c:pt>
                <c:pt idx="127">
                  <c:v>0.98416433791536606</c:v>
                </c:pt>
                <c:pt idx="128">
                  <c:v>0.98551484911053622</c:v>
                </c:pt>
                <c:pt idx="129">
                  <c:v>0.98353466936895084</c:v>
                </c:pt>
                <c:pt idx="130">
                  <c:v>0.98694231187890069</c:v>
                </c:pt>
                <c:pt idx="131">
                  <c:v>0.98470094546179365</c:v>
                </c:pt>
                <c:pt idx="132">
                  <c:v>0.98039721369005817</c:v>
                </c:pt>
                <c:pt idx="133">
                  <c:v>0.98711247185507855</c:v>
                </c:pt>
                <c:pt idx="134">
                  <c:v>0.98499668793070971</c:v>
                </c:pt>
                <c:pt idx="135">
                  <c:v>0.97691707221812452</c:v>
                </c:pt>
                <c:pt idx="136">
                  <c:v>0.9759716427644618</c:v>
                </c:pt>
                <c:pt idx="137">
                  <c:v>0.9788986620078407</c:v>
                </c:pt>
                <c:pt idx="138">
                  <c:v>0.97595935343685436</c:v>
                </c:pt>
                <c:pt idx="139">
                  <c:v>0.97314940477719114</c:v>
                </c:pt>
                <c:pt idx="140">
                  <c:v>0.98159162302434133</c:v>
                </c:pt>
                <c:pt idx="141">
                  <c:v>0.98463167924808292</c:v>
                </c:pt>
                <c:pt idx="142">
                  <c:v>0.96687521271488475</c:v>
                </c:pt>
                <c:pt idx="143">
                  <c:v>0.97792502365486433</c:v>
                </c:pt>
                <c:pt idx="144">
                  <c:v>0.9756395764448772</c:v>
                </c:pt>
                <c:pt idx="145">
                  <c:v>0.97754452937957792</c:v>
                </c:pt>
                <c:pt idx="146">
                  <c:v>0.97401144642647763</c:v>
                </c:pt>
                <c:pt idx="147">
                  <c:v>0.97943944946696038</c:v>
                </c:pt>
                <c:pt idx="148">
                  <c:v>0.97334675696059025</c:v>
                </c:pt>
                <c:pt idx="149">
                  <c:v>0.96748331462563919</c:v>
                </c:pt>
                <c:pt idx="150">
                  <c:v>0.98114240650345019</c:v>
                </c:pt>
                <c:pt idx="151">
                  <c:v>0.97621861030194546</c:v>
                </c:pt>
                <c:pt idx="152">
                  <c:v>0.96997972460873472</c:v>
                </c:pt>
                <c:pt idx="153">
                  <c:v>0.96810096778219157</c:v>
                </c:pt>
                <c:pt idx="154">
                  <c:v>0.96234620674751636</c:v>
                </c:pt>
                <c:pt idx="155">
                  <c:v>0.96118807717178234</c:v>
                </c:pt>
                <c:pt idx="156">
                  <c:v>0.95491343065458056</c:v>
                </c:pt>
                <c:pt idx="157">
                  <c:v>0.9636620545157818</c:v>
                </c:pt>
                <c:pt idx="158">
                  <c:v>0.97220888275586725</c:v>
                </c:pt>
                <c:pt idx="159">
                  <c:v>0.95325044354271538</c:v>
                </c:pt>
                <c:pt idx="160">
                  <c:v>0.96063746713723241</c:v>
                </c:pt>
                <c:pt idx="161">
                  <c:v>0.94772264218405322</c:v>
                </c:pt>
                <c:pt idx="162">
                  <c:v>0.95298692753597936</c:v>
                </c:pt>
                <c:pt idx="163">
                  <c:v>0.94034859926052272</c:v>
                </c:pt>
                <c:pt idx="164">
                  <c:v>0.9534099097028399</c:v>
                </c:pt>
                <c:pt idx="165">
                  <c:v>0.94273533554820899</c:v>
                </c:pt>
                <c:pt idx="166">
                  <c:v>0.94120437475647367</c:v>
                </c:pt>
                <c:pt idx="167">
                  <c:v>0.92813739587403454</c:v>
                </c:pt>
                <c:pt idx="168">
                  <c:v>0.9361405252413959</c:v>
                </c:pt>
                <c:pt idx="169">
                  <c:v>0.94129752268445754</c:v>
                </c:pt>
                <c:pt idx="170">
                  <c:v>0.93152403904146952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181.8</c:v>
                </c:pt>
                <c:pt idx="1">
                  <c:v>182.1</c:v>
                </c:pt>
                <c:pt idx="2">
                  <c:v>181.9</c:v>
                </c:pt>
                <c:pt idx="3">
                  <c:v>181.2</c:v>
                </c:pt>
                <c:pt idx="4">
                  <c:v>180.1</c:v>
                </c:pt>
                <c:pt idx="5">
                  <c:v>179</c:v>
                </c:pt>
                <c:pt idx="6">
                  <c:v>178.1</c:v>
                </c:pt>
                <c:pt idx="7">
                  <c:v>177</c:v>
                </c:pt>
                <c:pt idx="8">
                  <c:v>176.3</c:v>
                </c:pt>
                <c:pt idx="9">
                  <c:v>175.2</c:v>
                </c:pt>
                <c:pt idx="10">
                  <c:v>174.1</c:v>
                </c:pt>
                <c:pt idx="11">
                  <c:v>173</c:v>
                </c:pt>
                <c:pt idx="12">
                  <c:v>171.9</c:v>
                </c:pt>
                <c:pt idx="13">
                  <c:v>171.2</c:v>
                </c:pt>
                <c:pt idx="14">
                  <c:v>169.9</c:v>
                </c:pt>
                <c:pt idx="15">
                  <c:v>168.8</c:v>
                </c:pt>
                <c:pt idx="16">
                  <c:v>167.7</c:v>
                </c:pt>
                <c:pt idx="17">
                  <c:v>166.6</c:v>
                </c:pt>
                <c:pt idx="18">
                  <c:v>165.6</c:v>
                </c:pt>
                <c:pt idx="19">
                  <c:v>164.6</c:v>
                </c:pt>
                <c:pt idx="20">
                  <c:v>163.69999999999999</c:v>
                </c:pt>
                <c:pt idx="21">
                  <c:v>162.6</c:v>
                </c:pt>
                <c:pt idx="22">
                  <c:v>161.69999999999999</c:v>
                </c:pt>
                <c:pt idx="23">
                  <c:v>160.80000000000001</c:v>
                </c:pt>
                <c:pt idx="24">
                  <c:v>159.9</c:v>
                </c:pt>
                <c:pt idx="25">
                  <c:v>158.80000000000001</c:v>
                </c:pt>
                <c:pt idx="26">
                  <c:v>157.69999999999999</c:v>
                </c:pt>
                <c:pt idx="27">
                  <c:v>156.6</c:v>
                </c:pt>
                <c:pt idx="28">
                  <c:v>155.69999999999999</c:v>
                </c:pt>
                <c:pt idx="29">
                  <c:v>154.6</c:v>
                </c:pt>
                <c:pt idx="30">
                  <c:v>153.5</c:v>
                </c:pt>
                <c:pt idx="31">
                  <c:v>152.4</c:v>
                </c:pt>
                <c:pt idx="32">
                  <c:v>151.5</c:v>
                </c:pt>
                <c:pt idx="33">
                  <c:v>150.4</c:v>
                </c:pt>
                <c:pt idx="34">
                  <c:v>149.30000000000001</c:v>
                </c:pt>
                <c:pt idx="35">
                  <c:v>148.19999999999999</c:v>
                </c:pt>
                <c:pt idx="36">
                  <c:v>147.30000000000001</c:v>
                </c:pt>
                <c:pt idx="37">
                  <c:v>146.4</c:v>
                </c:pt>
                <c:pt idx="38">
                  <c:v>145.5</c:v>
                </c:pt>
                <c:pt idx="39">
                  <c:v>144.4</c:v>
                </c:pt>
                <c:pt idx="40">
                  <c:v>143.30000000000001</c:v>
                </c:pt>
                <c:pt idx="41">
                  <c:v>142.4</c:v>
                </c:pt>
                <c:pt idx="42">
                  <c:v>141.30000000000001</c:v>
                </c:pt>
                <c:pt idx="43">
                  <c:v>140.19999999999999</c:v>
                </c:pt>
                <c:pt idx="44">
                  <c:v>139.1</c:v>
                </c:pt>
                <c:pt idx="45">
                  <c:v>138.1</c:v>
                </c:pt>
                <c:pt idx="46">
                  <c:v>137</c:v>
                </c:pt>
                <c:pt idx="47">
                  <c:v>136</c:v>
                </c:pt>
                <c:pt idx="48">
                  <c:v>135</c:v>
                </c:pt>
                <c:pt idx="49">
                  <c:v>134</c:v>
                </c:pt>
                <c:pt idx="50">
                  <c:v>133</c:v>
                </c:pt>
                <c:pt idx="51">
                  <c:v>131.9</c:v>
                </c:pt>
                <c:pt idx="52">
                  <c:v>130.80000000000001</c:v>
                </c:pt>
                <c:pt idx="53">
                  <c:v>129.69999999999999</c:v>
                </c:pt>
                <c:pt idx="54">
                  <c:v>128.80000000000001</c:v>
                </c:pt>
                <c:pt idx="55">
                  <c:v>127.7</c:v>
                </c:pt>
                <c:pt idx="56">
                  <c:v>126.6</c:v>
                </c:pt>
                <c:pt idx="57">
                  <c:v>125.7</c:v>
                </c:pt>
                <c:pt idx="58">
                  <c:v>124.6</c:v>
                </c:pt>
                <c:pt idx="59">
                  <c:v>123.5</c:v>
                </c:pt>
                <c:pt idx="60">
                  <c:v>122.4</c:v>
                </c:pt>
                <c:pt idx="61">
                  <c:v>121.3</c:v>
                </c:pt>
                <c:pt idx="62">
                  <c:v>120.4</c:v>
                </c:pt>
                <c:pt idx="63">
                  <c:v>119.3</c:v>
                </c:pt>
                <c:pt idx="64">
                  <c:v>118.2</c:v>
                </c:pt>
                <c:pt idx="65">
                  <c:v>117.3</c:v>
                </c:pt>
                <c:pt idx="66">
                  <c:v>116.4</c:v>
                </c:pt>
                <c:pt idx="67">
                  <c:v>115.3</c:v>
                </c:pt>
                <c:pt idx="68">
                  <c:v>114.4</c:v>
                </c:pt>
                <c:pt idx="69">
                  <c:v>113.5</c:v>
                </c:pt>
                <c:pt idx="70">
                  <c:v>112.4</c:v>
                </c:pt>
                <c:pt idx="71">
                  <c:v>111.3</c:v>
                </c:pt>
                <c:pt idx="72">
                  <c:v>110.4</c:v>
                </c:pt>
                <c:pt idx="73">
                  <c:v>109.3</c:v>
                </c:pt>
                <c:pt idx="74">
                  <c:v>108.2</c:v>
                </c:pt>
                <c:pt idx="75">
                  <c:v>107.1</c:v>
                </c:pt>
                <c:pt idx="76">
                  <c:v>106.2</c:v>
                </c:pt>
                <c:pt idx="77">
                  <c:v>105.1</c:v>
                </c:pt>
                <c:pt idx="78">
                  <c:v>104.2</c:v>
                </c:pt>
                <c:pt idx="79">
                  <c:v>103.1</c:v>
                </c:pt>
                <c:pt idx="80">
                  <c:v>102.4</c:v>
                </c:pt>
                <c:pt idx="81">
                  <c:v>101.4</c:v>
                </c:pt>
                <c:pt idx="82">
                  <c:v>100.4</c:v>
                </c:pt>
                <c:pt idx="83">
                  <c:v>99.4</c:v>
                </c:pt>
                <c:pt idx="84">
                  <c:v>98.3</c:v>
                </c:pt>
                <c:pt idx="85">
                  <c:v>97.3</c:v>
                </c:pt>
                <c:pt idx="86">
                  <c:v>96.3</c:v>
                </c:pt>
                <c:pt idx="87">
                  <c:v>95.3</c:v>
                </c:pt>
                <c:pt idx="88">
                  <c:v>94.3</c:v>
                </c:pt>
                <c:pt idx="89">
                  <c:v>93.2</c:v>
                </c:pt>
                <c:pt idx="90">
                  <c:v>92.3</c:v>
                </c:pt>
                <c:pt idx="91">
                  <c:v>91.4</c:v>
                </c:pt>
                <c:pt idx="92">
                  <c:v>90.7</c:v>
                </c:pt>
                <c:pt idx="93">
                  <c:v>89.8</c:v>
                </c:pt>
                <c:pt idx="94">
                  <c:v>88.7</c:v>
                </c:pt>
                <c:pt idx="95">
                  <c:v>87.8</c:v>
                </c:pt>
                <c:pt idx="96">
                  <c:v>86.9</c:v>
                </c:pt>
                <c:pt idx="97">
                  <c:v>85.8</c:v>
                </c:pt>
                <c:pt idx="98">
                  <c:v>84.7</c:v>
                </c:pt>
                <c:pt idx="99">
                  <c:v>83.8</c:v>
                </c:pt>
                <c:pt idx="100">
                  <c:v>82.7</c:v>
                </c:pt>
                <c:pt idx="101">
                  <c:v>81.8</c:v>
                </c:pt>
                <c:pt idx="102">
                  <c:v>80.900000000000006</c:v>
                </c:pt>
                <c:pt idx="103">
                  <c:v>79.8</c:v>
                </c:pt>
                <c:pt idx="104">
                  <c:v>78.900000000000006</c:v>
                </c:pt>
                <c:pt idx="105">
                  <c:v>77.900000000000006</c:v>
                </c:pt>
                <c:pt idx="106">
                  <c:v>77.2</c:v>
                </c:pt>
                <c:pt idx="107">
                  <c:v>76.099999999999994</c:v>
                </c:pt>
                <c:pt idx="108">
                  <c:v>75.2</c:v>
                </c:pt>
                <c:pt idx="109">
                  <c:v>74.3</c:v>
                </c:pt>
                <c:pt idx="110">
                  <c:v>73.400000000000006</c:v>
                </c:pt>
                <c:pt idx="111">
                  <c:v>72.3</c:v>
                </c:pt>
                <c:pt idx="112">
                  <c:v>71.400000000000006</c:v>
                </c:pt>
                <c:pt idx="113">
                  <c:v>70.5</c:v>
                </c:pt>
                <c:pt idx="114">
                  <c:v>69.400000000000006</c:v>
                </c:pt>
                <c:pt idx="115">
                  <c:v>68.5</c:v>
                </c:pt>
                <c:pt idx="116">
                  <c:v>67.599999999999994</c:v>
                </c:pt>
                <c:pt idx="117">
                  <c:v>66.7</c:v>
                </c:pt>
                <c:pt idx="118">
                  <c:v>65.900000000000006</c:v>
                </c:pt>
                <c:pt idx="119">
                  <c:v>64.8</c:v>
                </c:pt>
                <c:pt idx="120">
                  <c:v>64.099999999999994</c:v>
                </c:pt>
                <c:pt idx="121">
                  <c:v>63.4</c:v>
                </c:pt>
                <c:pt idx="122">
                  <c:v>62.3</c:v>
                </c:pt>
                <c:pt idx="123">
                  <c:v>61.6</c:v>
                </c:pt>
                <c:pt idx="124">
                  <c:v>60.5</c:v>
                </c:pt>
                <c:pt idx="125">
                  <c:v>59.6</c:v>
                </c:pt>
                <c:pt idx="126">
                  <c:v>58.6</c:v>
                </c:pt>
                <c:pt idx="127">
                  <c:v>57.6</c:v>
                </c:pt>
                <c:pt idx="128">
                  <c:v>56.6</c:v>
                </c:pt>
                <c:pt idx="129">
                  <c:v>55.7</c:v>
                </c:pt>
                <c:pt idx="130">
                  <c:v>54.8</c:v>
                </c:pt>
                <c:pt idx="131">
                  <c:v>54.1</c:v>
                </c:pt>
                <c:pt idx="132">
                  <c:v>53</c:v>
                </c:pt>
                <c:pt idx="133">
                  <c:v>52.3</c:v>
                </c:pt>
                <c:pt idx="134">
                  <c:v>51.2</c:v>
                </c:pt>
                <c:pt idx="135">
                  <c:v>50.4</c:v>
                </c:pt>
                <c:pt idx="136">
                  <c:v>49.4</c:v>
                </c:pt>
                <c:pt idx="137">
                  <c:v>48.4</c:v>
                </c:pt>
                <c:pt idx="138">
                  <c:v>47.5</c:v>
                </c:pt>
                <c:pt idx="139">
                  <c:v>46.6</c:v>
                </c:pt>
                <c:pt idx="140">
                  <c:v>45.9</c:v>
                </c:pt>
                <c:pt idx="141">
                  <c:v>45</c:v>
                </c:pt>
                <c:pt idx="142">
                  <c:v>44.1</c:v>
                </c:pt>
                <c:pt idx="143">
                  <c:v>43.2</c:v>
                </c:pt>
                <c:pt idx="144">
                  <c:v>42.3</c:v>
                </c:pt>
                <c:pt idx="145">
                  <c:v>41.5</c:v>
                </c:pt>
                <c:pt idx="146">
                  <c:v>40.6</c:v>
                </c:pt>
                <c:pt idx="147">
                  <c:v>39.9</c:v>
                </c:pt>
                <c:pt idx="148">
                  <c:v>39</c:v>
                </c:pt>
                <c:pt idx="149">
                  <c:v>38.1</c:v>
                </c:pt>
                <c:pt idx="150">
                  <c:v>37.200000000000003</c:v>
                </c:pt>
                <c:pt idx="151">
                  <c:v>36.200000000000003</c:v>
                </c:pt>
                <c:pt idx="152">
                  <c:v>35.200000000000003</c:v>
                </c:pt>
                <c:pt idx="153">
                  <c:v>34.4</c:v>
                </c:pt>
                <c:pt idx="154">
                  <c:v>33.299999999999997</c:v>
                </c:pt>
                <c:pt idx="155">
                  <c:v>32.799999999999997</c:v>
                </c:pt>
                <c:pt idx="156">
                  <c:v>31.7</c:v>
                </c:pt>
                <c:pt idx="157">
                  <c:v>30.8</c:v>
                </c:pt>
                <c:pt idx="158">
                  <c:v>29.9</c:v>
                </c:pt>
                <c:pt idx="159">
                  <c:v>29</c:v>
                </c:pt>
                <c:pt idx="160">
                  <c:v>27.9</c:v>
                </c:pt>
                <c:pt idx="161">
                  <c:v>27.3</c:v>
                </c:pt>
                <c:pt idx="162">
                  <c:v>26</c:v>
                </c:pt>
                <c:pt idx="163">
                  <c:v>25.5</c:v>
                </c:pt>
                <c:pt idx="164">
                  <c:v>24.4</c:v>
                </c:pt>
                <c:pt idx="165">
                  <c:v>23.5</c:v>
                </c:pt>
                <c:pt idx="166">
                  <c:v>22.6</c:v>
                </c:pt>
                <c:pt idx="167">
                  <c:v>21.7</c:v>
                </c:pt>
                <c:pt idx="168">
                  <c:v>20.8</c:v>
                </c:pt>
                <c:pt idx="169">
                  <c:v>19.7</c:v>
                </c:pt>
                <c:pt idx="170">
                  <c:v>18.899999999999999</c:v>
                </c:pt>
                <c:pt idx="171">
                  <c:v>17.8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76-B343-8D6B-E580A968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750448"/>
        <c:axId val="1"/>
      </c:scatterChart>
      <c:valAx>
        <c:axId val="185675044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7504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737" name="グラフ 1">
          <a:extLst>
            <a:ext uri="{FF2B5EF4-FFF2-40B4-BE49-F238E27FC236}">
              <a16:creationId xmlns:a16="http://schemas.microsoft.com/office/drawing/2014/main" id="{52337843-2E68-53D7-E588-CD8D14205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738" name="グラフ 2">
          <a:extLst>
            <a:ext uri="{FF2B5EF4-FFF2-40B4-BE49-F238E27FC236}">
              <a16:creationId xmlns:a16="http://schemas.microsoft.com/office/drawing/2014/main" id="{1857BC06-EA61-DFCE-1E2C-E178D3973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739" name="グラフ 3">
          <a:extLst>
            <a:ext uri="{FF2B5EF4-FFF2-40B4-BE49-F238E27FC236}">
              <a16:creationId xmlns:a16="http://schemas.microsoft.com/office/drawing/2014/main" id="{25B586B2-6312-987F-3D8F-4D513AE82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740" name="グラフ 4">
          <a:extLst>
            <a:ext uri="{FF2B5EF4-FFF2-40B4-BE49-F238E27FC236}">
              <a16:creationId xmlns:a16="http://schemas.microsoft.com/office/drawing/2014/main" id="{C812DF18-1B71-7823-473A-56CD913A8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741" name="グラフ 5">
          <a:extLst>
            <a:ext uri="{FF2B5EF4-FFF2-40B4-BE49-F238E27FC236}">
              <a16:creationId xmlns:a16="http://schemas.microsoft.com/office/drawing/2014/main" id="{C73D1DB1-172B-9730-E956-2AEAEE2F1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742" name="グラフ 6">
          <a:extLst>
            <a:ext uri="{FF2B5EF4-FFF2-40B4-BE49-F238E27FC236}">
              <a16:creationId xmlns:a16="http://schemas.microsoft.com/office/drawing/2014/main" id="{0A3D8BA1-3F28-5344-C9A8-75F738D18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743" name="グラフ 7">
          <a:extLst>
            <a:ext uri="{FF2B5EF4-FFF2-40B4-BE49-F238E27FC236}">
              <a16:creationId xmlns:a16="http://schemas.microsoft.com/office/drawing/2014/main" id="{E8DDB319-1C60-A1C0-85E2-34806D9CD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744" name="グラフ 8">
          <a:extLst>
            <a:ext uri="{FF2B5EF4-FFF2-40B4-BE49-F238E27FC236}">
              <a16:creationId xmlns:a16="http://schemas.microsoft.com/office/drawing/2014/main" id="{38595091-2DFD-B0E1-D438-E0A4B1E4E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40273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181.8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5.4618E-2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0.16431200000000001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182.1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0.29419099999999998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1.2711999999999999E-2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181.9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1.25E-4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6.3311999999999993E-2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181.2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6.8548999999999999E-2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7.8992999999999994E-2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180.1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7.2178999999999993E-2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0.33601399999999998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179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0.25258900000000001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0.27916000000000002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178.1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1.502E-2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0.24859200000000001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177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0.37846000000000002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0.18409300000000001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0.45820601851851855</v>
      </c>
      <c r="C21" s="15">
        <f>Raw!C21</f>
        <v>176.3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0.40976899999999999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0.12428699999999999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175.2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0.43234600000000001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0.29880200000000001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174.1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6.0323000000000002E-2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0.237293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173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0.184035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0.19713900000000001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171.9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0.25653500000000001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0.38476700000000003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171.2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0.55323900000000004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0.26269500000000001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0.45853009259259259</v>
      </c>
      <c r="C27" s="15">
        <f>Raw!C27</f>
        <v>169.9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0.32539400000000002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0.26260499999999998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168.8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0.38032300000000002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0.30660300000000001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167.7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0.19853399999999999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0.34959699999999999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0.45869212962962963</v>
      </c>
      <c r="C30" s="15">
        <f>Raw!C30</f>
        <v>166.6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0.62280800000000003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0.37947399999999998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165.6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0.39432200000000001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0.30649199999999999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164.6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0.24454200000000001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0.28770200000000001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163.69999999999999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0.20705699999999999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0.34727000000000002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162.6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0.43648300000000001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0.42507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161.69999999999999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0.23611099999999999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0.202482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160.80000000000001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0.24871599999999999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0.20266300000000001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159.9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0.24193500000000001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0.32911899999999999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1.6254E+18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158.80000000000001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0.114347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0.484842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157.69999999999999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0.129333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0.17840300000000001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1.6254E+18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156.6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0.49182599999999999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0.32353700000000002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1.6254E+18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155.69999999999999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0.35640699999999997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0.31615199999999999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1.6254E+18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154.6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0.43126399999999998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0.138044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1.6254E+18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153.5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0.39637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0.22048000000000001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1.6254E+18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152.4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0.25920399999999999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0.53945900000000002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1.6254E+18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151.5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0.296566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0.120792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1.6254E+18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150.4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0.35705399999999998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0.28117399999999998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1.6254E+18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0.45960648148148148</v>
      </c>
      <c r="C47" s="15">
        <f>Raw!C47</f>
        <v>149.30000000000001</v>
      </c>
      <c r="D47" s="15">
        <f>IF(C47&gt;0.5,Raw!D47*D$11,-999)</f>
        <v>2.7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0.166078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0.353246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1.6254E+18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148.19999999999999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0.340501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0.29200199999999998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1.6254E+18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147.30000000000001</v>
      </c>
      <c r="D49" s="15">
        <f>IF(C49&gt;0.5,Raw!D49*D$11,-999)</f>
        <v>2.7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0.163852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0.44754500000000003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1.6254E+18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146.4</v>
      </c>
      <c r="D50" s="15">
        <f>IF(C50&gt;0.5,Raw!D50*D$11,-999)</f>
        <v>2.7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0.14304900000000001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0.30873800000000001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1.6254E+18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145.5</v>
      </c>
      <c r="D51" s="15">
        <f>IF(C51&gt;0.5,Raw!D51*D$11,-999)</f>
        <v>2.7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0.43756299999999998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0.38766899999999999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1.6254E+18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144.4</v>
      </c>
      <c r="D52" s="15">
        <f>IF(C52&gt;0.5,Raw!D52*D$11,-999)</f>
        <v>2.7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0.33645900000000001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0.50070000000000003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1.6254E+18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0.45993055555555556</v>
      </c>
      <c r="C53" s="15">
        <f>Raw!C53</f>
        <v>143.30000000000001</v>
      </c>
      <c r="D53" s="15">
        <f>IF(C53&gt;0.5,Raw!D53*D$11,-999)</f>
        <v>2.7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0.41488199999999997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0.45383800000000002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1.6254E+18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142.4</v>
      </c>
      <c r="D54" s="15">
        <f>IF(C54&gt;0.5,Raw!D54*D$11,-999)</f>
        <v>2.7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0.367699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0.51342699999999997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1.6254E+18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141.30000000000001</v>
      </c>
      <c r="D55" s="15">
        <f>IF(C55&gt;0.5,Raw!D55*D$11,-999)</f>
        <v>2.7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0.44230000000000003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0.52391900000000002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1.6254E+18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0.46009259259259255</v>
      </c>
      <c r="C56" s="15">
        <f>Raw!C56</f>
        <v>140.19999999999999</v>
      </c>
      <c r="D56" s="15">
        <f>IF(C56&gt;0.5,Raw!D56*D$11,-999)</f>
        <v>2.7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0.65394200000000002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0.51929999999999998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1.6254E+18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0.46015046296296297</v>
      </c>
      <c r="C57" s="15">
        <f>Raw!C57</f>
        <v>139.1</v>
      </c>
      <c r="D57" s="15">
        <f>IF(C57&gt;0.5,Raw!D57*D$11,-999)</f>
        <v>2.7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0.56722700000000004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0.62422599999999995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1.6254E+18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0.46020833333333333</v>
      </c>
      <c r="C58" s="15">
        <f>Raw!C58</f>
        <v>138.1</v>
      </c>
      <c r="D58" s="15">
        <f>IF(C58&gt;0.5,Raw!D58*D$11,-999)</f>
        <v>2.7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0.653613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0.70017499999999999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1.6254E+18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0.46025462962962965</v>
      </c>
      <c r="C59" s="15">
        <f>Raw!C59</f>
        <v>137</v>
      </c>
      <c r="D59" s="15">
        <f>IF(C59&gt;0.5,Raw!D59*D$11,-999)</f>
        <v>2.7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0.66185799999999995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0.76521899999999998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1.6254E+18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0.46031249999999996</v>
      </c>
      <c r="C60" s="15">
        <f>Raw!C60</f>
        <v>136</v>
      </c>
      <c r="D60" s="15">
        <f>IF(C60&gt;0.5,Raw!D60*D$11,-999)</f>
        <v>2.7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0.71796800000000005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0.65632299999999999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1.6254E+18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0.46037037037037037</v>
      </c>
      <c r="C61" s="15">
        <f>Raw!C61</f>
        <v>135</v>
      </c>
      <c r="D61" s="15">
        <f>IF(C61&gt;0.5,Raw!D61*D$11,-999)</f>
        <v>2.7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0.74817199999999995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0.79653399999999996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1.6254E+18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0.4604166666666667</v>
      </c>
      <c r="C62" s="15">
        <f>Raw!C62</f>
        <v>134</v>
      </c>
      <c r="D62" s="15">
        <f>IF(C62&gt;0.5,Raw!D62*D$11,-999)</f>
        <v>2.7</v>
      </c>
      <c r="E62" s="9">
        <f>IF(Raw!$G62&gt;$C$8,IF(Raw!$Q62&gt;$C$8,IF(Raw!$N62&gt;$C$9,IF(Raw!$N62&lt;$A$9,IF(Raw!$X62&gt;$C$9,IF(Raw!$X62&lt;$A$9,Raw!H62,-999),-999),-999),-999),-999),-999)</f>
        <v>0.68753799999999998</v>
      </c>
      <c r="F62" s="9">
        <f>IF(Raw!$G62&gt;$C$8,IF(Raw!$Q62&gt;$C$8,IF(Raw!$N62&gt;$C$9,IF(Raw!$N62&lt;$A$9,IF(Raw!$X62&gt;$C$9,IF(Raw!$X62&lt;$A$9,Raw!I62,-999),-999),-999),-999),-999),-999)</f>
        <v>0.799682</v>
      </c>
      <c r="G62" s="9">
        <f>Raw!G62</f>
        <v>0.81573399999999996</v>
      </c>
      <c r="H62" s="9">
        <f>IF(Raw!$G62&gt;$C$8,IF(Raw!$Q62&gt;$C$8,IF(Raw!$N62&gt;$C$9,IF(Raw!$N62&lt;$A$9,IF(Raw!$X62&gt;$C$9,IF(Raw!$X62&lt;$A$9,Raw!L62,-999),-999),-999),-999),-999),-999)</f>
        <v>645.5</v>
      </c>
      <c r="I62" s="9">
        <f>IF(Raw!$G62&gt;$C$8,IF(Raw!$Q62&gt;$C$8,IF(Raw!$N62&gt;$C$9,IF(Raw!$N62&lt;$A$9,IF(Raw!$X62&gt;$C$9,IF(Raw!$X62&lt;$A$9,Raw!M62,-999),-999),-999),-999),-999),-999)</f>
        <v>7.9999999999999996E-6</v>
      </c>
      <c r="J62" s="9">
        <f>IF(Raw!$G62&gt;$C$8,IF(Raw!$Q62&gt;$C$8,IF(Raw!$N62&gt;$C$9,IF(Raw!$N62&lt;$A$9,IF(Raw!$X62&gt;$C$9,IF(Raw!$X62&lt;$A$9,Raw!N62,-999),-999),-999),-999),-999),-999)</f>
        <v>3971</v>
      </c>
      <c r="K62" s="9">
        <f>IF(Raw!$G62&gt;$C$8,IF(Raw!$Q62&gt;$C$8,IF(Raw!$N62&gt;$C$9,IF(Raw!$N62&lt;$A$9,IF(Raw!$X62&gt;$C$9,IF(Raw!$X62&lt;$A$9,Raw!R62,-999),-999),-999),-999),-999),-999)</f>
        <v>0.75150700000000004</v>
      </c>
      <c r="L62" s="9">
        <f>IF(Raw!$G62&gt;$C$8,IF(Raw!$Q62&gt;$C$8,IF(Raw!$N62&gt;$C$9,IF(Raw!$N62&lt;$A$9,IF(Raw!$X62&gt;$C$9,IF(Raw!$X62&lt;$A$9,Raw!S62,-999),-999),-999),-999),-999),-999)</f>
        <v>0.86858500000000005</v>
      </c>
      <c r="M62" s="9">
        <f>Raw!Q62</f>
        <v>0.91446000000000005</v>
      </c>
      <c r="N62" s="9">
        <f>IF(Raw!$G62&gt;$C$8,IF(Raw!$Q62&gt;$C$8,IF(Raw!$N62&gt;$C$9,IF(Raw!$N62&lt;$A$9,IF(Raw!$X62&gt;$C$9,IF(Raw!$X62&lt;$A$9,Raw!V62,-999),-999),-999),-999),-999),-999)</f>
        <v>686</v>
      </c>
      <c r="O62" s="9">
        <f>IF(Raw!$G62&gt;$C$8,IF(Raw!$Q62&gt;$C$8,IF(Raw!$N62&gt;$C$9,IF(Raw!$N62&lt;$A$9,IF(Raw!$X62&gt;$C$9,IF(Raw!$X62&lt;$A$9,Raw!W62,-999),-999),-999),-999),-999),-999)</f>
        <v>0.29486200000000001</v>
      </c>
      <c r="P62" s="9">
        <f>IF(Raw!$G62&gt;$C$8,IF(Raw!$Q62&gt;$C$8,IF(Raw!$N62&gt;$C$9,IF(Raw!$N62&lt;$A$9,IF(Raw!$X62&gt;$C$9,IF(Raw!$X62&lt;$A$9,Raw!X62,-999),-999),-999),-999),-999),-999)</f>
        <v>1140</v>
      </c>
      <c r="R62" s="9">
        <f t="shared" si="4"/>
        <v>0.11214400000000002</v>
      </c>
      <c r="S62" s="9">
        <f t="shared" si="5"/>
        <v>0.140235743708124</v>
      </c>
      <c r="T62" s="9">
        <f t="shared" si="6"/>
        <v>0.11707800000000002</v>
      </c>
      <c r="U62" s="9">
        <f t="shared" si="7"/>
        <v>0.13479164388056439</v>
      </c>
      <c r="V62" s="15">
        <f t="shared" si="0"/>
        <v>0</v>
      </c>
      <c r="X62" s="11">
        <f t="shared" si="8"/>
        <v>1.6254E+18</v>
      </c>
      <c r="Y62" s="11">
        <f t="shared" si="9"/>
        <v>6.4549999999999999E-18</v>
      </c>
      <c r="Z62" s="11">
        <f t="shared" si="10"/>
        <v>3.9709999999999997E-3</v>
      </c>
      <c r="AA62" s="16">
        <f t="shared" si="11"/>
        <v>3.99971380367031E-2</v>
      </c>
      <c r="AB62" s="9">
        <f t="shared" si="1"/>
        <v>0.75618978492706113</v>
      </c>
      <c r="AC62" s="9">
        <f t="shared" si="2"/>
        <v>0.9600028619632972</v>
      </c>
      <c r="AD62" s="15">
        <f t="shared" si="3"/>
        <v>10.07230874759585</v>
      </c>
      <c r="AE62" s="3">
        <f t="shared" si="12"/>
        <v>777.18199999999979</v>
      </c>
      <c r="AF62" s="2">
        <f t="shared" si="13"/>
        <v>0.25</v>
      </c>
      <c r="AG62" s="9">
        <f t="shared" si="14"/>
        <v>1.0443561952007947E-3</v>
      </c>
      <c r="AH62" s="2">
        <f t="shared" si="15"/>
        <v>5.0535852776386746E-2</v>
      </c>
    </row>
    <row r="63" spans="1:34">
      <c r="A63" s="1">
        <f>Raw!A63</f>
        <v>50</v>
      </c>
      <c r="B63" s="14">
        <f>Raw!B63</f>
        <v>0.46047453703703706</v>
      </c>
      <c r="C63" s="15">
        <f>Raw!C63</f>
        <v>133</v>
      </c>
      <c r="D63" s="15">
        <f>IF(C63&gt;0.5,Raw!D63*D$11,-999)</f>
        <v>2.7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0.77037999999999995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0.85414500000000004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1.6254E+18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0.46053240740740736</v>
      </c>
      <c r="C64" s="15">
        <f>Raw!C64</f>
        <v>131.9</v>
      </c>
      <c r="D64" s="15">
        <f>IF(C64&gt;0.5,Raw!D64*D$11,-999)</f>
        <v>2.7</v>
      </c>
      <c r="E64" s="9">
        <f>IF(Raw!$G64&gt;$C$8,IF(Raw!$Q64&gt;$C$8,IF(Raw!$N64&gt;$C$9,IF(Raw!$N64&lt;$A$9,IF(Raw!$X64&gt;$C$9,IF(Raw!$X64&lt;$A$9,Raw!H64,-999),-999),-999),-999),-999),-999)</f>
        <v>0.69054700000000002</v>
      </c>
      <c r="F64" s="9">
        <f>IF(Raw!$G64&gt;$C$8,IF(Raw!$Q64&gt;$C$8,IF(Raw!$N64&gt;$C$9,IF(Raw!$N64&lt;$A$9,IF(Raw!$X64&gt;$C$9,IF(Raw!$X64&lt;$A$9,Raw!I64,-999),-999),-999),-999),-999),-999)</f>
        <v>0.81166799999999995</v>
      </c>
      <c r="G64" s="9">
        <f>Raw!G64</f>
        <v>0.87307000000000001</v>
      </c>
      <c r="H64" s="9">
        <f>IF(Raw!$G64&gt;$C$8,IF(Raw!$Q64&gt;$C$8,IF(Raw!$N64&gt;$C$9,IF(Raw!$N64&lt;$A$9,IF(Raw!$X64&gt;$C$9,IF(Raw!$X64&lt;$A$9,Raw!L64,-999),-999),-999),-999),-999),-999)</f>
        <v>763</v>
      </c>
      <c r="I64" s="9">
        <f>IF(Raw!$G64&gt;$C$8,IF(Raw!$Q64&gt;$C$8,IF(Raw!$N64&gt;$C$9,IF(Raw!$N64&lt;$A$9,IF(Raw!$X64&gt;$C$9,IF(Raw!$X64&lt;$A$9,Raw!M64,-999),-999),-999),-999),-999),-999)</f>
        <v>6.7999999999999999E-5</v>
      </c>
      <c r="J64" s="9">
        <f>IF(Raw!$G64&gt;$C$8,IF(Raw!$Q64&gt;$C$8,IF(Raw!$N64&gt;$C$9,IF(Raw!$N64&lt;$A$9,IF(Raw!$X64&gt;$C$9,IF(Raw!$X64&lt;$A$9,Raw!N64,-999),-999),-999),-999),-999),-999)</f>
        <v>1664</v>
      </c>
      <c r="K64" s="9">
        <f>IF(Raw!$G64&gt;$C$8,IF(Raw!$Q64&gt;$C$8,IF(Raw!$N64&gt;$C$9,IF(Raw!$N64&lt;$A$9,IF(Raw!$X64&gt;$C$9,IF(Raw!$X64&lt;$A$9,Raw!R64,-999),-999),-999),-999),-999),-999)</f>
        <v>0.76725900000000002</v>
      </c>
      <c r="L64" s="9">
        <f>IF(Raw!$G64&gt;$C$8,IF(Raw!$Q64&gt;$C$8,IF(Raw!$N64&gt;$C$9,IF(Raw!$N64&lt;$A$9,IF(Raw!$X64&gt;$C$9,IF(Raw!$X64&lt;$A$9,Raw!S64,-999),-999),-999),-999),-999),-999)</f>
        <v>0.89472799999999997</v>
      </c>
      <c r="M64" s="9">
        <f>Raw!Q64</f>
        <v>0.91284299999999996</v>
      </c>
      <c r="N64" s="9">
        <f>IF(Raw!$G64&gt;$C$8,IF(Raw!$Q64&gt;$C$8,IF(Raw!$N64&gt;$C$9,IF(Raw!$N64&lt;$A$9,IF(Raw!$X64&gt;$C$9,IF(Raw!$X64&lt;$A$9,Raw!V64,-999),-999),-999),-999),-999),-999)</f>
        <v>691.2</v>
      </c>
      <c r="O64" s="9">
        <f>IF(Raw!$G64&gt;$C$8,IF(Raw!$Q64&gt;$C$8,IF(Raw!$N64&gt;$C$9,IF(Raw!$N64&lt;$A$9,IF(Raw!$X64&gt;$C$9,IF(Raw!$X64&lt;$A$9,Raw!W64,-999),-999),-999),-999),-999),-999)</f>
        <v>0.51013699999999995</v>
      </c>
      <c r="P64" s="9">
        <f>IF(Raw!$G64&gt;$C$8,IF(Raw!$Q64&gt;$C$8,IF(Raw!$N64&gt;$C$9,IF(Raw!$N64&lt;$A$9,IF(Raw!$X64&gt;$C$9,IF(Raw!$X64&lt;$A$9,Raw!X64,-999),-999),-999),-999),-999),-999)</f>
        <v>1694</v>
      </c>
      <c r="R64" s="9">
        <f t="shared" si="4"/>
        <v>0.12112099999999992</v>
      </c>
      <c r="S64" s="9">
        <f t="shared" si="5"/>
        <v>0.14922480620155029</v>
      </c>
      <c r="T64" s="9">
        <f t="shared" si="6"/>
        <v>0.12746899999999994</v>
      </c>
      <c r="U64" s="9">
        <f t="shared" si="7"/>
        <v>0.14246676084798951</v>
      </c>
      <c r="V64" s="15">
        <f t="shared" si="0"/>
        <v>0</v>
      </c>
      <c r="X64" s="11">
        <f t="shared" si="8"/>
        <v>1.6254E+18</v>
      </c>
      <c r="Y64" s="11">
        <f t="shared" si="9"/>
        <v>7.6300000000000002E-18</v>
      </c>
      <c r="Z64" s="11">
        <f t="shared" si="10"/>
        <v>1.6639999999999999E-3</v>
      </c>
      <c r="AA64" s="16">
        <f t="shared" si="11"/>
        <v>2.0219340123372873E-2</v>
      </c>
      <c r="AB64" s="9">
        <f t="shared" si="1"/>
        <v>0.7698363390661862</v>
      </c>
      <c r="AC64" s="9">
        <f t="shared" si="2"/>
        <v>0.97978065987662744</v>
      </c>
      <c r="AD64" s="15">
        <f t="shared" si="3"/>
        <v>12.151045747219278</v>
      </c>
      <c r="AE64" s="3">
        <f t="shared" si="12"/>
        <v>918.65199999999982</v>
      </c>
      <c r="AF64" s="2">
        <f t="shared" si="13"/>
        <v>0.25</v>
      </c>
      <c r="AG64" s="9">
        <f t="shared" si="14"/>
        <v>1.3316308680938992E-3</v>
      </c>
      <c r="AH64" s="2">
        <f t="shared" si="15"/>
        <v>6.4436924692678033E-2</v>
      </c>
    </row>
    <row r="65" spans="1:34">
      <c r="A65" s="1">
        <f>Raw!A65</f>
        <v>52</v>
      </c>
      <c r="B65" s="14">
        <f>Raw!B65</f>
        <v>0.46059027777777778</v>
      </c>
      <c r="C65" s="15">
        <f>Raw!C65</f>
        <v>130.80000000000001</v>
      </c>
      <c r="D65" s="15">
        <f>IF(C65&gt;0.5,Raw!D65*D$11,-999)</f>
        <v>2.7</v>
      </c>
      <c r="E65" s="9">
        <f>IF(Raw!$G65&gt;$C$8,IF(Raw!$Q65&gt;$C$8,IF(Raw!$N65&gt;$C$9,IF(Raw!$N65&lt;$A$9,IF(Raw!$X65&gt;$C$9,IF(Raw!$X65&lt;$A$9,Raw!H65,-999),-999),-999),-999),-999),-999)</f>
        <v>0.69572199999999995</v>
      </c>
      <c r="F65" s="9">
        <f>IF(Raw!$G65&gt;$C$8,IF(Raw!$Q65&gt;$C$8,IF(Raw!$N65&gt;$C$9,IF(Raw!$N65&lt;$A$9,IF(Raw!$X65&gt;$C$9,IF(Raw!$X65&lt;$A$9,Raw!I65,-999),-999),-999),-999),-999),-999)</f>
        <v>0.80929899999999999</v>
      </c>
      <c r="G65" s="9">
        <f>Raw!G65</f>
        <v>0.82598700000000003</v>
      </c>
      <c r="H65" s="9">
        <f>IF(Raw!$G65&gt;$C$8,IF(Raw!$Q65&gt;$C$8,IF(Raw!$N65&gt;$C$9,IF(Raw!$N65&lt;$A$9,IF(Raw!$X65&gt;$C$9,IF(Raw!$X65&lt;$A$9,Raw!L65,-999),-999),-999),-999),-999),-999)</f>
        <v>650.6</v>
      </c>
      <c r="I65" s="9">
        <f>IF(Raw!$G65&gt;$C$8,IF(Raw!$Q65&gt;$C$8,IF(Raw!$N65&gt;$C$9,IF(Raw!$N65&lt;$A$9,IF(Raw!$X65&gt;$C$9,IF(Raw!$X65&lt;$A$9,Raw!M65,-999),-999),-999),-999),-999),-999)</f>
        <v>0.11118500000000001</v>
      </c>
      <c r="J65" s="9">
        <f>IF(Raw!$G65&gt;$C$8,IF(Raw!$Q65&gt;$C$8,IF(Raw!$N65&gt;$C$9,IF(Raw!$N65&lt;$A$9,IF(Raw!$X65&gt;$C$9,IF(Raw!$X65&lt;$A$9,Raw!N65,-999),-999),-999),-999),-999),-999)</f>
        <v>1202</v>
      </c>
      <c r="K65" s="9">
        <f>IF(Raw!$G65&gt;$C$8,IF(Raw!$Q65&gt;$C$8,IF(Raw!$N65&gt;$C$9,IF(Raw!$N65&lt;$A$9,IF(Raw!$X65&gt;$C$9,IF(Raw!$X65&lt;$A$9,Raw!R65,-999),-999),-999),-999),-999),-999)</f>
        <v>0.77117400000000003</v>
      </c>
      <c r="L65" s="9">
        <f>IF(Raw!$G65&gt;$C$8,IF(Raw!$Q65&gt;$C$8,IF(Raw!$N65&gt;$C$9,IF(Raw!$N65&lt;$A$9,IF(Raw!$X65&gt;$C$9,IF(Raw!$X65&lt;$A$9,Raw!S65,-999),-999),-999),-999),-999),-999)</f>
        <v>0.891903</v>
      </c>
      <c r="M65" s="9">
        <f>Raw!Q65</f>
        <v>0.87924100000000005</v>
      </c>
      <c r="N65" s="9">
        <f>IF(Raw!$G65&gt;$C$8,IF(Raw!$Q65&gt;$C$8,IF(Raw!$N65&gt;$C$9,IF(Raw!$N65&lt;$A$9,IF(Raw!$X65&gt;$C$9,IF(Raw!$X65&lt;$A$9,Raw!V65,-999),-999),-999),-999),-999),-999)</f>
        <v>800</v>
      </c>
      <c r="O65" s="9">
        <f>IF(Raw!$G65&gt;$C$8,IF(Raw!$Q65&gt;$C$8,IF(Raw!$N65&gt;$C$9,IF(Raw!$N65&lt;$A$9,IF(Raw!$X65&gt;$C$9,IF(Raw!$X65&lt;$A$9,Raw!W65,-999),-999),-999),-999),-999),-999)</f>
        <v>0.37081999999999998</v>
      </c>
      <c r="P65" s="9">
        <f>IF(Raw!$G65&gt;$C$8,IF(Raw!$Q65&gt;$C$8,IF(Raw!$N65&gt;$C$9,IF(Raw!$N65&lt;$A$9,IF(Raw!$X65&gt;$C$9,IF(Raw!$X65&lt;$A$9,Raw!X65,-999),-999),-999),-999),-999),-999)</f>
        <v>972</v>
      </c>
      <c r="R65" s="9">
        <f t="shared" si="4"/>
        <v>0.11357700000000004</v>
      </c>
      <c r="S65" s="9">
        <f t="shared" si="5"/>
        <v>0.14033997323609698</v>
      </c>
      <c r="T65" s="9">
        <f t="shared" si="6"/>
        <v>0.12072899999999998</v>
      </c>
      <c r="U65" s="9">
        <f t="shared" si="7"/>
        <v>0.13536113232044289</v>
      </c>
      <c r="V65" s="15">
        <f t="shared" si="0"/>
        <v>0</v>
      </c>
      <c r="X65" s="11">
        <f t="shared" si="8"/>
        <v>1.6254E+18</v>
      </c>
      <c r="Y65" s="11">
        <f t="shared" si="9"/>
        <v>6.5059999999999999E-18</v>
      </c>
      <c r="Z65" s="11">
        <f t="shared" si="10"/>
        <v>1.2019999999999999E-3</v>
      </c>
      <c r="AA65" s="16">
        <f t="shared" si="11"/>
        <v>1.2551431680805291E-2</v>
      </c>
      <c r="AB65" s="9">
        <f t="shared" si="1"/>
        <v>0.77268932179539196</v>
      </c>
      <c r="AC65" s="9">
        <f t="shared" si="2"/>
        <v>0.98744856831919481</v>
      </c>
      <c r="AD65" s="15">
        <f t="shared" si="3"/>
        <v>10.4421228625668</v>
      </c>
      <c r="AE65" s="3">
        <f t="shared" si="12"/>
        <v>783.32239999999979</v>
      </c>
      <c r="AF65" s="2">
        <f t="shared" si="13"/>
        <v>0.25</v>
      </c>
      <c r="AG65" s="9">
        <f t="shared" si="14"/>
        <v>1.0872750573124818E-3</v>
      </c>
      <c r="AH65" s="2">
        <f t="shared" si="15"/>
        <v>5.2612674177909859E-2</v>
      </c>
    </row>
    <row r="66" spans="1:34">
      <c r="A66" s="1">
        <f>Raw!A66</f>
        <v>53</v>
      </c>
      <c r="B66" s="14">
        <f>Raw!B66</f>
        <v>0.46064814814814814</v>
      </c>
      <c r="C66" s="15">
        <f>Raw!C66</f>
        <v>129.69999999999999</v>
      </c>
      <c r="D66" s="15">
        <f>IF(C66&gt;0.5,Raw!D66*D$11,-999)</f>
        <v>2.7</v>
      </c>
      <c r="E66" s="9">
        <f>IF(Raw!$G66&gt;$C$8,IF(Raw!$Q66&gt;$C$8,IF(Raw!$N66&gt;$C$9,IF(Raw!$N66&lt;$A$9,IF(Raw!$X66&gt;$C$9,IF(Raw!$X66&lt;$A$9,Raw!H66,-999),-999),-999),-999),-999),-999)</f>
        <v>0.70491999999999999</v>
      </c>
      <c r="F66" s="9">
        <f>IF(Raw!$G66&gt;$C$8,IF(Raw!$Q66&gt;$C$8,IF(Raw!$N66&gt;$C$9,IF(Raw!$N66&lt;$A$9,IF(Raw!$X66&gt;$C$9,IF(Raw!$X66&lt;$A$9,Raw!I66,-999),-999),-999),-999),-999),-999)</f>
        <v>0.81466499999999997</v>
      </c>
      <c r="G66" s="9">
        <f>Raw!G66</f>
        <v>0.83692599999999995</v>
      </c>
      <c r="H66" s="9">
        <f>IF(Raw!$G66&gt;$C$8,IF(Raw!$Q66&gt;$C$8,IF(Raw!$N66&gt;$C$9,IF(Raw!$N66&lt;$A$9,IF(Raw!$X66&gt;$C$9,IF(Raw!$X66&lt;$A$9,Raw!L66,-999),-999),-999),-999),-999),-999)</f>
        <v>543.79999999999995</v>
      </c>
      <c r="I66" s="9">
        <f>IF(Raw!$G66&gt;$C$8,IF(Raw!$Q66&gt;$C$8,IF(Raw!$N66&gt;$C$9,IF(Raw!$N66&lt;$A$9,IF(Raw!$X66&gt;$C$9,IF(Raw!$X66&lt;$A$9,Raw!M66,-999),-999),-999),-999),-999),-999)</f>
        <v>6.1323000000000003E-2</v>
      </c>
      <c r="J66" s="9">
        <f>IF(Raw!$G66&gt;$C$8,IF(Raw!$Q66&gt;$C$8,IF(Raw!$N66&gt;$C$9,IF(Raw!$N66&lt;$A$9,IF(Raw!$X66&gt;$C$9,IF(Raw!$X66&lt;$A$9,Raw!N66,-999),-999),-999),-999),-999),-999)</f>
        <v>440</v>
      </c>
      <c r="K66" s="9">
        <f>IF(Raw!$G66&gt;$C$8,IF(Raw!$Q66&gt;$C$8,IF(Raw!$N66&gt;$C$9,IF(Raw!$N66&lt;$A$9,IF(Raw!$X66&gt;$C$9,IF(Raw!$X66&lt;$A$9,Raw!R66,-999),-999),-999),-999),-999),-999)</f>
        <v>0.74895599999999996</v>
      </c>
      <c r="L66" s="9">
        <f>IF(Raw!$G66&gt;$C$8,IF(Raw!$Q66&gt;$C$8,IF(Raw!$N66&gt;$C$9,IF(Raw!$N66&lt;$A$9,IF(Raw!$X66&gt;$C$9,IF(Raw!$X66&lt;$A$9,Raw!S66,-999),-999),-999),-999),-999),-999)</f>
        <v>0.8851</v>
      </c>
      <c r="M66" s="9">
        <f>Raw!Q66</f>
        <v>0.83916000000000002</v>
      </c>
      <c r="N66" s="9">
        <f>IF(Raw!$G66&gt;$C$8,IF(Raw!$Q66&gt;$C$8,IF(Raw!$N66&gt;$C$9,IF(Raw!$N66&lt;$A$9,IF(Raw!$X66&gt;$C$9,IF(Raw!$X66&lt;$A$9,Raw!V66,-999),-999),-999),-999),-999),-999)</f>
        <v>779.5</v>
      </c>
      <c r="O66" s="9">
        <f>IF(Raw!$G66&gt;$C$8,IF(Raw!$Q66&gt;$C$8,IF(Raw!$N66&gt;$C$9,IF(Raw!$N66&lt;$A$9,IF(Raw!$X66&gt;$C$9,IF(Raw!$X66&lt;$A$9,Raw!W66,-999),-999),-999),-999),-999),-999)</f>
        <v>7.0780000000000001E-3</v>
      </c>
      <c r="P66" s="9">
        <f>IF(Raw!$G66&gt;$C$8,IF(Raw!$Q66&gt;$C$8,IF(Raw!$N66&gt;$C$9,IF(Raw!$N66&lt;$A$9,IF(Raw!$X66&gt;$C$9,IF(Raw!$X66&lt;$A$9,Raw!X66,-999),-999),-999),-999),-999),-999)</f>
        <v>511</v>
      </c>
      <c r="R66" s="9">
        <f t="shared" si="4"/>
        <v>0.10974499999999998</v>
      </c>
      <c r="S66" s="9">
        <f t="shared" si="5"/>
        <v>0.13471181405853938</v>
      </c>
      <c r="T66" s="9">
        <f t="shared" si="6"/>
        <v>0.13614400000000004</v>
      </c>
      <c r="U66" s="9">
        <f t="shared" si="7"/>
        <v>0.15381764772342113</v>
      </c>
      <c r="V66" s="15">
        <f t="shared" si="0"/>
        <v>0</v>
      </c>
      <c r="X66" s="11">
        <f t="shared" si="8"/>
        <v>1.6254E+18</v>
      </c>
      <c r="Y66" s="11">
        <f t="shared" si="9"/>
        <v>5.4379999999999991E-18</v>
      </c>
      <c r="Z66" s="11">
        <f t="shared" si="10"/>
        <v>4.3999999999999996E-4</v>
      </c>
      <c r="AA66" s="16">
        <f t="shared" si="11"/>
        <v>3.8740603748556005E-3</v>
      </c>
      <c r="AB66" s="9">
        <f t="shared" si="1"/>
        <v>0.74948343007567431</v>
      </c>
      <c r="AC66" s="9">
        <f t="shared" si="2"/>
        <v>0.99612593962514429</v>
      </c>
      <c r="AD66" s="15">
        <f t="shared" si="3"/>
        <v>8.8046826701263647</v>
      </c>
      <c r="AE66" s="3">
        <f t="shared" si="12"/>
        <v>654.73519999999974</v>
      </c>
      <c r="AF66" s="2">
        <f t="shared" si="13"/>
        <v>0.25</v>
      </c>
      <c r="AG66" s="9">
        <f t="shared" si="14"/>
        <v>1.0417812132846216E-3</v>
      </c>
      <c r="AH66" s="2">
        <f t="shared" si="15"/>
        <v>5.0411250741548848E-2</v>
      </c>
    </row>
    <row r="67" spans="1:34">
      <c r="A67" s="1">
        <f>Raw!A67</f>
        <v>54</v>
      </c>
      <c r="B67" s="14">
        <f>Raw!B67</f>
        <v>0.46069444444444446</v>
      </c>
      <c r="C67" s="15">
        <f>Raw!C67</f>
        <v>128.80000000000001</v>
      </c>
      <c r="D67" s="15">
        <f>IF(C67&gt;0.5,Raw!D67*D$11,-999)</f>
        <v>2.7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0.84714699999999998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0.85128700000000002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1.6254E+18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0.46075231481481477</v>
      </c>
      <c r="C68" s="15">
        <f>Raw!C68</f>
        <v>127.7</v>
      </c>
      <c r="D68" s="15">
        <f>IF(C68&gt;0.5,Raw!D68*D$11,-999)</f>
        <v>2.7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0.86945099999999997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0.83030899999999996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1.6254E+18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0.46081018518518518</v>
      </c>
      <c r="C69" s="15">
        <f>Raw!C69</f>
        <v>126.6</v>
      </c>
      <c r="D69" s="15">
        <f>IF(C69&gt;0.5,Raw!D69*D$11,-999)</f>
        <v>2.7</v>
      </c>
      <c r="E69" s="9">
        <f>IF(Raw!$G69&gt;$C$8,IF(Raw!$Q69&gt;$C$8,IF(Raw!$N69&gt;$C$9,IF(Raw!$N69&lt;$A$9,IF(Raw!$X69&gt;$C$9,IF(Raw!$X69&lt;$A$9,Raw!H69,-999),-999),-999),-999),-999),-999)</f>
        <v>0.71976300000000004</v>
      </c>
      <c r="F69" s="9">
        <f>IF(Raw!$G69&gt;$C$8,IF(Raw!$Q69&gt;$C$8,IF(Raw!$N69&gt;$C$9,IF(Raw!$N69&lt;$A$9,IF(Raw!$X69&gt;$C$9,IF(Raw!$X69&lt;$A$9,Raw!I69,-999),-999),-999),-999),-999),-999)</f>
        <v>0.84881399999999996</v>
      </c>
      <c r="G69" s="9">
        <f>Raw!G69</f>
        <v>0.87016199999999999</v>
      </c>
      <c r="H69" s="9">
        <f>IF(Raw!$G69&gt;$C$8,IF(Raw!$Q69&gt;$C$8,IF(Raw!$N69&gt;$C$9,IF(Raw!$N69&lt;$A$9,IF(Raw!$X69&gt;$C$9,IF(Raw!$X69&lt;$A$9,Raw!L69,-999),-999),-999),-999),-999),-999)</f>
        <v>800</v>
      </c>
      <c r="I69" s="9">
        <f>IF(Raw!$G69&gt;$C$8,IF(Raw!$Q69&gt;$C$8,IF(Raw!$N69&gt;$C$9,IF(Raw!$N69&lt;$A$9,IF(Raw!$X69&gt;$C$9,IF(Raw!$X69&lt;$A$9,Raw!M69,-999),-999),-999),-999),-999),-999)</f>
        <v>0.14164099999999999</v>
      </c>
      <c r="J69" s="9">
        <f>IF(Raw!$G69&gt;$C$8,IF(Raw!$Q69&gt;$C$8,IF(Raw!$N69&gt;$C$9,IF(Raw!$N69&lt;$A$9,IF(Raw!$X69&gt;$C$9,IF(Raw!$X69&lt;$A$9,Raw!N69,-999),-999),-999),-999),-999),-999)</f>
        <v>1343</v>
      </c>
      <c r="K69" s="9">
        <f>IF(Raw!$G69&gt;$C$8,IF(Raw!$Q69&gt;$C$8,IF(Raw!$N69&gt;$C$9,IF(Raw!$N69&lt;$A$9,IF(Raw!$X69&gt;$C$9,IF(Raw!$X69&lt;$A$9,Raw!R69,-999),-999),-999),-999),-999),-999)</f>
        <v>0.77748499999999998</v>
      </c>
      <c r="L69" s="9">
        <f>IF(Raw!$G69&gt;$C$8,IF(Raw!$Q69&gt;$C$8,IF(Raw!$N69&gt;$C$9,IF(Raw!$N69&lt;$A$9,IF(Raw!$X69&gt;$C$9,IF(Raw!$X69&lt;$A$9,Raw!S69,-999),-999),-999),-999),-999),-999)</f>
        <v>0.91201600000000005</v>
      </c>
      <c r="M69" s="9">
        <f>Raw!Q69</f>
        <v>0.87912100000000004</v>
      </c>
      <c r="N69" s="9">
        <f>IF(Raw!$G69&gt;$C$8,IF(Raw!$Q69&gt;$C$8,IF(Raw!$N69&gt;$C$9,IF(Raw!$N69&lt;$A$9,IF(Raw!$X69&gt;$C$9,IF(Raw!$X69&lt;$A$9,Raw!V69,-999),-999),-999),-999),-999),-999)</f>
        <v>769.2</v>
      </c>
      <c r="O69" s="9">
        <f>IF(Raw!$G69&gt;$C$8,IF(Raw!$Q69&gt;$C$8,IF(Raw!$N69&gt;$C$9,IF(Raw!$N69&lt;$A$9,IF(Raw!$X69&gt;$C$9,IF(Raw!$X69&lt;$A$9,Raw!W69,-999),-999),-999),-999),-999),-999)</f>
        <v>0.37078699999999998</v>
      </c>
      <c r="P69" s="9">
        <f>IF(Raw!$G69&gt;$C$8,IF(Raw!$Q69&gt;$C$8,IF(Raw!$N69&gt;$C$9,IF(Raw!$N69&lt;$A$9,IF(Raw!$X69&gt;$C$9,IF(Raw!$X69&lt;$A$9,Raw!X69,-999),-999),-999),-999),-999),-999)</f>
        <v>1020</v>
      </c>
      <c r="R69" s="9">
        <f t="shared" si="4"/>
        <v>0.12905099999999992</v>
      </c>
      <c r="S69" s="9">
        <f t="shared" si="5"/>
        <v>0.15203684199365222</v>
      </c>
      <c r="T69" s="9">
        <f t="shared" si="6"/>
        <v>0.13453100000000007</v>
      </c>
      <c r="U69" s="9">
        <f t="shared" si="7"/>
        <v>0.14750947351800853</v>
      </c>
      <c r="V69" s="15">
        <f t="shared" si="0"/>
        <v>0</v>
      </c>
      <c r="X69" s="11">
        <f t="shared" si="8"/>
        <v>1.6254E+18</v>
      </c>
      <c r="Y69" s="11">
        <f t="shared" si="9"/>
        <v>7.999999999999999E-18</v>
      </c>
      <c r="Z69" s="11">
        <f t="shared" si="10"/>
        <v>1.343E-3</v>
      </c>
      <c r="AA69" s="16">
        <f t="shared" si="11"/>
        <v>1.7163565153841476E-2</v>
      </c>
      <c r="AB69" s="9">
        <f t="shared" si="1"/>
        <v>0.77979403158371141</v>
      </c>
      <c r="AC69" s="9">
        <f t="shared" si="2"/>
        <v>0.98283643484615868</v>
      </c>
      <c r="AD69" s="15">
        <f t="shared" si="3"/>
        <v>12.780018729591568</v>
      </c>
      <c r="AE69" s="3">
        <f t="shared" si="12"/>
        <v>963.19999999999959</v>
      </c>
      <c r="AF69" s="2">
        <f t="shared" si="13"/>
        <v>0.25</v>
      </c>
      <c r="AG69" s="9">
        <f t="shared" si="14"/>
        <v>1.4501337187325695E-3</v>
      </c>
      <c r="AH69" s="2">
        <f t="shared" si="15"/>
        <v>7.017121596320243E-2</v>
      </c>
    </row>
    <row r="70" spans="1:34">
      <c r="A70" s="1">
        <f>Raw!A70</f>
        <v>57</v>
      </c>
      <c r="B70" s="14">
        <f>Raw!B70</f>
        <v>0.46086805555555554</v>
      </c>
      <c r="C70" s="15">
        <f>Raw!C70</f>
        <v>125.7</v>
      </c>
      <c r="D70" s="15">
        <f>IF(C70&gt;0.5,Raw!D70*D$11,-999)</f>
        <v>2.7</v>
      </c>
      <c r="E70" s="9">
        <f>IF(Raw!$G70&gt;$C$8,IF(Raw!$Q70&gt;$C$8,IF(Raw!$N70&gt;$C$9,IF(Raw!$N70&lt;$A$9,IF(Raw!$X70&gt;$C$9,IF(Raw!$X70&lt;$A$9,Raw!H70,-999),-999),-999),-999),-999),-999)</f>
        <v>0.74272400000000005</v>
      </c>
      <c r="F70" s="9">
        <f>IF(Raw!$G70&gt;$C$8,IF(Raw!$Q70&gt;$C$8,IF(Raw!$N70&gt;$C$9,IF(Raw!$N70&lt;$A$9,IF(Raw!$X70&gt;$C$9,IF(Raw!$X70&lt;$A$9,Raw!I70,-999),-999),-999),-999),-999),-999)</f>
        <v>0.89751599999999998</v>
      </c>
      <c r="G70" s="9">
        <f>Raw!G70</f>
        <v>0.90673599999999999</v>
      </c>
      <c r="H70" s="9">
        <f>IF(Raw!$G70&gt;$C$8,IF(Raw!$Q70&gt;$C$8,IF(Raw!$N70&gt;$C$9,IF(Raw!$N70&lt;$A$9,IF(Raw!$X70&gt;$C$9,IF(Raw!$X70&lt;$A$9,Raw!L70,-999),-999),-999),-999),-999),-999)</f>
        <v>732.2</v>
      </c>
      <c r="I70" s="9">
        <f>IF(Raw!$G70&gt;$C$8,IF(Raw!$Q70&gt;$C$8,IF(Raw!$N70&gt;$C$9,IF(Raw!$N70&lt;$A$9,IF(Raw!$X70&gt;$C$9,IF(Raw!$X70&lt;$A$9,Raw!M70,-999),-999),-999),-999),-999),-999)</f>
        <v>0.205347</v>
      </c>
      <c r="J70" s="9">
        <f>IF(Raw!$G70&gt;$C$8,IF(Raw!$Q70&gt;$C$8,IF(Raw!$N70&gt;$C$9,IF(Raw!$N70&lt;$A$9,IF(Raw!$X70&gt;$C$9,IF(Raw!$X70&lt;$A$9,Raw!N70,-999),-999),-999),-999),-999),-999)</f>
        <v>2601</v>
      </c>
      <c r="K70" s="9">
        <f>IF(Raw!$G70&gt;$C$8,IF(Raw!$Q70&gt;$C$8,IF(Raw!$N70&gt;$C$9,IF(Raw!$N70&lt;$A$9,IF(Raw!$X70&gt;$C$9,IF(Raw!$X70&lt;$A$9,Raw!R70,-999),-999),-999),-999),-999),-999)</f>
        <v>0.79325800000000002</v>
      </c>
      <c r="L70" s="9">
        <f>IF(Raw!$G70&gt;$C$8,IF(Raw!$Q70&gt;$C$8,IF(Raw!$N70&gt;$C$9,IF(Raw!$N70&lt;$A$9,IF(Raw!$X70&gt;$C$9,IF(Raw!$X70&lt;$A$9,Raw!S70,-999),-999),-999),-999),-999),-999)</f>
        <v>0.95746900000000001</v>
      </c>
      <c r="M70" s="9">
        <f>Raw!Q70</f>
        <v>0.89480499999999996</v>
      </c>
      <c r="N70" s="9">
        <f>IF(Raw!$G70&gt;$C$8,IF(Raw!$Q70&gt;$C$8,IF(Raw!$N70&gt;$C$9,IF(Raw!$N70&lt;$A$9,IF(Raw!$X70&gt;$C$9,IF(Raw!$X70&lt;$A$9,Raw!V70,-999),-999),-999),-999),-999),-999)</f>
        <v>800</v>
      </c>
      <c r="O70" s="9">
        <f>IF(Raw!$G70&gt;$C$8,IF(Raw!$Q70&gt;$C$8,IF(Raw!$N70&gt;$C$9,IF(Raw!$N70&lt;$A$9,IF(Raw!$X70&gt;$C$9,IF(Raw!$X70&lt;$A$9,Raw!W70,-999),-999),-999),-999),-999),-999)</f>
        <v>3.3432999999999997E-2</v>
      </c>
      <c r="P70" s="9">
        <f>IF(Raw!$G70&gt;$C$8,IF(Raw!$Q70&gt;$C$8,IF(Raw!$N70&gt;$C$9,IF(Raw!$N70&lt;$A$9,IF(Raw!$X70&gt;$C$9,IF(Raw!$X70&lt;$A$9,Raw!X70,-999),-999),-999),-999),-999),-999)</f>
        <v>704</v>
      </c>
      <c r="R70" s="9">
        <f t="shared" si="4"/>
        <v>0.15479199999999993</v>
      </c>
      <c r="S70" s="9">
        <f t="shared" si="5"/>
        <v>0.17246712036331377</v>
      </c>
      <c r="T70" s="9">
        <f t="shared" si="6"/>
        <v>0.164211</v>
      </c>
      <c r="U70" s="9">
        <f t="shared" si="7"/>
        <v>0.17150529155513128</v>
      </c>
      <c r="V70" s="15">
        <f t="shared" si="0"/>
        <v>0</v>
      </c>
      <c r="X70" s="11">
        <f t="shared" si="8"/>
        <v>1.6254E+18</v>
      </c>
      <c r="Y70" s="11">
        <f t="shared" si="9"/>
        <v>7.322E-18</v>
      </c>
      <c r="Z70" s="11">
        <f t="shared" si="10"/>
        <v>2.601E-3</v>
      </c>
      <c r="AA70" s="16">
        <f t="shared" si="11"/>
        <v>3.0025526892931712E-2</v>
      </c>
      <c r="AB70" s="9">
        <f t="shared" si="1"/>
        <v>0.79818852179661526</v>
      </c>
      <c r="AC70" s="9">
        <f t="shared" si="2"/>
        <v>0.96997447310706808</v>
      </c>
      <c r="AD70" s="15">
        <f t="shared" si="3"/>
        <v>11.543839635883009</v>
      </c>
      <c r="AE70" s="3">
        <f t="shared" si="12"/>
        <v>881.56879999999978</v>
      </c>
      <c r="AF70" s="2">
        <f t="shared" si="13"/>
        <v>0.25</v>
      </c>
      <c r="AG70" s="9">
        <f t="shared" si="14"/>
        <v>1.5229458326290739E-3</v>
      </c>
      <c r="AH70" s="2">
        <f t="shared" si="15"/>
        <v>7.3694556261388516E-2</v>
      </c>
    </row>
    <row r="71" spans="1:34">
      <c r="A71" s="1">
        <f>Raw!A71</f>
        <v>58</v>
      </c>
      <c r="B71" s="14">
        <f>Raw!B71</f>
        <v>0.46091435185185187</v>
      </c>
      <c r="C71" s="15">
        <f>Raw!C71</f>
        <v>124.6</v>
      </c>
      <c r="D71" s="15">
        <f>IF(C71&gt;0.5,Raw!D71*D$11,-999)</f>
        <v>2.7</v>
      </c>
      <c r="E71" s="9">
        <f>IF(Raw!$G71&gt;$C$8,IF(Raw!$Q71&gt;$C$8,IF(Raw!$N71&gt;$C$9,IF(Raw!$N71&lt;$A$9,IF(Raw!$X71&gt;$C$9,IF(Raw!$X71&lt;$A$9,Raw!H71,-999),-999),-999),-999),-999),-999)</f>
        <v>0.78236799999999995</v>
      </c>
      <c r="F71" s="9">
        <f>IF(Raw!$G71&gt;$C$8,IF(Raw!$Q71&gt;$C$8,IF(Raw!$N71&gt;$C$9,IF(Raw!$N71&lt;$A$9,IF(Raw!$X71&gt;$C$9,IF(Raw!$X71&lt;$A$9,Raw!I71,-999),-999),-999),-999),-999),-999)</f>
        <v>0.95862999999999998</v>
      </c>
      <c r="G71" s="9">
        <f>Raw!G71</f>
        <v>0.90917400000000004</v>
      </c>
      <c r="H71" s="9">
        <f>IF(Raw!$G71&gt;$C$8,IF(Raw!$Q71&gt;$C$8,IF(Raw!$N71&gt;$C$9,IF(Raw!$N71&lt;$A$9,IF(Raw!$X71&gt;$C$9,IF(Raw!$X71&lt;$A$9,Raw!L71,-999),-999),-999),-999),-999),-999)</f>
        <v>757.6</v>
      </c>
      <c r="I71" s="9">
        <f>IF(Raw!$G71&gt;$C$8,IF(Raw!$Q71&gt;$C$8,IF(Raw!$N71&gt;$C$9,IF(Raw!$N71&lt;$A$9,IF(Raw!$X71&gt;$C$9,IF(Raw!$X71&lt;$A$9,Raw!M71,-999),-999),-999),-999),-999),-999)</f>
        <v>0.17758299999999999</v>
      </c>
      <c r="J71" s="9">
        <f>IF(Raw!$G71&gt;$C$8,IF(Raw!$Q71&gt;$C$8,IF(Raw!$N71&gt;$C$9,IF(Raw!$N71&lt;$A$9,IF(Raw!$X71&gt;$C$9,IF(Raw!$X71&lt;$A$9,Raw!N71,-999),-999),-999),-999),-999),-999)</f>
        <v>2255</v>
      </c>
      <c r="K71" s="9">
        <f>IF(Raw!$G71&gt;$C$8,IF(Raw!$Q71&gt;$C$8,IF(Raw!$N71&gt;$C$9,IF(Raw!$N71&lt;$A$9,IF(Raw!$X71&gt;$C$9,IF(Raw!$X71&lt;$A$9,Raw!R71,-999),-999),-999),-999),-999),-999)</f>
        <v>0.76295400000000002</v>
      </c>
      <c r="L71" s="9">
        <f>IF(Raw!$G71&gt;$C$8,IF(Raw!$Q71&gt;$C$8,IF(Raw!$N71&gt;$C$9,IF(Raw!$N71&lt;$A$9,IF(Raw!$X71&gt;$C$9,IF(Raw!$X71&lt;$A$9,Raw!S71,-999),-999),-999),-999),-999),-999)</f>
        <v>0.92489299999999997</v>
      </c>
      <c r="M71" s="9">
        <f>Raw!Q71</f>
        <v>0.90520900000000004</v>
      </c>
      <c r="N71" s="9">
        <f>IF(Raw!$G71&gt;$C$8,IF(Raw!$Q71&gt;$C$8,IF(Raw!$N71&gt;$C$9,IF(Raw!$N71&lt;$A$9,IF(Raw!$X71&gt;$C$9,IF(Raw!$X71&lt;$A$9,Raw!V71,-999),-999),-999),-999),-999),-999)</f>
        <v>769.3</v>
      </c>
      <c r="O71" s="9">
        <f>IF(Raw!$G71&gt;$C$8,IF(Raw!$Q71&gt;$C$8,IF(Raw!$N71&gt;$C$9,IF(Raw!$N71&lt;$A$9,IF(Raw!$X71&gt;$C$9,IF(Raw!$X71&lt;$A$9,Raw!W71,-999),-999),-999),-999),-999),-999)</f>
        <v>0.32346599999999998</v>
      </c>
      <c r="P71" s="9">
        <f>IF(Raw!$G71&gt;$C$8,IF(Raw!$Q71&gt;$C$8,IF(Raw!$N71&gt;$C$9,IF(Raw!$N71&lt;$A$9,IF(Raw!$X71&gt;$C$9,IF(Raw!$X71&lt;$A$9,Raw!X71,-999),-999),-999),-999),-999),-999)</f>
        <v>683</v>
      </c>
      <c r="R71" s="9">
        <f t="shared" si="4"/>
        <v>0.17626200000000003</v>
      </c>
      <c r="S71" s="9">
        <f t="shared" si="5"/>
        <v>0.18386864588005802</v>
      </c>
      <c r="T71" s="9">
        <f t="shared" si="6"/>
        <v>0.16193899999999994</v>
      </c>
      <c r="U71" s="9">
        <f t="shared" si="7"/>
        <v>0.17508944277878624</v>
      </c>
      <c r="V71" s="15">
        <f t="shared" si="0"/>
        <v>0</v>
      </c>
      <c r="X71" s="11">
        <f t="shared" si="8"/>
        <v>1.6254E+18</v>
      </c>
      <c r="Y71" s="11">
        <f t="shared" si="9"/>
        <v>7.5760000000000004E-18</v>
      </c>
      <c r="Z71" s="11">
        <f t="shared" si="10"/>
        <v>2.2550000000000001E-3</v>
      </c>
      <c r="AA71" s="16">
        <f t="shared" si="11"/>
        <v>2.7017901713826158E-2</v>
      </c>
      <c r="AB71" s="9">
        <f t="shared" si="1"/>
        <v>0.76732925198563529</v>
      </c>
      <c r="AC71" s="9">
        <f t="shared" si="2"/>
        <v>0.97298209828617399</v>
      </c>
      <c r="AD71" s="15">
        <f t="shared" si="3"/>
        <v>11.981331136951734</v>
      </c>
      <c r="AE71" s="3">
        <f t="shared" si="12"/>
        <v>912.15039999999976</v>
      </c>
      <c r="AF71" s="2">
        <f t="shared" si="13"/>
        <v>0.25</v>
      </c>
      <c r="AG71" s="9">
        <f t="shared" si="14"/>
        <v>1.6136958403976929E-3</v>
      </c>
      <c r="AH71" s="2">
        <f t="shared" si="15"/>
        <v>7.8085901908712535E-2</v>
      </c>
    </row>
    <row r="72" spans="1:34">
      <c r="A72" s="1">
        <f>Raw!A72</f>
        <v>59</v>
      </c>
      <c r="B72" s="14">
        <f>Raw!B72</f>
        <v>0.46097222222222217</v>
      </c>
      <c r="C72" s="15">
        <f>Raw!C72</f>
        <v>123.5</v>
      </c>
      <c r="D72" s="15">
        <f>IF(C72&gt;0.5,Raw!D72*D$11,-999)</f>
        <v>2.7</v>
      </c>
      <c r="E72" s="9">
        <f>IF(Raw!$G72&gt;$C$8,IF(Raw!$Q72&gt;$C$8,IF(Raw!$N72&gt;$C$9,IF(Raw!$N72&lt;$A$9,IF(Raw!$X72&gt;$C$9,IF(Raw!$X72&lt;$A$9,Raw!H72,-999),-999),-999),-999),-999),-999)</f>
        <v>0.78512999999999999</v>
      </c>
      <c r="F72" s="9">
        <f>IF(Raw!$G72&gt;$C$8,IF(Raw!$Q72&gt;$C$8,IF(Raw!$N72&gt;$C$9,IF(Raw!$N72&lt;$A$9,IF(Raw!$X72&gt;$C$9,IF(Raw!$X72&lt;$A$9,Raw!I72,-999),-999),-999),-999),-999),-999)</f>
        <v>0.95818700000000001</v>
      </c>
      <c r="G72" s="9">
        <f>Raw!G72</f>
        <v>0.881853</v>
      </c>
      <c r="H72" s="9">
        <f>IF(Raw!$G72&gt;$C$8,IF(Raw!$Q72&gt;$C$8,IF(Raw!$N72&gt;$C$9,IF(Raw!$N72&lt;$A$9,IF(Raw!$X72&gt;$C$9,IF(Raw!$X72&lt;$A$9,Raw!L72,-999),-999),-999),-999),-999),-999)</f>
        <v>648.6</v>
      </c>
      <c r="I72" s="9">
        <f>IF(Raw!$G72&gt;$C$8,IF(Raw!$Q72&gt;$C$8,IF(Raw!$N72&gt;$C$9,IF(Raw!$N72&lt;$A$9,IF(Raw!$X72&gt;$C$9,IF(Raw!$X72&lt;$A$9,Raw!M72,-999),-999),-999),-999),-999),-999)</f>
        <v>3.9999999999999998E-6</v>
      </c>
      <c r="J72" s="9">
        <f>IF(Raw!$G72&gt;$C$8,IF(Raw!$Q72&gt;$C$8,IF(Raw!$N72&gt;$C$9,IF(Raw!$N72&lt;$A$9,IF(Raw!$X72&gt;$C$9,IF(Raw!$X72&lt;$A$9,Raw!N72,-999),-999),-999),-999),-999),-999)</f>
        <v>1394</v>
      </c>
      <c r="K72" s="9">
        <f>IF(Raw!$G72&gt;$C$8,IF(Raw!$Q72&gt;$C$8,IF(Raw!$N72&gt;$C$9,IF(Raw!$N72&lt;$A$9,IF(Raw!$X72&gt;$C$9,IF(Raw!$X72&lt;$A$9,Raw!R72,-999),-999),-999),-999),-999),-999)</f>
        <v>0.83735999999999999</v>
      </c>
      <c r="L72" s="9">
        <f>IF(Raw!$G72&gt;$C$8,IF(Raw!$Q72&gt;$C$8,IF(Raw!$N72&gt;$C$9,IF(Raw!$N72&lt;$A$9,IF(Raw!$X72&gt;$C$9,IF(Raw!$X72&lt;$A$9,Raw!S72,-999),-999),-999),-999),-999),-999)</f>
        <v>1.0230379999999999</v>
      </c>
      <c r="M72" s="9">
        <f>Raw!Q72</f>
        <v>0.92359500000000005</v>
      </c>
      <c r="N72" s="9">
        <f>IF(Raw!$G72&gt;$C$8,IF(Raw!$Q72&gt;$C$8,IF(Raw!$N72&gt;$C$9,IF(Raw!$N72&lt;$A$9,IF(Raw!$X72&gt;$C$9,IF(Raw!$X72&lt;$A$9,Raw!V72,-999),-999),-999),-999),-999),-999)</f>
        <v>752.6</v>
      </c>
      <c r="O72" s="9">
        <f>IF(Raw!$G72&gt;$C$8,IF(Raw!$Q72&gt;$C$8,IF(Raw!$N72&gt;$C$9,IF(Raw!$N72&lt;$A$9,IF(Raw!$X72&gt;$C$9,IF(Raw!$X72&lt;$A$9,Raw!W72,-999),-999),-999),-999),-999),-999)</f>
        <v>0.37081900000000001</v>
      </c>
      <c r="P72" s="9">
        <f>IF(Raw!$G72&gt;$C$8,IF(Raw!$Q72&gt;$C$8,IF(Raw!$N72&gt;$C$9,IF(Raw!$N72&lt;$A$9,IF(Raw!$X72&gt;$C$9,IF(Raw!$X72&lt;$A$9,Raw!X72,-999),-999),-999),-999),-999),-999)</f>
        <v>916</v>
      </c>
      <c r="R72" s="9">
        <f t="shared" si="4"/>
        <v>0.17305700000000002</v>
      </c>
      <c r="S72" s="9">
        <f t="shared" si="5"/>
        <v>0.18060879556913215</v>
      </c>
      <c r="T72" s="9">
        <f t="shared" si="6"/>
        <v>0.1856779999999999</v>
      </c>
      <c r="U72" s="9">
        <f t="shared" si="7"/>
        <v>0.18149667949773118</v>
      </c>
      <c r="V72" s="15">
        <f t="shared" si="0"/>
        <v>0</v>
      </c>
      <c r="X72" s="11">
        <f t="shared" si="8"/>
        <v>1.6254E+18</v>
      </c>
      <c r="Y72" s="11">
        <f t="shared" si="9"/>
        <v>6.486E-18</v>
      </c>
      <c r="Z72" s="11">
        <f t="shared" si="10"/>
        <v>1.3939999999999998E-3</v>
      </c>
      <c r="AA72" s="16">
        <f t="shared" si="11"/>
        <v>1.448318283181884E-2</v>
      </c>
      <c r="AB72" s="9">
        <f t="shared" si="1"/>
        <v>0.84004920842184649</v>
      </c>
      <c r="AC72" s="9">
        <f t="shared" si="2"/>
        <v>0.98551681716818096</v>
      </c>
      <c r="AD72" s="15">
        <f t="shared" si="3"/>
        <v>10.389657698578796</v>
      </c>
      <c r="AE72" s="3">
        <f t="shared" si="12"/>
        <v>780.91439999999977</v>
      </c>
      <c r="AF72" s="2">
        <f t="shared" si="13"/>
        <v>0.25</v>
      </c>
      <c r="AG72" s="9">
        <f t="shared" si="14"/>
        <v>1.4505295180077627E-3</v>
      </c>
      <c r="AH72" s="2">
        <f t="shared" si="15"/>
        <v>7.0190368484145074E-2</v>
      </c>
    </row>
    <row r="73" spans="1:34">
      <c r="A73" s="1">
        <f>Raw!A73</f>
        <v>60</v>
      </c>
      <c r="B73" s="14">
        <f>Raw!B73</f>
        <v>0.46103009259259259</v>
      </c>
      <c r="C73" s="15">
        <f>Raw!C73</f>
        <v>122.4</v>
      </c>
      <c r="D73" s="15">
        <f>IF(C73&gt;0.5,Raw!D73*D$11,-999)</f>
        <v>2.7</v>
      </c>
      <c r="E73" s="9">
        <f>IF(Raw!$G73&gt;$C$8,IF(Raw!$Q73&gt;$C$8,IF(Raw!$N73&gt;$C$9,IF(Raw!$N73&lt;$A$9,IF(Raw!$X73&gt;$C$9,IF(Raw!$X73&lt;$A$9,Raw!H73,-999),-999),-999),-999),-999),-999)</f>
        <v>0.78511500000000001</v>
      </c>
      <c r="F73" s="9">
        <f>IF(Raw!$G73&gt;$C$8,IF(Raw!$Q73&gt;$C$8,IF(Raw!$N73&gt;$C$9,IF(Raw!$N73&lt;$A$9,IF(Raw!$X73&gt;$C$9,IF(Raw!$X73&lt;$A$9,Raw!I73,-999),-999),-999),-999),-999),-999)</f>
        <v>0.95228699999999999</v>
      </c>
      <c r="G73" s="9">
        <f>Raw!G73</f>
        <v>0.911605</v>
      </c>
      <c r="H73" s="9">
        <f>IF(Raw!$G73&gt;$C$8,IF(Raw!$Q73&gt;$C$8,IF(Raw!$N73&gt;$C$9,IF(Raw!$N73&lt;$A$9,IF(Raw!$X73&gt;$C$9,IF(Raw!$X73&lt;$A$9,Raw!L73,-999),-999),-999),-999),-999),-999)</f>
        <v>708.9</v>
      </c>
      <c r="I73" s="9">
        <f>IF(Raw!$G73&gt;$C$8,IF(Raw!$Q73&gt;$C$8,IF(Raw!$N73&gt;$C$9,IF(Raw!$N73&lt;$A$9,IF(Raw!$X73&gt;$C$9,IF(Raw!$X73&lt;$A$9,Raw!M73,-999),-999),-999),-999),-999),-999)</f>
        <v>0.18653900000000001</v>
      </c>
      <c r="J73" s="9">
        <f>IF(Raw!$G73&gt;$C$8,IF(Raw!$Q73&gt;$C$8,IF(Raw!$N73&gt;$C$9,IF(Raw!$N73&lt;$A$9,IF(Raw!$X73&gt;$C$9,IF(Raw!$X73&lt;$A$9,Raw!N73,-999),-999),-999),-999),-999),-999)</f>
        <v>954</v>
      </c>
      <c r="K73" s="9">
        <f>IF(Raw!$G73&gt;$C$8,IF(Raw!$Q73&gt;$C$8,IF(Raw!$N73&gt;$C$9,IF(Raw!$N73&lt;$A$9,IF(Raw!$X73&gt;$C$9,IF(Raw!$X73&lt;$A$9,Raw!R73,-999),-999),-999),-999),-999),-999)</f>
        <v>0.84212500000000001</v>
      </c>
      <c r="L73" s="9">
        <f>IF(Raw!$G73&gt;$C$8,IF(Raw!$Q73&gt;$C$8,IF(Raw!$N73&gt;$C$9,IF(Raw!$N73&lt;$A$9,IF(Raw!$X73&gt;$C$9,IF(Raw!$X73&lt;$A$9,Raw!S73,-999),-999),-999),-999),-999),-999)</f>
        <v>1.0379389999999999</v>
      </c>
      <c r="M73" s="9">
        <f>Raw!Q73</f>
        <v>0.90557900000000002</v>
      </c>
      <c r="N73" s="9">
        <f>IF(Raw!$G73&gt;$C$8,IF(Raw!$Q73&gt;$C$8,IF(Raw!$N73&gt;$C$9,IF(Raw!$N73&lt;$A$9,IF(Raw!$X73&gt;$C$9,IF(Raw!$X73&lt;$A$9,Raw!V73,-999),-999),-999),-999),-999),-999)</f>
        <v>800</v>
      </c>
      <c r="O73" s="9">
        <f>IF(Raw!$G73&gt;$C$8,IF(Raw!$Q73&gt;$C$8,IF(Raw!$N73&gt;$C$9,IF(Raw!$N73&lt;$A$9,IF(Raw!$X73&gt;$C$9,IF(Raw!$X73&lt;$A$9,Raw!W73,-999),-999),-999),-999),-999),-999)</f>
        <v>0.14164099999999999</v>
      </c>
      <c r="P73" s="9">
        <f>IF(Raw!$G73&gt;$C$8,IF(Raw!$Q73&gt;$C$8,IF(Raw!$N73&gt;$C$9,IF(Raw!$N73&lt;$A$9,IF(Raw!$X73&gt;$C$9,IF(Raw!$X73&lt;$A$9,Raw!X73,-999),-999),-999),-999),-999),-999)</f>
        <v>1113</v>
      </c>
      <c r="R73" s="9">
        <f t="shared" si="4"/>
        <v>0.16717199999999999</v>
      </c>
      <c r="S73" s="9">
        <f t="shared" si="5"/>
        <v>0.17554791780209117</v>
      </c>
      <c r="T73" s="9">
        <f t="shared" si="6"/>
        <v>0.19581399999999993</v>
      </c>
      <c r="U73" s="9">
        <f t="shared" si="7"/>
        <v>0.18865655881511337</v>
      </c>
      <c r="V73" s="15">
        <f t="shared" si="0"/>
        <v>0</v>
      </c>
      <c r="X73" s="11">
        <f t="shared" si="8"/>
        <v>1.6254E+18</v>
      </c>
      <c r="Y73" s="11">
        <f t="shared" si="9"/>
        <v>7.0889999999999998E-18</v>
      </c>
      <c r="Z73" s="11">
        <f t="shared" si="10"/>
        <v>9.5399999999999999E-4</v>
      </c>
      <c r="AA73" s="16">
        <f t="shared" si="11"/>
        <v>1.0872907763052921E-2</v>
      </c>
      <c r="AB73" s="9">
        <f t="shared" si="1"/>
        <v>0.84425406756071442</v>
      </c>
      <c r="AC73" s="9">
        <f t="shared" si="2"/>
        <v>0.98912709223694728</v>
      </c>
      <c r="AD73" s="15">
        <f t="shared" si="3"/>
        <v>11.397177948692791</v>
      </c>
      <c r="AE73" s="3">
        <f t="shared" si="12"/>
        <v>853.51559999999972</v>
      </c>
      <c r="AF73" s="2">
        <f t="shared" si="13"/>
        <v>0.25</v>
      </c>
      <c r="AG73" s="9">
        <f t="shared" si="14"/>
        <v>1.6539633630799034E-3</v>
      </c>
      <c r="AH73" s="2">
        <f t="shared" si="15"/>
        <v>8.0034426375067386E-2</v>
      </c>
    </row>
    <row r="74" spans="1:34">
      <c r="A74" s="1">
        <f>Raw!A74</f>
        <v>61</v>
      </c>
      <c r="B74" s="14">
        <f>Raw!B74</f>
        <v>0.46108796296296295</v>
      </c>
      <c r="C74" s="15">
        <f>Raw!C74</f>
        <v>121.3</v>
      </c>
      <c r="D74" s="15">
        <f>IF(C74&gt;0.5,Raw!D74*D$11,-999)</f>
        <v>2.7</v>
      </c>
      <c r="E74" s="9">
        <f>IF(Raw!$G74&gt;$C$8,IF(Raw!$Q74&gt;$C$8,IF(Raw!$N74&gt;$C$9,IF(Raw!$N74&lt;$A$9,IF(Raw!$X74&gt;$C$9,IF(Raw!$X74&lt;$A$9,Raw!H74,-999),-999),-999),-999),-999),-999)</f>
        <v>0.79508699999999999</v>
      </c>
      <c r="F74" s="9">
        <f>IF(Raw!$G74&gt;$C$8,IF(Raw!$Q74&gt;$C$8,IF(Raw!$N74&gt;$C$9,IF(Raw!$N74&lt;$A$9,IF(Raw!$X74&gt;$C$9,IF(Raw!$X74&lt;$A$9,Raw!I74,-999),-999),-999),-999),-999),-999)</f>
        <v>0.97586399999999995</v>
      </c>
      <c r="G74" s="9">
        <f>Raw!G74</f>
        <v>0.89214000000000004</v>
      </c>
      <c r="H74" s="9">
        <f>IF(Raw!$G74&gt;$C$8,IF(Raw!$Q74&gt;$C$8,IF(Raw!$N74&gt;$C$9,IF(Raw!$N74&lt;$A$9,IF(Raw!$X74&gt;$C$9,IF(Raw!$X74&lt;$A$9,Raw!L74,-999),-999),-999),-999),-999),-999)</f>
        <v>731.7</v>
      </c>
      <c r="I74" s="9">
        <f>IF(Raw!$G74&gt;$C$8,IF(Raw!$Q74&gt;$C$8,IF(Raw!$N74&gt;$C$9,IF(Raw!$N74&lt;$A$9,IF(Raw!$X74&gt;$C$9,IF(Raw!$X74&lt;$A$9,Raw!M74,-999),-999),-999),-999),-999),-999)</f>
        <v>0.22917599999999999</v>
      </c>
      <c r="J74" s="9">
        <f>IF(Raw!$G74&gt;$C$8,IF(Raw!$Q74&gt;$C$8,IF(Raw!$N74&gt;$C$9,IF(Raw!$N74&lt;$A$9,IF(Raw!$X74&gt;$C$9,IF(Raw!$X74&lt;$A$9,Raw!N74,-999),-999),-999),-999),-999),-999)</f>
        <v>531</v>
      </c>
      <c r="K74" s="9">
        <f>IF(Raw!$G74&gt;$C$8,IF(Raw!$Q74&gt;$C$8,IF(Raw!$N74&gt;$C$9,IF(Raw!$N74&lt;$A$9,IF(Raw!$X74&gt;$C$9,IF(Raw!$X74&lt;$A$9,Raw!R74,-999),-999),-999),-999),-999),-999)</f>
        <v>0.84725600000000001</v>
      </c>
      <c r="L74" s="9">
        <f>IF(Raw!$G74&gt;$C$8,IF(Raw!$Q74&gt;$C$8,IF(Raw!$N74&gt;$C$9,IF(Raw!$N74&lt;$A$9,IF(Raw!$X74&gt;$C$9,IF(Raw!$X74&lt;$A$9,Raw!S74,-999),-999),-999),-999),-999),-999)</f>
        <v>1.046049</v>
      </c>
      <c r="M74" s="9">
        <f>Raw!Q74</f>
        <v>0.91533600000000004</v>
      </c>
      <c r="N74" s="9">
        <f>IF(Raw!$G74&gt;$C$8,IF(Raw!$Q74&gt;$C$8,IF(Raw!$N74&gt;$C$9,IF(Raw!$N74&lt;$A$9,IF(Raw!$X74&gt;$C$9,IF(Raw!$X74&lt;$A$9,Raw!V74,-999),-999),-999),-999),-999),-999)</f>
        <v>719.5</v>
      </c>
      <c r="O74" s="9">
        <f>IF(Raw!$G74&gt;$C$8,IF(Raw!$Q74&gt;$C$8,IF(Raw!$N74&gt;$C$9,IF(Raw!$N74&lt;$A$9,IF(Raw!$X74&gt;$C$9,IF(Raw!$X74&lt;$A$9,Raw!W74,-999),-999),-999),-999),-999),-999)</f>
        <v>8.4349999999999998E-3</v>
      </c>
      <c r="P74" s="9">
        <f>IF(Raw!$G74&gt;$C$8,IF(Raw!$Q74&gt;$C$8,IF(Raw!$N74&gt;$C$9,IF(Raw!$N74&lt;$A$9,IF(Raw!$X74&gt;$C$9,IF(Raw!$X74&lt;$A$9,Raw!X74,-999),-999),-999),-999),-999),-999)</f>
        <v>1050</v>
      </c>
      <c r="R74" s="9">
        <f t="shared" si="4"/>
        <v>0.18077699999999997</v>
      </c>
      <c r="S74" s="9">
        <f t="shared" si="5"/>
        <v>0.18524814933228398</v>
      </c>
      <c r="T74" s="9">
        <f t="shared" si="6"/>
        <v>0.198793</v>
      </c>
      <c r="U74" s="9">
        <f t="shared" si="7"/>
        <v>0.19004176668588182</v>
      </c>
      <c r="V74" s="15">
        <f t="shared" si="0"/>
        <v>0</v>
      </c>
      <c r="X74" s="11">
        <f t="shared" si="8"/>
        <v>1.6254E+18</v>
      </c>
      <c r="Y74" s="11">
        <f t="shared" si="9"/>
        <v>7.3170000000000004E-18</v>
      </c>
      <c r="Z74" s="11">
        <f t="shared" si="10"/>
        <v>5.31E-4</v>
      </c>
      <c r="AA74" s="16">
        <f t="shared" si="11"/>
        <v>6.2755789039756369E-3</v>
      </c>
      <c r="AB74" s="9">
        <f t="shared" si="1"/>
        <v>0.84850354115705806</v>
      </c>
      <c r="AC74" s="9">
        <f t="shared" si="2"/>
        <v>0.99372442109602421</v>
      </c>
      <c r="AD74" s="15">
        <f t="shared" si="3"/>
        <v>11.818416015020029</v>
      </c>
      <c r="AE74" s="3">
        <f t="shared" si="12"/>
        <v>880.96679999999981</v>
      </c>
      <c r="AF74" s="2">
        <f t="shared" si="13"/>
        <v>0.25</v>
      </c>
      <c r="AG74" s="9">
        <f t="shared" si="14"/>
        <v>1.7276866607100964E-3</v>
      </c>
      <c r="AH74" s="2">
        <f t="shared" si="15"/>
        <v>8.360185837992358E-2</v>
      </c>
    </row>
    <row r="75" spans="1:34">
      <c r="A75" s="1">
        <f>Raw!A75</f>
        <v>62</v>
      </c>
      <c r="B75" s="14">
        <f>Raw!B75</f>
        <v>0.46113425925925927</v>
      </c>
      <c r="C75" s="15">
        <f>Raw!C75</f>
        <v>120.4</v>
      </c>
      <c r="D75" s="15">
        <f>IF(C75&gt;0.5,Raw!D75*D$11,-999)</f>
        <v>2.7</v>
      </c>
      <c r="E75" s="9">
        <f>IF(Raw!$G75&gt;$C$8,IF(Raw!$Q75&gt;$C$8,IF(Raw!$N75&gt;$C$9,IF(Raw!$N75&lt;$A$9,IF(Raw!$X75&gt;$C$9,IF(Raw!$X75&lt;$A$9,Raw!H75,-999),-999),-999),-999),-999),-999)</f>
        <v>0.79873799999999995</v>
      </c>
      <c r="F75" s="9">
        <f>IF(Raw!$G75&gt;$C$8,IF(Raw!$Q75&gt;$C$8,IF(Raw!$N75&gt;$C$9,IF(Raw!$N75&lt;$A$9,IF(Raw!$X75&gt;$C$9,IF(Raw!$X75&lt;$A$9,Raw!I75,-999),-999),-999),-999),-999),-999)</f>
        <v>0.97330700000000003</v>
      </c>
      <c r="G75" s="9">
        <f>Raw!G75</f>
        <v>0.92566700000000002</v>
      </c>
      <c r="H75" s="9">
        <f>IF(Raw!$G75&gt;$C$8,IF(Raw!$Q75&gt;$C$8,IF(Raw!$N75&gt;$C$9,IF(Raw!$N75&lt;$A$9,IF(Raw!$X75&gt;$C$9,IF(Raw!$X75&lt;$A$9,Raw!L75,-999),-999),-999),-999),-999),-999)</f>
        <v>710.1</v>
      </c>
      <c r="I75" s="9">
        <f>IF(Raw!$G75&gt;$C$8,IF(Raw!$Q75&gt;$C$8,IF(Raw!$N75&gt;$C$9,IF(Raw!$N75&lt;$A$9,IF(Raw!$X75&gt;$C$9,IF(Raw!$X75&lt;$A$9,Raw!M75,-999),-999),-999),-999),-999),-999)</f>
        <v>8.3285999999999999E-2</v>
      </c>
      <c r="J75" s="9">
        <f>IF(Raw!$G75&gt;$C$8,IF(Raw!$Q75&gt;$C$8,IF(Raw!$N75&gt;$C$9,IF(Raw!$N75&lt;$A$9,IF(Raw!$X75&gt;$C$9,IF(Raw!$X75&lt;$A$9,Raw!N75,-999),-999),-999),-999),-999),-999)</f>
        <v>853</v>
      </c>
      <c r="K75" s="9">
        <f>IF(Raw!$G75&gt;$C$8,IF(Raw!$Q75&gt;$C$8,IF(Raw!$N75&gt;$C$9,IF(Raw!$N75&lt;$A$9,IF(Raw!$X75&gt;$C$9,IF(Raw!$X75&lt;$A$9,Raw!R75,-999),-999),-999),-999),-999),-999)</f>
        <v>0.85628899999999997</v>
      </c>
      <c r="L75" s="9">
        <f>IF(Raw!$G75&gt;$C$8,IF(Raw!$Q75&gt;$C$8,IF(Raw!$N75&gt;$C$9,IF(Raw!$N75&lt;$A$9,IF(Raw!$X75&gt;$C$9,IF(Raw!$X75&lt;$A$9,Raw!S75,-999),-999),-999),-999),-999),-999)</f>
        <v>1.056921</v>
      </c>
      <c r="M75" s="9">
        <f>Raw!Q75</f>
        <v>0.93388400000000005</v>
      </c>
      <c r="N75" s="9">
        <f>IF(Raw!$G75&gt;$C$8,IF(Raw!$Q75&gt;$C$8,IF(Raw!$N75&gt;$C$9,IF(Raw!$N75&lt;$A$9,IF(Raw!$X75&gt;$C$9,IF(Raw!$X75&lt;$A$9,Raw!V75,-999),-999),-999),-999),-999),-999)</f>
        <v>800</v>
      </c>
      <c r="O75" s="9">
        <f>IF(Raw!$G75&gt;$C$8,IF(Raw!$Q75&gt;$C$8,IF(Raw!$N75&gt;$C$9,IF(Raw!$N75&lt;$A$9,IF(Raw!$X75&gt;$C$9,IF(Raw!$X75&lt;$A$9,Raw!W75,-999),-999),-999),-999),-999),-999)</f>
        <v>8.1530000000000005E-2</v>
      </c>
      <c r="P75" s="9">
        <f>IF(Raw!$G75&gt;$C$8,IF(Raw!$Q75&gt;$C$8,IF(Raw!$N75&gt;$C$9,IF(Raw!$N75&lt;$A$9,IF(Raw!$X75&gt;$C$9,IF(Raw!$X75&lt;$A$9,Raw!X75,-999),-999),-999),-999),-999),-999)</f>
        <v>793</v>
      </c>
      <c r="R75" s="9">
        <f t="shared" si="4"/>
        <v>0.17456900000000009</v>
      </c>
      <c r="S75" s="9">
        <f t="shared" si="5"/>
        <v>0.17935656478377335</v>
      </c>
      <c r="T75" s="9">
        <f t="shared" si="6"/>
        <v>0.20063200000000003</v>
      </c>
      <c r="U75" s="9">
        <f t="shared" si="7"/>
        <v>0.18982686501640145</v>
      </c>
      <c r="V75" s="15">
        <f t="shared" si="0"/>
        <v>0</v>
      </c>
      <c r="X75" s="11">
        <f t="shared" si="8"/>
        <v>1.6254E+18</v>
      </c>
      <c r="Y75" s="11">
        <f t="shared" si="9"/>
        <v>7.1009999999999994E-18</v>
      </c>
      <c r="Z75" s="11">
        <f t="shared" si="10"/>
        <v>8.5299999999999992E-4</v>
      </c>
      <c r="AA75" s="16">
        <f t="shared" si="11"/>
        <v>9.7493116227377885E-3</v>
      </c>
      <c r="AB75" s="9">
        <f t="shared" si="1"/>
        <v>0.85824502388949309</v>
      </c>
      <c r="AC75" s="9">
        <f t="shared" si="2"/>
        <v>0.99025068837726227</v>
      </c>
      <c r="AD75" s="15">
        <f t="shared" si="3"/>
        <v>11.429439182576543</v>
      </c>
      <c r="AE75" s="3">
        <f t="shared" si="12"/>
        <v>854.96039999999971</v>
      </c>
      <c r="AF75" s="2">
        <f t="shared" si="13"/>
        <v>0.25</v>
      </c>
      <c r="AG75" s="9">
        <f t="shared" si="14"/>
        <v>1.6689343145570208E-3</v>
      </c>
      <c r="AH75" s="2">
        <f t="shared" si="15"/>
        <v>8.0758862925783256E-2</v>
      </c>
    </row>
    <row r="76" spans="1:34">
      <c r="A76" s="1">
        <f>Raw!A76</f>
        <v>63</v>
      </c>
      <c r="B76" s="14">
        <f>Raw!B76</f>
        <v>0.46119212962962958</v>
      </c>
      <c r="C76" s="15">
        <f>Raw!C76</f>
        <v>119.3</v>
      </c>
      <c r="D76" s="15">
        <f>IF(C76&gt;0.5,Raw!D76*D$11,-999)</f>
        <v>2.7</v>
      </c>
      <c r="E76" s="9">
        <f>IF(Raw!$G76&gt;$C$8,IF(Raw!$Q76&gt;$C$8,IF(Raw!$N76&gt;$C$9,IF(Raw!$N76&lt;$A$9,IF(Raw!$X76&gt;$C$9,IF(Raw!$X76&lt;$A$9,Raw!H76,-999),-999),-999),-999),-999),-999)</f>
        <v>0.78236700000000003</v>
      </c>
      <c r="F76" s="9">
        <f>IF(Raw!$G76&gt;$C$8,IF(Raw!$Q76&gt;$C$8,IF(Raw!$N76&gt;$C$9,IF(Raw!$N76&lt;$A$9,IF(Raw!$X76&gt;$C$9,IF(Raw!$X76&lt;$A$9,Raw!I76,-999),-999),-999),-999),-999),-999)</f>
        <v>0.95892999999999995</v>
      </c>
      <c r="G76" s="9">
        <f>Raw!G76</f>
        <v>0.89139999999999997</v>
      </c>
      <c r="H76" s="9">
        <f>IF(Raw!$G76&gt;$C$8,IF(Raw!$Q76&gt;$C$8,IF(Raw!$N76&gt;$C$9,IF(Raw!$N76&lt;$A$9,IF(Raw!$X76&gt;$C$9,IF(Raw!$X76&lt;$A$9,Raw!L76,-999),-999),-999),-999),-999),-999)</f>
        <v>738.4</v>
      </c>
      <c r="I76" s="9">
        <f>IF(Raw!$G76&gt;$C$8,IF(Raw!$Q76&gt;$C$8,IF(Raw!$N76&gt;$C$9,IF(Raw!$N76&lt;$A$9,IF(Raw!$X76&gt;$C$9,IF(Raw!$X76&lt;$A$9,Raw!M76,-999),-999),-999),-999),-999),-999)</f>
        <v>0.106973</v>
      </c>
      <c r="J76" s="9">
        <f>IF(Raw!$G76&gt;$C$8,IF(Raw!$Q76&gt;$C$8,IF(Raw!$N76&gt;$C$9,IF(Raw!$N76&lt;$A$9,IF(Raw!$X76&gt;$C$9,IF(Raw!$X76&lt;$A$9,Raw!N76,-999),-999),-999),-999),-999),-999)</f>
        <v>1901</v>
      </c>
      <c r="K76" s="9">
        <f>IF(Raw!$G76&gt;$C$8,IF(Raw!$Q76&gt;$C$8,IF(Raw!$N76&gt;$C$9,IF(Raw!$N76&lt;$A$9,IF(Raw!$X76&gt;$C$9,IF(Raw!$X76&lt;$A$9,Raw!R76,-999),-999),-999),-999),-999),-999)</f>
        <v>0.85858599999999996</v>
      </c>
      <c r="L76" s="9">
        <f>IF(Raw!$G76&gt;$C$8,IF(Raw!$Q76&gt;$C$8,IF(Raw!$N76&gt;$C$9,IF(Raw!$N76&lt;$A$9,IF(Raw!$X76&gt;$C$9,IF(Raw!$X76&lt;$A$9,Raw!S76,-999),-999),-999),-999),-999),-999)</f>
        <v>1.0588310000000001</v>
      </c>
      <c r="M76" s="9">
        <f>Raw!Q76</f>
        <v>0.92123600000000005</v>
      </c>
      <c r="N76" s="9">
        <f>IF(Raw!$G76&gt;$C$8,IF(Raw!$Q76&gt;$C$8,IF(Raw!$N76&gt;$C$9,IF(Raw!$N76&lt;$A$9,IF(Raw!$X76&gt;$C$9,IF(Raw!$X76&lt;$A$9,Raw!V76,-999),-999),-999),-999),-999),-999)</f>
        <v>795.9</v>
      </c>
      <c r="O76" s="9">
        <f>IF(Raw!$G76&gt;$C$8,IF(Raw!$Q76&gt;$C$8,IF(Raw!$N76&gt;$C$9,IF(Raw!$N76&lt;$A$9,IF(Raw!$X76&gt;$C$9,IF(Raw!$X76&lt;$A$9,Raw!W76,-999),-999),-999),-999),-999),-999)</f>
        <v>0.14105599999999999</v>
      </c>
      <c r="P76" s="9">
        <f>IF(Raw!$G76&gt;$C$8,IF(Raw!$Q76&gt;$C$8,IF(Raw!$N76&gt;$C$9,IF(Raw!$N76&lt;$A$9,IF(Raw!$X76&gt;$C$9,IF(Raw!$X76&lt;$A$9,Raw!X76,-999),-999),-999),-999),-999),-999)</f>
        <v>1025</v>
      </c>
      <c r="R76" s="9">
        <f t="shared" si="4"/>
        <v>0.17656299999999991</v>
      </c>
      <c r="S76" s="9">
        <f t="shared" si="5"/>
        <v>0.1841250143388985</v>
      </c>
      <c r="T76" s="9">
        <f t="shared" si="6"/>
        <v>0.20024500000000012</v>
      </c>
      <c r="U76" s="9">
        <f t="shared" si="7"/>
        <v>0.18911894343856583</v>
      </c>
      <c r="V76" s="15">
        <f t="shared" si="0"/>
        <v>0</v>
      </c>
      <c r="X76" s="11">
        <f t="shared" si="8"/>
        <v>1.6254E+18</v>
      </c>
      <c r="Y76" s="11">
        <f t="shared" si="9"/>
        <v>7.3839999999999986E-18</v>
      </c>
      <c r="Z76" s="11">
        <f t="shared" si="10"/>
        <v>1.9009999999999999E-3</v>
      </c>
      <c r="AA76" s="16">
        <f t="shared" si="11"/>
        <v>2.2306768937853955E-2</v>
      </c>
      <c r="AB76" s="9">
        <f t="shared" si="1"/>
        <v>0.86305281894596053</v>
      </c>
      <c r="AC76" s="9">
        <f t="shared" si="2"/>
        <v>0.97769323106214601</v>
      </c>
      <c r="AD76" s="15">
        <f t="shared" si="3"/>
        <v>11.734228794241954</v>
      </c>
      <c r="AE76" s="3">
        <f t="shared" si="12"/>
        <v>889.03359999999964</v>
      </c>
      <c r="AF76" s="2">
        <f t="shared" si="13"/>
        <v>0.25</v>
      </c>
      <c r="AG76" s="9">
        <f t="shared" si="14"/>
        <v>1.7070499627949499E-3</v>
      </c>
      <c r="AH76" s="2">
        <f t="shared" si="15"/>
        <v>8.2603259307669236E-2</v>
      </c>
    </row>
    <row r="77" spans="1:34">
      <c r="A77" s="1">
        <f>Raw!A77</f>
        <v>64</v>
      </c>
      <c r="B77" s="14">
        <f>Raw!B77</f>
        <v>0.46124999999999999</v>
      </c>
      <c r="C77" s="15">
        <f>Raw!C77</f>
        <v>118.2</v>
      </c>
      <c r="D77" s="15">
        <f>IF(C77&gt;0.5,Raw!D77*D$11,-999)</f>
        <v>2.7</v>
      </c>
      <c r="E77" s="9">
        <f>IF(Raw!$G77&gt;$C$8,IF(Raw!$Q77&gt;$C$8,IF(Raw!$N77&gt;$C$9,IF(Raw!$N77&lt;$A$9,IF(Raw!$X77&gt;$C$9,IF(Raw!$X77&lt;$A$9,Raw!H77,-999),-999),-999),-999),-999),-999)</f>
        <v>0.800763</v>
      </c>
      <c r="F77" s="9">
        <f>IF(Raw!$G77&gt;$C$8,IF(Raw!$Q77&gt;$C$8,IF(Raw!$N77&gt;$C$9,IF(Raw!$N77&lt;$A$9,IF(Raw!$X77&gt;$C$9,IF(Raw!$X77&lt;$A$9,Raw!I77,-999),-999),-999),-999),-999),-999)</f>
        <v>0.99779200000000001</v>
      </c>
      <c r="G77" s="9">
        <f>Raw!G77</f>
        <v>0.94599500000000003</v>
      </c>
      <c r="H77" s="9">
        <f>IF(Raw!$G77&gt;$C$8,IF(Raw!$Q77&gt;$C$8,IF(Raw!$N77&gt;$C$9,IF(Raw!$N77&lt;$A$9,IF(Raw!$X77&gt;$C$9,IF(Raw!$X77&lt;$A$9,Raw!L77,-999),-999),-999),-999),-999),-999)</f>
        <v>737.2</v>
      </c>
      <c r="I77" s="9">
        <f>IF(Raw!$G77&gt;$C$8,IF(Raw!$Q77&gt;$C$8,IF(Raw!$N77&gt;$C$9,IF(Raw!$N77&lt;$A$9,IF(Raw!$X77&gt;$C$9,IF(Raw!$X77&lt;$A$9,Raw!M77,-999),-999),-999),-999),-999),-999)</f>
        <v>0.28478900000000001</v>
      </c>
      <c r="J77" s="9">
        <f>IF(Raw!$G77&gt;$C$8,IF(Raw!$Q77&gt;$C$8,IF(Raw!$N77&gt;$C$9,IF(Raw!$N77&lt;$A$9,IF(Raw!$X77&gt;$C$9,IF(Raw!$X77&lt;$A$9,Raw!N77,-999),-999),-999),-999),-999),-999)</f>
        <v>710</v>
      </c>
      <c r="K77" s="9">
        <f>IF(Raw!$G77&gt;$C$8,IF(Raw!$Q77&gt;$C$8,IF(Raw!$N77&gt;$C$9,IF(Raw!$N77&lt;$A$9,IF(Raw!$X77&gt;$C$9,IF(Raw!$X77&lt;$A$9,Raw!R77,-999),-999),-999),-999),-999),-999)</f>
        <v>0.88185500000000006</v>
      </c>
      <c r="L77" s="9">
        <f>IF(Raw!$G77&gt;$C$8,IF(Raw!$Q77&gt;$C$8,IF(Raw!$N77&gt;$C$9,IF(Raw!$N77&lt;$A$9,IF(Raw!$X77&gt;$C$9,IF(Raw!$X77&lt;$A$9,Raw!S77,-999),-999),-999),-999),-999),-999)</f>
        <v>1.072967</v>
      </c>
      <c r="M77" s="9">
        <f>Raw!Q77</f>
        <v>0.93405000000000005</v>
      </c>
      <c r="N77" s="9">
        <f>IF(Raw!$G77&gt;$C$8,IF(Raw!$Q77&gt;$C$8,IF(Raw!$N77&gt;$C$9,IF(Raw!$N77&lt;$A$9,IF(Raw!$X77&gt;$C$9,IF(Raw!$X77&lt;$A$9,Raw!V77,-999),-999),-999),-999),-999),-999)</f>
        <v>738.5</v>
      </c>
      <c r="O77" s="9">
        <f>IF(Raw!$G77&gt;$C$8,IF(Raw!$Q77&gt;$C$8,IF(Raw!$N77&gt;$C$9,IF(Raw!$N77&lt;$A$9,IF(Raw!$X77&gt;$C$9,IF(Raw!$X77&lt;$A$9,Raw!W77,-999),-999),-999),-999),-999),-999)</f>
        <v>0.29229300000000003</v>
      </c>
      <c r="P77" s="9">
        <f>IF(Raw!$G77&gt;$C$8,IF(Raw!$Q77&gt;$C$8,IF(Raw!$N77&gt;$C$9,IF(Raw!$N77&lt;$A$9,IF(Raw!$X77&gt;$C$9,IF(Raw!$X77&lt;$A$9,Raw!X77,-999),-999),-999),-999),-999),-999)</f>
        <v>475</v>
      </c>
      <c r="R77" s="9">
        <f t="shared" si="4"/>
        <v>0.19702900000000001</v>
      </c>
      <c r="S77" s="9">
        <f t="shared" si="5"/>
        <v>0.19746500272601905</v>
      </c>
      <c r="T77" s="9">
        <f t="shared" si="6"/>
        <v>0.19111199999999995</v>
      </c>
      <c r="U77" s="9">
        <f t="shared" si="7"/>
        <v>0.17811544996258036</v>
      </c>
      <c r="V77" s="15">
        <f t="shared" ref="V77:V140" si="16">IF(L77&gt;0,L77*V$8+V$10,-999)</f>
        <v>0</v>
      </c>
      <c r="X77" s="11">
        <f t="shared" si="8"/>
        <v>1.6254E+18</v>
      </c>
      <c r="Y77" s="11">
        <f t="shared" si="9"/>
        <v>7.3720000000000005E-18</v>
      </c>
      <c r="Z77" s="11">
        <f t="shared" si="10"/>
        <v>7.1000000000000002E-4</v>
      </c>
      <c r="AA77" s="16">
        <f t="shared" si="11"/>
        <v>8.4357710001902037E-3</v>
      </c>
      <c r="AB77" s="9">
        <f t="shared" ref="AB77:AB140" si="17">K77+T77*AA77</f>
        <v>0.88346717706738842</v>
      </c>
      <c r="AC77" s="9">
        <f t="shared" ref="AC77:AC140" si="18">IF(T77&gt;0,(L77-AB77)/T77,-999)</f>
        <v>0.99156422899980967</v>
      </c>
      <c r="AD77" s="15">
        <f t="shared" ref="AD77:AD140" si="19">IF(AC77&gt;0,X77*Y77*AC77,-999)</f>
        <v>11.881367605901694</v>
      </c>
      <c r="AE77" s="3">
        <f t="shared" si="12"/>
        <v>887.58879999999988</v>
      </c>
      <c r="AF77" s="2">
        <f t="shared" si="13"/>
        <v>0.25</v>
      </c>
      <c r="AG77" s="9">
        <f t="shared" si="14"/>
        <v>1.6278885671507739E-3</v>
      </c>
      <c r="AH77" s="2">
        <f t="shared" si="15"/>
        <v>7.8772680570040138E-2</v>
      </c>
    </row>
    <row r="78" spans="1:34">
      <c r="A78" s="1">
        <f>Raw!A78</f>
        <v>65</v>
      </c>
      <c r="B78" s="14">
        <f>Raw!B78</f>
        <v>0.46130787037037035</v>
      </c>
      <c r="C78" s="15">
        <f>Raw!C78</f>
        <v>117.3</v>
      </c>
      <c r="D78" s="15">
        <f>IF(C78&gt;0.5,Raw!D78*D$11,-999)</f>
        <v>2.7</v>
      </c>
      <c r="E78" s="9">
        <f>IF(Raw!$G78&gt;$C$8,IF(Raw!$Q78&gt;$C$8,IF(Raw!$N78&gt;$C$9,IF(Raw!$N78&lt;$A$9,IF(Raw!$X78&gt;$C$9,IF(Raw!$X78&lt;$A$9,Raw!H78,-999),-999),-999),-999),-999),-999)</f>
        <v>0.84019999999999995</v>
      </c>
      <c r="F78" s="9">
        <f>IF(Raw!$G78&gt;$C$8,IF(Raw!$Q78&gt;$C$8,IF(Raw!$N78&gt;$C$9,IF(Raw!$N78&lt;$A$9,IF(Raw!$X78&gt;$C$9,IF(Raw!$X78&lt;$A$9,Raw!I78,-999),-999),-999),-999),-999),-999)</f>
        <v>1.040095</v>
      </c>
      <c r="G78" s="9">
        <f>Raw!G78</f>
        <v>0.94207399999999997</v>
      </c>
      <c r="H78" s="9">
        <f>IF(Raw!$G78&gt;$C$8,IF(Raw!$Q78&gt;$C$8,IF(Raw!$N78&gt;$C$9,IF(Raw!$N78&lt;$A$9,IF(Raw!$X78&gt;$C$9,IF(Raw!$X78&lt;$A$9,Raw!L78,-999),-999),-999),-999),-999),-999)</f>
        <v>762.2</v>
      </c>
      <c r="I78" s="9">
        <f>IF(Raw!$G78&gt;$C$8,IF(Raw!$Q78&gt;$C$8,IF(Raw!$N78&gt;$C$9,IF(Raw!$N78&lt;$A$9,IF(Raw!$X78&gt;$C$9,IF(Raw!$X78&lt;$A$9,Raw!M78,-999),-999),-999),-999),-999),-999)</f>
        <v>0.37081999999999998</v>
      </c>
      <c r="J78" s="9">
        <f>IF(Raw!$G78&gt;$C$8,IF(Raw!$Q78&gt;$C$8,IF(Raw!$N78&gt;$C$9,IF(Raw!$N78&lt;$A$9,IF(Raw!$X78&gt;$C$9,IF(Raw!$X78&lt;$A$9,Raw!N78,-999),-999),-999),-999),-999),-999)</f>
        <v>758</v>
      </c>
      <c r="K78" s="9">
        <f>IF(Raw!$G78&gt;$C$8,IF(Raw!$Q78&gt;$C$8,IF(Raw!$N78&gt;$C$9,IF(Raw!$N78&lt;$A$9,IF(Raw!$X78&gt;$C$9,IF(Raw!$X78&lt;$A$9,Raw!R78,-999),-999),-999),-999),-999),-999)</f>
        <v>0.90268599999999999</v>
      </c>
      <c r="L78" s="9">
        <f>IF(Raw!$G78&gt;$C$8,IF(Raw!$Q78&gt;$C$8,IF(Raw!$N78&gt;$C$9,IF(Raw!$N78&lt;$A$9,IF(Raw!$X78&gt;$C$9,IF(Raw!$X78&lt;$A$9,Raw!S78,-999),-999),-999),-999),-999),-999)</f>
        <v>1.144425</v>
      </c>
      <c r="M78" s="9">
        <f>Raw!Q78</f>
        <v>0.94906800000000002</v>
      </c>
      <c r="N78" s="9">
        <f>IF(Raw!$G78&gt;$C$8,IF(Raw!$Q78&gt;$C$8,IF(Raw!$N78&gt;$C$9,IF(Raw!$N78&lt;$A$9,IF(Raw!$X78&gt;$C$9,IF(Raw!$X78&lt;$A$9,Raw!V78,-999),-999),-999),-999),-999),-999)</f>
        <v>757</v>
      </c>
      <c r="O78" s="9">
        <f>IF(Raw!$G78&gt;$C$8,IF(Raw!$Q78&gt;$C$8,IF(Raw!$N78&gt;$C$9,IF(Raw!$N78&lt;$A$9,IF(Raw!$X78&gt;$C$9,IF(Raw!$X78&lt;$A$9,Raw!W78,-999),-999),-999),-999),-999),-999)</f>
        <v>0.22906299999999999</v>
      </c>
      <c r="P78" s="9">
        <f>IF(Raw!$G78&gt;$C$8,IF(Raw!$Q78&gt;$C$8,IF(Raw!$N78&gt;$C$9,IF(Raw!$N78&lt;$A$9,IF(Raw!$X78&gt;$C$9,IF(Raw!$X78&lt;$A$9,Raw!X78,-999),-999),-999),-999),-999),-999)</f>
        <v>464</v>
      </c>
      <c r="R78" s="9">
        <f t="shared" ref="R78:R141" si="20">F78-E78</f>
        <v>0.19989500000000004</v>
      </c>
      <c r="S78" s="9">
        <f t="shared" ref="S78:S141" si="21">R78/F78</f>
        <v>0.19218917502728119</v>
      </c>
      <c r="T78" s="9">
        <f t="shared" ref="T78:T141" si="22">L78-K78</f>
        <v>0.24173900000000004</v>
      </c>
      <c r="U78" s="9">
        <f t="shared" ref="U78:U141" si="23">T78/L78</f>
        <v>0.21123184131769232</v>
      </c>
      <c r="V78" s="15">
        <f t="shared" si="16"/>
        <v>0</v>
      </c>
      <c r="X78" s="11">
        <f t="shared" ref="X78:X141" si="24">D78*6.02*10^23*10^(-6)</f>
        <v>1.6254E+18</v>
      </c>
      <c r="Y78" s="11">
        <f t="shared" ref="Y78:Y141" si="25">H78*10^(-20)</f>
        <v>7.622E-18</v>
      </c>
      <c r="Z78" s="11">
        <f t="shared" ref="Z78:Z141" si="26">J78*10^(-6)</f>
        <v>7.5799999999999999E-4</v>
      </c>
      <c r="AA78" s="16">
        <f t="shared" ref="AA78:AA141" si="27">IF(Z78&gt;0,(X78*Y78/(X78*Y78+1/Z78)),1)</f>
        <v>9.3033444850517642E-3</v>
      </c>
      <c r="AB78" s="9">
        <f t="shared" si="17"/>
        <v>0.90493498119247195</v>
      </c>
      <c r="AC78" s="9">
        <f t="shared" si="18"/>
        <v>0.99069665551494812</v>
      </c>
      <c r="AD78" s="15">
        <f t="shared" si="19"/>
        <v>12.273541537007603</v>
      </c>
      <c r="AE78" s="3">
        <f t="shared" ref="AE78:AE141" si="28">AE$9*Y78</f>
        <v>917.68879999999979</v>
      </c>
      <c r="AF78" s="2">
        <f t="shared" ref="AF78:AF141" si="29">IF(AD78&lt;=AE78,AF$6,AF$6/(AD78/AE78))</f>
        <v>0.25</v>
      </c>
      <c r="AG78" s="9">
        <f t="shared" ref="AG78:AG141" si="30">AD78*AF78*$AG$6*U78/AG$8</f>
        <v>1.994279060270227E-3</v>
      </c>
      <c r="AH78" s="2">
        <f t="shared" ref="AH78:AH141" si="31">((AG78*12.01)/893.5)*3600</f>
        <v>9.6502125853210455E-2</v>
      </c>
    </row>
    <row r="79" spans="1:34">
      <c r="A79" s="1">
        <f>Raw!A79</f>
        <v>66</v>
      </c>
      <c r="B79" s="14">
        <f>Raw!B79</f>
        <v>0.46135416666666668</v>
      </c>
      <c r="C79" s="15">
        <f>Raw!C79</f>
        <v>116.4</v>
      </c>
      <c r="D79" s="15">
        <f>IF(C79&gt;0.5,Raw!D79*D$11,-999)</f>
        <v>2.7</v>
      </c>
      <c r="E79" s="9">
        <f>IF(Raw!$G79&gt;$C$8,IF(Raw!$Q79&gt;$C$8,IF(Raw!$N79&gt;$C$9,IF(Raw!$N79&lt;$A$9,IF(Raw!$X79&gt;$C$9,IF(Raw!$X79&lt;$A$9,Raw!H79,-999),-999),-999),-999),-999),-999)</f>
        <v>0.84058699999999997</v>
      </c>
      <c r="F79" s="9">
        <f>IF(Raw!$G79&gt;$C$8,IF(Raw!$Q79&gt;$C$8,IF(Raw!$N79&gt;$C$9,IF(Raw!$N79&lt;$A$9,IF(Raw!$X79&gt;$C$9,IF(Raw!$X79&lt;$A$9,Raw!I79,-999),-999),-999),-999),-999),-999)</f>
        <v>1.052508</v>
      </c>
      <c r="G79" s="9">
        <f>Raw!G79</f>
        <v>0.92888800000000005</v>
      </c>
      <c r="H79" s="9">
        <f>IF(Raw!$G79&gt;$C$8,IF(Raw!$Q79&gt;$C$8,IF(Raw!$N79&gt;$C$9,IF(Raw!$N79&lt;$A$9,IF(Raw!$X79&gt;$C$9,IF(Raw!$X79&lt;$A$9,Raw!L79,-999),-999),-999),-999),-999),-999)</f>
        <v>698.9</v>
      </c>
      <c r="I79" s="9">
        <f>IF(Raw!$G79&gt;$C$8,IF(Raw!$Q79&gt;$C$8,IF(Raw!$N79&gt;$C$9,IF(Raw!$N79&lt;$A$9,IF(Raw!$X79&gt;$C$9,IF(Raw!$X79&lt;$A$9,Raw!M79,-999),-999),-999),-999),-999),-999)</f>
        <v>7.7595999999999998E-2</v>
      </c>
      <c r="J79" s="9">
        <f>IF(Raw!$G79&gt;$C$8,IF(Raw!$Q79&gt;$C$8,IF(Raw!$N79&gt;$C$9,IF(Raw!$N79&lt;$A$9,IF(Raw!$X79&gt;$C$9,IF(Raw!$X79&lt;$A$9,Raw!N79,-999),-999),-999),-999),-999),-999)</f>
        <v>481</v>
      </c>
      <c r="K79" s="9">
        <f>IF(Raw!$G79&gt;$C$8,IF(Raw!$Q79&gt;$C$8,IF(Raw!$N79&gt;$C$9,IF(Raw!$N79&lt;$A$9,IF(Raw!$X79&gt;$C$9,IF(Raw!$X79&lt;$A$9,Raw!R79,-999),-999),-999),-999),-999),-999)</f>
        <v>0.92513599999999996</v>
      </c>
      <c r="L79" s="9">
        <f>IF(Raw!$G79&gt;$C$8,IF(Raw!$Q79&gt;$C$8,IF(Raw!$N79&gt;$C$9,IF(Raw!$N79&lt;$A$9,IF(Raw!$X79&gt;$C$9,IF(Raw!$X79&lt;$A$9,Raw!S79,-999),-999),-999),-999),-999),-999)</f>
        <v>1.1560360000000001</v>
      </c>
      <c r="M79" s="9">
        <f>Raw!Q79</f>
        <v>0.95788600000000002</v>
      </c>
      <c r="N79" s="9">
        <f>IF(Raw!$G79&gt;$C$8,IF(Raw!$Q79&gt;$C$8,IF(Raw!$N79&gt;$C$9,IF(Raw!$N79&lt;$A$9,IF(Raw!$X79&gt;$C$9,IF(Raw!$X79&lt;$A$9,Raw!V79,-999),-999),-999),-999),-999),-999)</f>
        <v>768.9</v>
      </c>
      <c r="O79" s="9">
        <f>IF(Raw!$G79&gt;$C$8,IF(Raw!$Q79&gt;$C$8,IF(Raw!$N79&gt;$C$9,IF(Raw!$N79&lt;$A$9,IF(Raw!$X79&gt;$C$9,IF(Raw!$X79&lt;$A$9,Raw!W79,-999),-999),-999),-999),-999),-999)</f>
        <v>0.34546300000000002</v>
      </c>
      <c r="P79" s="9">
        <f>IF(Raw!$G79&gt;$C$8,IF(Raw!$Q79&gt;$C$8,IF(Raw!$N79&gt;$C$9,IF(Raw!$N79&lt;$A$9,IF(Raw!$X79&gt;$C$9,IF(Raw!$X79&lt;$A$9,Raw!X79,-999),-999),-999),-999),-999),-999)</f>
        <v>555</v>
      </c>
      <c r="R79" s="9">
        <f t="shared" si="20"/>
        <v>0.21192100000000003</v>
      </c>
      <c r="S79" s="9">
        <f t="shared" si="21"/>
        <v>0.2013485883242693</v>
      </c>
      <c r="T79" s="9">
        <f t="shared" si="22"/>
        <v>0.23090000000000011</v>
      </c>
      <c r="U79" s="9">
        <f t="shared" si="23"/>
        <v>0.19973426433086866</v>
      </c>
      <c r="V79" s="15">
        <f t="shared" si="16"/>
        <v>0</v>
      </c>
      <c r="X79" s="11">
        <f t="shared" si="24"/>
        <v>1.6254E+18</v>
      </c>
      <c r="Y79" s="11">
        <f t="shared" si="25"/>
        <v>6.9889999999999988E-18</v>
      </c>
      <c r="Z79" s="11">
        <f t="shared" si="26"/>
        <v>4.8099999999999998E-4</v>
      </c>
      <c r="AA79" s="16">
        <f t="shared" si="27"/>
        <v>5.434427435134428E-3</v>
      </c>
      <c r="AB79" s="9">
        <f t="shared" si="17"/>
        <v>0.92639080929477247</v>
      </c>
      <c r="AC79" s="9">
        <f t="shared" si="18"/>
        <v>0.99456557256486566</v>
      </c>
      <c r="AD79" s="15">
        <f t="shared" si="19"/>
        <v>11.298185935830411</v>
      </c>
      <c r="AE79" s="3">
        <f t="shared" si="28"/>
        <v>841.47559999999964</v>
      </c>
      <c r="AF79" s="2">
        <f t="shared" si="29"/>
        <v>0.25</v>
      </c>
      <c r="AG79" s="9">
        <f t="shared" si="30"/>
        <v>1.7358729662818875E-3</v>
      </c>
      <c r="AH79" s="2">
        <f t="shared" si="31"/>
        <v>8.3997989446182086E-2</v>
      </c>
    </row>
    <row r="80" spans="1:34">
      <c r="A80" s="1">
        <f>Raw!A80</f>
        <v>67</v>
      </c>
      <c r="B80" s="14">
        <f>Raw!B80</f>
        <v>0.46141203703703698</v>
      </c>
      <c r="C80" s="15">
        <f>Raw!C80</f>
        <v>115.3</v>
      </c>
      <c r="D80" s="15">
        <f>IF(C80&gt;0.5,Raw!D80*D$11,-999)</f>
        <v>2.7</v>
      </c>
      <c r="E80" s="9">
        <f>IF(Raw!$G80&gt;$C$8,IF(Raw!$Q80&gt;$C$8,IF(Raw!$N80&gt;$C$9,IF(Raw!$N80&lt;$A$9,IF(Raw!$X80&gt;$C$9,IF(Raw!$X80&lt;$A$9,Raw!H80,-999),-999),-999),-999),-999),-999)</f>
        <v>0.83824600000000005</v>
      </c>
      <c r="F80" s="9">
        <f>IF(Raw!$G80&gt;$C$8,IF(Raw!$Q80&gt;$C$8,IF(Raw!$N80&gt;$C$9,IF(Raw!$N80&lt;$A$9,IF(Raw!$X80&gt;$C$9,IF(Raw!$X80&lt;$A$9,Raw!I80,-999),-999),-999),-999),-999),-999)</f>
        <v>1.072498</v>
      </c>
      <c r="G80" s="9">
        <f>Raw!G80</f>
        <v>0.91711600000000004</v>
      </c>
      <c r="H80" s="9">
        <f>IF(Raw!$G80&gt;$C$8,IF(Raw!$Q80&gt;$C$8,IF(Raw!$N80&gt;$C$9,IF(Raw!$N80&lt;$A$9,IF(Raw!$X80&gt;$C$9,IF(Raw!$X80&lt;$A$9,Raw!L80,-999),-999),-999),-999),-999),-999)</f>
        <v>800</v>
      </c>
      <c r="I80" s="9">
        <f>IF(Raw!$G80&gt;$C$8,IF(Raw!$Q80&gt;$C$8,IF(Raw!$N80&gt;$C$9,IF(Raw!$N80&lt;$A$9,IF(Raw!$X80&gt;$C$9,IF(Raw!$X80&lt;$A$9,Raw!M80,-999),-999),-999),-999),-999),-999)</f>
        <v>0.33635900000000002</v>
      </c>
      <c r="J80" s="9">
        <f>IF(Raw!$G80&gt;$C$8,IF(Raw!$Q80&gt;$C$8,IF(Raw!$N80&gt;$C$9,IF(Raw!$N80&lt;$A$9,IF(Raw!$X80&gt;$C$9,IF(Raw!$X80&lt;$A$9,Raw!N80,-999),-999),-999),-999),-999),-999)</f>
        <v>716</v>
      </c>
      <c r="K80" s="9">
        <f>IF(Raw!$G80&gt;$C$8,IF(Raw!$Q80&gt;$C$8,IF(Raw!$N80&gt;$C$9,IF(Raw!$N80&lt;$A$9,IF(Raw!$X80&gt;$C$9,IF(Raw!$X80&lt;$A$9,Raw!R80,-999),-999),-999),-999),-999),-999)</f>
        <v>0.90809300000000004</v>
      </c>
      <c r="L80" s="9">
        <f>IF(Raw!$G80&gt;$C$8,IF(Raw!$Q80&gt;$C$8,IF(Raw!$N80&gt;$C$9,IF(Raw!$N80&lt;$A$9,IF(Raw!$X80&gt;$C$9,IF(Raw!$X80&lt;$A$9,Raw!S80,-999),-999),-999),-999),-999),-999)</f>
        <v>1.161097</v>
      </c>
      <c r="M80" s="9">
        <f>Raw!Q80</f>
        <v>0.93700499999999998</v>
      </c>
      <c r="N80" s="9">
        <f>IF(Raw!$G80&gt;$C$8,IF(Raw!$Q80&gt;$C$8,IF(Raw!$N80&gt;$C$9,IF(Raw!$N80&lt;$A$9,IF(Raw!$X80&gt;$C$9,IF(Raw!$X80&lt;$A$9,Raw!V80,-999),-999),-999),-999),-999),-999)</f>
        <v>789.5</v>
      </c>
      <c r="O80" s="9">
        <f>IF(Raw!$G80&gt;$C$8,IF(Raw!$Q80&gt;$C$8,IF(Raw!$N80&gt;$C$9,IF(Raw!$N80&lt;$A$9,IF(Raw!$X80&gt;$C$9,IF(Raw!$X80&lt;$A$9,Raw!W80,-999),-999),-999),-999),-999),-999)</f>
        <v>4.1E-5</v>
      </c>
      <c r="P80" s="9">
        <f>IF(Raw!$G80&gt;$C$8,IF(Raw!$Q80&gt;$C$8,IF(Raw!$N80&gt;$C$9,IF(Raw!$N80&lt;$A$9,IF(Raw!$X80&gt;$C$9,IF(Raw!$X80&lt;$A$9,Raw!X80,-999),-999),-999),-999),-999),-999)</f>
        <v>664</v>
      </c>
      <c r="R80" s="9">
        <f t="shared" si="20"/>
        <v>0.2342519999999999</v>
      </c>
      <c r="S80" s="9">
        <f t="shared" si="21"/>
        <v>0.21841719052156733</v>
      </c>
      <c r="T80" s="9">
        <f t="shared" si="22"/>
        <v>0.25300400000000001</v>
      </c>
      <c r="U80" s="9">
        <f t="shared" si="23"/>
        <v>0.2179008299909482</v>
      </c>
      <c r="V80" s="15">
        <f t="shared" si="16"/>
        <v>0</v>
      </c>
      <c r="X80" s="11">
        <f t="shared" si="24"/>
        <v>1.6254E+18</v>
      </c>
      <c r="Y80" s="11">
        <f t="shared" si="25"/>
        <v>7.999999999999999E-18</v>
      </c>
      <c r="Z80" s="11">
        <f t="shared" si="26"/>
        <v>7.1599999999999995E-4</v>
      </c>
      <c r="AA80" s="16">
        <f t="shared" si="27"/>
        <v>9.2244092636078311E-3</v>
      </c>
      <c r="AB80" s="9">
        <f t="shared" si="17"/>
        <v>0.91042681244132984</v>
      </c>
      <c r="AC80" s="9">
        <f t="shared" si="18"/>
        <v>0.99077559073639232</v>
      </c>
      <c r="AD80" s="15">
        <f t="shared" si="19"/>
        <v>12.883253161463454</v>
      </c>
      <c r="AE80" s="3">
        <f t="shared" si="28"/>
        <v>963.19999999999959</v>
      </c>
      <c r="AF80" s="2">
        <f t="shared" si="29"/>
        <v>0.25</v>
      </c>
      <c r="AG80" s="9">
        <f t="shared" si="30"/>
        <v>2.1594396591279956E-3</v>
      </c>
      <c r="AH80" s="2">
        <f t="shared" si="31"/>
        <v>0.10449416127818469</v>
      </c>
    </row>
    <row r="81" spans="1:34">
      <c r="A81" s="1">
        <f>Raw!A81</f>
        <v>68</v>
      </c>
      <c r="B81" s="14">
        <f>Raw!B81</f>
        <v>0.4614699074074074</v>
      </c>
      <c r="C81" s="15">
        <f>Raw!C81</f>
        <v>114.4</v>
      </c>
      <c r="D81" s="15">
        <f>IF(C81&gt;0.5,Raw!D81*D$11,-999)</f>
        <v>2.7</v>
      </c>
      <c r="E81" s="9">
        <f>IF(Raw!$G81&gt;$C$8,IF(Raw!$Q81&gt;$C$8,IF(Raw!$N81&gt;$C$9,IF(Raw!$N81&lt;$A$9,IF(Raw!$X81&gt;$C$9,IF(Raw!$X81&lt;$A$9,Raw!H81,-999),-999),-999),-999),-999),-999)</f>
        <v>0.85324500000000003</v>
      </c>
      <c r="F81" s="9">
        <f>IF(Raw!$G81&gt;$C$8,IF(Raw!$Q81&gt;$C$8,IF(Raw!$N81&gt;$C$9,IF(Raw!$N81&lt;$A$9,IF(Raw!$X81&gt;$C$9,IF(Raw!$X81&lt;$A$9,Raw!I81,-999),-999),-999),-999),-999),-999)</f>
        <v>1.065156</v>
      </c>
      <c r="G81" s="9">
        <f>Raw!G81</f>
        <v>0.93577200000000005</v>
      </c>
      <c r="H81" s="9">
        <f>IF(Raw!$G81&gt;$C$8,IF(Raw!$Q81&gt;$C$8,IF(Raw!$N81&gt;$C$9,IF(Raw!$N81&lt;$A$9,IF(Raw!$X81&gt;$C$9,IF(Raw!$X81&lt;$A$9,Raw!L81,-999),-999),-999),-999),-999),-999)</f>
        <v>757.9</v>
      </c>
      <c r="I81" s="9">
        <f>IF(Raw!$G81&gt;$C$8,IF(Raw!$Q81&gt;$C$8,IF(Raw!$N81&gt;$C$9,IF(Raw!$N81&lt;$A$9,IF(Raw!$X81&gt;$C$9,IF(Raw!$X81&lt;$A$9,Raw!M81,-999),-999),-999),-999),-999),-999)</f>
        <v>0.20954900000000001</v>
      </c>
      <c r="J81" s="9">
        <f>IF(Raw!$G81&gt;$C$8,IF(Raw!$Q81&gt;$C$8,IF(Raw!$N81&gt;$C$9,IF(Raw!$N81&lt;$A$9,IF(Raw!$X81&gt;$C$9,IF(Raw!$X81&lt;$A$9,Raw!N81,-999),-999),-999),-999),-999),-999)</f>
        <v>1318</v>
      </c>
      <c r="K81" s="9">
        <f>IF(Raw!$G81&gt;$C$8,IF(Raw!$Q81&gt;$C$8,IF(Raw!$N81&gt;$C$9,IF(Raw!$N81&lt;$A$9,IF(Raw!$X81&gt;$C$9,IF(Raw!$X81&lt;$A$9,Raw!R81,-999),-999),-999),-999),-999),-999)</f>
        <v>0.942685</v>
      </c>
      <c r="L81" s="9">
        <f>IF(Raw!$G81&gt;$C$8,IF(Raw!$Q81&gt;$C$8,IF(Raw!$N81&gt;$C$9,IF(Raw!$N81&lt;$A$9,IF(Raw!$X81&gt;$C$9,IF(Raw!$X81&lt;$A$9,Raw!S81,-999),-999),-999),-999),-999),-999)</f>
        <v>1.201443</v>
      </c>
      <c r="M81" s="9">
        <f>Raw!Q81</f>
        <v>0.95808199999999999</v>
      </c>
      <c r="N81" s="9">
        <f>IF(Raw!$G81&gt;$C$8,IF(Raw!$Q81&gt;$C$8,IF(Raw!$N81&gt;$C$9,IF(Raw!$N81&lt;$A$9,IF(Raw!$X81&gt;$C$9,IF(Raw!$X81&lt;$A$9,Raw!V81,-999),-999),-999),-999),-999),-999)</f>
        <v>760.7</v>
      </c>
      <c r="O81" s="9">
        <f>IF(Raw!$G81&gt;$C$8,IF(Raw!$Q81&gt;$C$8,IF(Raw!$N81&gt;$C$9,IF(Raw!$N81&lt;$A$9,IF(Raw!$X81&gt;$C$9,IF(Raw!$X81&lt;$A$9,Raw!W81,-999),-999),-999),-999),-999),-999)</f>
        <v>0.229134</v>
      </c>
      <c r="P81" s="9">
        <f>IF(Raw!$G81&gt;$C$8,IF(Raw!$Q81&gt;$C$8,IF(Raw!$N81&gt;$C$9,IF(Raw!$N81&lt;$A$9,IF(Raw!$X81&gt;$C$9,IF(Raw!$X81&lt;$A$9,Raw!X81,-999),-999),-999),-999),-999),-999)</f>
        <v>465</v>
      </c>
      <c r="R81" s="9">
        <f t="shared" si="20"/>
        <v>0.21191099999999996</v>
      </c>
      <c r="S81" s="9">
        <f t="shared" si="21"/>
        <v>0.19894832306253729</v>
      </c>
      <c r="T81" s="9">
        <f t="shared" si="22"/>
        <v>0.25875800000000004</v>
      </c>
      <c r="U81" s="9">
        <f t="shared" si="23"/>
        <v>0.21537268101774287</v>
      </c>
      <c r="V81" s="15">
        <f t="shared" si="16"/>
        <v>0</v>
      </c>
      <c r="X81" s="11">
        <f t="shared" si="24"/>
        <v>1.6254E+18</v>
      </c>
      <c r="Y81" s="11">
        <f t="shared" si="25"/>
        <v>7.5789999999999995E-18</v>
      </c>
      <c r="Z81" s="11">
        <f t="shared" si="26"/>
        <v>1.3179999999999999E-3</v>
      </c>
      <c r="AA81" s="16">
        <f t="shared" si="27"/>
        <v>1.5976912649996386E-2</v>
      </c>
      <c r="AB81" s="9">
        <f t="shared" si="17"/>
        <v>0.94681915396348781</v>
      </c>
      <c r="AC81" s="9">
        <f t="shared" si="18"/>
        <v>0.98402308735000343</v>
      </c>
      <c r="AD81" s="15">
        <f t="shared" si="19"/>
        <v>12.122088505308334</v>
      </c>
      <c r="AE81" s="3">
        <f t="shared" si="28"/>
        <v>912.5115999999997</v>
      </c>
      <c r="AF81" s="2">
        <f t="shared" si="29"/>
        <v>0.25</v>
      </c>
      <c r="AG81" s="9">
        <f t="shared" si="30"/>
        <v>2.008282077632784E-3</v>
      </c>
      <c r="AH81" s="2">
        <f t="shared" si="31"/>
        <v>9.7179724575860146E-2</v>
      </c>
    </row>
    <row r="82" spans="1:34">
      <c r="A82" s="1">
        <f>Raw!A82</f>
        <v>69</v>
      </c>
      <c r="B82" s="14">
        <f>Raw!B82</f>
        <v>0.46152777777777776</v>
      </c>
      <c r="C82" s="15">
        <f>Raw!C82</f>
        <v>113.5</v>
      </c>
      <c r="D82" s="15">
        <f>IF(C82&gt;0.5,Raw!D82*D$11,-999)</f>
        <v>2.7</v>
      </c>
      <c r="E82" s="9">
        <f>IF(Raw!$G82&gt;$C$8,IF(Raw!$Q82&gt;$C$8,IF(Raw!$N82&gt;$C$9,IF(Raw!$N82&lt;$A$9,IF(Raw!$X82&gt;$C$9,IF(Raw!$X82&lt;$A$9,Raw!H82,-999),-999),-999),-999),-999),-999)</f>
        <v>0.88854999999999995</v>
      </c>
      <c r="F82" s="9">
        <f>IF(Raw!$G82&gt;$C$8,IF(Raw!$Q82&gt;$C$8,IF(Raw!$N82&gt;$C$9,IF(Raw!$N82&lt;$A$9,IF(Raw!$X82&gt;$C$9,IF(Raw!$X82&lt;$A$9,Raw!I82,-999),-999),-999),-999),-999),-999)</f>
        <v>1.113183</v>
      </c>
      <c r="G82" s="9">
        <f>Raw!G82</f>
        <v>0.95051099999999999</v>
      </c>
      <c r="H82" s="9">
        <f>IF(Raw!$G82&gt;$C$8,IF(Raw!$Q82&gt;$C$8,IF(Raw!$N82&gt;$C$9,IF(Raw!$N82&lt;$A$9,IF(Raw!$X82&gt;$C$9,IF(Raw!$X82&lt;$A$9,Raw!L82,-999),-999),-999),-999),-999),-999)</f>
        <v>773.5</v>
      </c>
      <c r="I82" s="9">
        <f>IF(Raw!$G82&gt;$C$8,IF(Raw!$Q82&gt;$C$8,IF(Raw!$N82&gt;$C$9,IF(Raw!$N82&lt;$A$9,IF(Raw!$X82&gt;$C$9,IF(Raw!$X82&lt;$A$9,Raw!M82,-999),-999),-999),-999),-999),-999)</f>
        <v>0.37081999999999998</v>
      </c>
      <c r="J82" s="9">
        <f>IF(Raw!$G82&gt;$C$8,IF(Raw!$Q82&gt;$C$8,IF(Raw!$N82&gt;$C$9,IF(Raw!$N82&lt;$A$9,IF(Raw!$X82&gt;$C$9,IF(Raw!$X82&lt;$A$9,Raw!N82,-999),-999),-999),-999),-999),-999)</f>
        <v>428</v>
      </c>
      <c r="K82" s="9">
        <f>IF(Raw!$G82&gt;$C$8,IF(Raw!$Q82&gt;$C$8,IF(Raw!$N82&gt;$C$9,IF(Raw!$N82&lt;$A$9,IF(Raw!$X82&gt;$C$9,IF(Raw!$X82&lt;$A$9,Raw!R82,-999),-999),-999),-999),-999),-999)</f>
        <v>0.93549899999999997</v>
      </c>
      <c r="L82" s="9">
        <f>IF(Raw!$G82&gt;$C$8,IF(Raw!$Q82&gt;$C$8,IF(Raw!$N82&gt;$C$9,IF(Raw!$N82&lt;$A$9,IF(Raw!$X82&gt;$C$9,IF(Raw!$X82&lt;$A$9,Raw!S82,-999),-999),-999),-999),-999),-999)</f>
        <v>1.196949</v>
      </c>
      <c r="M82" s="9">
        <f>Raw!Q82</f>
        <v>0.938967</v>
      </c>
      <c r="N82" s="9">
        <f>IF(Raw!$G82&gt;$C$8,IF(Raw!$Q82&gt;$C$8,IF(Raw!$N82&gt;$C$9,IF(Raw!$N82&lt;$A$9,IF(Raw!$X82&gt;$C$9,IF(Raw!$X82&lt;$A$9,Raw!V82,-999),-999),-999),-999),-999),-999)</f>
        <v>792.1</v>
      </c>
      <c r="O82" s="9">
        <f>IF(Raw!$G82&gt;$C$8,IF(Raw!$Q82&gt;$C$8,IF(Raw!$N82&gt;$C$9,IF(Raw!$N82&lt;$A$9,IF(Raw!$X82&gt;$C$9,IF(Raw!$X82&lt;$A$9,Raw!W82,-999),-999),-999),-999),-999),-999)</f>
        <v>8.7414000000000006E-2</v>
      </c>
      <c r="P82" s="9">
        <f>IF(Raw!$G82&gt;$C$8,IF(Raw!$Q82&gt;$C$8,IF(Raw!$N82&gt;$C$9,IF(Raw!$N82&lt;$A$9,IF(Raw!$X82&gt;$C$9,IF(Raw!$X82&lt;$A$9,Raw!X82,-999),-999),-999),-999),-999),-999)</f>
        <v>527</v>
      </c>
      <c r="R82" s="9">
        <f t="shared" si="20"/>
        <v>0.22463300000000008</v>
      </c>
      <c r="S82" s="9">
        <f t="shared" si="21"/>
        <v>0.20179341581752513</v>
      </c>
      <c r="T82" s="9">
        <f t="shared" si="22"/>
        <v>0.26145000000000007</v>
      </c>
      <c r="U82" s="9">
        <f t="shared" si="23"/>
        <v>0.21843035918823614</v>
      </c>
      <c r="V82" s="15">
        <f t="shared" si="16"/>
        <v>0</v>
      </c>
      <c r="X82" s="11">
        <f t="shared" si="24"/>
        <v>1.6254E+18</v>
      </c>
      <c r="Y82" s="11">
        <f t="shared" si="25"/>
        <v>7.7349999999999993E-18</v>
      </c>
      <c r="Z82" s="11">
        <f t="shared" si="26"/>
        <v>4.28E-4</v>
      </c>
      <c r="AA82" s="16">
        <f t="shared" si="27"/>
        <v>5.3522163661802978E-3</v>
      </c>
      <c r="AB82" s="9">
        <f t="shared" si="17"/>
        <v>0.93689833696893776</v>
      </c>
      <c r="AC82" s="9">
        <f t="shared" si="18"/>
        <v>0.99464778363381989</v>
      </c>
      <c r="AD82" s="15">
        <f t="shared" si="19"/>
        <v>12.505178425654906</v>
      </c>
      <c r="AE82" s="3">
        <f t="shared" si="28"/>
        <v>931.29399999999964</v>
      </c>
      <c r="AF82" s="2">
        <f t="shared" si="29"/>
        <v>0.25</v>
      </c>
      <c r="AG82" s="9">
        <f t="shared" si="30"/>
        <v>2.1011620117144477E-3</v>
      </c>
      <c r="AH82" s="2">
        <f t="shared" si="31"/>
        <v>0.10167413624900488</v>
      </c>
    </row>
    <row r="83" spans="1:34">
      <c r="A83" s="1">
        <f>Raw!A83</f>
        <v>70</v>
      </c>
      <c r="B83" s="14">
        <f>Raw!B83</f>
        <v>0.46158564814814818</v>
      </c>
      <c r="C83" s="15">
        <f>Raw!C83</f>
        <v>112.4</v>
      </c>
      <c r="D83" s="15">
        <f>IF(C83&gt;0.5,Raw!D83*D$11,-999)</f>
        <v>2.7</v>
      </c>
      <c r="E83" s="9">
        <f>IF(Raw!$G83&gt;$C$8,IF(Raw!$Q83&gt;$C$8,IF(Raw!$N83&gt;$C$9,IF(Raw!$N83&lt;$A$9,IF(Raw!$X83&gt;$C$9,IF(Raw!$X83&lt;$A$9,Raw!H83,-999),-999),-999),-999),-999),-999)</f>
        <v>0.88246100000000005</v>
      </c>
      <c r="F83" s="9">
        <f>IF(Raw!$G83&gt;$C$8,IF(Raw!$Q83&gt;$C$8,IF(Raw!$N83&gt;$C$9,IF(Raw!$N83&lt;$A$9,IF(Raw!$X83&gt;$C$9,IF(Raw!$X83&lt;$A$9,Raw!I83,-999),-999),-999),-999),-999),-999)</f>
        <v>1.143967</v>
      </c>
      <c r="G83" s="9">
        <f>Raw!G83</f>
        <v>0.94677100000000003</v>
      </c>
      <c r="H83" s="9">
        <f>IF(Raw!$G83&gt;$C$8,IF(Raw!$Q83&gt;$C$8,IF(Raw!$N83&gt;$C$9,IF(Raw!$N83&lt;$A$9,IF(Raw!$X83&gt;$C$9,IF(Raw!$X83&lt;$A$9,Raw!L83,-999),-999),-999),-999),-999),-999)</f>
        <v>775.7</v>
      </c>
      <c r="I83" s="9">
        <f>IF(Raw!$G83&gt;$C$8,IF(Raw!$Q83&gt;$C$8,IF(Raw!$N83&gt;$C$9,IF(Raw!$N83&lt;$A$9,IF(Raw!$X83&gt;$C$9,IF(Raw!$X83&lt;$A$9,Raw!M83,-999),-999),-999),-999),-999),-999)</f>
        <v>0.22917699999999999</v>
      </c>
      <c r="J83" s="9">
        <f>IF(Raw!$G83&gt;$C$8,IF(Raw!$Q83&gt;$C$8,IF(Raw!$N83&gt;$C$9,IF(Raw!$N83&lt;$A$9,IF(Raw!$X83&gt;$C$9,IF(Raw!$X83&lt;$A$9,Raw!N83,-999),-999),-999),-999),-999),-999)</f>
        <v>517</v>
      </c>
      <c r="K83" s="9">
        <f>IF(Raw!$G83&gt;$C$8,IF(Raw!$Q83&gt;$C$8,IF(Raw!$N83&gt;$C$9,IF(Raw!$N83&lt;$A$9,IF(Raw!$X83&gt;$C$9,IF(Raw!$X83&lt;$A$9,Raw!R83,-999),-999),-999),-999),-999),-999)</f>
        <v>0.94483799999999996</v>
      </c>
      <c r="L83" s="9">
        <f>IF(Raw!$G83&gt;$C$8,IF(Raw!$Q83&gt;$C$8,IF(Raw!$N83&gt;$C$9,IF(Raw!$N83&lt;$A$9,IF(Raw!$X83&gt;$C$9,IF(Raw!$X83&lt;$A$9,Raw!S83,-999),-999),-999),-999),-999),-999)</f>
        <v>1.211462</v>
      </c>
      <c r="M83" s="9">
        <f>Raw!Q83</f>
        <v>0.94087200000000004</v>
      </c>
      <c r="N83" s="9">
        <f>IF(Raw!$G83&gt;$C$8,IF(Raw!$Q83&gt;$C$8,IF(Raw!$N83&gt;$C$9,IF(Raw!$N83&lt;$A$9,IF(Raw!$X83&gt;$C$9,IF(Raw!$X83&lt;$A$9,Raw!V83,-999),-999),-999),-999),-999),-999)</f>
        <v>800</v>
      </c>
      <c r="O83" s="9">
        <f>IF(Raw!$G83&gt;$C$8,IF(Raw!$Q83&gt;$C$8,IF(Raw!$N83&gt;$C$9,IF(Raw!$N83&lt;$A$9,IF(Raw!$X83&gt;$C$9,IF(Raw!$X83&lt;$A$9,Raw!W83,-999),-999),-999),-999),-999),-999)</f>
        <v>0.14163500000000001</v>
      </c>
      <c r="P83" s="9">
        <f>IF(Raw!$G83&gt;$C$8,IF(Raw!$Q83&gt;$C$8,IF(Raw!$N83&gt;$C$9,IF(Raw!$N83&lt;$A$9,IF(Raw!$X83&gt;$C$9,IF(Raw!$X83&lt;$A$9,Raw!X83,-999),-999),-999),-999),-999),-999)</f>
        <v>1240</v>
      </c>
      <c r="R83" s="9">
        <f t="shared" si="20"/>
        <v>0.26150599999999991</v>
      </c>
      <c r="S83" s="9">
        <f t="shared" si="21"/>
        <v>0.22859575494747655</v>
      </c>
      <c r="T83" s="9">
        <f t="shared" si="22"/>
        <v>0.26662400000000008</v>
      </c>
      <c r="U83" s="9">
        <f t="shared" si="23"/>
        <v>0.22008449295149174</v>
      </c>
      <c r="V83" s="15">
        <f t="shared" si="16"/>
        <v>0</v>
      </c>
      <c r="X83" s="11">
        <f t="shared" si="24"/>
        <v>1.6254E+18</v>
      </c>
      <c r="Y83" s="11">
        <f t="shared" si="25"/>
        <v>7.7569999999999996E-18</v>
      </c>
      <c r="Z83" s="11">
        <f t="shared" si="26"/>
        <v>5.1699999999999999E-4</v>
      </c>
      <c r="AA83" s="16">
        <f t="shared" si="27"/>
        <v>6.4762387099488762E-3</v>
      </c>
      <c r="AB83" s="9">
        <f t="shared" si="17"/>
        <v>0.94656472066980135</v>
      </c>
      <c r="AC83" s="9">
        <f t="shared" si="18"/>
        <v>0.99352376129005116</v>
      </c>
      <c r="AD83" s="15">
        <f t="shared" si="19"/>
        <v>12.526573907057786</v>
      </c>
      <c r="AE83" s="3">
        <f t="shared" si="28"/>
        <v>933.94279999999969</v>
      </c>
      <c r="AF83" s="2">
        <f t="shared" si="29"/>
        <v>0.25</v>
      </c>
      <c r="AG83" s="9">
        <f t="shared" si="30"/>
        <v>2.1206958975032303E-3</v>
      </c>
      <c r="AH83" s="2">
        <f t="shared" si="31"/>
        <v>0.10261937081639581</v>
      </c>
    </row>
    <row r="84" spans="1:34">
      <c r="A84" s="1">
        <f>Raw!A84</f>
        <v>71</v>
      </c>
      <c r="B84" s="14">
        <f>Raw!B84</f>
        <v>0.4616319444444445</v>
      </c>
      <c r="C84" s="15">
        <f>Raw!C84</f>
        <v>111.3</v>
      </c>
      <c r="D84" s="15">
        <f>IF(C84&gt;0.5,Raw!D84*D$11,-999)</f>
        <v>2.7</v>
      </c>
      <c r="E84" s="9">
        <f>IF(Raw!$G84&gt;$C$8,IF(Raw!$Q84&gt;$C$8,IF(Raw!$N84&gt;$C$9,IF(Raw!$N84&lt;$A$9,IF(Raw!$X84&gt;$C$9,IF(Raw!$X84&lt;$A$9,Raw!H84,-999),-999),-999),-999),-999),-999)</f>
        <v>0.89375499999999997</v>
      </c>
      <c r="F84" s="9">
        <f>IF(Raw!$G84&gt;$C$8,IF(Raw!$Q84&gt;$C$8,IF(Raw!$N84&gt;$C$9,IF(Raw!$N84&lt;$A$9,IF(Raw!$X84&gt;$C$9,IF(Raw!$X84&lt;$A$9,Raw!I84,-999),-999),-999),-999),-999),-999)</f>
        <v>1.151179</v>
      </c>
      <c r="G84" s="9">
        <f>Raw!G84</f>
        <v>0.93644300000000003</v>
      </c>
      <c r="H84" s="9">
        <f>IF(Raw!$G84&gt;$C$8,IF(Raw!$Q84&gt;$C$8,IF(Raw!$N84&gt;$C$9,IF(Raw!$N84&lt;$A$9,IF(Raw!$X84&gt;$C$9,IF(Raw!$X84&lt;$A$9,Raw!L84,-999),-999),-999),-999),-999),-999)</f>
        <v>762.3</v>
      </c>
      <c r="I84" s="9">
        <f>IF(Raw!$G84&gt;$C$8,IF(Raw!$Q84&gt;$C$8,IF(Raw!$N84&gt;$C$9,IF(Raw!$N84&lt;$A$9,IF(Raw!$X84&gt;$C$9,IF(Raw!$X84&lt;$A$9,Raw!M84,-999),-999),-999),-999),-999),-999)</f>
        <v>0.221805</v>
      </c>
      <c r="J84" s="9">
        <f>IF(Raw!$G84&gt;$C$8,IF(Raw!$Q84&gt;$C$8,IF(Raw!$N84&gt;$C$9,IF(Raw!$N84&lt;$A$9,IF(Raw!$X84&gt;$C$9,IF(Raw!$X84&lt;$A$9,Raw!N84,-999),-999),-999),-999),-999),-999)</f>
        <v>788</v>
      </c>
      <c r="K84" s="9">
        <f>IF(Raw!$G84&gt;$C$8,IF(Raw!$Q84&gt;$C$8,IF(Raw!$N84&gt;$C$9,IF(Raw!$N84&lt;$A$9,IF(Raw!$X84&gt;$C$9,IF(Raw!$X84&lt;$A$9,Raw!R84,-999),-999),-999),-999),-999),-999)</f>
        <v>0.96167499999999995</v>
      </c>
      <c r="L84" s="9">
        <f>IF(Raw!$G84&gt;$C$8,IF(Raw!$Q84&gt;$C$8,IF(Raw!$N84&gt;$C$9,IF(Raw!$N84&lt;$A$9,IF(Raw!$X84&gt;$C$9,IF(Raw!$X84&lt;$A$9,Raw!S84,-999),-999),-999),-999),-999),-999)</f>
        <v>1.235994</v>
      </c>
      <c r="M84" s="9">
        <f>Raw!Q84</f>
        <v>0.95449600000000001</v>
      </c>
      <c r="N84" s="9">
        <f>IF(Raw!$G84&gt;$C$8,IF(Raw!$Q84&gt;$C$8,IF(Raw!$N84&gt;$C$9,IF(Raw!$N84&lt;$A$9,IF(Raw!$X84&gt;$C$9,IF(Raw!$X84&lt;$A$9,Raw!V84,-999),-999),-999),-999),-999),-999)</f>
        <v>791</v>
      </c>
      <c r="O84" s="9">
        <f>IF(Raw!$G84&gt;$C$8,IF(Raw!$Q84&gt;$C$8,IF(Raw!$N84&gt;$C$9,IF(Raw!$N84&lt;$A$9,IF(Raw!$X84&gt;$C$9,IF(Raw!$X84&lt;$A$9,Raw!W84,-999),-999),-999),-999),-999),-999)</f>
        <v>0.100781</v>
      </c>
      <c r="P84" s="9">
        <f>IF(Raw!$G84&gt;$C$8,IF(Raw!$Q84&gt;$C$8,IF(Raw!$N84&gt;$C$9,IF(Raw!$N84&lt;$A$9,IF(Raw!$X84&gt;$C$9,IF(Raw!$X84&lt;$A$9,Raw!X84,-999),-999),-999),-999),-999),-999)</f>
        <v>978</v>
      </c>
      <c r="R84" s="9">
        <f t="shared" si="20"/>
        <v>0.25742399999999999</v>
      </c>
      <c r="S84" s="9">
        <f t="shared" si="21"/>
        <v>0.2236176997669346</v>
      </c>
      <c r="T84" s="9">
        <f t="shared" si="22"/>
        <v>0.27431900000000009</v>
      </c>
      <c r="U84" s="9">
        <f t="shared" si="23"/>
        <v>0.22194201589975363</v>
      </c>
      <c r="V84" s="15">
        <f t="shared" si="16"/>
        <v>0</v>
      </c>
      <c r="X84" s="11">
        <f t="shared" si="24"/>
        <v>1.6254E+18</v>
      </c>
      <c r="Y84" s="11">
        <f t="shared" si="25"/>
        <v>7.6229999999999986E-18</v>
      </c>
      <c r="Z84" s="11">
        <f t="shared" si="26"/>
        <v>7.8799999999999996E-4</v>
      </c>
      <c r="AA84" s="16">
        <f t="shared" si="27"/>
        <v>9.6692470840242465E-3</v>
      </c>
      <c r="AB84" s="9">
        <f t="shared" si="17"/>
        <v>0.96432745819084242</v>
      </c>
      <c r="AC84" s="9">
        <f t="shared" si="18"/>
        <v>0.99033075291597561</v>
      </c>
      <c r="AD84" s="15">
        <f t="shared" si="19"/>
        <v>12.270618126934323</v>
      </c>
      <c r="AE84" s="3">
        <f t="shared" si="28"/>
        <v>917.80919999999958</v>
      </c>
      <c r="AF84" s="2">
        <f t="shared" si="29"/>
        <v>0.25</v>
      </c>
      <c r="AG84" s="9">
        <f t="shared" si="30"/>
        <v>2.0948967103291251E-3</v>
      </c>
      <c r="AH84" s="2">
        <f t="shared" si="31"/>
        <v>0.10137096157559043</v>
      </c>
    </row>
    <row r="85" spans="1:34">
      <c r="A85" s="1">
        <f>Raw!A85</f>
        <v>72</v>
      </c>
      <c r="B85" s="14">
        <f>Raw!B85</f>
        <v>0.4616898148148148</v>
      </c>
      <c r="C85" s="15">
        <f>Raw!C85</f>
        <v>110.4</v>
      </c>
      <c r="D85" s="15">
        <f>IF(C85&gt;0.5,Raw!D85*D$11,-999)</f>
        <v>2.7</v>
      </c>
      <c r="E85" s="9">
        <f>IF(Raw!$G85&gt;$C$8,IF(Raw!$Q85&gt;$C$8,IF(Raw!$N85&gt;$C$9,IF(Raw!$N85&lt;$A$9,IF(Raw!$X85&gt;$C$9,IF(Raw!$X85&lt;$A$9,Raw!H85,-999),-999),-999),-999),-999),-999)</f>
        <v>0.90807300000000002</v>
      </c>
      <c r="F85" s="9">
        <f>IF(Raw!$G85&gt;$C$8,IF(Raw!$Q85&gt;$C$8,IF(Raw!$N85&gt;$C$9,IF(Raw!$N85&lt;$A$9,IF(Raw!$X85&gt;$C$9,IF(Raw!$X85&lt;$A$9,Raw!I85,-999),-999),-999),-999),-999),-999)</f>
        <v>1.1769050000000001</v>
      </c>
      <c r="G85" s="9">
        <f>Raw!G85</f>
        <v>0.94508599999999998</v>
      </c>
      <c r="H85" s="9">
        <f>IF(Raw!$G85&gt;$C$8,IF(Raw!$Q85&gt;$C$8,IF(Raw!$N85&gt;$C$9,IF(Raw!$N85&lt;$A$9,IF(Raw!$X85&gt;$C$9,IF(Raw!$X85&lt;$A$9,Raw!L85,-999),-999),-999),-999),-999),-999)</f>
        <v>722.6</v>
      </c>
      <c r="I85" s="9">
        <f>IF(Raw!$G85&gt;$C$8,IF(Raw!$Q85&gt;$C$8,IF(Raw!$N85&gt;$C$9,IF(Raw!$N85&lt;$A$9,IF(Raw!$X85&gt;$C$9,IF(Raw!$X85&lt;$A$9,Raw!M85,-999),-999),-999),-999),-999),-999)</f>
        <v>0.218002</v>
      </c>
      <c r="J85" s="9">
        <f>IF(Raw!$G85&gt;$C$8,IF(Raw!$Q85&gt;$C$8,IF(Raw!$N85&gt;$C$9,IF(Raw!$N85&lt;$A$9,IF(Raw!$X85&gt;$C$9,IF(Raw!$X85&lt;$A$9,Raw!N85,-999),-999),-999),-999),-999),-999)</f>
        <v>724</v>
      </c>
      <c r="K85" s="9">
        <f>IF(Raw!$G85&gt;$C$8,IF(Raw!$Q85&gt;$C$8,IF(Raw!$N85&gt;$C$9,IF(Raw!$N85&lt;$A$9,IF(Raw!$X85&gt;$C$9,IF(Raw!$X85&lt;$A$9,Raw!R85,-999),-999),-999),-999),-999),-999)</f>
        <v>0.99334100000000003</v>
      </c>
      <c r="L85" s="9">
        <f>IF(Raw!$G85&gt;$C$8,IF(Raw!$Q85&gt;$C$8,IF(Raw!$N85&gt;$C$9,IF(Raw!$N85&lt;$A$9,IF(Raw!$X85&gt;$C$9,IF(Raw!$X85&lt;$A$9,Raw!S85,-999),-999),-999),-999),-999),-999)</f>
        <v>1.2613000000000001</v>
      </c>
      <c r="M85" s="9">
        <f>Raw!Q85</f>
        <v>0.96677199999999996</v>
      </c>
      <c r="N85" s="9">
        <f>IF(Raw!$G85&gt;$C$8,IF(Raw!$Q85&gt;$C$8,IF(Raw!$N85&gt;$C$9,IF(Raw!$N85&lt;$A$9,IF(Raw!$X85&gt;$C$9,IF(Raw!$X85&lt;$A$9,Raw!V85,-999),-999),-999),-999),-999),-999)</f>
        <v>777.8</v>
      </c>
      <c r="O85" s="9">
        <f>IF(Raw!$G85&gt;$C$8,IF(Raw!$Q85&gt;$C$8,IF(Raw!$N85&gt;$C$9,IF(Raw!$N85&lt;$A$9,IF(Raw!$X85&gt;$C$9,IF(Raw!$X85&lt;$A$9,Raw!W85,-999),-999),-999),-999),-999),-999)</f>
        <v>0.37081700000000001</v>
      </c>
      <c r="P85" s="9">
        <f>IF(Raw!$G85&gt;$C$8,IF(Raw!$Q85&gt;$C$8,IF(Raw!$N85&gt;$C$9,IF(Raw!$N85&lt;$A$9,IF(Raw!$X85&gt;$C$9,IF(Raw!$X85&lt;$A$9,Raw!X85,-999),-999),-999),-999),-999),-999)</f>
        <v>467</v>
      </c>
      <c r="R85" s="9">
        <f t="shared" si="20"/>
        <v>0.26883200000000007</v>
      </c>
      <c r="S85" s="9">
        <f t="shared" si="21"/>
        <v>0.22842285486084268</v>
      </c>
      <c r="T85" s="9">
        <f t="shared" si="22"/>
        <v>0.26795900000000006</v>
      </c>
      <c r="U85" s="9">
        <f t="shared" si="23"/>
        <v>0.21244668199476732</v>
      </c>
      <c r="V85" s="15">
        <f t="shared" si="16"/>
        <v>0</v>
      </c>
      <c r="X85" s="11">
        <f t="shared" si="24"/>
        <v>1.6254E+18</v>
      </c>
      <c r="Y85" s="11">
        <f t="shared" si="25"/>
        <v>7.2259999999999999E-18</v>
      </c>
      <c r="Z85" s="11">
        <f t="shared" si="26"/>
        <v>7.2399999999999993E-4</v>
      </c>
      <c r="AA85" s="16">
        <f t="shared" si="27"/>
        <v>8.4317821448577756E-3</v>
      </c>
      <c r="AB85" s="9">
        <f t="shared" si="17"/>
        <v>0.99560037191175399</v>
      </c>
      <c r="AC85" s="9">
        <f t="shared" si="18"/>
        <v>0.99156821785514215</v>
      </c>
      <c r="AD85" s="15">
        <f t="shared" si="19"/>
        <v>11.646107934886432</v>
      </c>
      <c r="AE85" s="3">
        <f t="shared" si="28"/>
        <v>870.01039999999978</v>
      </c>
      <c r="AF85" s="2">
        <f t="shared" si="29"/>
        <v>0.25</v>
      </c>
      <c r="AG85" s="9">
        <f t="shared" si="30"/>
        <v>1.903213068399657E-3</v>
      </c>
      <c r="AH85" s="2">
        <f t="shared" si="31"/>
        <v>9.209548989963913E-2</v>
      </c>
    </row>
    <row r="86" spans="1:34">
      <c r="A86" s="1">
        <f>Raw!A86</f>
        <v>73</v>
      </c>
      <c r="B86" s="14">
        <f>Raw!B86</f>
        <v>0.46174768518518516</v>
      </c>
      <c r="C86" s="15">
        <f>Raw!C86</f>
        <v>109.3</v>
      </c>
      <c r="D86" s="15">
        <f>IF(C86&gt;0.5,Raw!D86*D$11,-999)</f>
        <v>2.7</v>
      </c>
      <c r="E86" s="9">
        <f>IF(Raw!$G86&gt;$C$8,IF(Raw!$Q86&gt;$C$8,IF(Raw!$N86&gt;$C$9,IF(Raw!$N86&lt;$A$9,IF(Raw!$X86&gt;$C$9,IF(Raw!$X86&lt;$A$9,Raw!H86,-999),-999),-999),-999),-999),-999)</f>
        <v>0.93097399999999997</v>
      </c>
      <c r="F86" s="9">
        <f>IF(Raw!$G86&gt;$C$8,IF(Raw!$Q86&gt;$C$8,IF(Raw!$N86&gt;$C$9,IF(Raw!$N86&lt;$A$9,IF(Raw!$X86&gt;$C$9,IF(Raw!$X86&lt;$A$9,Raw!I86,-999),-999),-999),-999),-999),-999)</f>
        <v>1.1994819999999999</v>
      </c>
      <c r="G86" s="9">
        <f>Raw!G86</f>
        <v>0.951183</v>
      </c>
      <c r="H86" s="9">
        <f>IF(Raw!$G86&gt;$C$8,IF(Raw!$Q86&gt;$C$8,IF(Raw!$N86&gt;$C$9,IF(Raw!$N86&lt;$A$9,IF(Raw!$X86&gt;$C$9,IF(Raw!$X86&lt;$A$9,Raw!L86,-999),-999),-999),-999),-999),-999)</f>
        <v>739.2</v>
      </c>
      <c r="I86" s="9">
        <f>IF(Raw!$G86&gt;$C$8,IF(Raw!$Q86&gt;$C$8,IF(Raw!$N86&gt;$C$9,IF(Raw!$N86&lt;$A$9,IF(Raw!$X86&gt;$C$9,IF(Raw!$X86&lt;$A$9,Raw!M86,-999),-999),-999),-999),-999),-999)</f>
        <v>0.255913</v>
      </c>
      <c r="J86" s="9">
        <f>IF(Raw!$G86&gt;$C$8,IF(Raw!$Q86&gt;$C$8,IF(Raw!$N86&gt;$C$9,IF(Raw!$N86&lt;$A$9,IF(Raw!$X86&gt;$C$9,IF(Raw!$X86&lt;$A$9,Raw!N86,-999),-999),-999),-999),-999),-999)</f>
        <v>1432</v>
      </c>
      <c r="K86" s="9">
        <f>IF(Raw!$G86&gt;$C$8,IF(Raw!$Q86&gt;$C$8,IF(Raw!$N86&gt;$C$9,IF(Raw!$N86&lt;$A$9,IF(Raw!$X86&gt;$C$9,IF(Raw!$X86&lt;$A$9,Raw!R86,-999),-999),-999),-999),-999),-999)</f>
        <v>1.0178039999999999</v>
      </c>
      <c r="L86" s="9">
        <f>IF(Raw!$G86&gt;$C$8,IF(Raw!$Q86&gt;$C$8,IF(Raw!$N86&gt;$C$9,IF(Raw!$N86&lt;$A$9,IF(Raw!$X86&gt;$C$9,IF(Raw!$X86&lt;$A$9,Raw!S86,-999),-999),-999),-999),-999),-999)</f>
        <v>1.314106</v>
      </c>
      <c r="M86" s="9">
        <f>Raw!Q86</f>
        <v>0.96434600000000004</v>
      </c>
      <c r="N86" s="9">
        <f>IF(Raw!$G86&gt;$C$8,IF(Raw!$Q86&gt;$C$8,IF(Raw!$N86&gt;$C$9,IF(Raw!$N86&lt;$A$9,IF(Raw!$X86&gt;$C$9,IF(Raw!$X86&lt;$A$9,Raw!V86,-999),-999),-999),-999),-999),-999)</f>
        <v>800</v>
      </c>
      <c r="O86" s="9">
        <f>IF(Raw!$G86&gt;$C$8,IF(Raw!$Q86&gt;$C$8,IF(Raw!$N86&gt;$C$9,IF(Raw!$N86&lt;$A$9,IF(Raw!$X86&gt;$C$9,IF(Raw!$X86&lt;$A$9,Raw!W86,-999),-999),-999),-999),-999),-999)</f>
        <v>0.191555</v>
      </c>
      <c r="P86" s="9">
        <f>IF(Raw!$G86&gt;$C$8,IF(Raw!$Q86&gt;$C$8,IF(Raw!$N86&gt;$C$9,IF(Raw!$N86&lt;$A$9,IF(Raw!$X86&gt;$C$9,IF(Raw!$X86&lt;$A$9,Raw!X86,-999),-999),-999),-999),-999),-999)</f>
        <v>401</v>
      </c>
      <c r="R86" s="9">
        <f t="shared" si="20"/>
        <v>0.26850799999999997</v>
      </c>
      <c r="S86" s="9">
        <f t="shared" si="21"/>
        <v>0.22385329667306386</v>
      </c>
      <c r="T86" s="9">
        <f t="shared" si="22"/>
        <v>0.29630200000000007</v>
      </c>
      <c r="U86" s="9">
        <f t="shared" si="23"/>
        <v>0.22547800557945863</v>
      </c>
      <c r="V86" s="15">
        <f t="shared" si="16"/>
        <v>0</v>
      </c>
      <c r="X86" s="11">
        <f t="shared" si="24"/>
        <v>1.6254E+18</v>
      </c>
      <c r="Y86" s="11">
        <f t="shared" si="25"/>
        <v>7.3920000000000004E-18</v>
      </c>
      <c r="Z86" s="11">
        <f t="shared" si="26"/>
        <v>1.4319999999999999E-3</v>
      </c>
      <c r="AA86" s="16">
        <f t="shared" si="27"/>
        <v>1.6914398833129864E-2</v>
      </c>
      <c r="AB86" s="9">
        <f t="shared" si="17"/>
        <v>1.022815770203054</v>
      </c>
      <c r="AC86" s="9">
        <f t="shared" si="18"/>
        <v>0.98308560116686994</v>
      </c>
      <c r="AD86" s="15">
        <f t="shared" si="19"/>
        <v>11.811731028721972</v>
      </c>
      <c r="AE86" s="3">
        <f t="shared" si="28"/>
        <v>889.99679999999978</v>
      </c>
      <c r="AF86" s="2">
        <f t="shared" si="29"/>
        <v>0.25</v>
      </c>
      <c r="AG86" s="9">
        <f t="shared" si="30"/>
        <v>2.0486811959978752E-3</v>
      </c>
      <c r="AH86" s="2">
        <f t="shared" si="31"/>
        <v>9.913461688882387E-2</v>
      </c>
    </row>
    <row r="87" spans="1:34">
      <c r="A87" s="1">
        <f>Raw!A87</f>
        <v>74</v>
      </c>
      <c r="B87" s="14">
        <f>Raw!B87</f>
        <v>0.46180555555555558</v>
      </c>
      <c r="C87" s="15">
        <f>Raw!C87</f>
        <v>108.2</v>
      </c>
      <c r="D87" s="15">
        <f>IF(C87&gt;0.5,Raw!D87*D$11,-999)</f>
        <v>2.7</v>
      </c>
      <c r="E87" s="9">
        <f>IF(Raw!$G87&gt;$C$8,IF(Raw!$Q87&gt;$C$8,IF(Raw!$N87&gt;$C$9,IF(Raw!$N87&lt;$A$9,IF(Raw!$X87&gt;$C$9,IF(Raw!$X87&lt;$A$9,Raw!H87,-999),-999),-999),-999),-999),-999)</f>
        <v>0.92040200000000005</v>
      </c>
      <c r="F87" s="9">
        <f>IF(Raw!$G87&gt;$C$8,IF(Raw!$Q87&gt;$C$8,IF(Raw!$N87&gt;$C$9,IF(Raw!$N87&lt;$A$9,IF(Raw!$X87&gt;$C$9,IF(Raw!$X87&lt;$A$9,Raw!I87,-999),-999),-999),-999),-999),-999)</f>
        <v>1.186291</v>
      </c>
      <c r="G87" s="9">
        <f>Raw!G87</f>
        <v>0.94747999999999999</v>
      </c>
      <c r="H87" s="9">
        <f>IF(Raw!$G87&gt;$C$8,IF(Raw!$Q87&gt;$C$8,IF(Raw!$N87&gt;$C$9,IF(Raw!$N87&lt;$A$9,IF(Raw!$X87&gt;$C$9,IF(Raw!$X87&lt;$A$9,Raw!L87,-999),-999),-999),-999),-999),-999)</f>
        <v>736.4</v>
      </c>
      <c r="I87" s="9">
        <f>IF(Raw!$G87&gt;$C$8,IF(Raw!$Q87&gt;$C$8,IF(Raw!$N87&gt;$C$9,IF(Raw!$N87&lt;$A$9,IF(Raw!$X87&gt;$C$9,IF(Raw!$X87&lt;$A$9,Raw!M87,-999),-999),-999),-999),-999),-999)</f>
        <v>0.31587599999999999</v>
      </c>
      <c r="J87" s="9">
        <f>IF(Raw!$G87&gt;$C$8,IF(Raw!$Q87&gt;$C$8,IF(Raw!$N87&gt;$C$9,IF(Raw!$N87&lt;$A$9,IF(Raw!$X87&gt;$C$9,IF(Raw!$X87&lt;$A$9,Raw!N87,-999),-999),-999),-999),-999),-999)</f>
        <v>704</v>
      </c>
      <c r="K87" s="9">
        <f>IF(Raw!$G87&gt;$C$8,IF(Raw!$Q87&gt;$C$8,IF(Raw!$N87&gt;$C$9,IF(Raw!$N87&lt;$A$9,IF(Raw!$X87&gt;$C$9,IF(Raw!$X87&lt;$A$9,Raw!R87,-999),-999),-999),-999),-999),-999)</f>
        <v>1.01362</v>
      </c>
      <c r="L87" s="9">
        <f>IF(Raw!$G87&gt;$C$8,IF(Raw!$Q87&gt;$C$8,IF(Raw!$N87&gt;$C$9,IF(Raw!$N87&lt;$A$9,IF(Raw!$X87&gt;$C$9,IF(Raw!$X87&lt;$A$9,Raw!S87,-999),-999),-999),-999),-999),-999)</f>
        <v>1.3084070000000001</v>
      </c>
      <c r="M87" s="9">
        <f>Raw!Q87</f>
        <v>0.93568799999999996</v>
      </c>
      <c r="N87" s="9">
        <f>IF(Raw!$G87&gt;$C$8,IF(Raw!$Q87&gt;$C$8,IF(Raw!$N87&gt;$C$9,IF(Raw!$N87&lt;$A$9,IF(Raw!$X87&gt;$C$9,IF(Raw!$X87&lt;$A$9,Raw!V87,-999),-999),-999),-999),-999),-999)</f>
        <v>800</v>
      </c>
      <c r="O87" s="9">
        <f>IF(Raw!$G87&gt;$C$8,IF(Raw!$Q87&gt;$C$8,IF(Raw!$N87&gt;$C$9,IF(Raw!$N87&lt;$A$9,IF(Raw!$X87&gt;$C$9,IF(Raw!$X87&lt;$A$9,Raw!W87,-999),-999),-999),-999),-999),-999)</f>
        <v>0.283636</v>
      </c>
      <c r="P87" s="9">
        <f>IF(Raw!$G87&gt;$C$8,IF(Raw!$Q87&gt;$C$8,IF(Raw!$N87&gt;$C$9,IF(Raw!$N87&lt;$A$9,IF(Raw!$X87&gt;$C$9,IF(Raw!$X87&lt;$A$9,Raw!X87,-999),-999),-999),-999),-999),-999)</f>
        <v>1126</v>
      </c>
      <c r="R87" s="9">
        <f t="shared" si="20"/>
        <v>0.26588899999999993</v>
      </c>
      <c r="S87" s="9">
        <f t="shared" si="21"/>
        <v>0.2241347190529136</v>
      </c>
      <c r="T87" s="9">
        <f t="shared" si="22"/>
        <v>0.29478700000000013</v>
      </c>
      <c r="U87" s="9">
        <f t="shared" si="23"/>
        <v>0.22530221865214731</v>
      </c>
      <c r="V87" s="15">
        <f t="shared" si="16"/>
        <v>0</v>
      </c>
      <c r="X87" s="11">
        <f t="shared" si="24"/>
        <v>1.6254E+18</v>
      </c>
      <c r="Y87" s="11">
        <f t="shared" si="25"/>
        <v>7.3639999999999987E-18</v>
      </c>
      <c r="Z87" s="11">
        <f t="shared" si="26"/>
        <v>7.0399999999999998E-4</v>
      </c>
      <c r="AA87" s="16">
        <f t="shared" si="27"/>
        <v>8.3560773030533619E-3</v>
      </c>
      <c r="AB87" s="9">
        <f t="shared" si="17"/>
        <v>1.0160832629599352</v>
      </c>
      <c r="AC87" s="9">
        <f t="shared" si="18"/>
        <v>0.99164392269694634</v>
      </c>
      <c r="AD87" s="15">
        <f t="shared" si="19"/>
        <v>11.869427987291703</v>
      </c>
      <c r="AE87" s="3">
        <f t="shared" si="28"/>
        <v>886.62559999999962</v>
      </c>
      <c r="AF87" s="2">
        <f t="shared" si="29"/>
        <v>0.25</v>
      </c>
      <c r="AG87" s="9">
        <f t="shared" si="30"/>
        <v>2.0570834305143936E-3</v>
      </c>
      <c r="AH87" s="2">
        <f t="shared" si="31"/>
        <v>9.9541196644342828E-2</v>
      </c>
    </row>
    <row r="88" spans="1:34">
      <c r="A88" s="1">
        <f>Raw!A88</f>
        <v>75</v>
      </c>
      <c r="B88" s="14">
        <f>Raw!B88</f>
        <v>0.4618518518518519</v>
      </c>
      <c r="C88" s="15">
        <f>Raw!C88</f>
        <v>107.1</v>
      </c>
      <c r="D88" s="15">
        <f>IF(C88&gt;0.5,Raw!D88*D$11,-999)</f>
        <v>2.7</v>
      </c>
      <c r="E88" s="9">
        <f>IF(Raw!$G88&gt;$C$8,IF(Raw!$Q88&gt;$C$8,IF(Raw!$N88&gt;$C$9,IF(Raw!$N88&lt;$A$9,IF(Raw!$X88&gt;$C$9,IF(Raw!$X88&lt;$A$9,Raw!H88,-999),-999),-999),-999),-999),-999)</f>
        <v>0.91777200000000003</v>
      </c>
      <c r="F88" s="9">
        <f>IF(Raw!$G88&gt;$C$8,IF(Raw!$Q88&gt;$C$8,IF(Raw!$N88&gt;$C$9,IF(Raw!$N88&lt;$A$9,IF(Raw!$X88&gt;$C$9,IF(Raw!$X88&lt;$A$9,Raw!I88,-999),-999),-999),-999),-999),-999)</f>
        <v>1.2010099999999999</v>
      </c>
      <c r="G88" s="9">
        <f>Raw!G88</f>
        <v>0.93944499999999997</v>
      </c>
      <c r="H88" s="9">
        <f>IF(Raw!$G88&gt;$C$8,IF(Raw!$Q88&gt;$C$8,IF(Raw!$N88&gt;$C$9,IF(Raw!$N88&lt;$A$9,IF(Raw!$X88&gt;$C$9,IF(Raw!$X88&lt;$A$9,Raw!L88,-999),-999),-999),-999),-999),-999)</f>
        <v>750.1</v>
      </c>
      <c r="I88" s="9">
        <f>IF(Raw!$G88&gt;$C$8,IF(Raw!$Q88&gt;$C$8,IF(Raw!$N88&gt;$C$9,IF(Raw!$N88&lt;$A$9,IF(Raw!$X88&gt;$C$9,IF(Raw!$X88&lt;$A$9,Raw!M88,-999),-999),-999),-999),-999),-999)</f>
        <v>0.15229899999999999</v>
      </c>
      <c r="J88" s="9">
        <f>IF(Raw!$G88&gt;$C$8,IF(Raw!$Q88&gt;$C$8,IF(Raw!$N88&gt;$C$9,IF(Raw!$N88&lt;$A$9,IF(Raw!$X88&gt;$C$9,IF(Raw!$X88&lt;$A$9,Raw!N88,-999),-999),-999),-999),-999),-999)</f>
        <v>942</v>
      </c>
      <c r="K88" s="9">
        <f>IF(Raw!$G88&gt;$C$8,IF(Raw!$Q88&gt;$C$8,IF(Raw!$N88&gt;$C$9,IF(Raw!$N88&lt;$A$9,IF(Raw!$X88&gt;$C$9,IF(Raw!$X88&lt;$A$9,Raw!R88,-999),-999),-999),-999),-999),-999)</f>
        <v>1.052937</v>
      </c>
      <c r="L88" s="9">
        <f>IF(Raw!$G88&gt;$C$8,IF(Raw!$Q88&gt;$C$8,IF(Raw!$N88&gt;$C$9,IF(Raw!$N88&lt;$A$9,IF(Raw!$X88&gt;$C$9,IF(Raw!$X88&lt;$A$9,Raw!S88,-999),-999),-999),-999),-999),-999)</f>
        <v>1.3380989999999999</v>
      </c>
      <c r="M88" s="9">
        <f>Raw!Q88</f>
        <v>0.94703899999999996</v>
      </c>
      <c r="N88" s="9">
        <f>IF(Raw!$G88&gt;$C$8,IF(Raw!$Q88&gt;$C$8,IF(Raw!$N88&gt;$C$9,IF(Raw!$N88&lt;$A$9,IF(Raw!$X88&gt;$C$9,IF(Raw!$X88&lt;$A$9,Raw!V88,-999),-999),-999),-999),-999),-999)</f>
        <v>712.4</v>
      </c>
      <c r="O88" s="9">
        <f>IF(Raw!$G88&gt;$C$8,IF(Raw!$Q88&gt;$C$8,IF(Raw!$N88&gt;$C$9,IF(Raw!$N88&lt;$A$9,IF(Raw!$X88&gt;$C$9,IF(Raw!$X88&lt;$A$9,Raw!W88,-999),-999),-999),-999),-999),-999)</f>
        <v>0.45200600000000002</v>
      </c>
      <c r="P88" s="9">
        <f>IF(Raw!$G88&gt;$C$8,IF(Raw!$Q88&gt;$C$8,IF(Raw!$N88&gt;$C$9,IF(Raw!$N88&lt;$A$9,IF(Raw!$X88&gt;$C$9,IF(Raw!$X88&lt;$A$9,Raw!X88,-999),-999),-999),-999),-999),-999)</f>
        <v>1039</v>
      </c>
      <c r="R88" s="9">
        <f t="shared" si="20"/>
        <v>0.28323799999999988</v>
      </c>
      <c r="S88" s="9">
        <f t="shared" si="21"/>
        <v>0.23583317374543084</v>
      </c>
      <c r="T88" s="9">
        <f t="shared" si="22"/>
        <v>0.28516199999999992</v>
      </c>
      <c r="U88" s="9">
        <f t="shared" si="23"/>
        <v>0.21310979232478308</v>
      </c>
      <c r="V88" s="15">
        <f t="shared" si="16"/>
        <v>0</v>
      </c>
      <c r="X88" s="11">
        <f t="shared" si="24"/>
        <v>1.6254E+18</v>
      </c>
      <c r="Y88" s="11">
        <f t="shared" si="25"/>
        <v>7.5010000000000004E-18</v>
      </c>
      <c r="Z88" s="11">
        <f t="shared" si="26"/>
        <v>9.4199999999999991E-4</v>
      </c>
      <c r="AA88" s="16">
        <f t="shared" si="27"/>
        <v>1.1354575035460328E-2</v>
      </c>
      <c r="AB88" s="9">
        <f t="shared" si="17"/>
        <v>1.056174893326262</v>
      </c>
      <c r="AC88" s="9">
        <f t="shared" si="18"/>
        <v>0.98864542496453944</v>
      </c>
      <c r="AD88" s="15">
        <f t="shared" si="19"/>
        <v>12.053688997303956</v>
      </c>
      <c r="AE88" s="3">
        <f t="shared" si="28"/>
        <v>903.12039999999979</v>
      </c>
      <c r="AF88" s="2">
        <f t="shared" si="29"/>
        <v>0.25</v>
      </c>
      <c r="AG88" s="9">
        <f t="shared" si="30"/>
        <v>1.9759685838176685E-3</v>
      </c>
      <c r="AH88" s="2">
        <f t="shared" si="31"/>
        <v>9.5616091426906233E-2</v>
      </c>
    </row>
    <row r="89" spans="1:34">
      <c r="A89" s="1">
        <f>Raw!A89</f>
        <v>76</v>
      </c>
      <c r="B89" s="14">
        <f>Raw!B89</f>
        <v>0.46190972222222221</v>
      </c>
      <c r="C89" s="15">
        <f>Raw!C89</f>
        <v>106.2</v>
      </c>
      <c r="D89" s="15">
        <f>IF(C89&gt;0.5,Raw!D89*D$11,-999)</f>
        <v>2.7</v>
      </c>
      <c r="E89" s="9">
        <f>IF(Raw!$G89&gt;$C$8,IF(Raw!$Q89&gt;$C$8,IF(Raw!$N89&gt;$C$9,IF(Raw!$N89&lt;$A$9,IF(Raw!$X89&gt;$C$9,IF(Raw!$X89&lt;$A$9,Raw!H89,-999),-999),-999),-999),-999),-999)</f>
        <v>0.92291699999999999</v>
      </c>
      <c r="F89" s="9">
        <f>IF(Raw!$G89&gt;$C$8,IF(Raw!$Q89&gt;$C$8,IF(Raw!$N89&gt;$C$9,IF(Raw!$N89&lt;$A$9,IF(Raw!$X89&gt;$C$9,IF(Raw!$X89&lt;$A$9,Raw!I89,-999),-999),-999),-999),-999),-999)</f>
        <v>1.2086049999999999</v>
      </c>
      <c r="G89" s="9">
        <f>Raw!G89</f>
        <v>0.93520300000000001</v>
      </c>
      <c r="H89" s="9">
        <f>IF(Raw!$G89&gt;$C$8,IF(Raw!$Q89&gt;$C$8,IF(Raw!$N89&gt;$C$9,IF(Raw!$N89&lt;$A$9,IF(Raw!$X89&gt;$C$9,IF(Raw!$X89&lt;$A$9,Raw!L89,-999),-999),-999),-999),-999),-999)</f>
        <v>729.7</v>
      </c>
      <c r="I89" s="9">
        <f>IF(Raw!$G89&gt;$C$8,IF(Raw!$Q89&gt;$C$8,IF(Raw!$N89&gt;$C$9,IF(Raw!$N89&lt;$A$9,IF(Raw!$X89&gt;$C$9,IF(Raw!$X89&lt;$A$9,Raw!M89,-999),-999),-999),-999),-999),-999)</f>
        <v>0.12676899999999999</v>
      </c>
      <c r="J89" s="9">
        <f>IF(Raw!$G89&gt;$C$8,IF(Raw!$Q89&gt;$C$8,IF(Raw!$N89&gt;$C$9,IF(Raw!$N89&lt;$A$9,IF(Raw!$X89&gt;$C$9,IF(Raw!$X89&lt;$A$9,Raw!N89,-999),-999),-999),-999),-999),-999)</f>
        <v>802</v>
      </c>
      <c r="K89" s="9">
        <f>IF(Raw!$G89&gt;$C$8,IF(Raw!$Q89&gt;$C$8,IF(Raw!$N89&gt;$C$9,IF(Raw!$N89&lt;$A$9,IF(Raw!$X89&gt;$C$9,IF(Raw!$X89&lt;$A$9,Raw!R89,-999),-999),-999),-999),-999),-999)</f>
        <v>1.0068299999999999</v>
      </c>
      <c r="L89" s="9">
        <f>IF(Raw!$G89&gt;$C$8,IF(Raw!$Q89&gt;$C$8,IF(Raw!$N89&gt;$C$9,IF(Raw!$N89&lt;$A$9,IF(Raw!$X89&gt;$C$9,IF(Raw!$X89&lt;$A$9,Raw!S89,-999),-999),-999),-999),-999),-999)</f>
        <v>1.3236939999999999</v>
      </c>
      <c r="M89" s="9">
        <f>Raw!Q89</f>
        <v>0.96031200000000005</v>
      </c>
      <c r="N89" s="9">
        <f>IF(Raw!$G89&gt;$C$8,IF(Raw!$Q89&gt;$C$8,IF(Raw!$N89&gt;$C$9,IF(Raw!$N89&lt;$A$9,IF(Raw!$X89&gt;$C$9,IF(Raw!$X89&lt;$A$9,Raw!V89,-999),-999),-999),-999),-999),-999)</f>
        <v>794.8</v>
      </c>
      <c r="O89" s="9">
        <f>IF(Raw!$G89&gt;$C$8,IF(Raw!$Q89&gt;$C$8,IF(Raw!$N89&gt;$C$9,IF(Raw!$N89&lt;$A$9,IF(Raw!$X89&gt;$C$9,IF(Raw!$X89&lt;$A$9,Raw!W89,-999),-999),-999),-999),-999),-999)</f>
        <v>7.9999999999999996E-6</v>
      </c>
      <c r="P89" s="9">
        <f>IF(Raw!$G89&gt;$C$8,IF(Raw!$Q89&gt;$C$8,IF(Raw!$N89&gt;$C$9,IF(Raw!$N89&lt;$A$9,IF(Raw!$X89&gt;$C$9,IF(Raw!$X89&lt;$A$9,Raw!X89,-999),-999),-999),-999),-999),-999)</f>
        <v>646</v>
      </c>
      <c r="R89" s="9">
        <f t="shared" si="20"/>
        <v>0.28568799999999994</v>
      </c>
      <c r="S89" s="9">
        <f t="shared" si="21"/>
        <v>0.23637830391236173</v>
      </c>
      <c r="T89" s="9">
        <f t="shared" si="22"/>
        <v>0.31686400000000003</v>
      </c>
      <c r="U89" s="9">
        <f t="shared" si="23"/>
        <v>0.23937858749831914</v>
      </c>
      <c r="V89" s="15">
        <f t="shared" si="16"/>
        <v>0</v>
      </c>
      <c r="X89" s="11">
        <f t="shared" si="24"/>
        <v>1.6254E+18</v>
      </c>
      <c r="Y89" s="11">
        <f t="shared" si="25"/>
        <v>7.2970000000000005E-18</v>
      </c>
      <c r="Z89" s="11">
        <f t="shared" si="26"/>
        <v>8.0199999999999998E-4</v>
      </c>
      <c r="AA89" s="16">
        <f t="shared" si="27"/>
        <v>9.4225275741976165E-3</v>
      </c>
      <c r="AB89" s="9">
        <f t="shared" si="17"/>
        <v>1.0098156597772705</v>
      </c>
      <c r="AC89" s="9">
        <f t="shared" si="18"/>
        <v>0.99057747242580219</v>
      </c>
      <c r="AD89" s="15">
        <f t="shared" si="19"/>
        <v>11.748787498999519</v>
      </c>
      <c r="AE89" s="3">
        <f t="shared" si="28"/>
        <v>878.55879999999979</v>
      </c>
      <c r="AF89" s="2">
        <f t="shared" si="29"/>
        <v>0.25</v>
      </c>
      <c r="AG89" s="9">
        <f t="shared" si="30"/>
        <v>2.1633908894833956E-3</v>
      </c>
      <c r="AH89" s="2">
        <f t="shared" si="31"/>
        <v>0.10468535925876227</v>
      </c>
    </row>
    <row r="90" spans="1:34">
      <c r="A90" s="1">
        <f>Raw!A90</f>
        <v>77</v>
      </c>
      <c r="B90" s="14">
        <f>Raw!B90</f>
        <v>0.46196759259259257</v>
      </c>
      <c r="C90" s="15">
        <f>Raw!C90</f>
        <v>105.1</v>
      </c>
      <c r="D90" s="15">
        <f>IF(C90&gt;0.5,Raw!D90*D$11,-999)</f>
        <v>2.7</v>
      </c>
      <c r="E90" s="9">
        <f>IF(Raw!$G90&gt;$C$8,IF(Raw!$Q90&gt;$C$8,IF(Raw!$N90&gt;$C$9,IF(Raw!$N90&lt;$A$9,IF(Raw!$X90&gt;$C$9,IF(Raw!$X90&lt;$A$9,Raw!H90,-999),-999),-999),-999),-999),-999)</f>
        <v>0.96103899999999998</v>
      </c>
      <c r="F90" s="9">
        <f>IF(Raw!$G90&gt;$C$8,IF(Raw!$Q90&gt;$C$8,IF(Raw!$N90&gt;$C$9,IF(Raw!$N90&lt;$A$9,IF(Raw!$X90&gt;$C$9,IF(Raw!$X90&lt;$A$9,Raw!I90,-999),-999),-999),-999),-999),-999)</f>
        <v>1.25692</v>
      </c>
      <c r="G90" s="9">
        <f>Raw!G90</f>
        <v>0.94868699999999995</v>
      </c>
      <c r="H90" s="9">
        <f>IF(Raw!$G90&gt;$C$8,IF(Raw!$Q90&gt;$C$8,IF(Raw!$N90&gt;$C$9,IF(Raw!$N90&lt;$A$9,IF(Raw!$X90&gt;$C$9,IF(Raw!$X90&lt;$A$9,Raw!L90,-999),-999),-999),-999),-999),-999)</f>
        <v>726.4</v>
      </c>
      <c r="I90" s="9">
        <f>IF(Raw!$G90&gt;$C$8,IF(Raw!$Q90&gt;$C$8,IF(Raw!$N90&gt;$C$9,IF(Raw!$N90&lt;$A$9,IF(Raw!$X90&gt;$C$9,IF(Raw!$X90&lt;$A$9,Raw!M90,-999),-999),-999),-999),-999),-999)</f>
        <v>0.103365</v>
      </c>
      <c r="J90" s="9">
        <f>IF(Raw!$G90&gt;$C$8,IF(Raw!$Q90&gt;$C$8,IF(Raw!$N90&gt;$C$9,IF(Raw!$N90&lt;$A$9,IF(Raw!$X90&gt;$C$9,IF(Raw!$X90&lt;$A$9,Raw!N90,-999),-999),-999),-999),-999),-999)</f>
        <v>2079</v>
      </c>
      <c r="K90" s="9">
        <f>IF(Raw!$G90&gt;$C$8,IF(Raw!$Q90&gt;$C$8,IF(Raw!$N90&gt;$C$9,IF(Raw!$N90&lt;$A$9,IF(Raw!$X90&gt;$C$9,IF(Raw!$X90&lt;$A$9,Raw!R90,-999),-999),-999),-999),-999),-999)</f>
        <v>1.010373</v>
      </c>
      <c r="L90" s="9">
        <f>IF(Raw!$G90&gt;$C$8,IF(Raw!$Q90&gt;$C$8,IF(Raw!$N90&gt;$C$9,IF(Raw!$N90&lt;$A$9,IF(Raw!$X90&gt;$C$9,IF(Raw!$X90&lt;$A$9,Raw!S90,-999),-999),-999),-999),-999),-999)</f>
        <v>1.326165</v>
      </c>
      <c r="M90" s="9">
        <f>Raw!Q90</f>
        <v>0.97484800000000005</v>
      </c>
      <c r="N90" s="9">
        <f>IF(Raw!$G90&gt;$C$8,IF(Raw!$Q90&gt;$C$8,IF(Raw!$N90&gt;$C$9,IF(Raw!$N90&lt;$A$9,IF(Raw!$X90&gt;$C$9,IF(Raw!$X90&lt;$A$9,Raw!V90,-999),-999),-999),-999),-999),-999)</f>
        <v>800</v>
      </c>
      <c r="O90" s="9">
        <f>IF(Raw!$G90&gt;$C$8,IF(Raw!$Q90&gt;$C$8,IF(Raw!$N90&gt;$C$9,IF(Raw!$N90&lt;$A$9,IF(Raw!$X90&gt;$C$9,IF(Raw!$X90&lt;$A$9,Raw!W90,-999),-999),-999),-999),-999),-999)</f>
        <v>7.2862999999999997E-2</v>
      </c>
      <c r="P90" s="9">
        <f>IF(Raw!$G90&gt;$C$8,IF(Raw!$Q90&gt;$C$8,IF(Raw!$N90&gt;$C$9,IF(Raw!$N90&lt;$A$9,IF(Raw!$X90&gt;$C$9,IF(Raw!$X90&lt;$A$9,Raw!X90,-999),-999),-999),-999),-999),-999)</f>
        <v>677</v>
      </c>
      <c r="R90" s="9">
        <f t="shared" si="20"/>
        <v>0.29588100000000006</v>
      </c>
      <c r="S90" s="9">
        <f t="shared" si="21"/>
        <v>0.23540161665022441</v>
      </c>
      <c r="T90" s="9">
        <f t="shared" si="22"/>
        <v>0.31579200000000007</v>
      </c>
      <c r="U90" s="9">
        <f t="shared" si="23"/>
        <v>0.23812421531257427</v>
      </c>
      <c r="V90" s="15">
        <f t="shared" si="16"/>
        <v>0</v>
      </c>
      <c r="X90" s="11">
        <f t="shared" si="24"/>
        <v>1.6254E+18</v>
      </c>
      <c r="Y90" s="11">
        <f t="shared" si="25"/>
        <v>7.2639999999999993E-18</v>
      </c>
      <c r="Z90" s="11">
        <f t="shared" si="26"/>
        <v>2.0790000000000001E-3</v>
      </c>
      <c r="AA90" s="16">
        <f t="shared" si="27"/>
        <v>2.39584590674406E-2</v>
      </c>
      <c r="AB90" s="9">
        <f t="shared" si="17"/>
        <v>1.0179388897058252</v>
      </c>
      <c r="AC90" s="9">
        <f t="shared" si="18"/>
        <v>0.97604154093255913</v>
      </c>
      <c r="AD90" s="15">
        <f t="shared" si="19"/>
        <v>11.524030335469261</v>
      </c>
      <c r="AE90" s="3">
        <f t="shared" si="28"/>
        <v>874.58559999999966</v>
      </c>
      <c r="AF90" s="2">
        <f t="shared" si="29"/>
        <v>0.25</v>
      </c>
      <c r="AG90" s="9">
        <f t="shared" si="30"/>
        <v>2.1108851391322459E-3</v>
      </c>
      <c r="AH90" s="2">
        <f t="shared" si="31"/>
        <v>0.10214463332459069</v>
      </c>
    </row>
    <row r="91" spans="1:34">
      <c r="A91" s="1">
        <f>Raw!A91</f>
        <v>78</v>
      </c>
      <c r="B91" s="14">
        <f>Raw!B91</f>
        <v>0.46202546296296299</v>
      </c>
      <c r="C91" s="15">
        <f>Raw!C91</f>
        <v>104.2</v>
      </c>
      <c r="D91" s="15">
        <f>IF(C91&gt;0.5,Raw!D91*D$11,-999)</f>
        <v>2.7</v>
      </c>
      <c r="E91" s="9">
        <f>IF(Raw!$G91&gt;$C$8,IF(Raw!$Q91&gt;$C$8,IF(Raw!$N91&gt;$C$9,IF(Raw!$N91&lt;$A$9,IF(Raw!$X91&gt;$C$9,IF(Raw!$X91&lt;$A$9,Raw!H91,-999),-999),-999),-999),-999),-999)</f>
        <v>0.92321399999999998</v>
      </c>
      <c r="F91" s="9">
        <f>IF(Raw!$G91&gt;$C$8,IF(Raw!$Q91&gt;$C$8,IF(Raw!$N91&gt;$C$9,IF(Raw!$N91&lt;$A$9,IF(Raw!$X91&gt;$C$9,IF(Raw!$X91&lt;$A$9,Raw!I91,-999),-999),-999),-999),-999),-999)</f>
        <v>1.2251840000000001</v>
      </c>
      <c r="G91" s="9">
        <f>Raw!G91</f>
        <v>0.97392699999999999</v>
      </c>
      <c r="H91" s="9">
        <f>IF(Raw!$G91&gt;$C$8,IF(Raw!$Q91&gt;$C$8,IF(Raw!$N91&gt;$C$9,IF(Raw!$N91&lt;$A$9,IF(Raw!$X91&gt;$C$9,IF(Raw!$X91&lt;$A$9,Raw!L91,-999),-999),-999),-999),-999),-999)</f>
        <v>730</v>
      </c>
      <c r="I91" s="9">
        <f>IF(Raw!$G91&gt;$C$8,IF(Raw!$Q91&gt;$C$8,IF(Raw!$N91&gt;$C$9,IF(Raw!$N91&lt;$A$9,IF(Raw!$X91&gt;$C$9,IF(Raw!$X91&lt;$A$9,Raw!M91,-999),-999),-999),-999),-999),-999)</f>
        <v>0.13619000000000001</v>
      </c>
      <c r="J91" s="9">
        <f>IF(Raw!$G91&gt;$C$8,IF(Raw!$Q91&gt;$C$8,IF(Raw!$N91&gt;$C$9,IF(Raw!$N91&lt;$A$9,IF(Raw!$X91&gt;$C$9,IF(Raw!$X91&lt;$A$9,Raw!N91,-999),-999),-999),-999),-999),-999)</f>
        <v>688</v>
      </c>
      <c r="K91" s="9">
        <f>IF(Raw!$G91&gt;$C$8,IF(Raw!$Q91&gt;$C$8,IF(Raw!$N91&gt;$C$9,IF(Raw!$N91&lt;$A$9,IF(Raw!$X91&gt;$C$9,IF(Raw!$X91&lt;$A$9,Raw!R91,-999),-999),-999),-999),-999),-999)</f>
        <v>1.0239039999999999</v>
      </c>
      <c r="L91" s="9">
        <f>IF(Raw!$G91&gt;$C$8,IF(Raw!$Q91&gt;$C$8,IF(Raw!$N91&gt;$C$9,IF(Raw!$N91&lt;$A$9,IF(Raw!$X91&gt;$C$9,IF(Raw!$X91&lt;$A$9,Raw!S91,-999),-999),-999),-999),-999),-999)</f>
        <v>1.352346</v>
      </c>
      <c r="M91" s="9">
        <f>Raw!Q91</f>
        <v>0.968414</v>
      </c>
      <c r="N91" s="9">
        <f>IF(Raw!$G91&gt;$C$8,IF(Raw!$Q91&gt;$C$8,IF(Raw!$N91&gt;$C$9,IF(Raw!$N91&lt;$A$9,IF(Raw!$X91&gt;$C$9,IF(Raw!$X91&lt;$A$9,Raw!V91,-999),-999),-999),-999),-999),-999)</f>
        <v>778.5</v>
      </c>
      <c r="O91" s="9">
        <f>IF(Raw!$G91&gt;$C$8,IF(Raw!$Q91&gt;$C$8,IF(Raw!$N91&gt;$C$9,IF(Raw!$N91&lt;$A$9,IF(Raw!$X91&gt;$C$9,IF(Raw!$X91&lt;$A$9,Raw!W91,-999),-999),-999),-999),-999),-999)</f>
        <v>0.141625</v>
      </c>
      <c r="P91" s="9">
        <f>IF(Raw!$G91&gt;$C$8,IF(Raw!$Q91&gt;$C$8,IF(Raw!$N91&gt;$C$9,IF(Raw!$N91&lt;$A$9,IF(Raw!$X91&gt;$C$9,IF(Raw!$X91&lt;$A$9,Raw!X91,-999),-999),-999),-999),-999),-999)</f>
        <v>738</v>
      </c>
      <c r="R91" s="9">
        <f t="shared" si="20"/>
        <v>0.30197000000000007</v>
      </c>
      <c r="S91" s="9">
        <f t="shared" si="21"/>
        <v>0.24646910178389536</v>
      </c>
      <c r="T91" s="9">
        <f t="shared" si="22"/>
        <v>0.32844200000000012</v>
      </c>
      <c r="U91" s="9">
        <f t="shared" si="23"/>
        <v>0.2428683192023344</v>
      </c>
      <c r="V91" s="15">
        <f t="shared" si="16"/>
        <v>0</v>
      </c>
      <c r="X91" s="11">
        <f t="shared" si="24"/>
        <v>1.6254E+18</v>
      </c>
      <c r="Y91" s="11">
        <f t="shared" si="25"/>
        <v>7.2999999999999997E-18</v>
      </c>
      <c r="Z91" s="11">
        <f t="shared" si="26"/>
        <v>6.8799999999999992E-4</v>
      </c>
      <c r="AA91" s="16">
        <f t="shared" si="27"/>
        <v>8.0973073288001986E-3</v>
      </c>
      <c r="AB91" s="9">
        <f t="shared" si="17"/>
        <v>1.0265634958136858</v>
      </c>
      <c r="AC91" s="9">
        <f t="shared" si="18"/>
        <v>0.99190269267119968</v>
      </c>
      <c r="AD91" s="15">
        <f t="shared" si="19"/>
        <v>11.769342047674707</v>
      </c>
      <c r="AE91" s="3">
        <f t="shared" si="28"/>
        <v>878.91999999999973</v>
      </c>
      <c r="AF91" s="2">
        <f t="shared" si="29"/>
        <v>0.25</v>
      </c>
      <c r="AG91" s="9">
        <f t="shared" si="30"/>
        <v>2.1987694778739359E-3</v>
      </c>
      <c r="AH91" s="2">
        <f t="shared" si="31"/>
        <v>0.10639731073906825</v>
      </c>
    </row>
    <row r="92" spans="1:34">
      <c r="A92" s="1">
        <f>Raw!A92</f>
        <v>79</v>
      </c>
      <c r="B92" s="14">
        <f>Raw!B92</f>
        <v>0.46207175925925931</v>
      </c>
      <c r="C92" s="15">
        <f>Raw!C92</f>
        <v>103.1</v>
      </c>
      <c r="D92" s="15">
        <f>IF(C92&gt;0.5,Raw!D92*D$11,-999)</f>
        <v>2.7</v>
      </c>
      <c r="E92" s="9">
        <f>IF(Raw!$G92&gt;$C$8,IF(Raw!$Q92&gt;$C$8,IF(Raw!$N92&gt;$C$9,IF(Raw!$N92&lt;$A$9,IF(Raw!$X92&gt;$C$9,IF(Raw!$X92&lt;$A$9,Raw!H92,-999),-999),-999),-999),-999),-999)</f>
        <v>0.95922099999999999</v>
      </c>
      <c r="F92" s="9">
        <f>IF(Raw!$G92&gt;$C$8,IF(Raw!$Q92&gt;$C$8,IF(Raw!$N92&gt;$C$9,IF(Raw!$N92&lt;$A$9,IF(Raw!$X92&gt;$C$9,IF(Raw!$X92&lt;$A$9,Raw!I92,-999),-999),-999),-999),-999),-999)</f>
        <v>1.2749760000000001</v>
      </c>
      <c r="G92" s="9">
        <f>Raw!G92</f>
        <v>0.96296800000000005</v>
      </c>
      <c r="H92" s="9">
        <f>IF(Raw!$G92&gt;$C$8,IF(Raw!$Q92&gt;$C$8,IF(Raw!$N92&gt;$C$9,IF(Raw!$N92&lt;$A$9,IF(Raw!$X92&gt;$C$9,IF(Raw!$X92&lt;$A$9,Raw!L92,-999),-999),-999),-999),-999),-999)</f>
        <v>772.9</v>
      </c>
      <c r="I92" s="9">
        <f>IF(Raw!$G92&gt;$C$8,IF(Raw!$Q92&gt;$C$8,IF(Raw!$N92&gt;$C$9,IF(Raw!$N92&lt;$A$9,IF(Raw!$X92&gt;$C$9,IF(Raw!$X92&lt;$A$9,Raw!M92,-999),-999),-999),-999),-999),-999)</f>
        <v>0.1154</v>
      </c>
      <c r="J92" s="9">
        <f>IF(Raw!$G92&gt;$C$8,IF(Raw!$Q92&gt;$C$8,IF(Raw!$N92&gt;$C$9,IF(Raw!$N92&lt;$A$9,IF(Raw!$X92&gt;$C$9,IF(Raw!$X92&lt;$A$9,Raw!N92,-999),-999),-999),-999),-999),-999)</f>
        <v>893</v>
      </c>
      <c r="K92" s="9">
        <f>IF(Raw!$G92&gt;$C$8,IF(Raw!$Q92&gt;$C$8,IF(Raw!$N92&gt;$C$9,IF(Raw!$N92&lt;$A$9,IF(Raw!$X92&gt;$C$9,IF(Raw!$X92&lt;$A$9,Raw!R92,-999),-999),-999),-999),-999),-999)</f>
        <v>1.0310250000000001</v>
      </c>
      <c r="L92" s="9">
        <f>IF(Raw!$G92&gt;$C$8,IF(Raw!$Q92&gt;$C$8,IF(Raw!$N92&gt;$C$9,IF(Raw!$N92&lt;$A$9,IF(Raw!$X92&gt;$C$9,IF(Raw!$X92&lt;$A$9,Raw!S92,-999),-999),-999),-999),-999),-999)</f>
        <v>1.359059</v>
      </c>
      <c r="M92" s="9">
        <f>Raw!Q92</f>
        <v>0.953013</v>
      </c>
      <c r="N92" s="9">
        <f>IF(Raw!$G92&gt;$C$8,IF(Raw!$Q92&gt;$C$8,IF(Raw!$N92&gt;$C$9,IF(Raw!$N92&lt;$A$9,IF(Raw!$X92&gt;$C$9,IF(Raw!$X92&lt;$A$9,Raw!V92,-999),-999),-999),-999),-999),-999)</f>
        <v>779.9</v>
      </c>
      <c r="O92" s="9">
        <f>IF(Raw!$G92&gt;$C$8,IF(Raw!$Q92&gt;$C$8,IF(Raw!$N92&gt;$C$9,IF(Raw!$N92&lt;$A$9,IF(Raw!$X92&gt;$C$9,IF(Raw!$X92&lt;$A$9,Raw!W92,-999),-999),-999),-999),-999),-999)</f>
        <v>0.195771</v>
      </c>
      <c r="P92" s="9">
        <f>IF(Raw!$G92&gt;$C$8,IF(Raw!$Q92&gt;$C$8,IF(Raw!$N92&gt;$C$9,IF(Raw!$N92&lt;$A$9,IF(Raw!$X92&gt;$C$9,IF(Raw!$X92&lt;$A$9,Raw!X92,-999),-999),-999),-999),-999),-999)</f>
        <v>860</v>
      </c>
      <c r="R92" s="9">
        <f t="shared" si="20"/>
        <v>0.31575500000000012</v>
      </c>
      <c r="S92" s="9">
        <f t="shared" si="21"/>
        <v>0.24765564214542085</v>
      </c>
      <c r="T92" s="9">
        <f t="shared" si="22"/>
        <v>0.32803399999999994</v>
      </c>
      <c r="U92" s="9">
        <f t="shared" si="23"/>
        <v>0.24136847627660016</v>
      </c>
      <c r="V92" s="15">
        <f t="shared" si="16"/>
        <v>0</v>
      </c>
      <c r="X92" s="11">
        <f t="shared" si="24"/>
        <v>1.6254E+18</v>
      </c>
      <c r="Y92" s="11">
        <f t="shared" si="25"/>
        <v>7.7289999999999995E-18</v>
      </c>
      <c r="Z92" s="11">
        <f t="shared" si="26"/>
        <v>8.9299999999999991E-4</v>
      </c>
      <c r="AA92" s="16">
        <f t="shared" si="27"/>
        <v>1.1094047288574212E-2</v>
      </c>
      <c r="AB92" s="9">
        <f t="shared" si="17"/>
        <v>1.0346642247082602</v>
      </c>
      <c r="AC92" s="9">
        <f t="shared" si="18"/>
        <v>0.98890595271142578</v>
      </c>
      <c r="AD92" s="15">
        <f t="shared" si="19"/>
        <v>12.423345227966644</v>
      </c>
      <c r="AE92" s="3">
        <f t="shared" si="28"/>
        <v>930.57159999999965</v>
      </c>
      <c r="AF92" s="2">
        <f t="shared" si="29"/>
        <v>0.25</v>
      </c>
      <c r="AG92" s="9">
        <f t="shared" si="30"/>
        <v>2.306618390717293E-3</v>
      </c>
      <c r="AH92" s="2">
        <f t="shared" si="31"/>
        <v>0.11161606350425615</v>
      </c>
    </row>
    <row r="93" spans="1:34">
      <c r="A93" s="1">
        <f>Raw!A93</f>
        <v>80</v>
      </c>
      <c r="B93" s="14">
        <f>Raw!B93</f>
        <v>0.46212962962962961</v>
      </c>
      <c r="C93" s="15">
        <f>Raw!C93</f>
        <v>102.4</v>
      </c>
      <c r="D93" s="15">
        <f>IF(C93&gt;0.5,Raw!D93*D$11,-999)</f>
        <v>2.7</v>
      </c>
      <c r="E93" s="9">
        <f>IF(Raw!$G93&gt;$C$8,IF(Raw!$Q93&gt;$C$8,IF(Raw!$N93&gt;$C$9,IF(Raw!$N93&lt;$A$9,IF(Raw!$X93&gt;$C$9,IF(Raw!$X93&lt;$A$9,Raw!H93,-999),-999),-999),-999),-999),-999)</f>
        <v>0.93256000000000006</v>
      </c>
      <c r="F93" s="9">
        <f>IF(Raw!$G93&gt;$C$8,IF(Raw!$Q93&gt;$C$8,IF(Raw!$N93&gt;$C$9,IF(Raw!$N93&lt;$A$9,IF(Raw!$X93&gt;$C$9,IF(Raw!$X93&lt;$A$9,Raw!I93,-999),-999),-999),-999),-999),-999)</f>
        <v>1.245644</v>
      </c>
      <c r="G93" s="9">
        <f>Raw!G93</f>
        <v>0.94705399999999995</v>
      </c>
      <c r="H93" s="9">
        <f>IF(Raw!$G93&gt;$C$8,IF(Raw!$Q93&gt;$C$8,IF(Raw!$N93&gt;$C$9,IF(Raw!$N93&lt;$A$9,IF(Raw!$X93&gt;$C$9,IF(Raw!$X93&lt;$A$9,Raw!L93,-999),-999),-999),-999),-999),-999)</f>
        <v>800</v>
      </c>
      <c r="I93" s="9">
        <f>IF(Raw!$G93&gt;$C$8,IF(Raw!$Q93&gt;$C$8,IF(Raw!$N93&gt;$C$9,IF(Raw!$N93&lt;$A$9,IF(Raw!$X93&gt;$C$9,IF(Raw!$X93&lt;$A$9,Raw!M93,-999),-999),-999),-999),-999),-999)</f>
        <v>5.5307000000000002E-2</v>
      </c>
      <c r="J93" s="9">
        <f>IF(Raw!$G93&gt;$C$8,IF(Raw!$Q93&gt;$C$8,IF(Raw!$N93&gt;$C$9,IF(Raw!$N93&lt;$A$9,IF(Raw!$X93&gt;$C$9,IF(Raw!$X93&lt;$A$9,Raw!N93,-999),-999),-999),-999),-999),-999)</f>
        <v>713</v>
      </c>
      <c r="K93" s="9">
        <f>IF(Raw!$G93&gt;$C$8,IF(Raw!$Q93&gt;$C$8,IF(Raw!$N93&gt;$C$9,IF(Raw!$N93&lt;$A$9,IF(Raw!$X93&gt;$C$9,IF(Raw!$X93&lt;$A$9,Raw!R93,-999),-999),-999),-999),-999),-999)</f>
        <v>1.0374840000000001</v>
      </c>
      <c r="L93" s="9">
        <f>IF(Raw!$G93&gt;$C$8,IF(Raw!$Q93&gt;$C$8,IF(Raw!$N93&gt;$C$9,IF(Raw!$N93&lt;$A$9,IF(Raw!$X93&gt;$C$9,IF(Raw!$X93&lt;$A$9,Raw!S93,-999),-999),-999),-999),-999),-999)</f>
        <v>1.3730560000000001</v>
      </c>
      <c r="M93" s="9">
        <f>Raw!Q93</f>
        <v>0.96360699999999999</v>
      </c>
      <c r="N93" s="9">
        <f>IF(Raw!$G93&gt;$C$8,IF(Raw!$Q93&gt;$C$8,IF(Raw!$N93&gt;$C$9,IF(Raw!$N93&lt;$A$9,IF(Raw!$X93&gt;$C$9,IF(Raw!$X93&lt;$A$9,Raw!V93,-999),-999),-999),-999),-999),-999)</f>
        <v>800</v>
      </c>
      <c r="O93" s="9">
        <f>IF(Raw!$G93&gt;$C$8,IF(Raw!$Q93&gt;$C$8,IF(Raw!$N93&gt;$C$9,IF(Raw!$N93&lt;$A$9,IF(Raw!$X93&gt;$C$9,IF(Raw!$X93&lt;$A$9,Raw!W93,-999),-999),-999),-999),-999),-999)</f>
        <v>0.22917899999999999</v>
      </c>
      <c r="P93" s="9">
        <f>IF(Raw!$G93&gt;$C$8,IF(Raw!$Q93&gt;$C$8,IF(Raw!$N93&gt;$C$9,IF(Raw!$N93&lt;$A$9,IF(Raw!$X93&gt;$C$9,IF(Raw!$X93&lt;$A$9,Raw!X93,-999),-999),-999),-999),-999),-999)</f>
        <v>549</v>
      </c>
      <c r="R93" s="9">
        <f t="shared" si="20"/>
        <v>0.31308399999999992</v>
      </c>
      <c r="S93" s="9">
        <f t="shared" si="21"/>
        <v>0.25134308036646097</v>
      </c>
      <c r="T93" s="9">
        <f t="shared" si="22"/>
        <v>0.33557199999999998</v>
      </c>
      <c r="U93" s="9">
        <f t="shared" si="23"/>
        <v>0.24439789782791085</v>
      </c>
      <c r="V93" s="15">
        <f t="shared" si="16"/>
        <v>0</v>
      </c>
      <c r="X93" s="11">
        <f t="shared" si="24"/>
        <v>1.6254E+18</v>
      </c>
      <c r="Y93" s="11">
        <f t="shared" si="25"/>
        <v>7.999999999999999E-18</v>
      </c>
      <c r="Z93" s="11">
        <f t="shared" si="26"/>
        <v>7.1299999999999998E-4</v>
      </c>
      <c r="AA93" s="16">
        <f t="shared" si="27"/>
        <v>9.1861145452412103E-3</v>
      </c>
      <c r="AB93" s="9">
        <f t="shared" si="17"/>
        <v>1.0405666028301757</v>
      </c>
      <c r="AC93" s="9">
        <f t="shared" si="18"/>
        <v>0.99081388545475912</v>
      </c>
      <c r="AD93" s="15">
        <f t="shared" si="19"/>
        <v>12.883751115345321</v>
      </c>
      <c r="AE93" s="3">
        <f t="shared" si="28"/>
        <v>963.19999999999959</v>
      </c>
      <c r="AF93" s="2">
        <f t="shared" si="29"/>
        <v>0.25</v>
      </c>
      <c r="AG93" s="9">
        <f t="shared" si="30"/>
        <v>2.4221243759449214E-3</v>
      </c>
      <c r="AH93" s="2">
        <f t="shared" si="31"/>
        <v>0.11720533801718479</v>
      </c>
    </row>
    <row r="94" spans="1:34">
      <c r="A94" s="1">
        <f>Raw!A94</f>
        <v>81</v>
      </c>
      <c r="B94" s="14">
        <f>Raw!B94</f>
        <v>0.46218749999999997</v>
      </c>
      <c r="C94" s="15">
        <f>Raw!C94</f>
        <v>101.4</v>
      </c>
      <c r="D94" s="15">
        <f>IF(C94&gt;0.5,Raw!D94*D$11,-999)</f>
        <v>2.7</v>
      </c>
      <c r="E94" s="9">
        <f>IF(Raw!$G94&gt;$C$8,IF(Raw!$Q94&gt;$C$8,IF(Raw!$N94&gt;$C$9,IF(Raw!$N94&lt;$A$9,IF(Raw!$X94&gt;$C$9,IF(Raw!$X94&lt;$A$9,Raw!H94,-999),-999),-999),-999),-999),-999)</f>
        <v>0.99636499999999995</v>
      </c>
      <c r="F94" s="9">
        <f>IF(Raw!$G94&gt;$C$8,IF(Raw!$Q94&gt;$C$8,IF(Raw!$N94&gt;$C$9,IF(Raw!$N94&lt;$A$9,IF(Raw!$X94&gt;$C$9,IF(Raw!$X94&lt;$A$9,Raw!I94,-999),-999),-999),-999),-999),-999)</f>
        <v>1.342937</v>
      </c>
      <c r="G94" s="9">
        <f>Raw!G94</f>
        <v>0.95444200000000001</v>
      </c>
      <c r="H94" s="9">
        <f>IF(Raw!$G94&gt;$C$8,IF(Raw!$Q94&gt;$C$8,IF(Raw!$N94&gt;$C$9,IF(Raw!$N94&lt;$A$9,IF(Raw!$X94&gt;$C$9,IF(Raw!$X94&lt;$A$9,Raw!L94,-999),-999),-999),-999),-999),-999)</f>
        <v>711.2</v>
      </c>
      <c r="I94" s="9">
        <f>IF(Raw!$G94&gt;$C$8,IF(Raw!$Q94&gt;$C$8,IF(Raw!$N94&gt;$C$9,IF(Raw!$N94&lt;$A$9,IF(Raw!$X94&gt;$C$9,IF(Raw!$X94&lt;$A$9,Raw!M94,-999),-999),-999),-999),-999),-999)</f>
        <v>4.4878000000000001E-2</v>
      </c>
      <c r="J94" s="9">
        <f>IF(Raw!$G94&gt;$C$8,IF(Raw!$Q94&gt;$C$8,IF(Raw!$N94&gt;$C$9,IF(Raw!$N94&lt;$A$9,IF(Raw!$X94&gt;$C$9,IF(Raw!$X94&lt;$A$9,Raw!N94,-999),-999),-999),-999),-999),-999)</f>
        <v>439</v>
      </c>
      <c r="K94" s="9">
        <f>IF(Raw!$G94&gt;$C$8,IF(Raw!$Q94&gt;$C$8,IF(Raw!$N94&gt;$C$9,IF(Raw!$N94&lt;$A$9,IF(Raw!$X94&gt;$C$9,IF(Raw!$X94&lt;$A$9,Raw!R94,-999),-999),-999),-999),-999),-999)</f>
        <v>1.0487089999999999</v>
      </c>
      <c r="L94" s="9">
        <f>IF(Raw!$G94&gt;$C$8,IF(Raw!$Q94&gt;$C$8,IF(Raw!$N94&gt;$C$9,IF(Raw!$N94&lt;$A$9,IF(Raw!$X94&gt;$C$9,IF(Raw!$X94&lt;$A$9,Raw!S94,-999),-999),-999),-999),-999),-999)</f>
        <v>1.3910769999999999</v>
      </c>
      <c r="M94" s="9">
        <f>Raw!Q94</f>
        <v>0.97337700000000005</v>
      </c>
      <c r="N94" s="9">
        <f>IF(Raw!$G94&gt;$C$8,IF(Raw!$Q94&gt;$C$8,IF(Raw!$N94&gt;$C$9,IF(Raw!$N94&lt;$A$9,IF(Raw!$X94&gt;$C$9,IF(Raw!$X94&lt;$A$9,Raw!V94,-999),-999),-999),-999),-999),-999)</f>
        <v>800</v>
      </c>
      <c r="O94" s="9">
        <f>IF(Raw!$G94&gt;$C$8,IF(Raw!$Q94&gt;$C$8,IF(Raw!$N94&gt;$C$9,IF(Raw!$N94&lt;$A$9,IF(Raw!$X94&gt;$C$9,IF(Raw!$X94&lt;$A$9,Raw!W94,-999),-999),-999),-999),-999),-999)</f>
        <v>8.7538000000000005E-2</v>
      </c>
      <c r="P94" s="9">
        <f>IF(Raw!$G94&gt;$C$8,IF(Raw!$Q94&gt;$C$8,IF(Raw!$N94&gt;$C$9,IF(Raw!$N94&lt;$A$9,IF(Raw!$X94&gt;$C$9,IF(Raw!$X94&lt;$A$9,Raw!X94,-999),-999),-999),-999),-999),-999)</f>
        <v>730</v>
      </c>
      <c r="R94" s="9">
        <f t="shared" si="20"/>
        <v>0.3465720000000001</v>
      </c>
      <c r="S94" s="9">
        <f t="shared" si="21"/>
        <v>0.25807018497517015</v>
      </c>
      <c r="T94" s="9">
        <f t="shared" si="22"/>
        <v>0.34236800000000001</v>
      </c>
      <c r="U94" s="9">
        <f t="shared" si="23"/>
        <v>0.24611721709150539</v>
      </c>
      <c r="V94" s="15">
        <f t="shared" si="16"/>
        <v>0</v>
      </c>
      <c r="X94" s="11">
        <f t="shared" si="24"/>
        <v>1.6254E+18</v>
      </c>
      <c r="Y94" s="11">
        <f t="shared" si="25"/>
        <v>7.1120000000000004E-18</v>
      </c>
      <c r="Z94" s="11">
        <f t="shared" si="26"/>
        <v>4.3899999999999999E-4</v>
      </c>
      <c r="AA94" s="16">
        <f t="shared" si="27"/>
        <v>5.049148589982246E-3</v>
      </c>
      <c r="AB94" s="9">
        <f t="shared" si="17"/>
        <v>1.0504376669044548</v>
      </c>
      <c r="AC94" s="9">
        <f t="shared" si="18"/>
        <v>0.99495085141001804</v>
      </c>
      <c r="AD94" s="15">
        <f t="shared" si="19"/>
        <v>11.50147742592767</v>
      </c>
      <c r="AE94" s="3">
        <f t="shared" si="28"/>
        <v>856.28479999999979</v>
      </c>
      <c r="AF94" s="2">
        <f t="shared" si="29"/>
        <v>0.25</v>
      </c>
      <c r="AG94" s="9">
        <f t="shared" si="30"/>
        <v>2.1774704742385299E-3</v>
      </c>
      <c r="AH94" s="2">
        <f t="shared" si="31"/>
        <v>0.1053666630376912</v>
      </c>
    </row>
    <row r="95" spans="1:34">
      <c r="A95" s="1">
        <f>Raw!A95</f>
        <v>82</v>
      </c>
      <c r="B95" s="14">
        <f>Raw!B95</f>
        <v>0.46224537037037039</v>
      </c>
      <c r="C95" s="15">
        <f>Raw!C95</f>
        <v>100.4</v>
      </c>
      <c r="D95" s="15">
        <f>IF(C95&gt;0.5,Raw!D95*D$11,-999)</f>
        <v>2.7</v>
      </c>
      <c r="E95" s="9">
        <f>IF(Raw!$G95&gt;$C$8,IF(Raw!$Q95&gt;$C$8,IF(Raw!$N95&gt;$C$9,IF(Raw!$N95&lt;$A$9,IF(Raw!$X95&gt;$C$9,IF(Raw!$X95&lt;$A$9,Raw!H95,-999),-999),-999),-999),-999),-999)</f>
        <v>1.019055</v>
      </c>
      <c r="F95" s="9">
        <f>IF(Raw!$G95&gt;$C$8,IF(Raw!$Q95&gt;$C$8,IF(Raw!$N95&gt;$C$9,IF(Raw!$N95&lt;$A$9,IF(Raw!$X95&gt;$C$9,IF(Raw!$X95&lt;$A$9,Raw!I95,-999),-999),-999),-999),-999),-999)</f>
        <v>1.3437239999999999</v>
      </c>
      <c r="G95" s="9">
        <f>Raw!G95</f>
        <v>0.96866099999999999</v>
      </c>
      <c r="H95" s="9">
        <f>IF(Raw!$G95&gt;$C$8,IF(Raw!$Q95&gt;$C$8,IF(Raw!$N95&gt;$C$9,IF(Raw!$N95&lt;$A$9,IF(Raw!$X95&gt;$C$9,IF(Raw!$X95&lt;$A$9,Raw!L95,-999),-999),-999),-999),-999),-999)</f>
        <v>752.7</v>
      </c>
      <c r="I95" s="9">
        <f>IF(Raw!$G95&gt;$C$8,IF(Raw!$Q95&gt;$C$8,IF(Raw!$N95&gt;$C$9,IF(Raw!$N95&lt;$A$9,IF(Raw!$X95&gt;$C$9,IF(Raw!$X95&lt;$A$9,Raw!M95,-999),-999),-999),-999),-999),-999)</f>
        <v>0.29459600000000002</v>
      </c>
      <c r="J95" s="9">
        <f>IF(Raw!$G95&gt;$C$8,IF(Raw!$Q95&gt;$C$8,IF(Raw!$N95&gt;$C$9,IF(Raw!$N95&lt;$A$9,IF(Raw!$X95&gt;$C$9,IF(Raw!$X95&lt;$A$9,Raw!N95,-999),-999),-999),-999),-999),-999)</f>
        <v>770</v>
      </c>
      <c r="K95" s="9">
        <f>IF(Raw!$G95&gt;$C$8,IF(Raw!$Q95&gt;$C$8,IF(Raw!$N95&gt;$C$9,IF(Raw!$N95&lt;$A$9,IF(Raw!$X95&gt;$C$9,IF(Raw!$X95&lt;$A$9,Raw!R95,-999),-999),-999),-999),-999),-999)</f>
        <v>1.067593</v>
      </c>
      <c r="L95" s="9">
        <f>IF(Raw!$G95&gt;$C$8,IF(Raw!$Q95&gt;$C$8,IF(Raw!$N95&gt;$C$9,IF(Raw!$N95&lt;$A$9,IF(Raw!$X95&gt;$C$9,IF(Raw!$X95&lt;$A$9,Raw!S95,-999),-999),-999),-999),-999),-999)</f>
        <v>1.417516</v>
      </c>
      <c r="M95" s="9">
        <f>Raw!Q95</f>
        <v>0.953098</v>
      </c>
      <c r="N95" s="9">
        <f>IF(Raw!$G95&gt;$C$8,IF(Raw!$Q95&gt;$C$8,IF(Raw!$N95&gt;$C$9,IF(Raw!$N95&lt;$A$9,IF(Raw!$X95&gt;$C$9,IF(Raw!$X95&lt;$A$9,Raw!V95,-999),-999),-999),-999),-999),-999)</f>
        <v>800</v>
      </c>
      <c r="O95" s="9">
        <f>IF(Raw!$G95&gt;$C$8,IF(Raw!$Q95&gt;$C$8,IF(Raw!$N95&gt;$C$9,IF(Raw!$N95&lt;$A$9,IF(Raw!$X95&gt;$C$9,IF(Raw!$X95&lt;$A$9,Raw!W95,-999),-999),-999),-999),-999),-999)</f>
        <v>7.9642000000000004E-2</v>
      </c>
      <c r="P95" s="9">
        <f>IF(Raw!$G95&gt;$C$8,IF(Raw!$Q95&gt;$C$8,IF(Raw!$N95&gt;$C$9,IF(Raw!$N95&lt;$A$9,IF(Raw!$X95&gt;$C$9,IF(Raw!$X95&lt;$A$9,Raw!X95,-999),-999),-999),-999),-999),-999)</f>
        <v>590</v>
      </c>
      <c r="R95" s="9">
        <f t="shared" si="20"/>
        <v>0.32466899999999987</v>
      </c>
      <c r="S95" s="9">
        <f t="shared" si="21"/>
        <v>0.24161881457799361</v>
      </c>
      <c r="T95" s="9">
        <f t="shared" si="22"/>
        <v>0.34992299999999998</v>
      </c>
      <c r="U95" s="9">
        <f t="shared" si="23"/>
        <v>0.24685647287226387</v>
      </c>
      <c r="V95" s="15">
        <f t="shared" si="16"/>
        <v>0</v>
      </c>
      <c r="X95" s="11">
        <f t="shared" si="24"/>
        <v>1.6254E+18</v>
      </c>
      <c r="Y95" s="11">
        <f t="shared" si="25"/>
        <v>7.5270000000000001E-18</v>
      </c>
      <c r="Z95" s="11">
        <f t="shared" si="26"/>
        <v>7.6999999999999996E-4</v>
      </c>
      <c r="AA95" s="16">
        <f t="shared" si="27"/>
        <v>9.3325598994996924E-3</v>
      </c>
      <c r="AB95" s="9">
        <f t="shared" si="17"/>
        <v>1.0708586773577127</v>
      </c>
      <c r="AC95" s="9">
        <f t="shared" si="18"/>
        <v>0.99066744010050023</v>
      </c>
      <c r="AD95" s="15">
        <f t="shared" si="19"/>
        <v>12.12020766168791</v>
      </c>
      <c r="AE95" s="3">
        <f t="shared" si="28"/>
        <v>906.2507999999998</v>
      </c>
      <c r="AF95" s="2">
        <f t="shared" si="29"/>
        <v>0.25</v>
      </c>
      <c r="AG95" s="9">
        <f t="shared" si="30"/>
        <v>2.3015013183412814E-3</v>
      </c>
      <c r="AH95" s="2">
        <f t="shared" si="31"/>
        <v>0.11136845103503484</v>
      </c>
    </row>
    <row r="96" spans="1:34">
      <c r="A96" s="1">
        <f>Raw!A96</f>
        <v>83</v>
      </c>
      <c r="B96" s="14">
        <f>Raw!B96</f>
        <v>0.46230324074074075</v>
      </c>
      <c r="C96" s="15">
        <f>Raw!C96</f>
        <v>99.4</v>
      </c>
      <c r="D96" s="15">
        <f>IF(C96&gt;0.5,Raw!D96*D$11,-999)</f>
        <v>2.7</v>
      </c>
      <c r="E96" s="9">
        <f>IF(Raw!$G96&gt;$C$8,IF(Raw!$Q96&gt;$C$8,IF(Raw!$N96&gt;$C$9,IF(Raw!$N96&lt;$A$9,IF(Raw!$X96&gt;$C$9,IF(Raw!$X96&lt;$A$9,Raw!H96,-999),-999),-999),-999),-999),-999)</f>
        <v>1.007463</v>
      </c>
      <c r="F96" s="9">
        <f>IF(Raw!$G96&gt;$C$8,IF(Raw!$Q96&gt;$C$8,IF(Raw!$N96&gt;$C$9,IF(Raw!$N96&lt;$A$9,IF(Raw!$X96&gt;$C$9,IF(Raw!$X96&lt;$A$9,Raw!I96,-999),-999),-999),-999),-999),-999)</f>
        <v>1.3327500000000001</v>
      </c>
      <c r="G96" s="9">
        <f>Raw!G96</f>
        <v>0.96481300000000003</v>
      </c>
      <c r="H96" s="9">
        <f>IF(Raw!$G96&gt;$C$8,IF(Raw!$Q96&gt;$C$8,IF(Raw!$N96&gt;$C$9,IF(Raw!$N96&lt;$A$9,IF(Raw!$X96&gt;$C$9,IF(Raw!$X96&lt;$A$9,Raw!L96,-999),-999),-999),-999),-999),-999)</f>
        <v>724.1</v>
      </c>
      <c r="I96" s="9">
        <f>IF(Raw!$G96&gt;$C$8,IF(Raw!$Q96&gt;$C$8,IF(Raw!$N96&gt;$C$9,IF(Raw!$N96&lt;$A$9,IF(Raw!$X96&gt;$C$9,IF(Raw!$X96&lt;$A$9,Raw!M96,-999),-999),-999),-999),-999),-999)</f>
        <v>0.206238</v>
      </c>
      <c r="J96" s="9">
        <f>IF(Raw!$G96&gt;$C$8,IF(Raw!$Q96&gt;$C$8,IF(Raw!$N96&gt;$C$9,IF(Raw!$N96&lt;$A$9,IF(Raw!$X96&gt;$C$9,IF(Raw!$X96&lt;$A$9,Raw!N96,-999),-999),-999),-999),-999),-999)</f>
        <v>1009</v>
      </c>
      <c r="K96" s="9">
        <f>IF(Raw!$G96&gt;$C$8,IF(Raw!$Q96&gt;$C$8,IF(Raw!$N96&gt;$C$9,IF(Raw!$N96&lt;$A$9,IF(Raw!$X96&gt;$C$9,IF(Raw!$X96&lt;$A$9,Raw!R96,-999),-999),-999),-999),-999),-999)</f>
        <v>1.0767409999999999</v>
      </c>
      <c r="L96" s="9">
        <f>IF(Raw!$G96&gt;$C$8,IF(Raw!$Q96&gt;$C$8,IF(Raw!$N96&gt;$C$9,IF(Raw!$N96&lt;$A$9,IF(Raw!$X96&gt;$C$9,IF(Raw!$X96&lt;$A$9,Raw!S96,-999),-999),-999),-999),-999),-999)</f>
        <v>1.439157</v>
      </c>
      <c r="M96" s="9">
        <f>Raw!Q96</f>
        <v>0.96732300000000004</v>
      </c>
      <c r="N96" s="9">
        <f>IF(Raw!$G96&gt;$C$8,IF(Raw!$Q96&gt;$C$8,IF(Raw!$N96&gt;$C$9,IF(Raw!$N96&lt;$A$9,IF(Raw!$X96&gt;$C$9,IF(Raw!$X96&lt;$A$9,Raw!V96,-999),-999),-999),-999),-999),-999)</f>
        <v>766.7</v>
      </c>
      <c r="O96" s="9">
        <f>IF(Raw!$G96&gt;$C$8,IF(Raw!$Q96&gt;$C$8,IF(Raw!$N96&gt;$C$9,IF(Raw!$N96&lt;$A$9,IF(Raw!$X96&gt;$C$9,IF(Raw!$X96&lt;$A$9,Raw!W96,-999),-999),-999),-999),-999),-999)</f>
        <v>0.175618</v>
      </c>
      <c r="P96" s="9">
        <f>IF(Raw!$G96&gt;$C$8,IF(Raw!$Q96&gt;$C$8,IF(Raw!$N96&gt;$C$9,IF(Raw!$N96&lt;$A$9,IF(Raw!$X96&gt;$C$9,IF(Raw!$X96&lt;$A$9,Raw!X96,-999),-999),-999),-999),-999),-999)</f>
        <v>657</v>
      </c>
      <c r="R96" s="9">
        <f t="shared" si="20"/>
        <v>0.3252870000000001</v>
      </c>
      <c r="S96" s="9">
        <f t="shared" si="21"/>
        <v>0.24407203151378734</v>
      </c>
      <c r="T96" s="9">
        <f t="shared" si="22"/>
        <v>0.36241600000000007</v>
      </c>
      <c r="U96" s="9">
        <f t="shared" si="23"/>
        <v>0.2518252004472063</v>
      </c>
      <c r="V96" s="15">
        <f t="shared" si="16"/>
        <v>0</v>
      </c>
      <c r="X96" s="11">
        <f t="shared" si="24"/>
        <v>1.6254E+18</v>
      </c>
      <c r="Y96" s="11">
        <f t="shared" si="25"/>
        <v>7.2410000000000002E-18</v>
      </c>
      <c r="Z96" s="11">
        <f t="shared" si="26"/>
        <v>1.0089999999999999E-3</v>
      </c>
      <c r="AA96" s="16">
        <f t="shared" si="27"/>
        <v>1.1736075943656372E-2</v>
      </c>
      <c r="AB96" s="9">
        <f t="shared" si="17"/>
        <v>1.0809943416991961</v>
      </c>
      <c r="AC96" s="9">
        <f t="shared" si="18"/>
        <v>0.98826392405634378</v>
      </c>
      <c r="AD96" s="15">
        <f t="shared" si="19"/>
        <v>11.631393403029113</v>
      </c>
      <c r="AE96" s="3">
        <f t="shared" si="28"/>
        <v>871.81639999999982</v>
      </c>
      <c r="AF96" s="2">
        <f t="shared" si="29"/>
        <v>0.25</v>
      </c>
      <c r="AG96" s="9">
        <f t="shared" si="30"/>
        <v>2.2531369039985537E-3</v>
      </c>
      <c r="AH96" s="2">
        <f t="shared" si="31"/>
        <v>0.1090281221950548</v>
      </c>
    </row>
    <row r="97" spans="1:34">
      <c r="A97" s="1">
        <f>Raw!A97</f>
        <v>84</v>
      </c>
      <c r="B97" s="14">
        <f>Raw!B97</f>
        <v>0.46234953703703702</v>
      </c>
      <c r="C97" s="15">
        <f>Raw!C97</f>
        <v>98.3</v>
      </c>
      <c r="D97" s="15">
        <f>IF(C97&gt;0.5,Raw!D97*D$11,-999)</f>
        <v>2.7</v>
      </c>
      <c r="E97" s="9">
        <f>IF(Raw!$G97&gt;$C$8,IF(Raw!$Q97&gt;$C$8,IF(Raw!$N97&gt;$C$9,IF(Raw!$N97&lt;$A$9,IF(Raw!$X97&gt;$C$9,IF(Raw!$X97&lt;$A$9,Raw!H97,-999),-999),-999),-999),-999),-999)</f>
        <v>1.0402610000000001</v>
      </c>
      <c r="F97" s="9">
        <f>IF(Raw!$G97&gt;$C$8,IF(Raw!$Q97&gt;$C$8,IF(Raw!$N97&gt;$C$9,IF(Raw!$N97&lt;$A$9,IF(Raw!$X97&gt;$C$9,IF(Raw!$X97&lt;$A$9,Raw!I97,-999),-999),-999),-999),-999),-999)</f>
        <v>1.386233</v>
      </c>
      <c r="G97" s="9">
        <f>Raw!G97</f>
        <v>0.95566200000000001</v>
      </c>
      <c r="H97" s="9">
        <f>IF(Raw!$G97&gt;$C$8,IF(Raw!$Q97&gt;$C$8,IF(Raw!$N97&gt;$C$9,IF(Raw!$N97&lt;$A$9,IF(Raw!$X97&gt;$C$9,IF(Raw!$X97&lt;$A$9,Raw!L97,-999),-999),-999),-999),-999),-999)</f>
        <v>755.2</v>
      </c>
      <c r="I97" s="9">
        <f>IF(Raw!$G97&gt;$C$8,IF(Raw!$Q97&gt;$C$8,IF(Raw!$N97&gt;$C$9,IF(Raw!$N97&lt;$A$9,IF(Raw!$X97&gt;$C$9,IF(Raw!$X97&lt;$A$9,Raw!M97,-999),-999),-999),-999),-999),-999)</f>
        <v>0.162712</v>
      </c>
      <c r="J97" s="9">
        <f>IF(Raw!$G97&gt;$C$8,IF(Raw!$Q97&gt;$C$8,IF(Raw!$N97&gt;$C$9,IF(Raw!$N97&lt;$A$9,IF(Raw!$X97&gt;$C$9,IF(Raw!$X97&lt;$A$9,Raw!N97,-999),-999),-999),-999),-999),-999)</f>
        <v>602</v>
      </c>
      <c r="K97" s="9">
        <f>IF(Raw!$G97&gt;$C$8,IF(Raw!$Q97&gt;$C$8,IF(Raw!$N97&gt;$C$9,IF(Raw!$N97&lt;$A$9,IF(Raw!$X97&gt;$C$9,IF(Raw!$X97&lt;$A$9,Raw!R97,-999),-999),-999),-999),-999),-999)</f>
        <v>1.0751729999999999</v>
      </c>
      <c r="L97" s="9">
        <f>IF(Raw!$G97&gt;$C$8,IF(Raw!$Q97&gt;$C$8,IF(Raw!$N97&gt;$C$9,IF(Raw!$N97&lt;$A$9,IF(Raw!$X97&gt;$C$9,IF(Raw!$X97&lt;$A$9,Raw!S97,-999),-999),-999),-999),-999),-999)</f>
        <v>1.4734769999999999</v>
      </c>
      <c r="M97" s="9">
        <f>Raw!Q97</f>
        <v>0.96544300000000005</v>
      </c>
      <c r="N97" s="9">
        <f>IF(Raw!$G97&gt;$C$8,IF(Raw!$Q97&gt;$C$8,IF(Raw!$N97&gt;$C$9,IF(Raw!$N97&lt;$A$9,IF(Raw!$X97&gt;$C$9,IF(Raw!$X97&lt;$A$9,Raw!V97,-999),-999),-999),-999),-999),-999)</f>
        <v>764.1</v>
      </c>
      <c r="O97" s="9">
        <f>IF(Raw!$G97&gt;$C$8,IF(Raw!$Q97&gt;$C$8,IF(Raw!$N97&gt;$C$9,IF(Raw!$N97&lt;$A$9,IF(Raw!$X97&gt;$C$9,IF(Raw!$X97&lt;$A$9,Raw!W97,-999),-999),-999),-999),-999),-999)</f>
        <v>2.8510000000000001E-2</v>
      </c>
      <c r="P97" s="9">
        <f>IF(Raw!$G97&gt;$C$8,IF(Raw!$Q97&gt;$C$8,IF(Raw!$N97&gt;$C$9,IF(Raw!$N97&lt;$A$9,IF(Raw!$X97&gt;$C$9,IF(Raw!$X97&lt;$A$9,Raw!X97,-999),-999),-999),-999),-999),-999)</f>
        <v>610</v>
      </c>
      <c r="R97" s="9">
        <f t="shared" si="20"/>
        <v>0.34597199999999995</v>
      </c>
      <c r="S97" s="9">
        <f t="shared" si="21"/>
        <v>0.24957709129706185</v>
      </c>
      <c r="T97" s="9">
        <f t="shared" si="22"/>
        <v>0.39830399999999999</v>
      </c>
      <c r="U97" s="9">
        <f t="shared" si="23"/>
        <v>0.27031572260713943</v>
      </c>
      <c r="V97" s="15">
        <f t="shared" si="16"/>
        <v>0</v>
      </c>
      <c r="X97" s="11">
        <f t="shared" si="24"/>
        <v>1.6254E+18</v>
      </c>
      <c r="Y97" s="11">
        <f t="shared" si="25"/>
        <v>7.5519999999999996E-18</v>
      </c>
      <c r="Z97" s="11">
        <f t="shared" si="26"/>
        <v>6.02E-4</v>
      </c>
      <c r="AA97" s="16">
        <f t="shared" si="27"/>
        <v>7.3353574391848602E-3</v>
      </c>
      <c r="AB97" s="9">
        <f t="shared" si="17"/>
        <v>1.0780947022094569</v>
      </c>
      <c r="AC97" s="9">
        <f t="shared" si="18"/>
        <v>0.99266464256081544</v>
      </c>
      <c r="AD97" s="15">
        <f t="shared" si="19"/>
        <v>12.184979134858574</v>
      </c>
      <c r="AE97" s="3">
        <f t="shared" si="28"/>
        <v>909.26079999999968</v>
      </c>
      <c r="AF97" s="2">
        <f t="shared" si="29"/>
        <v>0.25</v>
      </c>
      <c r="AG97" s="9">
        <f t="shared" si="30"/>
        <v>2.5336857229170859E-3</v>
      </c>
      <c r="AH97" s="2">
        <f t="shared" si="31"/>
        <v>0.12260373353782107</v>
      </c>
    </row>
    <row r="98" spans="1:34">
      <c r="A98" s="1">
        <f>Raw!A98</f>
        <v>85</v>
      </c>
      <c r="B98" s="14">
        <f>Raw!B98</f>
        <v>0.46240740740740738</v>
      </c>
      <c r="C98" s="15">
        <f>Raw!C98</f>
        <v>97.3</v>
      </c>
      <c r="D98" s="15">
        <f>IF(C98&gt;0.5,Raw!D98*D$11,-999)</f>
        <v>2.7</v>
      </c>
      <c r="E98" s="9">
        <f>IF(Raw!$G98&gt;$C$8,IF(Raw!$Q98&gt;$C$8,IF(Raw!$N98&gt;$C$9,IF(Raw!$N98&lt;$A$9,IF(Raw!$X98&gt;$C$9,IF(Raw!$X98&lt;$A$9,Raw!H98,-999),-999),-999),-999),-999),-999)</f>
        <v>1.009865</v>
      </c>
      <c r="F98" s="9">
        <f>IF(Raw!$G98&gt;$C$8,IF(Raw!$Q98&gt;$C$8,IF(Raw!$N98&gt;$C$9,IF(Raw!$N98&lt;$A$9,IF(Raw!$X98&gt;$C$9,IF(Raw!$X98&lt;$A$9,Raw!I98,-999),-999),-999),-999),-999),-999)</f>
        <v>1.37869</v>
      </c>
      <c r="G98" s="9">
        <f>Raw!G98</f>
        <v>0.97023700000000002</v>
      </c>
      <c r="H98" s="9">
        <f>IF(Raw!$G98&gt;$C$8,IF(Raw!$Q98&gt;$C$8,IF(Raw!$N98&gt;$C$9,IF(Raw!$N98&lt;$A$9,IF(Raw!$X98&gt;$C$9,IF(Raw!$X98&lt;$A$9,Raw!L98,-999),-999),-999),-999),-999),-999)</f>
        <v>761.4</v>
      </c>
      <c r="I98" s="9">
        <f>IF(Raw!$G98&gt;$C$8,IF(Raw!$Q98&gt;$C$8,IF(Raw!$N98&gt;$C$9,IF(Raw!$N98&lt;$A$9,IF(Raw!$X98&gt;$C$9,IF(Raw!$X98&lt;$A$9,Raw!M98,-999),-999),-999),-999),-999),-999)</f>
        <v>0.12945400000000001</v>
      </c>
      <c r="J98" s="9">
        <f>IF(Raw!$G98&gt;$C$8,IF(Raw!$Q98&gt;$C$8,IF(Raw!$N98&gt;$C$9,IF(Raw!$N98&lt;$A$9,IF(Raw!$X98&gt;$C$9,IF(Raw!$X98&lt;$A$9,Raw!N98,-999),-999),-999),-999),-999),-999)</f>
        <v>1578</v>
      </c>
      <c r="K98" s="9">
        <f>IF(Raw!$G98&gt;$C$8,IF(Raw!$Q98&gt;$C$8,IF(Raw!$N98&gt;$C$9,IF(Raw!$N98&lt;$A$9,IF(Raw!$X98&gt;$C$9,IF(Raw!$X98&lt;$A$9,Raw!R98,-999),-999),-999),-999),-999),-999)</f>
        <v>1.100366</v>
      </c>
      <c r="L98" s="9">
        <f>IF(Raw!$G98&gt;$C$8,IF(Raw!$Q98&gt;$C$8,IF(Raw!$N98&gt;$C$9,IF(Raw!$N98&lt;$A$9,IF(Raw!$X98&gt;$C$9,IF(Raw!$X98&lt;$A$9,Raw!S98,-999),-999),-999),-999),-999),-999)</f>
        <v>1.506713</v>
      </c>
      <c r="M98" s="9">
        <f>Raw!Q98</f>
        <v>0.97223599999999999</v>
      </c>
      <c r="N98" s="9">
        <f>IF(Raw!$G98&gt;$C$8,IF(Raw!$Q98&gt;$C$8,IF(Raw!$N98&gt;$C$9,IF(Raw!$N98&lt;$A$9,IF(Raw!$X98&gt;$C$9,IF(Raw!$X98&lt;$A$9,Raw!V98,-999),-999),-999),-999),-999),-999)</f>
        <v>800</v>
      </c>
      <c r="O98" s="9">
        <f>IF(Raw!$G98&gt;$C$8,IF(Raw!$Q98&gt;$C$8,IF(Raw!$N98&gt;$C$9,IF(Raw!$N98&lt;$A$9,IF(Raw!$X98&gt;$C$9,IF(Raw!$X98&lt;$A$9,Raw!W98,-999),-999),-999),-999),-999),-999)</f>
        <v>6.3E-5</v>
      </c>
      <c r="P98" s="9">
        <f>IF(Raw!$G98&gt;$C$8,IF(Raw!$Q98&gt;$C$8,IF(Raw!$N98&gt;$C$9,IF(Raw!$N98&lt;$A$9,IF(Raw!$X98&gt;$C$9,IF(Raw!$X98&lt;$A$9,Raw!X98,-999),-999),-999),-999),-999),-999)</f>
        <v>416</v>
      </c>
      <c r="R98" s="9">
        <f t="shared" si="20"/>
        <v>0.36882499999999996</v>
      </c>
      <c r="S98" s="9">
        <f t="shared" si="21"/>
        <v>0.2675184414190282</v>
      </c>
      <c r="T98" s="9">
        <f t="shared" si="22"/>
        <v>0.40634700000000001</v>
      </c>
      <c r="U98" s="9">
        <f t="shared" si="23"/>
        <v>0.26969104268696165</v>
      </c>
      <c r="V98" s="15">
        <f t="shared" si="16"/>
        <v>0</v>
      </c>
      <c r="X98" s="11">
        <f t="shared" si="24"/>
        <v>1.6254E+18</v>
      </c>
      <c r="Y98" s="11">
        <f t="shared" si="25"/>
        <v>7.6139999999999997E-18</v>
      </c>
      <c r="Z98" s="11">
        <f t="shared" si="26"/>
        <v>1.578E-3</v>
      </c>
      <c r="AA98" s="16">
        <f t="shared" si="27"/>
        <v>1.9154928748741216E-2</v>
      </c>
      <c r="AB98" s="9">
        <f t="shared" si="17"/>
        <v>1.1081495478322647</v>
      </c>
      <c r="AC98" s="9">
        <f t="shared" si="18"/>
        <v>0.98084507125125875</v>
      </c>
      <c r="AD98" s="15">
        <f t="shared" si="19"/>
        <v>12.138738117073014</v>
      </c>
      <c r="AE98" s="3">
        <f t="shared" si="28"/>
        <v>916.72559999999976</v>
      </c>
      <c r="AF98" s="2">
        <f t="shared" si="29"/>
        <v>0.25</v>
      </c>
      <c r="AG98" s="9">
        <f t="shared" si="30"/>
        <v>2.5182376459210666E-3</v>
      </c>
      <c r="AH98" s="2">
        <f t="shared" si="31"/>
        <v>0.12185620913155371</v>
      </c>
    </row>
    <row r="99" spans="1:34">
      <c r="A99" s="1">
        <f>Raw!A99</f>
        <v>86</v>
      </c>
      <c r="B99" s="14">
        <f>Raw!B99</f>
        <v>0.46246527777777779</v>
      </c>
      <c r="C99" s="15">
        <f>Raw!C99</f>
        <v>96.3</v>
      </c>
      <c r="D99" s="15">
        <f>IF(C99&gt;0.5,Raw!D99*D$11,-999)</f>
        <v>2.7</v>
      </c>
      <c r="E99" s="9">
        <f>IF(Raw!$G99&gt;$C$8,IF(Raw!$Q99&gt;$C$8,IF(Raw!$N99&gt;$C$9,IF(Raw!$N99&lt;$A$9,IF(Raw!$X99&gt;$C$9,IF(Raw!$X99&lt;$A$9,Raw!H99,-999),-999),-999),-999),-999),-999)</f>
        <v>1.0297670000000001</v>
      </c>
      <c r="F99" s="9">
        <f>IF(Raw!$G99&gt;$C$8,IF(Raw!$Q99&gt;$C$8,IF(Raw!$N99&gt;$C$9,IF(Raw!$N99&lt;$A$9,IF(Raw!$X99&gt;$C$9,IF(Raw!$X99&lt;$A$9,Raw!I99,-999),-999),-999),-999),-999),-999)</f>
        <v>1.3834409999999999</v>
      </c>
      <c r="G99" s="9">
        <f>Raw!G99</f>
        <v>0.95901800000000004</v>
      </c>
      <c r="H99" s="9">
        <f>IF(Raw!$G99&gt;$C$8,IF(Raw!$Q99&gt;$C$8,IF(Raw!$N99&gt;$C$9,IF(Raw!$N99&lt;$A$9,IF(Raw!$X99&gt;$C$9,IF(Raw!$X99&lt;$A$9,Raw!L99,-999),-999),-999),-999),-999),-999)</f>
        <v>736.8</v>
      </c>
      <c r="I99" s="9">
        <f>IF(Raw!$G99&gt;$C$8,IF(Raw!$Q99&gt;$C$8,IF(Raw!$N99&gt;$C$9,IF(Raw!$N99&lt;$A$9,IF(Raw!$X99&gt;$C$9,IF(Raw!$X99&lt;$A$9,Raw!M99,-999),-999),-999),-999),-999),-999)</f>
        <v>0.20291400000000001</v>
      </c>
      <c r="J99" s="9">
        <f>IF(Raw!$G99&gt;$C$8,IF(Raw!$Q99&gt;$C$8,IF(Raw!$N99&gt;$C$9,IF(Raw!$N99&lt;$A$9,IF(Raw!$X99&gt;$C$9,IF(Raw!$X99&lt;$A$9,Raw!N99,-999),-999),-999),-999),-999),-999)</f>
        <v>729</v>
      </c>
      <c r="K99" s="9">
        <f>IF(Raw!$G99&gt;$C$8,IF(Raw!$Q99&gt;$C$8,IF(Raw!$N99&gt;$C$9,IF(Raw!$N99&lt;$A$9,IF(Raw!$X99&gt;$C$9,IF(Raw!$X99&lt;$A$9,Raw!R99,-999),-999),-999),-999),-999),-999)</f>
        <v>1.1312629999999999</v>
      </c>
      <c r="L99" s="9">
        <f>IF(Raw!$G99&gt;$C$8,IF(Raw!$Q99&gt;$C$8,IF(Raw!$N99&gt;$C$9,IF(Raw!$N99&lt;$A$9,IF(Raw!$X99&gt;$C$9,IF(Raw!$X99&lt;$A$9,Raw!S99,-999),-999),-999),-999),-999),-999)</f>
        <v>1.517344</v>
      </c>
      <c r="M99" s="9">
        <f>Raw!Q99</f>
        <v>0.96905300000000005</v>
      </c>
      <c r="N99" s="9">
        <f>IF(Raw!$G99&gt;$C$8,IF(Raw!$Q99&gt;$C$8,IF(Raw!$N99&gt;$C$9,IF(Raw!$N99&lt;$A$9,IF(Raw!$X99&gt;$C$9,IF(Raw!$X99&lt;$A$9,Raw!V99,-999),-999),-999),-999),-999),-999)</f>
        <v>793.4</v>
      </c>
      <c r="O99" s="9">
        <f>IF(Raw!$G99&gt;$C$8,IF(Raw!$Q99&gt;$C$8,IF(Raw!$N99&gt;$C$9,IF(Raw!$N99&lt;$A$9,IF(Raw!$X99&gt;$C$9,IF(Raw!$X99&lt;$A$9,Raw!W99,-999),-999),-999),-999),-999),-999)</f>
        <v>0.13056400000000001</v>
      </c>
      <c r="P99" s="9">
        <f>IF(Raw!$G99&gt;$C$8,IF(Raw!$Q99&gt;$C$8,IF(Raw!$N99&gt;$C$9,IF(Raw!$N99&lt;$A$9,IF(Raw!$X99&gt;$C$9,IF(Raw!$X99&lt;$A$9,Raw!X99,-999),-999),-999),-999),-999),-999)</f>
        <v>395</v>
      </c>
      <c r="R99" s="9">
        <f t="shared" si="20"/>
        <v>0.35367399999999982</v>
      </c>
      <c r="S99" s="9">
        <f t="shared" si="21"/>
        <v>0.25564805438034571</v>
      </c>
      <c r="T99" s="9">
        <f t="shared" si="22"/>
        <v>0.38608100000000012</v>
      </c>
      <c r="U99" s="9">
        <f t="shared" si="23"/>
        <v>0.25444526752008778</v>
      </c>
      <c r="V99" s="15">
        <f t="shared" si="16"/>
        <v>0</v>
      </c>
      <c r="X99" s="11">
        <f t="shared" si="24"/>
        <v>1.6254E+18</v>
      </c>
      <c r="Y99" s="11">
        <f t="shared" si="25"/>
        <v>7.3679999999999996E-18</v>
      </c>
      <c r="Z99" s="11">
        <f t="shared" si="26"/>
        <v>7.2899999999999994E-4</v>
      </c>
      <c r="AA99" s="16">
        <f t="shared" si="27"/>
        <v>8.6549041664924671E-3</v>
      </c>
      <c r="AB99" s="9">
        <f t="shared" si="17"/>
        <v>1.1346044940555036</v>
      </c>
      <c r="AC99" s="9">
        <f t="shared" si="18"/>
        <v>0.99134509583350738</v>
      </c>
      <c r="AD99" s="15">
        <f t="shared" si="19"/>
        <v>11.872296524681024</v>
      </c>
      <c r="AE99" s="3">
        <f t="shared" si="28"/>
        <v>887.10719999999969</v>
      </c>
      <c r="AF99" s="2">
        <f t="shared" si="29"/>
        <v>0.25</v>
      </c>
      <c r="AG99" s="9">
        <f t="shared" si="30"/>
        <v>2.3237305117694397E-3</v>
      </c>
      <c r="AH99" s="2">
        <f t="shared" si="31"/>
        <v>0.11244411013638891</v>
      </c>
    </row>
    <row r="100" spans="1:34">
      <c r="A100" s="1">
        <f>Raw!A100</f>
        <v>87</v>
      </c>
      <c r="B100" s="14">
        <f>Raw!B100</f>
        <v>0.46252314814814816</v>
      </c>
      <c r="C100" s="15">
        <f>Raw!C100</f>
        <v>95.3</v>
      </c>
      <c r="D100" s="15">
        <f>IF(C100&gt;0.5,Raw!D100*D$11,-999)</f>
        <v>2.7</v>
      </c>
      <c r="E100" s="9">
        <f>IF(Raw!$G100&gt;$C$8,IF(Raw!$Q100&gt;$C$8,IF(Raw!$N100&gt;$C$9,IF(Raw!$N100&lt;$A$9,IF(Raw!$X100&gt;$C$9,IF(Raw!$X100&lt;$A$9,Raw!H100,-999),-999),-999),-999),-999),-999)</f>
        <v>1.0456240000000001</v>
      </c>
      <c r="F100" s="9">
        <f>IF(Raw!$G100&gt;$C$8,IF(Raw!$Q100&gt;$C$8,IF(Raw!$N100&gt;$C$9,IF(Raw!$N100&lt;$A$9,IF(Raw!$X100&gt;$C$9,IF(Raw!$X100&lt;$A$9,Raw!I100,-999),-999),-999),-999),-999),-999)</f>
        <v>1.4050119999999999</v>
      </c>
      <c r="G100" s="9">
        <f>Raw!G100</f>
        <v>0.97306400000000004</v>
      </c>
      <c r="H100" s="9">
        <f>IF(Raw!$G100&gt;$C$8,IF(Raw!$Q100&gt;$C$8,IF(Raw!$N100&gt;$C$9,IF(Raw!$N100&lt;$A$9,IF(Raw!$X100&gt;$C$9,IF(Raw!$X100&lt;$A$9,Raw!L100,-999),-999),-999),-999),-999),-999)</f>
        <v>753.9</v>
      </c>
      <c r="I100" s="9">
        <f>IF(Raw!$G100&gt;$C$8,IF(Raw!$Q100&gt;$C$8,IF(Raw!$N100&gt;$C$9,IF(Raw!$N100&lt;$A$9,IF(Raw!$X100&gt;$C$9,IF(Raw!$X100&lt;$A$9,Raw!M100,-999),-999),-999),-999),-999),-999)</f>
        <v>0.218254</v>
      </c>
      <c r="J100" s="9">
        <f>IF(Raw!$G100&gt;$C$8,IF(Raw!$Q100&gt;$C$8,IF(Raw!$N100&gt;$C$9,IF(Raw!$N100&lt;$A$9,IF(Raw!$X100&gt;$C$9,IF(Raw!$X100&lt;$A$9,Raw!N100,-999),-999),-999),-999),-999),-999)</f>
        <v>1116</v>
      </c>
      <c r="K100" s="9">
        <f>IF(Raw!$G100&gt;$C$8,IF(Raw!$Q100&gt;$C$8,IF(Raw!$N100&gt;$C$9,IF(Raw!$N100&lt;$A$9,IF(Raw!$X100&gt;$C$9,IF(Raw!$X100&lt;$A$9,Raw!R100,-999),-999),-999),-999),-999),-999)</f>
        <v>1.1313420000000001</v>
      </c>
      <c r="L100" s="9">
        <f>IF(Raw!$G100&gt;$C$8,IF(Raw!$Q100&gt;$C$8,IF(Raw!$N100&gt;$C$9,IF(Raw!$N100&lt;$A$9,IF(Raw!$X100&gt;$C$9,IF(Raw!$X100&lt;$A$9,Raw!S100,-999),-999),-999),-999),-999),-999)</f>
        <v>1.5423009999999999</v>
      </c>
      <c r="M100" s="9">
        <f>Raw!Q100</f>
        <v>0.96751500000000001</v>
      </c>
      <c r="N100" s="9">
        <f>IF(Raw!$G100&gt;$C$8,IF(Raw!$Q100&gt;$C$8,IF(Raw!$N100&gt;$C$9,IF(Raw!$N100&lt;$A$9,IF(Raw!$X100&gt;$C$9,IF(Raw!$X100&lt;$A$9,Raw!V100,-999),-999),-999),-999),-999),-999)</f>
        <v>800</v>
      </c>
      <c r="O100" s="9">
        <f>IF(Raw!$G100&gt;$C$8,IF(Raw!$Q100&gt;$C$8,IF(Raw!$N100&gt;$C$9,IF(Raw!$N100&lt;$A$9,IF(Raw!$X100&gt;$C$9,IF(Raw!$X100&lt;$A$9,Raw!W100,-999),-999),-999),-999),-999),-999)</f>
        <v>8.7538000000000005E-2</v>
      </c>
      <c r="P100" s="9">
        <f>IF(Raw!$G100&gt;$C$8,IF(Raw!$Q100&gt;$C$8,IF(Raw!$N100&gt;$C$9,IF(Raw!$N100&lt;$A$9,IF(Raw!$X100&gt;$C$9,IF(Raw!$X100&lt;$A$9,Raw!X100,-999),-999),-999),-999),-999),-999)</f>
        <v>668</v>
      </c>
      <c r="R100" s="9">
        <f t="shared" si="20"/>
        <v>0.35938799999999982</v>
      </c>
      <c r="S100" s="9">
        <f t="shared" si="21"/>
        <v>0.25578998613534965</v>
      </c>
      <c r="T100" s="9">
        <f t="shared" si="22"/>
        <v>0.41095899999999985</v>
      </c>
      <c r="U100" s="9">
        <f t="shared" si="23"/>
        <v>0.26645836318591498</v>
      </c>
      <c r="V100" s="15">
        <f t="shared" si="16"/>
        <v>0</v>
      </c>
      <c r="X100" s="11">
        <f t="shared" si="24"/>
        <v>1.6254E+18</v>
      </c>
      <c r="Y100" s="11">
        <f t="shared" si="25"/>
        <v>7.5389999999999997E-18</v>
      </c>
      <c r="Z100" s="11">
        <f t="shared" si="26"/>
        <v>1.116E-3</v>
      </c>
      <c r="AA100" s="16">
        <f t="shared" si="27"/>
        <v>1.3490849924234985E-2</v>
      </c>
      <c r="AB100" s="9">
        <f t="shared" si="17"/>
        <v>1.1368861861940138</v>
      </c>
      <c r="AC100" s="9">
        <f t="shared" si="18"/>
        <v>0.98650915007576478</v>
      </c>
      <c r="AD100" s="15">
        <f t="shared" si="19"/>
        <v>12.088575200927403</v>
      </c>
      <c r="AE100" s="3">
        <f t="shared" si="28"/>
        <v>907.69559999999967</v>
      </c>
      <c r="AF100" s="2">
        <f t="shared" si="29"/>
        <v>0.25</v>
      </c>
      <c r="AG100" s="9">
        <f t="shared" si="30"/>
        <v>2.4777707394530459E-3</v>
      </c>
      <c r="AH100" s="2">
        <f t="shared" si="31"/>
        <v>0.11989803658756787</v>
      </c>
    </row>
    <row r="101" spans="1:34">
      <c r="A101" s="1">
        <f>Raw!A101</f>
        <v>88</v>
      </c>
      <c r="B101" s="14">
        <f>Raw!B101</f>
        <v>0.46256944444444442</v>
      </c>
      <c r="C101" s="15">
        <f>Raw!C101</f>
        <v>94.3</v>
      </c>
      <c r="D101" s="15">
        <f>IF(C101&gt;0.5,Raw!D101*D$11,-999)</f>
        <v>2.7</v>
      </c>
      <c r="E101" s="9">
        <f>IF(Raw!$G101&gt;$C$8,IF(Raw!$Q101&gt;$C$8,IF(Raw!$N101&gt;$C$9,IF(Raw!$N101&lt;$A$9,IF(Raw!$X101&gt;$C$9,IF(Raw!$X101&lt;$A$9,Raw!H101,-999),-999),-999),-999),-999),-999)</f>
        <v>1.0321050000000001</v>
      </c>
      <c r="F101" s="9">
        <f>IF(Raw!$G101&gt;$C$8,IF(Raw!$Q101&gt;$C$8,IF(Raw!$N101&gt;$C$9,IF(Raw!$N101&lt;$A$9,IF(Raw!$X101&gt;$C$9,IF(Raw!$X101&lt;$A$9,Raw!I101,-999),-999),-999),-999),-999),-999)</f>
        <v>1.3801079999999999</v>
      </c>
      <c r="G101" s="9">
        <f>Raw!G101</f>
        <v>0.96558100000000002</v>
      </c>
      <c r="H101" s="9">
        <f>IF(Raw!$G101&gt;$C$8,IF(Raw!$Q101&gt;$C$8,IF(Raw!$N101&gt;$C$9,IF(Raw!$N101&lt;$A$9,IF(Raw!$X101&gt;$C$9,IF(Raw!$X101&lt;$A$9,Raw!L101,-999),-999),-999),-999),-999),-999)</f>
        <v>754.9</v>
      </c>
      <c r="I101" s="9">
        <f>IF(Raw!$G101&gt;$C$8,IF(Raw!$Q101&gt;$C$8,IF(Raw!$N101&gt;$C$9,IF(Raw!$N101&lt;$A$9,IF(Raw!$X101&gt;$C$9,IF(Raw!$X101&lt;$A$9,Raw!M101,-999),-999),-999),-999),-999),-999)</f>
        <v>0.22917599999999999</v>
      </c>
      <c r="J101" s="9">
        <f>IF(Raw!$G101&gt;$C$8,IF(Raw!$Q101&gt;$C$8,IF(Raw!$N101&gt;$C$9,IF(Raw!$N101&lt;$A$9,IF(Raw!$X101&gt;$C$9,IF(Raw!$X101&lt;$A$9,Raw!N101,-999),-999),-999),-999),-999),-999)</f>
        <v>798</v>
      </c>
      <c r="K101" s="9">
        <f>IF(Raw!$G101&gt;$C$8,IF(Raw!$Q101&gt;$C$8,IF(Raw!$N101&gt;$C$9,IF(Raw!$N101&lt;$A$9,IF(Raw!$X101&gt;$C$9,IF(Raw!$X101&lt;$A$9,Raw!R101,-999),-999),-999),-999),-999),-999)</f>
        <v>1.136477</v>
      </c>
      <c r="L101" s="9">
        <f>IF(Raw!$G101&gt;$C$8,IF(Raw!$Q101&gt;$C$8,IF(Raw!$N101&gt;$C$9,IF(Raw!$N101&lt;$A$9,IF(Raw!$X101&gt;$C$9,IF(Raw!$X101&lt;$A$9,Raw!S101,-999),-999),-999),-999),-999),-999)</f>
        <v>1.5234620000000001</v>
      </c>
      <c r="M101" s="9">
        <f>Raw!Q101</f>
        <v>0.97367800000000004</v>
      </c>
      <c r="N101" s="9">
        <f>IF(Raw!$G101&gt;$C$8,IF(Raw!$Q101&gt;$C$8,IF(Raw!$N101&gt;$C$9,IF(Raw!$N101&lt;$A$9,IF(Raw!$X101&gt;$C$9,IF(Raw!$X101&lt;$A$9,Raw!V101,-999),-999),-999),-999),-999),-999)</f>
        <v>800</v>
      </c>
      <c r="O101" s="9">
        <f>IF(Raw!$G101&gt;$C$8,IF(Raw!$Q101&gt;$C$8,IF(Raw!$N101&gt;$C$9,IF(Raw!$N101&lt;$A$9,IF(Raw!$X101&gt;$C$9,IF(Raw!$X101&lt;$A$9,Raw!W101,-999),-999),-999),-999),-999),-999)</f>
        <v>0.29258000000000001</v>
      </c>
      <c r="P101" s="9">
        <f>IF(Raw!$G101&gt;$C$8,IF(Raw!$Q101&gt;$C$8,IF(Raw!$N101&gt;$C$9,IF(Raw!$N101&lt;$A$9,IF(Raw!$X101&gt;$C$9,IF(Raw!$X101&lt;$A$9,Raw!X101,-999),-999),-999),-999),-999),-999)</f>
        <v>597</v>
      </c>
      <c r="R101" s="9">
        <f t="shared" si="20"/>
        <v>0.34800299999999984</v>
      </c>
      <c r="S101" s="9">
        <f t="shared" si="21"/>
        <v>0.25215635298107097</v>
      </c>
      <c r="T101" s="9">
        <f t="shared" si="22"/>
        <v>0.38698500000000013</v>
      </c>
      <c r="U101" s="9">
        <f t="shared" si="23"/>
        <v>0.25401683796510849</v>
      </c>
      <c r="V101" s="15">
        <f t="shared" si="16"/>
        <v>0</v>
      </c>
      <c r="X101" s="11">
        <f t="shared" si="24"/>
        <v>1.6254E+18</v>
      </c>
      <c r="Y101" s="11">
        <f t="shared" si="25"/>
        <v>7.5489999999999989E-18</v>
      </c>
      <c r="Z101" s="11">
        <f t="shared" si="26"/>
        <v>7.9799999999999999E-4</v>
      </c>
      <c r="AA101" s="16">
        <f t="shared" si="27"/>
        <v>9.6966301060796168E-3</v>
      </c>
      <c r="AB101" s="9">
        <f t="shared" si="17"/>
        <v>1.1402294504016013</v>
      </c>
      <c r="AC101" s="9">
        <f t="shared" si="18"/>
        <v>0.99030336989392009</v>
      </c>
      <c r="AD101" s="15">
        <f t="shared" si="19"/>
        <v>12.151165546465684</v>
      </c>
      <c r="AE101" s="3">
        <f t="shared" si="28"/>
        <v>908.89959999999962</v>
      </c>
      <c r="AF101" s="2">
        <f t="shared" si="29"/>
        <v>0.25</v>
      </c>
      <c r="AG101" s="9">
        <f t="shared" si="30"/>
        <v>2.3743081920798328E-3</v>
      </c>
      <c r="AH101" s="2">
        <f t="shared" si="31"/>
        <v>0.11489153776470469</v>
      </c>
    </row>
    <row r="102" spans="1:34">
      <c r="A102" s="1">
        <f>Raw!A102</f>
        <v>89</v>
      </c>
      <c r="B102" s="14">
        <f>Raw!B102</f>
        <v>0.46262731481481478</v>
      </c>
      <c r="C102" s="15">
        <f>Raw!C102</f>
        <v>93.2</v>
      </c>
      <c r="D102" s="15">
        <f>IF(C102&gt;0.5,Raw!D102*D$11,-999)</f>
        <v>2.7</v>
      </c>
      <c r="E102" s="9">
        <f>IF(Raw!$G102&gt;$C$8,IF(Raw!$Q102&gt;$C$8,IF(Raw!$N102&gt;$C$9,IF(Raw!$N102&lt;$A$9,IF(Raw!$X102&gt;$C$9,IF(Raw!$X102&lt;$A$9,Raw!H102,-999),-999),-999),-999),-999),-999)</f>
        <v>1.044562</v>
      </c>
      <c r="F102" s="9">
        <f>IF(Raw!$G102&gt;$C$8,IF(Raw!$Q102&gt;$C$8,IF(Raw!$N102&gt;$C$9,IF(Raw!$N102&lt;$A$9,IF(Raw!$X102&gt;$C$9,IF(Raw!$X102&lt;$A$9,Raw!I102,-999),-999),-999),-999),-999),-999)</f>
        <v>1.4030400000000001</v>
      </c>
      <c r="G102" s="9">
        <f>Raw!G102</f>
        <v>0.97551600000000005</v>
      </c>
      <c r="H102" s="9">
        <f>IF(Raw!$G102&gt;$C$8,IF(Raw!$Q102&gt;$C$8,IF(Raw!$N102&gt;$C$9,IF(Raw!$N102&lt;$A$9,IF(Raw!$X102&gt;$C$9,IF(Raw!$X102&lt;$A$9,Raw!L102,-999),-999),-999),-999),-999),-999)</f>
        <v>682.5</v>
      </c>
      <c r="I102" s="9">
        <f>IF(Raw!$G102&gt;$C$8,IF(Raw!$Q102&gt;$C$8,IF(Raw!$N102&gt;$C$9,IF(Raw!$N102&lt;$A$9,IF(Raw!$X102&gt;$C$9,IF(Raw!$X102&lt;$A$9,Raw!M102,-999),-999),-999),-999),-999),-999)</f>
        <v>0.16068399999999999</v>
      </c>
      <c r="J102" s="9">
        <f>IF(Raw!$G102&gt;$C$8,IF(Raw!$Q102&gt;$C$8,IF(Raw!$N102&gt;$C$9,IF(Raw!$N102&lt;$A$9,IF(Raw!$X102&gt;$C$9,IF(Raw!$X102&lt;$A$9,Raw!N102,-999),-999),-999),-999),-999),-999)</f>
        <v>522</v>
      </c>
      <c r="K102" s="9">
        <f>IF(Raw!$G102&gt;$C$8,IF(Raw!$Q102&gt;$C$8,IF(Raw!$N102&gt;$C$9,IF(Raw!$N102&lt;$A$9,IF(Raw!$X102&gt;$C$9,IF(Raw!$X102&lt;$A$9,Raw!R102,-999),-999),-999),-999),-999),-999)</f>
        <v>1.1377729999999999</v>
      </c>
      <c r="L102" s="9">
        <f>IF(Raw!$G102&gt;$C$8,IF(Raw!$Q102&gt;$C$8,IF(Raw!$N102&gt;$C$9,IF(Raw!$N102&lt;$A$9,IF(Raw!$X102&gt;$C$9,IF(Raw!$X102&lt;$A$9,Raw!S102,-999),-999),-999),-999),-999),-999)</f>
        <v>1.5360469999999999</v>
      </c>
      <c r="M102" s="9">
        <f>Raw!Q102</f>
        <v>0.97337499999999999</v>
      </c>
      <c r="N102" s="9">
        <f>IF(Raw!$G102&gt;$C$8,IF(Raw!$Q102&gt;$C$8,IF(Raw!$N102&gt;$C$9,IF(Raw!$N102&lt;$A$9,IF(Raw!$X102&gt;$C$9,IF(Raw!$X102&lt;$A$9,Raw!V102,-999),-999),-999),-999),-999),-999)</f>
        <v>800</v>
      </c>
      <c r="O102" s="9">
        <f>IF(Raw!$G102&gt;$C$8,IF(Raw!$Q102&gt;$C$8,IF(Raw!$N102&gt;$C$9,IF(Raw!$N102&lt;$A$9,IF(Raw!$X102&gt;$C$9,IF(Raw!$X102&lt;$A$9,Raw!W102,-999),-999),-999),-999),-999),-999)</f>
        <v>0.22917999999999999</v>
      </c>
      <c r="P102" s="9">
        <f>IF(Raw!$G102&gt;$C$8,IF(Raw!$Q102&gt;$C$8,IF(Raw!$N102&gt;$C$9,IF(Raw!$N102&lt;$A$9,IF(Raw!$X102&gt;$C$9,IF(Raw!$X102&lt;$A$9,Raw!X102,-999),-999),-999),-999),-999),-999)</f>
        <v>674</v>
      </c>
      <c r="R102" s="9">
        <f t="shared" si="20"/>
        <v>0.35847800000000007</v>
      </c>
      <c r="S102" s="9">
        <f t="shared" si="21"/>
        <v>0.25550091230470984</v>
      </c>
      <c r="T102" s="9">
        <f t="shared" si="22"/>
        <v>0.39827400000000002</v>
      </c>
      <c r="U102" s="9">
        <f t="shared" si="23"/>
        <v>0.25928503489802074</v>
      </c>
      <c r="V102" s="15">
        <f t="shared" si="16"/>
        <v>0</v>
      </c>
      <c r="X102" s="11">
        <f t="shared" si="24"/>
        <v>1.6254E+18</v>
      </c>
      <c r="Y102" s="11">
        <f t="shared" si="25"/>
        <v>6.8249999999999995E-18</v>
      </c>
      <c r="Z102" s="11">
        <f t="shared" si="26"/>
        <v>5.22E-4</v>
      </c>
      <c r="AA102" s="16">
        <f t="shared" si="27"/>
        <v>5.7573918010338154E-3</v>
      </c>
      <c r="AB102" s="9">
        <f t="shared" si="17"/>
        <v>1.1400660194621648</v>
      </c>
      <c r="AC102" s="9">
        <f t="shared" si="18"/>
        <v>0.99424260819896637</v>
      </c>
      <c r="AD102" s="15">
        <f t="shared" si="19"/>
        <v>11.029486208877044</v>
      </c>
      <c r="AE102" s="3">
        <f t="shared" si="28"/>
        <v>821.72999999999968</v>
      </c>
      <c r="AF102" s="2">
        <f t="shared" si="29"/>
        <v>0.25</v>
      </c>
      <c r="AG102" s="9">
        <f t="shared" si="30"/>
        <v>2.1998313204430174E-3</v>
      </c>
      <c r="AH102" s="2">
        <f t="shared" si="31"/>
        <v>0.10644869274837637</v>
      </c>
    </row>
    <row r="103" spans="1:34">
      <c r="A103" s="1">
        <f>Raw!A103</f>
        <v>90</v>
      </c>
      <c r="B103" s="14">
        <f>Raw!B103</f>
        <v>0.4626851851851852</v>
      </c>
      <c r="C103" s="15">
        <f>Raw!C103</f>
        <v>92.3</v>
      </c>
      <c r="D103" s="15">
        <f>IF(C103&gt;0.5,Raw!D103*D$11,-999)</f>
        <v>2.7</v>
      </c>
      <c r="E103" s="9">
        <f>IF(Raw!$G103&gt;$C$8,IF(Raw!$Q103&gt;$C$8,IF(Raw!$N103&gt;$C$9,IF(Raw!$N103&lt;$A$9,IF(Raw!$X103&gt;$C$9,IF(Raw!$X103&lt;$A$9,Raw!H103,-999),-999),-999),-999),-999),-999)</f>
        <v>1.021889</v>
      </c>
      <c r="F103" s="9">
        <f>IF(Raw!$G103&gt;$C$8,IF(Raw!$Q103&gt;$C$8,IF(Raw!$N103&gt;$C$9,IF(Raw!$N103&lt;$A$9,IF(Raw!$X103&gt;$C$9,IF(Raw!$X103&lt;$A$9,Raw!I103,-999),-999),-999),-999),-999),-999)</f>
        <v>1.385416</v>
      </c>
      <c r="G103" s="9">
        <f>Raw!G103</f>
        <v>0.97837300000000005</v>
      </c>
      <c r="H103" s="9">
        <f>IF(Raw!$G103&gt;$C$8,IF(Raw!$Q103&gt;$C$8,IF(Raw!$N103&gt;$C$9,IF(Raw!$N103&lt;$A$9,IF(Raw!$X103&gt;$C$9,IF(Raw!$X103&lt;$A$9,Raw!L103,-999),-999),-999),-999),-999),-999)</f>
        <v>726.3</v>
      </c>
      <c r="I103" s="9">
        <f>IF(Raw!$G103&gt;$C$8,IF(Raw!$Q103&gt;$C$8,IF(Raw!$N103&gt;$C$9,IF(Raw!$N103&lt;$A$9,IF(Raw!$X103&gt;$C$9,IF(Raw!$X103&lt;$A$9,Raw!M103,-999),-999),-999),-999),-999),-999)</f>
        <v>7.9999999999999996E-6</v>
      </c>
      <c r="J103" s="9">
        <f>IF(Raw!$G103&gt;$C$8,IF(Raw!$Q103&gt;$C$8,IF(Raw!$N103&gt;$C$9,IF(Raw!$N103&lt;$A$9,IF(Raw!$X103&gt;$C$9,IF(Raw!$X103&lt;$A$9,Raw!N103,-999),-999),-999),-999),-999),-999)</f>
        <v>642</v>
      </c>
      <c r="K103" s="9">
        <f>IF(Raw!$G103&gt;$C$8,IF(Raw!$Q103&gt;$C$8,IF(Raw!$N103&gt;$C$9,IF(Raw!$N103&lt;$A$9,IF(Raw!$X103&gt;$C$9,IF(Raw!$X103&lt;$A$9,Raw!R103,-999),-999),-999),-999),-999),-999)</f>
        <v>1.113211</v>
      </c>
      <c r="L103" s="9">
        <f>IF(Raw!$G103&gt;$C$8,IF(Raw!$Q103&gt;$C$8,IF(Raw!$N103&gt;$C$9,IF(Raw!$N103&lt;$A$9,IF(Raw!$X103&gt;$C$9,IF(Raw!$X103&lt;$A$9,Raw!S103,-999),-999),-999),-999),-999),-999)</f>
        <v>1.5193719999999999</v>
      </c>
      <c r="M103" s="9">
        <f>Raw!Q103</f>
        <v>0.96805200000000002</v>
      </c>
      <c r="N103" s="9">
        <f>IF(Raw!$G103&gt;$C$8,IF(Raw!$Q103&gt;$C$8,IF(Raw!$N103&gt;$C$9,IF(Raw!$N103&lt;$A$9,IF(Raw!$X103&gt;$C$9,IF(Raw!$X103&lt;$A$9,Raw!V103,-999),-999),-999),-999),-999),-999)</f>
        <v>800</v>
      </c>
      <c r="O103" s="9">
        <f>IF(Raw!$G103&gt;$C$8,IF(Raw!$Q103&gt;$C$8,IF(Raw!$N103&gt;$C$9,IF(Raw!$N103&lt;$A$9,IF(Raw!$X103&gt;$C$9,IF(Raw!$X103&lt;$A$9,Raw!W103,-999),-999),-999),-999),-999),-999)</f>
        <v>0.22917899999999999</v>
      </c>
      <c r="P103" s="9">
        <f>IF(Raw!$G103&gt;$C$8,IF(Raw!$Q103&gt;$C$8,IF(Raw!$N103&gt;$C$9,IF(Raw!$N103&lt;$A$9,IF(Raw!$X103&gt;$C$9,IF(Raw!$X103&lt;$A$9,Raw!X103,-999),-999),-999),-999),-999),-999)</f>
        <v>624</v>
      </c>
      <c r="R103" s="9">
        <f t="shared" si="20"/>
        <v>0.36352699999999993</v>
      </c>
      <c r="S103" s="9">
        <f t="shared" si="21"/>
        <v>0.2623955548369587</v>
      </c>
      <c r="T103" s="9">
        <f t="shared" si="22"/>
        <v>0.40616099999999999</v>
      </c>
      <c r="U103" s="9">
        <f t="shared" si="23"/>
        <v>0.26732163025249905</v>
      </c>
      <c r="V103" s="15">
        <f t="shared" si="16"/>
        <v>0</v>
      </c>
      <c r="X103" s="11">
        <f t="shared" si="24"/>
        <v>1.6254E+18</v>
      </c>
      <c r="Y103" s="11">
        <f t="shared" si="25"/>
        <v>7.262999999999999E-18</v>
      </c>
      <c r="Z103" s="11">
        <f t="shared" si="26"/>
        <v>6.4199999999999999E-4</v>
      </c>
      <c r="AA103" s="16">
        <f t="shared" si="27"/>
        <v>7.5219808714346581E-3</v>
      </c>
      <c r="AB103" s="9">
        <f t="shared" si="17"/>
        <v>1.1162661352727228</v>
      </c>
      <c r="AC103" s="9">
        <f t="shared" si="18"/>
        <v>0.99247801912856515</v>
      </c>
      <c r="AD103" s="15">
        <f t="shared" si="19"/>
        <v>11.716481108153671</v>
      </c>
      <c r="AE103" s="3">
        <f t="shared" si="28"/>
        <v>874.46519999999964</v>
      </c>
      <c r="AF103" s="2">
        <f t="shared" si="29"/>
        <v>0.25</v>
      </c>
      <c r="AG103" s="9">
        <f t="shared" si="30"/>
        <v>2.4092837158878814E-3</v>
      </c>
      <c r="AH103" s="2">
        <f t="shared" si="31"/>
        <v>0.11658398515962892</v>
      </c>
    </row>
    <row r="104" spans="1:34">
      <c r="A104" s="1">
        <f>Raw!A104</f>
        <v>91</v>
      </c>
      <c r="B104" s="14">
        <f>Raw!B104</f>
        <v>0.46274305555555556</v>
      </c>
      <c r="C104" s="15">
        <f>Raw!C104</f>
        <v>91.4</v>
      </c>
      <c r="D104" s="15">
        <f>IF(C104&gt;0.5,Raw!D104*D$11,-999)</f>
        <v>2.7</v>
      </c>
      <c r="E104" s="9">
        <f>IF(Raw!$G104&gt;$C$8,IF(Raw!$Q104&gt;$C$8,IF(Raw!$N104&gt;$C$9,IF(Raw!$N104&lt;$A$9,IF(Raw!$X104&gt;$C$9,IF(Raw!$X104&lt;$A$9,Raw!H104,-999),-999),-999),-999),-999),-999)</f>
        <v>1.0228379999999999</v>
      </c>
      <c r="F104" s="9">
        <f>IF(Raw!$G104&gt;$C$8,IF(Raw!$Q104&gt;$C$8,IF(Raw!$N104&gt;$C$9,IF(Raw!$N104&lt;$A$9,IF(Raw!$X104&gt;$C$9,IF(Raw!$X104&lt;$A$9,Raw!I104,-999),-999),-999),-999),-999),-999)</f>
        <v>1.3721159999999999</v>
      </c>
      <c r="G104" s="9">
        <f>Raw!G104</f>
        <v>0.96557099999999996</v>
      </c>
      <c r="H104" s="9">
        <f>IF(Raw!$G104&gt;$C$8,IF(Raw!$Q104&gt;$C$8,IF(Raw!$N104&gt;$C$9,IF(Raw!$N104&lt;$A$9,IF(Raw!$X104&gt;$C$9,IF(Raw!$X104&lt;$A$9,Raw!L104,-999),-999),-999),-999),-999),-999)</f>
        <v>739.4</v>
      </c>
      <c r="I104" s="9">
        <f>IF(Raw!$G104&gt;$C$8,IF(Raw!$Q104&gt;$C$8,IF(Raw!$N104&gt;$C$9,IF(Raw!$N104&lt;$A$9,IF(Raw!$X104&gt;$C$9,IF(Raw!$X104&lt;$A$9,Raw!M104,-999),-999),-999),-999),-999),-999)</f>
        <v>0.133765</v>
      </c>
      <c r="J104" s="9">
        <f>IF(Raw!$G104&gt;$C$8,IF(Raw!$Q104&gt;$C$8,IF(Raw!$N104&gt;$C$9,IF(Raw!$N104&lt;$A$9,IF(Raw!$X104&gt;$C$9,IF(Raw!$X104&lt;$A$9,Raw!N104,-999),-999),-999),-999),-999),-999)</f>
        <v>493</v>
      </c>
      <c r="K104" s="9">
        <f>IF(Raw!$G104&gt;$C$8,IF(Raw!$Q104&gt;$C$8,IF(Raw!$N104&gt;$C$9,IF(Raw!$N104&lt;$A$9,IF(Raw!$X104&gt;$C$9,IF(Raw!$X104&lt;$A$9,Raw!R104,-999),-999),-999),-999),-999),-999)</f>
        <v>1.1182780000000001</v>
      </c>
      <c r="L104" s="9">
        <f>IF(Raw!$G104&gt;$C$8,IF(Raw!$Q104&gt;$C$8,IF(Raw!$N104&gt;$C$9,IF(Raw!$N104&lt;$A$9,IF(Raw!$X104&gt;$C$9,IF(Raw!$X104&lt;$A$9,Raw!S104,-999),-999),-999),-999),-999),-999)</f>
        <v>1.506073</v>
      </c>
      <c r="M104" s="9">
        <f>Raw!Q104</f>
        <v>0.97220799999999996</v>
      </c>
      <c r="N104" s="9">
        <f>IF(Raw!$G104&gt;$C$8,IF(Raw!$Q104&gt;$C$8,IF(Raw!$N104&gt;$C$9,IF(Raw!$N104&lt;$A$9,IF(Raw!$X104&gt;$C$9,IF(Raw!$X104&lt;$A$9,Raw!V104,-999),-999),-999),-999),-999),-999)</f>
        <v>800</v>
      </c>
      <c r="O104" s="9">
        <f>IF(Raw!$G104&gt;$C$8,IF(Raw!$Q104&gt;$C$8,IF(Raw!$N104&gt;$C$9,IF(Raw!$N104&lt;$A$9,IF(Raw!$X104&gt;$C$9,IF(Raw!$X104&lt;$A$9,Raw!W104,-999),-999),-999),-999),-999),-999)</f>
        <v>0.14164099999999999</v>
      </c>
      <c r="P104" s="9">
        <f>IF(Raw!$G104&gt;$C$8,IF(Raw!$Q104&gt;$C$8,IF(Raw!$N104&gt;$C$9,IF(Raw!$N104&lt;$A$9,IF(Raw!$X104&gt;$C$9,IF(Raw!$X104&lt;$A$9,Raw!X104,-999),-999),-999),-999),-999),-999)</f>
        <v>660</v>
      </c>
      <c r="R104" s="9">
        <f t="shared" si="20"/>
        <v>0.34927799999999998</v>
      </c>
      <c r="S104" s="9">
        <f t="shared" si="21"/>
        <v>0.25455427966731675</v>
      </c>
      <c r="T104" s="9">
        <f t="shared" si="22"/>
        <v>0.38779499999999989</v>
      </c>
      <c r="U104" s="9">
        <f t="shared" si="23"/>
        <v>0.25748751886528731</v>
      </c>
      <c r="V104" s="15">
        <f t="shared" si="16"/>
        <v>0</v>
      </c>
      <c r="X104" s="11">
        <f t="shared" si="24"/>
        <v>1.6254E+18</v>
      </c>
      <c r="Y104" s="11">
        <f t="shared" si="25"/>
        <v>7.3939999999999993E-18</v>
      </c>
      <c r="Z104" s="11">
        <f t="shared" si="26"/>
        <v>4.9299999999999995E-4</v>
      </c>
      <c r="AA104" s="16">
        <f t="shared" si="27"/>
        <v>5.89007777530053E-3</v>
      </c>
      <c r="AB104" s="9">
        <f t="shared" si="17"/>
        <v>1.1205621427108727</v>
      </c>
      <c r="AC104" s="9">
        <f t="shared" si="18"/>
        <v>0.99410992222469963</v>
      </c>
      <c r="AD104" s="15">
        <f t="shared" si="19"/>
        <v>11.947419422516292</v>
      </c>
      <c r="AE104" s="3">
        <f t="shared" si="28"/>
        <v>890.2375999999997</v>
      </c>
      <c r="AF104" s="2">
        <f t="shared" si="29"/>
        <v>0.25</v>
      </c>
      <c r="AG104" s="9">
        <f t="shared" si="30"/>
        <v>2.3663933722666646E-3</v>
      </c>
      <c r="AH104" s="2">
        <f t="shared" si="31"/>
        <v>0.11450854375301792</v>
      </c>
    </row>
    <row r="105" spans="1:34">
      <c r="A105" s="1">
        <f>Raw!A105</f>
        <v>92</v>
      </c>
      <c r="B105" s="14">
        <f>Raw!B105</f>
        <v>0.46278935185185183</v>
      </c>
      <c r="C105" s="15">
        <f>Raw!C105</f>
        <v>90.7</v>
      </c>
      <c r="D105" s="15">
        <f>IF(C105&gt;0.5,Raw!D105*D$11,-999)</f>
        <v>2.7</v>
      </c>
      <c r="E105" s="9">
        <f>IF(Raw!$G105&gt;$C$8,IF(Raw!$Q105&gt;$C$8,IF(Raw!$N105&gt;$C$9,IF(Raw!$N105&lt;$A$9,IF(Raw!$X105&gt;$C$9,IF(Raw!$X105&lt;$A$9,Raw!H105,-999),-999),-999),-999),-999),-999)</f>
        <v>1.0204260000000001</v>
      </c>
      <c r="F105" s="9">
        <f>IF(Raw!$G105&gt;$C$8,IF(Raw!$Q105&gt;$C$8,IF(Raw!$N105&gt;$C$9,IF(Raw!$N105&lt;$A$9,IF(Raw!$X105&gt;$C$9,IF(Raw!$X105&lt;$A$9,Raw!I105,-999),-999),-999),-999),-999),-999)</f>
        <v>1.3845890000000001</v>
      </c>
      <c r="G105" s="9">
        <f>Raw!G105</f>
        <v>0.96640999999999999</v>
      </c>
      <c r="H105" s="9">
        <f>IF(Raw!$G105&gt;$C$8,IF(Raw!$Q105&gt;$C$8,IF(Raw!$N105&gt;$C$9,IF(Raw!$N105&lt;$A$9,IF(Raw!$X105&gt;$C$9,IF(Raw!$X105&lt;$A$9,Raw!L105,-999),-999),-999),-999),-999),-999)</f>
        <v>771.2</v>
      </c>
      <c r="I105" s="9">
        <f>IF(Raw!$G105&gt;$C$8,IF(Raw!$Q105&gt;$C$8,IF(Raw!$N105&gt;$C$9,IF(Raw!$N105&lt;$A$9,IF(Raw!$X105&gt;$C$9,IF(Raw!$X105&lt;$A$9,Raw!M105,-999),-999),-999),-999),-999),-999)</f>
        <v>9.7268999999999994E-2</v>
      </c>
      <c r="J105" s="9">
        <f>IF(Raw!$G105&gt;$C$8,IF(Raw!$Q105&gt;$C$8,IF(Raw!$N105&gt;$C$9,IF(Raw!$N105&lt;$A$9,IF(Raw!$X105&gt;$C$9,IF(Raw!$X105&lt;$A$9,Raw!N105,-999),-999),-999),-999),-999),-999)</f>
        <v>384</v>
      </c>
      <c r="K105" s="9">
        <f>IF(Raw!$G105&gt;$C$8,IF(Raw!$Q105&gt;$C$8,IF(Raw!$N105&gt;$C$9,IF(Raw!$N105&lt;$A$9,IF(Raw!$X105&gt;$C$9,IF(Raw!$X105&lt;$A$9,Raw!R105,-999),-999),-999),-999),-999),-999)</f>
        <v>1.1874180000000001</v>
      </c>
      <c r="L105" s="9">
        <f>IF(Raw!$G105&gt;$C$8,IF(Raw!$Q105&gt;$C$8,IF(Raw!$N105&gt;$C$9,IF(Raw!$N105&lt;$A$9,IF(Raw!$X105&gt;$C$9,IF(Raw!$X105&lt;$A$9,Raw!S105,-999),-999),-999),-999),-999),-999)</f>
        <v>1.6262920000000001</v>
      </c>
      <c r="M105" s="9">
        <f>Raw!Q105</f>
        <v>0.97516800000000003</v>
      </c>
      <c r="N105" s="9">
        <f>IF(Raw!$G105&gt;$C$8,IF(Raw!$Q105&gt;$C$8,IF(Raw!$N105&gt;$C$9,IF(Raw!$N105&lt;$A$9,IF(Raw!$X105&gt;$C$9,IF(Raw!$X105&lt;$A$9,Raw!V105,-999),-999),-999),-999),-999),-999)</f>
        <v>762.9</v>
      </c>
      <c r="O105" s="9">
        <f>IF(Raw!$G105&gt;$C$8,IF(Raw!$Q105&gt;$C$8,IF(Raw!$N105&gt;$C$9,IF(Raw!$N105&lt;$A$9,IF(Raw!$X105&gt;$C$9,IF(Raw!$X105&lt;$A$9,Raw!W105,-999),-999),-999),-999),-999),-999)</f>
        <v>0.211477</v>
      </c>
      <c r="P105" s="9">
        <f>IF(Raw!$G105&gt;$C$8,IF(Raw!$Q105&gt;$C$8,IF(Raw!$N105&gt;$C$9,IF(Raw!$N105&lt;$A$9,IF(Raw!$X105&gt;$C$9,IF(Raw!$X105&lt;$A$9,Raw!X105,-999),-999),-999),-999),-999),-999)</f>
        <v>450</v>
      </c>
      <c r="R105" s="9">
        <f t="shared" si="20"/>
        <v>0.36416300000000001</v>
      </c>
      <c r="S105" s="9">
        <f t="shared" si="21"/>
        <v>0.26301162294370389</v>
      </c>
      <c r="T105" s="9">
        <f t="shared" si="22"/>
        <v>0.43887399999999999</v>
      </c>
      <c r="U105" s="9">
        <f t="shared" si="23"/>
        <v>0.26986174684497</v>
      </c>
      <c r="V105" s="15">
        <f t="shared" si="16"/>
        <v>0</v>
      </c>
      <c r="X105" s="11">
        <f t="shared" si="24"/>
        <v>1.6254E+18</v>
      </c>
      <c r="Y105" s="11">
        <f t="shared" si="25"/>
        <v>7.7120000000000003E-18</v>
      </c>
      <c r="Z105" s="11">
        <f t="shared" si="26"/>
        <v>3.8400000000000001E-4</v>
      </c>
      <c r="AA105" s="16">
        <f t="shared" si="27"/>
        <v>4.7904140366681301E-3</v>
      </c>
      <c r="AB105" s="9">
        <f t="shared" si="17"/>
        <v>1.1895203881699288</v>
      </c>
      <c r="AC105" s="9">
        <f t="shared" si="18"/>
        <v>0.99520958596333187</v>
      </c>
      <c r="AD105" s="15">
        <f t="shared" si="19"/>
        <v>12.475036553823255</v>
      </c>
      <c r="AE105" s="3">
        <f t="shared" si="28"/>
        <v>928.5247999999998</v>
      </c>
      <c r="AF105" s="2">
        <f t="shared" si="29"/>
        <v>0.25</v>
      </c>
      <c r="AG105" s="9">
        <f t="shared" si="30"/>
        <v>2.5896424279766139E-3</v>
      </c>
      <c r="AH105" s="2">
        <f t="shared" si="31"/>
        <v>0.12531144937436695</v>
      </c>
    </row>
    <row r="106" spans="1:34">
      <c r="A106" s="1">
        <f>Raw!A106</f>
        <v>93</v>
      </c>
      <c r="B106" s="14">
        <f>Raw!B106</f>
        <v>0.46284722222222219</v>
      </c>
      <c r="C106" s="15">
        <f>Raw!C106</f>
        <v>89.8</v>
      </c>
      <c r="D106" s="15">
        <f>IF(C106&gt;0.5,Raw!D106*D$11,-999)</f>
        <v>2.7</v>
      </c>
      <c r="E106" s="9">
        <f>IF(Raw!$G106&gt;$C$8,IF(Raw!$Q106&gt;$C$8,IF(Raw!$N106&gt;$C$9,IF(Raw!$N106&lt;$A$9,IF(Raw!$X106&gt;$C$9,IF(Raw!$X106&lt;$A$9,Raw!H106,-999),-999),-999),-999),-999),-999)</f>
        <v>1.027096</v>
      </c>
      <c r="F106" s="9">
        <f>IF(Raw!$G106&gt;$C$8,IF(Raw!$Q106&gt;$C$8,IF(Raw!$N106&gt;$C$9,IF(Raw!$N106&lt;$A$9,IF(Raw!$X106&gt;$C$9,IF(Raw!$X106&lt;$A$9,Raw!I106,-999),-999),-999),-999),-999),-999)</f>
        <v>1.3887400000000001</v>
      </c>
      <c r="G106" s="9">
        <f>Raw!G106</f>
        <v>0.97114100000000003</v>
      </c>
      <c r="H106" s="9">
        <f>IF(Raw!$G106&gt;$C$8,IF(Raw!$Q106&gt;$C$8,IF(Raw!$N106&gt;$C$9,IF(Raw!$N106&lt;$A$9,IF(Raw!$X106&gt;$C$9,IF(Raw!$X106&lt;$A$9,Raw!L106,-999),-999),-999),-999),-999),-999)</f>
        <v>739.8</v>
      </c>
      <c r="I106" s="9">
        <f>IF(Raw!$G106&gt;$C$8,IF(Raw!$Q106&gt;$C$8,IF(Raw!$N106&gt;$C$9,IF(Raw!$N106&lt;$A$9,IF(Raw!$X106&gt;$C$9,IF(Raw!$X106&lt;$A$9,Raw!M106,-999),-999),-999),-999),-999),-999)</f>
        <v>0.186086</v>
      </c>
      <c r="J106" s="9">
        <f>IF(Raw!$G106&gt;$C$8,IF(Raw!$Q106&gt;$C$8,IF(Raw!$N106&gt;$C$9,IF(Raw!$N106&lt;$A$9,IF(Raw!$X106&gt;$C$9,IF(Raw!$X106&lt;$A$9,Raw!N106,-999),-999),-999),-999),-999),-999)</f>
        <v>892</v>
      </c>
      <c r="K106" s="9">
        <f>IF(Raw!$G106&gt;$C$8,IF(Raw!$Q106&gt;$C$8,IF(Raw!$N106&gt;$C$9,IF(Raw!$N106&lt;$A$9,IF(Raw!$X106&gt;$C$9,IF(Raw!$X106&lt;$A$9,Raw!R106,-999),-999),-999),-999),-999),-999)</f>
        <v>1.1150880000000001</v>
      </c>
      <c r="L106" s="9">
        <f>IF(Raw!$G106&gt;$C$8,IF(Raw!$Q106&gt;$C$8,IF(Raw!$N106&gt;$C$9,IF(Raw!$N106&lt;$A$9,IF(Raw!$X106&gt;$C$9,IF(Raw!$X106&lt;$A$9,Raw!S106,-999),-999),-999),-999),-999),-999)</f>
        <v>1.5315939999999999</v>
      </c>
      <c r="M106" s="9">
        <f>Raw!Q106</f>
        <v>0.97686200000000001</v>
      </c>
      <c r="N106" s="9">
        <f>IF(Raw!$G106&gt;$C$8,IF(Raw!$Q106&gt;$C$8,IF(Raw!$N106&gt;$C$9,IF(Raw!$N106&lt;$A$9,IF(Raw!$X106&gt;$C$9,IF(Raw!$X106&lt;$A$9,Raw!V106,-999),-999),-999),-999),-999),-999)</f>
        <v>774.9</v>
      </c>
      <c r="O106" s="9">
        <f>IF(Raw!$G106&gt;$C$8,IF(Raw!$Q106&gt;$C$8,IF(Raw!$N106&gt;$C$9,IF(Raw!$N106&lt;$A$9,IF(Raw!$X106&gt;$C$9,IF(Raw!$X106&lt;$A$9,Raw!W106,-999),-999),-999),-999),-999),-999)</f>
        <v>8.4379999999999997E-2</v>
      </c>
      <c r="P106" s="9">
        <f>IF(Raw!$G106&gt;$C$8,IF(Raw!$Q106&gt;$C$8,IF(Raw!$N106&gt;$C$9,IF(Raw!$N106&lt;$A$9,IF(Raw!$X106&gt;$C$9,IF(Raw!$X106&lt;$A$9,Raw!X106,-999),-999),-999),-999),-999),-999)</f>
        <v>511</v>
      </c>
      <c r="R106" s="9">
        <f t="shared" si="20"/>
        <v>0.36164400000000008</v>
      </c>
      <c r="S106" s="9">
        <f t="shared" si="21"/>
        <v>0.26041159612310444</v>
      </c>
      <c r="T106" s="9">
        <f t="shared" si="22"/>
        <v>0.41650599999999982</v>
      </c>
      <c r="U106" s="9">
        <f t="shared" si="23"/>
        <v>0.27194282557910243</v>
      </c>
      <c r="V106" s="15">
        <f t="shared" si="16"/>
        <v>0</v>
      </c>
      <c r="X106" s="11">
        <f t="shared" si="24"/>
        <v>1.6254E+18</v>
      </c>
      <c r="Y106" s="11">
        <f t="shared" si="25"/>
        <v>7.3979999999999987E-18</v>
      </c>
      <c r="Z106" s="11">
        <f t="shared" si="26"/>
        <v>8.92E-4</v>
      </c>
      <c r="AA106" s="16">
        <f t="shared" si="27"/>
        <v>1.0612213572695478E-2</v>
      </c>
      <c r="AB106" s="9">
        <f t="shared" si="17"/>
        <v>1.1195080506263091</v>
      </c>
      <c r="AC106" s="9">
        <f t="shared" si="18"/>
        <v>0.98938778642730474</v>
      </c>
      <c r="AD106" s="15">
        <f t="shared" si="19"/>
        <v>11.897100417820045</v>
      </c>
      <c r="AE106" s="3">
        <f t="shared" si="28"/>
        <v>890.71919999999955</v>
      </c>
      <c r="AF106" s="2">
        <f t="shared" si="29"/>
        <v>0.25</v>
      </c>
      <c r="AG106" s="9">
        <f t="shared" si="30"/>
        <v>2.4887162337079256E-3</v>
      </c>
      <c r="AH106" s="2">
        <f t="shared" si="31"/>
        <v>0.12042768335824944</v>
      </c>
    </row>
    <row r="107" spans="1:34">
      <c r="A107" s="1">
        <f>Raw!A107</f>
        <v>94</v>
      </c>
      <c r="B107" s="14">
        <f>Raw!B107</f>
        <v>0.4629050925925926</v>
      </c>
      <c r="C107" s="15">
        <f>Raw!C107</f>
        <v>88.7</v>
      </c>
      <c r="D107" s="15">
        <f>IF(C107&gt;0.5,Raw!D107*D$11,-999)</f>
        <v>2.7</v>
      </c>
      <c r="E107" s="9">
        <f>IF(Raw!$G107&gt;$C$8,IF(Raw!$Q107&gt;$C$8,IF(Raw!$N107&gt;$C$9,IF(Raw!$N107&lt;$A$9,IF(Raw!$X107&gt;$C$9,IF(Raw!$X107&lt;$A$9,Raw!H107,-999),-999),-999),-999),-999),-999)</f>
        <v>1.030567</v>
      </c>
      <c r="F107" s="9">
        <f>IF(Raw!$G107&gt;$C$8,IF(Raw!$Q107&gt;$C$8,IF(Raw!$N107&gt;$C$9,IF(Raw!$N107&lt;$A$9,IF(Raw!$X107&gt;$C$9,IF(Raw!$X107&lt;$A$9,Raw!I107,-999),-999),-999),-999),-999),-999)</f>
        <v>1.387008</v>
      </c>
      <c r="G107" s="9">
        <f>Raw!G107</f>
        <v>0.96934699999999996</v>
      </c>
      <c r="H107" s="9">
        <f>IF(Raw!$G107&gt;$C$8,IF(Raw!$Q107&gt;$C$8,IF(Raw!$N107&gt;$C$9,IF(Raw!$N107&lt;$A$9,IF(Raw!$X107&gt;$C$9,IF(Raw!$X107&lt;$A$9,Raw!L107,-999),-999),-999),-999),-999),-999)</f>
        <v>781.5</v>
      </c>
      <c r="I107" s="9">
        <f>IF(Raw!$G107&gt;$C$8,IF(Raw!$Q107&gt;$C$8,IF(Raw!$N107&gt;$C$9,IF(Raw!$N107&lt;$A$9,IF(Raw!$X107&gt;$C$9,IF(Raw!$X107&lt;$A$9,Raw!M107,-999),-999),-999),-999),-999),-999)</f>
        <v>0.205707</v>
      </c>
      <c r="J107" s="9">
        <f>IF(Raw!$G107&gt;$C$8,IF(Raw!$Q107&gt;$C$8,IF(Raw!$N107&gt;$C$9,IF(Raw!$N107&lt;$A$9,IF(Raw!$X107&gt;$C$9,IF(Raw!$X107&lt;$A$9,Raw!N107,-999),-999),-999),-999),-999),-999)</f>
        <v>528</v>
      </c>
      <c r="K107" s="9">
        <f>IF(Raw!$G107&gt;$C$8,IF(Raw!$Q107&gt;$C$8,IF(Raw!$N107&gt;$C$9,IF(Raw!$N107&lt;$A$9,IF(Raw!$X107&gt;$C$9,IF(Raw!$X107&lt;$A$9,Raw!R107,-999),-999),-999),-999),-999),-999)</f>
        <v>1.1519509999999999</v>
      </c>
      <c r="L107" s="9">
        <f>IF(Raw!$G107&gt;$C$8,IF(Raw!$Q107&gt;$C$8,IF(Raw!$N107&gt;$C$9,IF(Raw!$N107&lt;$A$9,IF(Raw!$X107&gt;$C$9,IF(Raw!$X107&lt;$A$9,Raw!S107,-999),-999),-999),-999),-999),-999)</f>
        <v>1.5599240000000001</v>
      </c>
      <c r="M107" s="9">
        <f>Raw!Q107</f>
        <v>0.96955899999999995</v>
      </c>
      <c r="N107" s="9">
        <f>IF(Raw!$G107&gt;$C$8,IF(Raw!$Q107&gt;$C$8,IF(Raw!$N107&gt;$C$9,IF(Raw!$N107&lt;$A$9,IF(Raw!$X107&gt;$C$9,IF(Raw!$X107&lt;$A$9,Raw!V107,-999),-999),-999),-999),-999),-999)</f>
        <v>743.2</v>
      </c>
      <c r="O107" s="9">
        <f>IF(Raw!$G107&gt;$C$8,IF(Raw!$Q107&gt;$C$8,IF(Raw!$N107&gt;$C$9,IF(Raw!$N107&lt;$A$9,IF(Raw!$X107&gt;$C$9,IF(Raw!$X107&lt;$A$9,Raw!W107,-999),-999),-999),-999),-999),-999)</f>
        <v>0.137097</v>
      </c>
      <c r="P107" s="9">
        <f>IF(Raw!$G107&gt;$C$8,IF(Raw!$Q107&gt;$C$8,IF(Raw!$N107&gt;$C$9,IF(Raw!$N107&lt;$A$9,IF(Raw!$X107&gt;$C$9,IF(Raw!$X107&lt;$A$9,Raw!X107,-999),-999),-999),-999),-999),-999)</f>
        <v>634</v>
      </c>
      <c r="R107" s="9">
        <f t="shared" si="20"/>
        <v>0.35644100000000001</v>
      </c>
      <c r="S107" s="9">
        <f t="shared" si="21"/>
        <v>0.2569855400978221</v>
      </c>
      <c r="T107" s="9">
        <f t="shared" si="22"/>
        <v>0.40797300000000014</v>
      </c>
      <c r="U107" s="9">
        <f t="shared" si="23"/>
        <v>0.26153389524105031</v>
      </c>
      <c r="V107" s="15">
        <f t="shared" si="16"/>
        <v>0</v>
      </c>
      <c r="X107" s="11">
        <f t="shared" si="24"/>
        <v>1.6254E+18</v>
      </c>
      <c r="Y107" s="11">
        <f t="shared" si="25"/>
        <v>7.8149999999999989E-18</v>
      </c>
      <c r="Z107" s="11">
        <f t="shared" si="26"/>
        <v>5.2799999999999993E-4</v>
      </c>
      <c r="AA107" s="16">
        <f t="shared" si="27"/>
        <v>6.6622374310115369E-3</v>
      </c>
      <c r="AB107" s="9">
        <f t="shared" si="17"/>
        <v>1.1546690129914421</v>
      </c>
      <c r="AC107" s="9">
        <f t="shared" si="18"/>
        <v>0.99333776256898831</v>
      </c>
      <c r="AD107" s="15">
        <f t="shared" si="19"/>
        <v>12.617873922370334</v>
      </c>
      <c r="AE107" s="3">
        <f t="shared" si="28"/>
        <v>940.92599999999959</v>
      </c>
      <c r="AF107" s="2">
        <f t="shared" si="29"/>
        <v>0.25</v>
      </c>
      <c r="AG107" s="9">
        <f t="shared" si="30"/>
        <v>2.5384628589061411E-3</v>
      </c>
      <c r="AH107" s="2">
        <f t="shared" si="31"/>
        <v>0.12283489666218904</v>
      </c>
    </row>
    <row r="108" spans="1:34">
      <c r="A108" s="1">
        <f>Raw!A108</f>
        <v>95</v>
      </c>
      <c r="B108" s="14">
        <f>Raw!B108</f>
        <v>0.46296296296296297</v>
      </c>
      <c r="C108" s="15">
        <f>Raw!C108</f>
        <v>87.8</v>
      </c>
      <c r="D108" s="15">
        <f>IF(C108&gt;0.5,Raw!D108*D$11,-999)</f>
        <v>3.6</v>
      </c>
      <c r="E108" s="9">
        <f>IF(Raw!$G108&gt;$C$8,IF(Raw!$Q108&gt;$C$8,IF(Raw!$N108&gt;$C$9,IF(Raw!$N108&lt;$A$9,IF(Raw!$X108&gt;$C$9,IF(Raw!$X108&lt;$A$9,Raw!H108,-999),-999),-999),-999),-999),-999)</f>
        <v>1.05291</v>
      </c>
      <c r="F108" s="9">
        <f>IF(Raw!$G108&gt;$C$8,IF(Raw!$Q108&gt;$C$8,IF(Raw!$N108&gt;$C$9,IF(Raw!$N108&lt;$A$9,IF(Raw!$X108&gt;$C$9,IF(Raw!$X108&lt;$A$9,Raw!I108,-999),-999),-999),-999),-999),-999)</f>
        <v>1.4273469999999999</v>
      </c>
      <c r="G108" s="9">
        <f>Raw!G108</f>
        <v>0.97307200000000005</v>
      </c>
      <c r="H108" s="9">
        <f>IF(Raw!$G108&gt;$C$8,IF(Raw!$Q108&gt;$C$8,IF(Raw!$N108&gt;$C$9,IF(Raw!$N108&lt;$A$9,IF(Raw!$X108&gt;$C$9,IF(Raw!$X108&lt;$A$9,Raw!L108,-999),-999),-999),-999),-999),-999)</f>
        <v>800</v>
      </c>
      <c r="I108" s="9">
        <f>IF(Raw!$G108&gt;$C$8,IF(Raw!$Q108&gt;$C$8,IF(Raw!$N108&gt;$C$9,IF(Raw!$N108&lt;$A$9,IF(Raw!$X108&gt;$C$9,IF(Raw!$X108&lt;$A$9,Raw!M108,-999),-999),-999),-999),-999),-999)</f>
        <v>0.21684800000000001</v>
      </c>
      <c r="J108" s="9">
        <f>IF(Raw!$G108&gt;$C$8,IF(Raw!$Q108&gt;$C$8,IF(Raw!$N108&gt;$C$9,IF(Raw!$N108&lt;$A$9,IF(Raw!$X108&gt;$C$9,IF(Raw!$X108&lt;$A$9,Raw!N108,-999),-999),-999),-999),-999),-999)</f>
        <v>627</v>
      </c>
      <c r="K108" s="9">
        <f>IF(Raw!$G108&gt;$C$8,IF(Raw!$Q108&gt;$C$8,IF(Raw!$N108&gt;$C$9,IF(Raw!$N108&lt;$A$9,IF(Raw!$X108&gt;$C$9,IF(Raw!$X108&lt;$A$9,Raw!R108,-999),-999),-999),-999),-999),-999)</f>
        <v>1.110368</v>
      </c>
      <c r="L108" s="9">
        <f>IF(Raw!$G108&gt;$C$8,IF(Raw!$Q108&gt;$C$8,IF(Raw!$N108&gt;$C$9,IF(Raw!$N108&lt;$A$9,IF(Raw!$X108&gt;$C$9,IF(Raw!$X108&lt;$A$9,Raw!S108,-999),-999),-999),-999),-999),-999)</f>
        <v>1.5186649999999999</v>
      </c>
      <c r="M108" s="9">
        <f>Raw!Q108</f>
        <v>0.972105</v>
      </c>
      <c r="N108" s="9">
        <f>IF(Raw!$G108&gt;$C$8,IF(Raw!$Q108&gt;$C$8,IF(Raw!$N108&gt;$C$9,IF(Raw!$N108&lt;$A$9,IF(Raw!$X108&gt;$C$9,IF(Raw!$X108&lt;$A$9,Raw!V108,-999),-999),-999),-999),-999),-999)</f>
        <v>800</v>
      </c>
      <c r="O108" s="9">
        <f>IF(Raw!$G108&gt;$C$8,IF(Raw!$Q108&gt;$C$8,IF(Raw!$N108&gt;$C$9,IF(Raw!$N108&lt;$A$9,IF(Raw!$X108&gt;$C$9,IF(Raw!$X108&lt;$A$9,Raw!W108,-999),-999),-999),-999),-999),-999)</f>
        <v>0.14163100000000001</v>
      </c>
      <c r="P108" s="9">
        <f>IF(Raw!$G108&gt;$C$8,IF(Raw!$Q108&gt;$C$8,IF(Raw!$N108&gt;$C$9,IF(Raw!$N108&lt;$A$9,IF(Raw!$X108&gt;$C$9,IF(Raw!$X108&lt;$A$9,Raw!X108,-999),-999),-999),-999),-999),-999)</f>
        <v>342</v>
      </c>
      <c r="R108" s="9">
        <f t="shared" si="20"/>
        <v>0.37443699999999991</v>
      </c>
      <c r="S108" s="9">
        <f t="shared" si="21"/>
        <v>0.26233074368040843</v>
      </c>
      <c r="T108" s="9">
        <f t="shared" si="22"/>
        <v>0.40829699999999991</v>
      </c>
      <c r="U108" s="9">
        <f t="shared" si="23"/>
        <v>0.2688525777574382</v>
      </c>
      <c r="V108" s="15">
        <f t="shared" si="16"/>
        <v>0</v>
      </c>
      <c r="X108" s="11">
        <f t="shared" si="24"/>
        <v>2.1671999999999997E+18</v>
      </c>
      <c r="Y108" s="11">
        <f t="shared" si="25"/>
        <v>7.999999999999999E-18</v>
      </c>
      <c r="Z108" s="11">
        <f t="shared" si="26"/>
        <v>6.2699999999999995E-4</v>
      </c>
      <c r="AA108" s="16">
        <f t="shared" si="27"/>
        <v>1.075377441120175E-2</v>
      </c>
      <c r="AB108" s="9">
        <f t="shared" si="17"/>
        <v>1.1147587338307705</v>
      </c>
      <c r="AC108" s="9">
        <f t="shared" si="18"/>
        <v>0.98924622558879816</v>
      </c>
      <c r="AD108" s="15">
        <f t="shared" si="19"/>
        <v>17.151155360768342</v>
      </c>
      <c r="AE108" s="3">
        <f t="shared" si="28"/>
        <v>963.19999999999959</v>
      </c>
      <c r="AF108" s="2">
        <f t="shared" si="29"/>
        <v>0.25</v>
      </c>
      <c r="AG108" s="9">
        <f t="shared" si="30"/>
        <v>3.5470248694314411E-3</v>
      </c>
      <c r="AH108" s="2">
        <f t="shared" si="31"/>
        <v>0.17163868747032765</v>
      </c>
    </row>
    <row r="109" spans="1:34">
      <c r="A109" s="1">
        <f>Raw!A109</f>
        <v>96</v>
      </c>
      <c r="B109" s="14">
        <f>Raw!B109</f>
        <v>0.46302083333333338</v>
      </c>
      <c r="C109" s="15">
        <f>Raw!C109</f>
        <v>86.9</v>
      </c>
      <c r="D109" s="15">
        <f>IF(C109&gt;0.5,Raw!D109*D$11,-999)</f>
        <v>3.6</v>
      </c>
      <c r="E109" s="9">
        <f>IF(Raw!$G109&gt;$C$8,IF(Raw!$Q109&gt;$C$8,IF(Raw!$N109&gt;$C$9,IF(Raw!$N109&lt;$A$9,IF(Raw!$X109&gt;$C$9,IF(Raw!$X109&lt;$A$9,Raw!H109,-999),-999),-999),-999),-999),-999)</f>
        <v>1.010672</v>
      </c>
      <c r="F109" s="9">
        <f>IF(Raw!$G109&gt;$C$8,IF(Raw!$Q109&gt;$C$8,IF(Raw!$N109&gt;$C$9,IF(Raw!$N109&lt;$A$9,IF(Raw!$X109&gt;$C$9,IF(Raw!$X109&lt;$A$9,Raw!I109,-999),-999),-999),-999),-999),-999)</f>
        <v>1.337952</v>
      </c>
      <c r="G109" s="9">
        <f>Raw!G109</f>
        <v>0.96047400000000005</v>
      </c>
      <c r="H109" s="9">
        <f>IF(Raw!$G109&gt;$C$8,IF(Raw!$Q109&gt;$C$8,IF(Raw!$N109&gt;$C$9,IF(Raw!$N109&lt;$A$9,IF(Raw!$X109&gt;$C$9,IF(Raw!$X109&lt;$A$9,Raw!L109,-999),-999),-999),-999),-999),-999)</f>
        <v>721.2</v>
      </c>
      <c r="I109" s="9">
        <f>IF(Raw!$G109&gt;$C$8,IF(Raw!$Q109&gt;$C$8,IF(Raw!$N109&gt;$C$9,IF(Raw!$N109&lt;$A$9,IF(Raw!$X109&gt;$C$9,IF(Raw!$X109&lt;$A$9,Raw!M109,-999),-999),-999),-999),-999),-999)</f>
        <v>0.123781</v>
      </c>
      <c r="J109" s="9">
        <f>IF(Raw!$G109&gt;$C$8,IF(Raw!$Q109&gt;$C$8,IF(Raw!$N109&gt;$C$9,IF(Raw!$N109&lt;$A$9,IF(Raw!$X109&gt;$C$9,IF(Raw!$X109&lt;$A$9,Raw!N109,-999),-999),-999),-999),-999),-999)</f>
        <v>909</v>
      </c>
      <c r="K109" s="9">
        <f>IF(Raw!$G109&gt;$C$8,IF(Raw!$Q109&gt;$C$8,IF(Raw!$N109&gt;$C$9,IF(Raw!$N109&lt;$A$9,IF(Raw!$X109&gt;$C$9,IF(Raw!$X109&lt;$A$9,Raw!R109,-999),-999),-999),-999),-999),-999)</f>
        <v>1.107755</v>
      </c>
      <c r="L109" s="9">
        <f>IF(Raw!$G109&gt;$C$8,IF(Raw!$Q109&gt;$C$8,IF(Raw!$N109&gt;$C$9,IF(Raw!$N109&lt;$A$9,IF(Raw!$X109&gt;$C$9,IF(Raw!$X109&lt;$A$9,Raw!S109,-999),-999),-999),-999),-999),-999)</f>
        <v>1.502885</v>
      </c>
      <c r="M109" s="9">
        <f>Raw!Q109</f>
        <v>0.95862099999999995</v>
      </c>
      <c r="N109" s="9">
        <f>IF(Raw!$G109&gt;$C$8,IF(Raw!$Q109&gt;$C$8,IF(Raw!$N109&gt;$C$9,IF(Raw!$N109&lt;$A$9,IF(Raw!$X109&gt;$C$9,IF(Raw!$X109&lt;$A$9,Raw!V109,-999),-999),-999),-999),-999),-999)</f>
        <v>800</v>
      </c>
      <c r="O109" s="9">
        <f>IF(Raw!$G109&gt;$C$8,IF(Raw!$Q109&gt;$C$8,IF(Raw!$N109&gt;$C$9,IF(Raw!$N109&lt;$A$9,IF(Raw!$X109&gt;$C$9,IF(Raw!$X109&lt;$A$9,Raw!W109,-999),-999),-999),-999),-999),-999)</f>
        <v>0.22917899999999999</v>
      </c>
      <c r="P109" s="9">
        <f>IF(Raw!$G109&gt;$C$8,IF(Raw!$Q109&gt;$C$8,IF(Raw!$N109&gt;$C$9,IF(Raw!$N109&lt;$A$9,IF(Raw!$X109&gt;$C$9,IF(Raw!$X109&lt;$A$9,Raw!X109,-999),-999),-999),-999),-999),-999)</f>
        <v>740</v>
      </c>
      <c r="R109" s="9">
        <f t="shared" si="20"/>
        <v>0.32728000000000002</v>
      </c>
      <c r="S109" s="9">
        <f t="shared" si="21"/>
        <v>0.24461266173973356</v>
      </c>
      <c r="T109" s="9">
        <f t="shared" si="22"/>
        <v>0.39512999999999998</v>
      </c>
      <c r="U109" s="9">
        <f t="shared" si="23"/>
        <v>0.26291432810893711</v>
      </c>
      <c r="V109" s="15">
        <f t="shared" si="16"/>
        <v>0</v>
      </c>
      <c r="X109" s="11">
        <f t="shared" si="24"/>
        <v>2.1671999999999997E+18</v>
      </c>
      <c r="Y109" s="11">
        <f t="shared" si="25"/>
        <v>7.2119999999999998E-18</v>
      </c>
      <c r="Z109" s="11">
        <f t="shared" si="26"/>
        <v>9.0899999999999998E-4</v>
      </c>
      <c r="AA109" s="16">
        <f t="shared" si="27"/>
        <v>1.4008504129633495E-2</v>
      </c>
      <c r="AB109" s="9">
        <f t="shared" si="17"/>
        <v>1.1132901802367421</v>
      </c>
      <c r="AC109" s="9">
        <f t="shared" si="18"/>
        <v>0.98599149587036661</v>
      </c>
      <c r="AD109" s="15">
        <f t="shared" si="19"/>
        <v>15.410895632160063</v>
      </c>
      <c r="AE109" s="3">
        <f t="shared" si="28"/>
        <v>868.32479999999975</v>
      </c>
      <c r="AF109" s="2">
        <f t="shared" si="29"/>
        <v>0.25</v>
      </c>
      <c r="AG109" s="9">
        <f t="shared" si="30"/>
        <v>3.1167271312971668E-3</v>
      </c>
      <c r="AH109" s="2">
        <f t="shared" si="31"/>
        <v>0.15081680385983692</v>
      </c>
    </row>
    <row r="110" spans="1:34">
      <c r="A110" s="1">
        <f>Raw!A110</f>
        <v>97</v>
      </c>
      <c r="B110" s="14">
        <f>Raw!B110</f>
        <v>0.46306712962962965</v>
      </c>
      <c r="C110" s="15">
        <f>Raw!C110</f>
        <v>85.8</v>
      </c>
      <c r="D110" s="15">
        <f>IF(C110&gt;0.5,Raw!D110*D$11,-999)</f>
        <v>2.7</v>
      </c>
      <c r="E110" s="9">
        <f>IF(Raw!$G110&gt;$C$8,IF(Raw!$Q110&gt;$C$8,IF(Raw!$N110&gt;$C$9,IF(Raw!$N110&lt;$A$9,IF(Raw!$X110&gt;$C$9,IF(Raw!$X110&lt;$A$9,Raw!H110,-999),-999),-999),-999),-999),-999)</f>
        <v>0.99602999999999997</v>
      </c>
      <c r="F110" s="9">
        <f>IF(Raw!$G110&gt;$C$8,IF(Raw!$Q110&gt;$C$8,IF(Raw!$N110&gt;$C$9,IF(Raw!$N110&lt;$A$9,IF(Raw!$X110&gt;$C$9,IF(Raw!$X110&lt;$A$9,Raw!I110,-999),-999),-999),-999),-999),-999)</f>
        <v>1.3244450000000001</v>
      </c>
      <c r="G110" s="9">
        <f>Raw!G110</f>
        <v>0.95261799999999996</v>
      </c>
      <c r="H110" s="9">
        <f>IF(Raw!$G110&gt;$C$8,IF(Raw!$Q110&gt;$C$8,IF(Raw!$N110&gt;$C$9,IF(Raw!$N110&lt;$A$9,IF(Raw!$X110&gt;$C$9,IF(Raw!$X110&lt;$A$9,Raw!L110,-999),-999),-999),-999),-999),-999)</f>
        <v>687.9</v>
      </c>
      <c r="I110" s="9">
        <f>IF(Raw!$G110&gt;$C$8,IF(Raw!$Q110&gt;$C$8,IF(Raw!$N110&gt;$C$9,IF(Raw!$N110&lt;$A$9,IF(Raw!$X110&gt;$C$9,IF(Raw!$X110&lt;$A$9,Raw!M110,-999),-999),-999),-999),-999),-999)</f>
        <v>2.1999999999999999E-5</v>
      </c>
      <c r="J110" s="9">
        <f>IF(Raw!$G110&gt;$C$8,IF(Raw!$Q110&gt;$C$8,IF(Raw!$N110&gt;$C$9,IF(Raw!$N110&lt;$A$9,IF(Raw!$X110&gt;$C$9,IF(Raw!$X110&lt;$A$9,Raw!N110,-999),-999),-999),-999),-999),-999)</f>
        <v>403</v>
      </c>
      <c r="K110" s="9">
        <f>IF(Raw!$G110&gt;$C$8,IF(Raw!$Q110&gt;$C$8,IF(Raw!$N110&gt;$C$9,IF(Raw!$N110&lt;$A$9,IF(Raw!$X110&gt;$C$9,IF(Raw!$X110&lt;$A$9,Raw!R110,-999),-999),-999),-999),-999),-999)</f>
        <v>1.069858</v>
      </c>
      <c r="L110" s="9">
        <f>IF(Raw!$G110&gt;$C$8,IF(Raw!$Q110&gt;$C$8,IF(Raw!$N110&gt;$C$9,IF(Raw!$N110&lt;$A$9,IF(Raw!$X110&gt;$C$9,IF(Raw!$X110&lt;$A$9,Raw!S110,-999),-999),-999),-999),-999),-999)</f>
        <v>1.463114</v>
      </c>
      <c r="M110" s="9">
        <f>Raw!Q110</f>
        <v>0.967974</v>
      </c>
      <c r="N110" s="9">
        <f>IF(Raw!$G110&gt;$C$8,IF(Raw!$Q110&gt;$C$8,IF(Raw!$N110&gt;$C$9,IF(Raw!$N110&lt;$A$9,IF(Raw!$X110&gt;$C$9,IF(Raw!$X110&lt;$A$9,Raw!V110,-999),-999),-999),-999),-999),-999)</f>
        <v>800</v>
      </c>
      <c r="O110" s="9">
        <f>IF(Raw!$G110&gt;$C$8,IF(Raw!$Q110&gt;$C$8,IF(Raw!$N110&gt;$C$9,IF(Raw!$N110&lt;$A$9,IF(Raw!$X110&gt;$C$9,IF(Raw!$X110&lt;$A$9,Raw!W110,-999),-999),-999),-999),-999),-999)</f>
        <v>3.3437000000000001E-2</v>
      </c>
      <c r="P110" s="9">
        <f>IF(Raw!$G110&gt;$C$8,IF(Raw!$Q110&gt;$C$8,IF(Raw!$N110&gt;$C$9,IF(Raw!$N110&lt;$A$9,IF(Raw!$X110&gt;$C$9,IF(Raw!$X110&lt;$A$9,Raw!X110,-999),-999),-999),-999),-999),-999)</f>
        <v>352</v>
      </c>
      <c r="R110" s="9">
        <f t="shared" si="20"/>
        <v>0.32841500000000012</v>
      </c>
      <c r="S110" s="9">
        <f t="shared" si="21"/>
        <v>0.24796424162573766</v>
      </c>
      <c r="T110" s="9">
        <f t="shared" si="22"/>
        <v>0.39325600000000005</v>
      </c>
      <c r="U110" s="9">
        <f t="shared" si="23"/>
        <v>0.26878014973542735</v>
      </c>
      <c r="V110" s="15">
        <f t="shared" si="16"/>
        <v>0</v>
      </c>
      <c r="X110" s="11">
        <f t="shared" si="24"/>
        <v>1.6254E+18</v>
      </c>
      <c r="Y110" s="11">
        <f t="shared" si="25"/>
        <v>6.8789999999999994E-18</v>
      </c>
      <c r="Z110" s="11">
        <f t="shared" si="26"/>
        <v>4.0299999999999998E-4</v>
      </c>
      <c r="AA110" s="16">
        <f t="shared" si="27"/>
        <v>4.4857811169130577E-3</v>
      </c>
      <c r="AB110" s="9">
        <f t="shared" si="17"/>
        <v>1.0716220603389128</v>
      </c>
      <c r="AC110" s="9">
        <f t="shared" si="18"/>
        <v>0.99551421888308667</v>
      </c>
      <c r="AD110" s="15">
        <f t="shared" si="19"/>
        <v>11.130970513431901</v>
      </c>
      <c r="AE110" s="3">
        <f t="shared" si="28"/>
        <v>828.23159999999973</v>
      </c>
      <c r="AF110" s="2">
        <f t="shared" si="29"/>
        <v>0.25</v>
      </c>
      <c r="AG110" s="9">
        <f t="shared" si="30"/>
        <v>2.3013722471545025E-3</v>
      </c>
      <c r="AH110" s="2">
        <f t="shared" si="31"/>
        <v>0.11136220534747852</v>
      </c>
    </row>
    <row r="111" spans="1:34">
      <c r="A111" s="1">
        <f>Raw!A111</f>
        <v>98</v>
      </c>
      <c r="B111" s="14">
        <f>Raw!B111</f>
        <v>0.46312500000000001</v>
      </c>
      <c r="C111" s="15">
        <f>Raw!C111</f>
        <v>84.7</v>
      </c>
      <c r="D111" s="15">
        <f>IF(C111&gt;0.5,Raw!D111*D$11,-999)</f>
        <v>3.6</v>
      </c>
      <c r="E111" s="9">
        <f>IF(Raw!$G111&gt;$C$8,IF(Raw!$Q111&gt;$C$8,IF(Raw!$N111&gt;$C$9,IF(Raw!$N111&lt;$A$9,IF(Raw!$X111&gt;$C$9,IF(Raw!$X111&lt;$A$9,Raw!H111,-999),-999),-999),-999),-999),-999)</f>
        <v>0.98003099999999999</v>
      </c>
      <c r="F111" s="9">
        <f>IF(Raw!$G111&gt;$C$8,IF(Raw!$Q111&gt;$C$8,IF(Raw!$N111&gt;$C$9,IF(Raw!$N111&lt;$A$9,IF(Raw!$X111&gt;$C$9,IF(Raw!$X111&lt;$A$9,Raw!I111,-999),-999),-999),-999),-999),-999)</f>
        <v>1.29697</v>
      </c>
      <c r="G111" s="9">
        <f>Raw!G111</f>
        <v>0.93880300000000005</v>
      </c>
      <c r="H111" s="9">
        <f>IF(Raw!$G111&gt;$C$8,IF(Raw!$Q111&gt;$C$8,IF(Raw!$N111&gt;$C$9,IF(Raw!$N111&lt;$A$9,IF(Raw!$X111&gt;$C$9,IF(Raw!$X111&lt;$A$9,Raw!L111,-999),-999),-999),-999),-999),-999)</f>
        <v>730.3</v>
      </c>
      <c r="I111" s="9">
        <f>IF(Raw!$G111&gt;$C$8,IF(Raw!$Q111&gt;$C$8,IF(Raw!$N111&gt;$C$9,IF(Raw!$N111&lt;$A$9,IF(Raw!$X111&gt;$C$9,IF(Raw!$X111&lt;$A$9,Raw!M111,-999),-999),-999),-999),-999),-999)</f>
        <v>0.26767000000000002</v>
      </c>
      <c r="J111" s="9">
        <f>IF(Raw!$G111&gt;$C$8,IF(Raw!$Q111&gt;$C$8,IF(Raw!$N111&gt;$C$9,IF(Raw!$N111&lt;$A$9,IF(Raw!$X111&gt;$C$9,IF(Raw!$X111&lt;$A$9,Raw!N111,-999),-999),-999),-999),-999),-999)</f>
        <v>864</v>
      </c>
      <c r="K111" s="9">
        <f>IF(Raw!$G111&gt;$C$8,IF(Raw!$Q111&gt;$C$8,IF(Raw!$N111&gt;$C$9,IF(Raw!$N111&lt;$A$9,IF(Raw!$X111&gt;$C$9,IF(Raw!$X111&lt;$A$9,Raw!R111,-999),-999),-999),-999),-999),-999)</f>
        <v>1.0770770000000001</v>
      </c>
      <c r="L111" s="9">
        <f>IF(Raw!$G111&gt;$C$8,IF(Raw!$Q111&gt;$C$8,IF(Raw!$N111&gt;$C$9,IF(Raw!$N111&lt;$A$9,IF(Raw!$X111&gt;$C$9,IF(Raw!$X111&lt;$A$9,Raw!S111,-999),-999),-999),-999),-999),-999)</f>
        <v>1.449325</v>
      </c>
      <c r="M111" s="9">
        <f>Raw!Q111</f>
        <v>0.95784899999999995</v>
      </c>
      <c r="N111" s="9">
        <f>IF(Raw!$G111&gt;$C$8,IF(Raw!$Q111&gt;$C$8,IF(Raw!$N111&gt;$C$9,IF(Raw!$N111&lt;$A$9,IF(Raw!$X111&gt;$C$9,IF(Raw!$X111&lt;$A$9,Raw!V111,-999),-999),-999),-999),-999),-999)</f>
        <v>800</v>
      </c>
      <c r="O111" s="9">
        <f>IF(Raw!$G111&gt;$C$8,IF(Raw!$Q111&gt;$C$8,IF(Raw!$N111&gt;$C$9,IF(Raw!$N111&lt;$A$9,IF(Raw!$X111&gt;$C$9,IF(Raw!$X111&lt;$A$9,Raw!W111,-999),-999),-999),-999),-999),-999)</f>
        <v>0.14164099999999999</v>
      </c>
      <c r="P111" s="9">
        <f>IF(Raw!$G111&gt;$C$8,IF(Raw!$Q111&gt;$C$8,IF(Raw!$N111&gt;$C$9,IF(Raw!$N111&lt;$A$9,IF(Raw!$X111&gt;$C$9,IF(Raw!$X111&lt;$A$9,Raw!X111,-999),-999),-999),-999),-999),-999)</f>
        <v>753</v>
      </c>
      <c r="R111" s="9">
        <f t="shared" si="20"/>
        <v>0.31693899999999997</v>
      </c>
      <c r="S111" s="9">
        <f t="shared" si="21"/>
        <v>0.24436879804467335</v>
      </c>
      <c r="T111" s="9">
        <f t="shared" si="22"/>
        <v>0.37224799999999991</v>
      </c>
      <c r="U111" s="9">
        <f t="shared" si="23"/>
        <v>0.25684232315043204</v>
      </c>
      <c r="V111" s="15">
        <f t="shared" si="16"/>
        <v>0</v>
      </c>
      <c r="X111" s="11">
        <f t="shared" si="24"/>
        <v>2.1671999999999997E+18</v>
      </c>
      <c r="Y111" s="11">
        <f t="shared" si="25"/>
        <v>7.3029999999999988E-18</v>
      </c>
      <c r="Z111" s="11">
        <f t="shared" si="26"/>
        <v>8.6399999999999997E-4</v>
      </c>
      <c r="AA111" s="16">
        <f t="shared" si="27"/>
        <v>1.3490109622665773E-2</v>
      </c>
      <c r="AB111" s="9">
        <f t="shared" si="17"/>
        <v>1.0820986663268182</v>
      </c>
      <c r="AC111" s="9">
        <f t="shared" si="18"/>
        <v>0.98650989037733416</v>
      </c>
      <c r="AD111" s="15">
        <f t="shared" si="19"/>
        <v>15.613552804011309</v>
      </c>
      <c r="AE111" s="3">
        <f t="shared" si="28"/>
        <v>879.28119999999967</v>
      </c>
      <c r="AF111" s="2">
        <f t="shared" si="29"/>
        <v>0.25</v>
      </c>
      <c r="AG111" s="9">
        <f t="shared" si="30"/>
        <v>3.0847855190878513E-3</v>
      </c>
      <c r="AH111" s="2">
        <f t="shared" si="31"/>
        <v>0.14927116586825109</v>
      </c>
    </row>
    <row r="112" spans="1:34">
      <c r="A112" s="1">
        <f>Raw!A112</f>
        <v>99</v>
      </c>
      <c r="B112" s="14">
        <f>Raw!B112</f>
        <v>0.46318287037037037</v>
      </c>
      <c r="C112" s="15">
        <f>Raw!C112</f>
        <v>83.8</v>
      </c>
      <c r="D112" s="15">
        <f>IF(C112&gt;0.5,Raw!D112*D$11,-999)</f>
        <v>3.6</v>
      </c>
      <c r="E112" s="9">
        <f>IF(Raw!$G112&gt;$C$8,IF(Raw!$Q112&gt;$C$8,IF(Raw!$N112&gt;$C$9,IF(Raw!$N112&lt;$A$9,IF(Raw!$X112&gt;$C$9,IF(Raw!$X112&lt;$A$9,Raw!H112,-999),-999),-999),-999),-999),-999)</f>
        <v>0.97631999999999997</v>
      </c>
      <c r="F112" s="9">
        <f>IF(Raw!$G112&gt;$C$8,IF(Raw!$Q112&gt;$C$8,IF(Raw!$N112&gt;$C$9,IF(Raw!$N112&lt;$A$9,IF(Raw!$X112&gt;$C$9,IF(Raw!$X112&lt;$A$9,Raw!I112,-999),-999),-999),-999),-999),-999)</f>
        <v>1.3056939999999999</v>
      </c>
      <c r="G112" s="9">
        <f>Raw!G112</f>
        <v>0.95887900000000004</v>
      </c>
      <c r="H112" s="9">
        <f>IF(Raw!$G112&gt;$C$8,IF(Raw!$Q112&gt;$C$8,IF(Raw!$N112&gt;$C$9,IF(Raw!$N112&lt;$A$9,IF(Raw!$X112&gt;$C$9,IF(Raw!$X112&lt;$A$9,Raw!L112,-999),-999),-999),-999),-999),-999)</f>
        <v>800</v>
      </c>
      <c r="I112" s="9">
        <f>IF(Raw!$G112&gt;$C$8,IF(Raw!$Q112&gt;$C$8,IF(Raw!$N112&gt;$C$9,IF(Raw!$N112&lt;$A$9,IF(Raw!$X112&gt;$C$9,IF(Raw!$X112&lt;$A$9,Raw!M112,-999),-999),-999),-999),-999),-999)</f>
        <v>0.37081999999999998</v>
      </c>
      <c r="J112" s="9">
        <f>IF(Raw!$G112&gt;$C$8,IF(Raw!$Q112&gt;$C$8,IF(Raw!$N112&gt;$C$9,IF(Raw!$N112&lt;$A$9,IF(Raw!$X112&gt;$C$9,IF(Raw!$X112&lt;$A$9,Raw!N112,-999),-999),-999),-999),-999),-999)</f>
        <v>1097</v>
      </c>
      <c r="K112" s="9">
        <f>IF(Raw!$G112&gt;$C$8,IF(Raw!$Q112&gt;$C$8,IF(Raw!$N112&gt;$C$9,IF(Raw!$N112&lt;$A$9,IF(Raw!$X112&gt;$C$9,IF(Raw!$X112&lt;$A$9,Raw!R112,-999),-999),-999),-999),-999),-999)</f>
        <v>1.0506629999999999</v>
      </c>
      <c r="L112" s="9">
        <f>IF(Raw!$G112&gt;$C$8,IF(Raw!$Q112&gt;$C$8,IF(Raw!$N112&gt;$C$9,IF(Raw!$N112&lt;$A$9,IF(Raw!$X112&gt;$C$9,IF(Raw!$X112&lt;$A$9,Raw!S112,-999),-999),-999),-999),-999),-999)</f>
        <v>1.401964</v>
      </c>
      <c r="M112" s="9">
        <f>Raw!Q112</f>
        <v>0.95923599999999998</v>
      </c>
      <c r="N112" s="9">
        <f>IF(Raw!$G112&gt;$C$8,IF(Raw!$Q112&gt;$C$8,IF(Raw!$N112&gt;$C$9,IF(Raw!$N112&lt;$A$9,IF(Raw!$X112&gt;$C$9,IF(Raw!$X112&lt;$A$9,Raw!V112,-999),-999),-999),-999),-999),-999)</f>
        <v>800</v>
      </c>
      <c r="O112" s="9">
        <f>IF(Raw!$G112&gt;$C$8,IF(Raw!$Q112&gt;$C$8,IF(Raw!$N112&gt;$C$9,IF(Raw!$N112&lt;$A$9,IF(Raw!$X112&gt;$C$9,IF(Raw!$X112&lt;$A$9,Raw!W112,-999),-999),-999),-999),-999),-999)</f>
        <v>0.14164099999999999</v>
      </c>
      <c r="P112" s="9">
        <f>IF(Raw!$G112&gt;$C$8,IF(Raw!$Q112&gt;$C$8,IF(Raw!$N112&gt;$C$9,IF(Raw!$N112&lt;$A$9,IF(Raw!$X112&gt;$C$9,IF(Raw!$X112&lt;$A$9,Raw!X112,-999),-999),-999),-999),-999),-999)</f>
        <v>1020</v>
      </c>
      <c r="R112" s="9">
        <f t="shared" si="20"/>
        <v>0.32937399999999994</v>
      </c>
      <c r="S112" s="9">
        <f t="shared" si="21"/>
        <v>0.25225971782056128</v>
      </c>
      <c r="T112" s="9">
        <f t="shared" si="22"/>
        <v>0.35130100000000009</v>
      </c>
      <c r="U112" s="9">
        <f t="shared" si="23"/>
        <v>0.25057776091254846</v>
      </c>
      <c r="V112" s="15">
        <f t="shared" si="16"/>
        <v>0</v>
      </c>
      <c r="X112" s="11">
        <f t="shared" si="24"/>
        <v>2.1671999999999997E+18</v>
      </c>
      <c r="Y112" s="11">
        <f t="shared" si="25"/>
        <v>7.999999999999999E-18</v>
      </c>
      <c r="Z112" s="11">
        <f t="shared" si="26"/>
        <v>1.0969999999999999E-3</v>
      </c>
      <c r="AA112" s="16">
        <f t="shared" si="27"/>
        <v>1.8664363196106346E-2</v>
      </c>
      <c r="AB112" s="9">
        <f t="shared" si="17"/>
        <v>1.0572198094551553</v>
      </c>
      <c r="AC112" s="9">
        <f t="shared" si="18"/>
        <v>0.98133563680389368</v>
      </c>
      <c r="AD112" s="15">
        <f t="shared" si="19"/>
        <v>17.014004736651181</v>
      </c>
      <c r="AE112" s="3">
        <f t="shared" si="28"/>
        <v>963.19999999999959</v>
      </c>
      <c r="AF112" s="2">
        <f t="shared" si="29"/>
        <v>0.25</v>
      </c>
      <c r="AG112" s="9">
        <f t="shared" si="30"/>
        <v>3.2794855469734973E-3</v>
      </c>
      <c r="AH112" s="2">
        <f t="shared" si="31"/>
        <v>0.15869259889081827</v>
      </c>
    </row>
    <row r="113" spans="1:34">
      <c r="A113" s="1">
        <f>Raw!A113</f>
        <v>100</v>
      </c>
      <c r="B113" s="14">
        <f>Raw!B113</f>
        <v>0.46324074074074079</v>
      </c>
      <c r="C113" s="15">
        <f>Raw!C113</f>
        <v>82.7</v>
      </c>
      <c r="D113" s="15">
        <f>IF(C113&gt;0.5,Raw!D113*D$11,-999)</f>
        <v>3.6</v>
      </c>
      <c r="E113" s="9">
        <f>IF(Raw!$G113&gt;$C$8,IF(Raw!$Q113&gt;$C$8,IF(Raw!$N113&gt;$C$9,IF(Raw!$N113&lt;$A$9,IF(Raw!$X113&gt;$C$9,IF(Raw!$X113&lt;$A$9,Raw!H113,-999),-999),-999),-999),-999),-999)</f>
        <v>0.946573</v>
      </c>
      <c r="F113" s="9">
        <f>IF(Raw!$G113&gt;$C$8,IF(Raw!$Q113&gt;$C$8,IF(Raw!$N113&gt;$C$9,IF(Raw!$N113&lt;$A$9,IF(Raw!$X113&gt;$C$9,IF(Raw!$X113&lt;$A$9,Raw!I113,-999),-999),-999),-999),-999),-999)</f>
        <v>1.2490239999999999</v>
      </c>
      <c r="G113" s="9">
        <f>Raw!G113</f>
        <v>0.96116699999999999</v>
      </c>
      <c r="H113" s="9">
        <f>IF(Raw!$G113&gt;$C$8,IF(Raw!$Q113&gt;$C$8,IF(Raw!$N113&gt;$C$9,IF(Raw!$N113&lt;$A$9,IF(Raw!$X113&gt;$C$9,IF(Raw!$X113&lt;$A$9,Raw!L113,-999),-999),-999),-999),-999),-999)</f>
        <v>706.9</v>
      </c>
      <c r="I113" s="9">
        <f>IF(Raw!$G113&gt;$C$8,IF(Raw!$Q113&gt;$C$8,IF(Raw!$N113&gt;$C$9,IF(Raw!$N113&lt;$A$9,IF(Raw!$X113&gt;$C$9,IF(Raw!$X113&lt;$A$9,Raw!M113,-999),-999),-999),-999),-999),-999)</f>
        <v>0.19042600000000001</v>
      </c>
      <c r="J113" s="9">
        <f>IF(Raw!$G113&gt;$C$8,IF(Raw!$Q113&gt;$C$8,IF(Raw!$N113&gt;$C$9,IF(Raw!$N113&lt;$A$9,IF(Raw!$X113&gt;$C$9,IF(Raw!$X113&lt;$A$9,Raw!N113,-999),-999),-999),-999),-999),-999)</f>
        <v>825</v>
      </c>
      <c r="K113" s="9">
        <f>IF(Raw!$G113&gt;$C$8,IF(Raw!$Q113&gt;$C$8,IF(Raw!$N113&gt;$C$9,IF(Raw!$N113&lt;$A$9,IF(Raw!$X113&gt;$C$9,IF(Raw!$X113&lt;$A$9,Raw!R113,-999),-999),-999),-999),-999),-999)</f>
        <v>1.053196</v>
      </c>
      <c r="L113" s="9">
        <f>IF(Raw!$G113&gt;$C$8,IF(Raw!$Q113&gt;$C$8,IF(Raw!$N113&gt;$C$9,IF(Raw!$N113&lt;$A$9,IF(Raw!$X113&gt;$C$9,IF(Raw!$X113&lt;$A$9,Raw!S113,-999),-999),-999),-999),-999),-999)</f>
        <v>1.3871309999999999</v>
      </c>
      <c r="M113" s="9">
        <f>Raw!Q113</f>
        <v>0.97063900000000003</v>
      </c>
      <c r="N113" s="9">
        <f>IF(Raw!$G113&gt;$C$8,IF(Raw!$Q113&gt;$C$8,IF(Raw!$N113&gt;$C$9,IF(Raw!$N113&lt;$A$9,IF(Raw!$X113&gt;$C$9,IF(Raw!$X113&lt;$A$9,Raw!V113,-999),-999),-999),-999),-999),-999)</f>
        <v>800</v>
      </c>
      <c r="O113" s="9">
        <f>IF(Raw!$G113&gt;$C$8,IF(Raw!$Q113&gt;$C$8,IF(Raw!$N113&gt;$C$9,IF(Raw!$N113&lt;$A$9,IF(Raw!$X113&gt;$C$9,IF(Raw!$X113&lt;$A$9,Raw!W113,-999),-999),-999),-999),-999),-999)</f>
        <v>0.22902800000000001</v>
      </c>
      <c r="P113" s="9">
        <f>IF(Raw!$G113&gt;$C$8,IF(Raw!$Q113&gt;$C$8,IF(Raw!$N113&gt;$C$9,IF(Raw!$N113&lt;$A$9,IF(Raw!$X113&gt;$C$9,IF(Raw!$X113&lt;$A$9,Raw!X113,-999),-999),-999),-999),-999),-999)</f>
        <v>832</v>
      </c>
      <c r="R113" s="9">
        <f t="shared" si="20"/>
        <v>0.30245099999999991</v>
      </c>
      <c r="S113" s="9">
        <f t="shared" si="21"/>
        <v>0.24214987061897925</v>
      </c>
      <c r="T113" s="9">
        <f t="shared" si="22"/>
        <v>0.33393499999999987</v>
      </c>
      <c r="U113" s="9">
        <f t="shared" si="23"/>
        <v>0.24073789714165417</v>
      </c>
      <c r="V113" s="15">
        <f t="shared" si="16"/>
        <v>0</v>
      </c>
      <c r="X113" s="11">
        <f t="shared" si="24"/>
        <v>2.1671999999999997E+18</v>
      </c>
      <c r="Y113" s="11">
        <f t="shared" si="25"/>
        <v>7.0689999999999999E-18</v>
      </c>
      <c r="Z113" s="11">
        <f t="shared" si="26"/>
        <v>8.25E-4</v>
      </c>
      <c r="AA113" s="16">
        <f t="shared" si="27"/>
        <v>1.248119864114427E-2</v>
      </c>
      <c r="AB113" s="9">
        <f t="shared" si="17"/>
        <v>1.0573639090682305</v>
      </c>
      <c r="AC113" s="9">
        <f t="shared" si="18"/>
        <v>0.98751880135885572</v>
      </c>
      <c r="AD113" s="15">
        <f t="shared" si="19"/>
        <v>15.128725625629421</v>
      </c>
      <c r="AE113" s="3">
        <f t="shared" si="28"/>
        <v>851.10759999999971</v>
      </c>
      <c r="AF113" s="2">
        <f t="shared" si="29"/>
        <v>0.25</v>
      </c>
      <c r="AG113" s="9">
        <f t="shared" si="30"/>
        <v>2.8015827642669873E-3</v>
      </c>
      <c r="AH113" s="2">
        <f t="shared" si="31"/>
        <v>0.13556713194834635</v>
      </c>
    </row>
    <row r="114" spans="1:34">
      <c r="A114" s="1">
        <f>Raw!A114</f>
        <v>101</v>
      </c>
      <c r="B114" s="14">
        <f>Raw!B114</f>
        <v>0.46329861111111109</v>
      </c>
      <c r="C114" s="15">
        <f>Raw!C114</f>
        <v>81.8</v>
      </c>
      <c r="D114" s="15">
        <f>IF(C114&gt;0.5,Raw!D114*D$11,-999)</f>
        <v>3.6</v>
      </c>
      <c r="E114" s="9">
        <f>IF(Raw!$G114&gt;$C$8,IF(Raw!$Q114&gt;$C$8,IF(Raw!$N114&gt;$C$9,IF(Raw!$N114&lt;$A$9,IF(Raw!$X114&gt;$C$9,IF(Raw!$X114&lt;$A$9,Raw!H114,-999),-999),-999),-999),-999),-999)</f>
        <v>0.93902300000000005</v>
      </c>
      <c r="F114" s="9">
        <f>IF(Raw!$G114&gt;$C$8,IF(Raw!$Q114&gt;$C$8,IF(Raw!$N114&gt;$C$9,IF(Raw!$N114&lt;$A$9,IF(Raw!$X114&gt;$C$9,IF(Raw!$X114&lt;$A$9,Raw!I114,-999),-999),-999),-999),-999),-999)</f>
        <v>1.258723</v>
      </c>
      <c r="G114" s="9">
        <f>Raw!G114</f>
        <v>0.97248400000000002</v>
      </c>
      <c r="H114" s="9">
        <f>IF(Raw!$G114&gt;$C$8,IF(Raw!$Q114&gt;$C$8,IF(Raw!$N114&gt;$C$9,IF(Raw!$N114&lt;$A$9,IF(Raw!$X114&gt;$C$9,IF(Raw!$X114&lt;$A$9,Raw!L114,-999),-999),-999),-999),-999),-999)</f>
        <v>761.1</v>
      </c>
      <c r="I114" s="9">
        <f>IF(Raw!$G114&gt;$C$8,IF(Raw!$Q114&gt;$C$8,IF(Raw!$N114&gt;$C$9,IF(Raw!$N114&lt;$A$9,IF(Raw!$X114&gt;$C$9,IF(Raw!$X114&lt;$A$9,Raw!M114,-999),-999),-999),-999),-999),-999)</f>
        <v>4.3288E-2</v>
      </c>
      <c r="J114" s="9">
        <f>IF(Raw!$G114&gt;$C$8,IF(Raw!$Q114&gt;$C$8,IF(Raw!$N114&gt;$C$9,IF(Raw!$N114&lt;$A$9,IF(Raw!$X114&gt;$C$9,IF(Raw!$X114&lt;$A$9,Raw!N114,-999),-999),-999),-999),-999),-999)</f>
        <v>551</v>
      </c>
      <c r="K114" s="9">
        <f>IF(Raw!$G114&gt;$C$8,IF(Raw!$Q114&gt;$C$8,IF(Raw!$N114&gt;$C$9,IF(Raw!$N114&lt;$A$9,IF(Raw!$X114&gt;$C$9,IF(Raw!$X114&lt;$A$9,Raw!R114,-999),-999),-999),-999),-999),-999)</f>
        <v>1.0336179999999999</v>
      </c>
      <c r="L114" s="9">
        <f>IF(Raw!$G114&gt;$C$8,IF(Raw!$Q114&gt;$C$8,IF(Raw!$N114&gt;$C$9,IF(Raw!$N114&lt;$A$9,IF(Raw!$X114&gt;$C$9,IF(Raw!$X114&lt;$A$9,Raw!S114,-999),-999),-999),-999),-999),-999)</f>
        <v>1.352252</v>
      </c>
      <c r="M114" s="9">
        <f>Raw!Q114</f>
        <v>0.96779499999999996</v>
      </c>
      <c r="N114" s="9">
        <f>IF(Raw!$G114&gt;$C$8,IF(Raw!$Q114&gt;$C$8,IF(Raw!$N114&gt;$C$9,IF(Raw!$N114&lt;$A$9,IF(Raw!$X114&gt;$C$9,IF(Raw!$X114&lt;$A$9,Raw!V114,-999),-999),-999),-999),-999),-999)</f>
        <v>771.2</v>
      </c>
      <c r="O114" s="9">
        <f>IF(Raw!$G114&gt;$C$8,IF(Raw!$Q114&gt;$C$8,IF(Raw!$N114&gt;$C$9,IF(Raw!$N114&lt;$A$9,IF(Raw!$X114&gt;$C$9,IF(Raw!$X114&lt;$A$9,Raw!W114,-999),-999),-999),-999),-999),-999)</f>
        <v>0.21379100000000001</v>
      </c>
      <c r="P114" s="9">
        <f>IF(Raw!$G114&gt;$C$8,IF(Raw!$Q114&gt;$C$8,IF(Raw!$N114&gt;$C$9,IF(Raw!$N114&lt;$A$9,IF(Raw!$X114&gt;$C$9,IF(Raw!$X114&lt;$A$9,Raw!X114,-999),-999),-999),-999),-999),-999)</f>
        <v>688</v>
      </c>
      <c r="R114" s="9">
        <f t="shared" si="20"/>
        <v>0.31969999999999998</v>
      </c>
      <c r="S114" s="9">
        <f t="shared" si="21"/>
        <v>0.25398757311974118</v>
      </c>
      <c r="T114" s="9">
        <f t="shared" si="22"/>
        <v>0.31863400000000008</v>
      </c>
      <c r="U114" s="9">
        <f t="shared" si="23"/>
        <v>0.23563211590739011</v>
      </c>
      <c r="V114" s="15">
        <f t="shared" si="16"/>
        <v>0</v>
      </c>
      <c r="X114" s="11">
        <f t="shared" si="24"/>
        <v>2.1671999999999997E+18</v>
      </c>
      <c r="Y114" s="11">
        <f t="shared" si="25"/>
        <v>7.6110000000000006E-18</v>
      </c>
      <c r="Z114" s="11">
        <f t="shared" si="26"/>
        <v>5.5099999999999995E-4</v>
      </c>
      <c r="AA114" s="16">
        <f t="shared" si="27"/>
        <v>9.0066452051659647E-3</v>
      </c>
      <c r="AB114" s="9">
        <f t="shared" si="17"/>
        <v>1.0364878233883028</v>
      </c>
      <c r="AC114" s="9">
        <f t="shared" si="18"/>
        <v>0.99099335479483397</v>
      </c>
      <c r="AD114" s="15">
        <f t="shared" si="19"/>
        <v>16.34599855746999</v>
      </c>
      <c r="AE114" s="3">
        <f t="shared" si="28"/>
        <v>916.36439999999982</v>
      </c>
      <c r="AF114" s="2">
        <f t="shared" si="29"/>
        <v>0.25</v>
      </c>
      <c r="AG114" s="9">
        <f t="shared" si="30"/>
        <v>2.9628017128583077E-3</v>
      </c>
      <c r="AH114" s="2">
        <f t="shared" si="31"/>
        <v>0.14336843296826166</v>
      </c>
    </row>
    <row r="115" spans="1:34">
      <c r="A115" s="1">
        <f>Raw!A115</f>
        <v>102</v>
      </c>
      <c r="B115" s="14">
        <f>Raw!B115</f>
        <v>0.46334490740740741</v>
      </c>
      <c r="C115" s="15">
        <f>Raw!C115</f>
        <v>80.900000000000006</v>
      </c>
      <c r="D115" s="15">
        <f>IF(C115&gt;0.5,Raw!D115*D$11,-999)</f>
        <v>3.6</v>
      </c>
      <c r="E115" s="9">
        <f>IF(Raw!$G115&gt;$C$8,IF(Raw!$Q115&gt;$C$8,IF(Raw!$N115&gt;$C$9,IF(Raw!$N115&lt;$A$9,IF(Raw!$X115&gt;$C$9,IF(Raw!$X115&lt;$A$9,Raw!H115,-999),-999),-999),-999),-999),-999)</f>
        <v>0.93372500000000003</v>
      </c>
      <c r="F115" s="9">
        <f>IF(Raw!$G115&gt;$C$8,IF(Raw!$Q115&gt;$C$8,IF(Raw!$N115&gt;$C$9,IF(Raw!$N115&lt;$A$9,IF(Raw!$X115&gt;$C$9,IF(Raw!$X115&lt;$A$9,Raw!I115,-999),-999),-999),-999),-999),-999)</f>
        <v>1.2220359999999999</v>
      </c>
      <c r="G115" s="9">
        <f>Raw!G115</f>
        <v>0.94629200000000002</v>
      </c>
      <c r="H115" s="9">
        <f>IF(Raw!$G115&gt;$C$8,IF(Raw!$Q115&gt;$C$8,IF(Raw!$N115&gt;$C$9,IF(Raw!$N115&lt;$A$9,IF(Raw!$X115&gt;$C$9,IF(Raw!$X115&lt;$A$9,Raw!L115,-999),-999),-999),-999),-999),-999)</f>
        <v>743.3</v>
      </c>
      <c r="I115" s="9">
        <f>IF(Raw!$G115&gt;$C$8,IF(Raw!$Q115&gt;$C$8,IF(Raw!$N115&gt;$C$9,IF(Raw!$N115&lt;$A$9,IF(Raw!$X115&gt;$C$9,IF(Raw!$X115&lt;$A$9,Raw!M115,-999),-999),-999),-999),-999),-999)</f>
        <v>3.9281999999999997E-2</v>
      </c>
      <c r="J115" s="9">
        <f>IF(Raw!$G115&gt;$C$8,IF(Raw!$Q115&gt;$C$8,IF(Raw!$N115&gt;$C$9,IF(Raw!$N115&lt;$A$9,IF(Raw!$X115&gt;$C$9,IF(Raw!$X115&lt;$A$9,Raw!N115,-999),-999),-999),-999),-999),-999)</f>
        <v>944</v>
      </c>
      <c r="K115" s="9">
        <f>IF(Raw!$G115&gt;$C$8,IF(Raw!$Q115&gt;$C$8,IF(Raw!$N115&gt;$C$9,IF(Raw!$N115&lt;$A$9,IF(Raw!$X115&gt;$C$9,IF(Raw!$X115&lt;$A$9,Raw!R115,-999),-999),-999),-999),-999),-999)</f>
        <v>1.0321210000000001</v>
      </c>
      <c r="L115" s="9">
        <f>IF(Raw!$G115&gt;$C$8,IF(Raw!$Q115&gt;$C$8,IF(Raw!$N115&gt;$C$9,IF(Raw!$N115&lt;$A$9,IF(Raw!$X115&gt;$C$9,IF(Raw!$X115&lt;$A$9,Raw!S115,-999),-999),-999),-999),-999),-999)</f>
        <v>1.38164</v>
      </c>
      <c r="M115" s="9">
        <f>Raw!Q115</f>
        <v>0.97098499999999999</v>
      </c>
      <c r="N115" s="9">
        <f>IF(Raw!$G115&gt;$C$8,IF(Raw!$Q115&gt;$C$8,IF(Raw!$N115&gt;$C$9,IF(Raw!$N115&lt;$A$9,IF(Raw!$X115&gt;$C$9,IF(Raw!$X115&lt;$A$9,Raw!V115,-999),-999),-999),-999),-999),-999)</f>
        <v>800</v>
      </c>
      <c r="O115" s="9">
        <f>IF(Raw!$G115&gt;$C$8,IF(Raw!$Q115&gt;$C$8,IF(Raw!$N115&gt;$C$9,IF(Raw!$N115&lt;$A$9,IF(Raw!$X115&gt;$C$9,IF(Raw!$X115&lt;$A$9,Raw!W115,-999),-999),-999),-999),-999),-999)</f>
        <v>0.22917599999999999</v>
      </c>
      <c r="P115" s="9">
        <f>IF(Raw!$G115&gt;$C$8,IF(Raw!$Q115&gt;$C$8,IF(Raw!$N115&gt;$C$9,IF(Raw!$N115&lt;$A$9,IF(Raw!$X115&gt;$C$9,IF(Raw!$X115&lt;$A$9,Raw!X115,-999),-999),-999),-999),-999),-999)</f>
        <v>967</v>
      </c>
      <c r="R115" s="9">
        <f t="shared" si="20"/>
        <v>0.28831099999999987</v>
      </c>
      <c r="S115" s="9">
        <f t="shared" si="21"/>
        <v>0.23592676484162486</v>
      </c>
      <c r="T115" s="9">
        <f t="shared" si="22"/>
        <v>0.34951899999999991</v>
      </c>
      <c r="U115" s="9">
        <f t="shared" si="23"/>
        <v>0.25297400191077263</v>
      </c>
      <c r="V115" s="15">
        <f t="shared" si="16"/>
        <v>0</v>
      </c>
      <c r="X115" s="11">
        <f t="shared" si="24"/>
        <v>2.1671999999999997E+18</v>
      </c>
      <c r="Y115" s="11">
        <f t="shared" si="25"/>
        <v>7.4329999999999989E-18</v>
      </c>
      <c r="Z115" s="11">
        <f t="shared" si="26"/>
        <v>9.4399999999999996E-4</v>
      </c>
      <c r="AA115" s="16">
        <f t="shared" si="27"/>
        <v>1.4978924844061796E-2</v>
      </c>
      <c r="AB115" s="9">
        <f t="shared" si="17"/>
        <v>1.0373564188325717</v>
      </c>
      <c r="AC115" s="9">
        <f t="shared" si="18"/>
        <v>0.98502107515593829</v>
      </c>
      <c r="AD115" s="15">
        <f t="shared" si="19"/>
        <v>15.867505131421394</v>
      </c>
      <c r="AE115" s="3">
        <f t="shared" si="28"/>
        <v>894.9331999999996</v>
      </c>
      <c r="AF115" s="2">
        <f t="shared" si="29"/>
        <v>0.25</v>
      </c>
      <c r="AG115" s="9">
        <f t="shared" si="30"/>
        <v>3.087743287257993E-3</v>
      </c>
      <c r="AH115" s="2">
        <f t="shared" si="31"/>
        <v>0.14941429073070689</v>
      </c>
    </row>
    <row r="116" spans="1:34">
      <c r="A116" s="1">
        <f>Raw!A116</f>
        <v>103</v>
      </c>
      <c r="B116" s="14">
        <f>Raw!B116</f>
        <v>0.46340277777777777</v>
      </c>
      <c r="C116" s="15">
        <f>Raw!C116</f>
        <v>79.8</v>
      </c>
      <c r="D116" s="15">
        <f>IF(C116&gt;0.5,Raw!D116*D$11,-999)</f>
        <v>3.6</v>
      </c>
      <c r="E116" s="9">
        <f>IF(Raw!$G116&gt;$C$8,IF(Raw!$Q116&gt;$C$8,IF(Raw!$N116&gt;$C$9,IF(Raw!$N116&lt;$A$9,IF(Raw!$X116&gt;$C$9,IF(Raw!$X116&lt;$A$9,Raw!H116,-999),-999),-999),-999),-999),-999)</f>
        <v>0.91215100000000005</v>
      </c>
      <c r="F116" s="9">
        <f>IF(Raw!$G116&gt;$C$8,IF(Raw!$Q116&gt;$C$8,IF(Raw!$N116&gt;$C$9,IF(Raw!$N116&lt;$A$9,IF(Raw!$X116&gt;$C$9,IF(Raw!$X116&lt;$A$9,Raw!I116,-999),-999),-999),-999),-999),-999)</f>
        <v>1.208145</v>
      </c>
      <c r="G116" s="9">
        <f>Raw!G116</f>
        <v>0.94946399999999997</v>
      </c>
      <c r="H116" s="9">
        <f>IF(Raw!$G116&gt;$C$8,IF(Raw!$Q116&gt;$C$8,IF(Raw!$N116&gt;$C$9,IF(Raw!$N116&lt;$A$9,IF(Raw!$X116&gt;$C$9,IF(Raw!$X116&lt;$A$9,Raw!L116,-999),-999),-999),-999),-999),-999)</f>
        <v>759.6</v>
      </c>
      <c r="I116" s="9">
        <f>IF(Raw!$G116&gt;$C$8,IF(Raw!$Q116&gt;$C$8,IF(Raw!$N116&gt;$C$9,IF(Raw!$N116&lt;$A$9,IF(Raw!$X116&gt;$C$9,IF(Raw!$X116&lt;$A$9,Raw!M116,-999),-999),-999),-999),-999),-999)</f>
        <v>0.14163700000000001</v>
      </c>
      <c r="J116" s="9">
        <f>IF(Raw!$G116&gt;$C$8,IF(Raw!$Q116&gt;$C$8,IF(Raw!$N116&gt;$C$9,IF(Raw!$N116&lt;$A$9,IF(Raw!$X116&gt;$C$9,IF(Raw!$X116&lt;$A$9,Raw!N116,-999),-999),-999),-999),-999),-999)</f>
        <v>606</v>
      </c>
      <c r="K116" s="9">
        <f>IF(Raw!$G116&gt;$C$8,IF(Raw!$Q116&gt;$C$8,IF(Raw!$N116&gt;$C$9,IF(Raw!$N116&lt;$A$9,IF(Raw!$X116&gt;$C$9,IF(Raw!$X116&lt;$A$9,Raw!R116,-999),-999),-999),-999),-999),-999)</f>
        <v>1.00342</v>
      </c>
      <c r="L116" s="9">
        <f>IF(Raw!$G116&gt;$C$8,IF(Raw!$Q116&gt;$C$8,IF(Raw!$N116&gt;$C$9,IF(Raw!$N116&lt;$A$9,IF(Raw!$X116&gt;$C$9,IF(Raw!$X116&lt;$A$9,Raw!S116,-999),-999),-999),-999),-999),-999)</f>
        <v>1.331474</v>
      </c>
      <c r="M116" s="9">
        <f>Raw!Q116</f>
        <v>0.96567800000000004</v>
      </c>
      <c r="N116" s="9">
        <f>IF(Raw!$G116&gt;$C$8,IF(Raw!$Q116&gt;$C$8,IF(Raw!$N116&gt;$C$9,IF(Raw!$N116&lt;$A$9,IF(Raw!$X116&gt;$C$9,IF(Raw!$X116&lt;$A$9,Raw!V116,-999),-999),-999),-999),-999),-999)</f>
        <v>800</v>
      </c>
      <c r="O116" s="9">
        <f>IF(Raw!$G116&gt;$C$8,IF(Raw!$Q116&gt;$C$8,IF(Raw!$N116&gt;$C$9,IF(Raw!$N116&lt;$A$9,IF(Raw!$X116&gt;$C$9,IF(Raw!$X116&lt;$A$9,Raw!W116,-999),-999),-999),-999),-999),-999)</f>
        <v>0.14124400000000001</v>
      </c>
      <c r="P116" s="9">
        <f>IF(Raw!$G116&gt;$C$8,IF(Raw!$Q116&gt;$C$8,IF(Raw!$N116&gt;$C$9,IF(Raw!$N116&lt;$A$9,IF(Raw!$X116&gt;$C$9,IF(Raw!$X116&lt;$A$9,Raw!X116,-999),-999),-999),-999),-999),-999)</f>
        <v>757</v>
      </c>
      <c r="R116" s="9">
        <f t="shared" si="20"/>
        <v>0.29599399999999998</v>
      </c>
      <c r="S116" s="9">
        <f t="shared" si="21"/>
        <v>0.24499873773429512</v>
      </c>
      <c r="T116" s="9">
        <f t="shared" si="22"/>
        <v>0.32805400000000007</v>
      </c>
      <c r="U116" s="9">
        <f t="shared" si="23"/>
        <v>0.2463840826031902</v>
      </c>
      <c r="V116" s="15">
        <f t="shared" si="16"/>
        <v>0</v>
      </c>
      <c r="X116" s="11">
        <f t="shared" si="24"/>
        <v>2.1671999999999997E+18</v>
      </c>
      <c r="Y116" s="11">
        <f t="shared" si="25"/>
        <v>7.5960000000000003E-18</v>
      </c>
      <c r="Z116" s="11">
        <f t="shared" si="26"/>
        <v>6.0599999999999998E-4</v>
      </c>
      <c r="AA116" s="16">
        <f t="shared" si="27"/>
        <v>9.8774654024441529E-3</v>
      </c>
      <c r="AB116" s="9">
        <f t="shared" si="17"/>
        <v>1.0066603420351334</v>
      </c>
      <c r="AC116" s="9">
        <f t="shared" si="18"/>
        <v>0.99012253459755573</v>
      </c>
      <c r="AD116" s="15">
        <f t="shared" si="19"/>
        <v>16.299447858818731</v>
      </c>
      <c r="AE116" s="3">
        <f t="shared" si="28"/>
        <v>914.55839999999978</v>
      </c>
      <c r="AF116" s="2">
        <f t="shared" si="29"/>
        <v>0.25</v>
      </c>
      <c r="AG116" s="9">
        <f t="shared" si="30"/>
        <v>3.0891726981796806E-3</v>
      </c>
      <c r="AH116" s="2">
        <f t="shared" si="31"/>
        <v>0.14948345918130571</v>
      </c>
    </row>
    <row r="117" spans="1:34">
      <c r="A117" s="1">
        <f>Raw!A117</f>
        <v>104</v>
      </c>
      <c r="B117" s="14">
        <f>Raw!B117</f>
        <v>0.46346064814814819</v>
      </c>
      <c r="C117" s="15">
        <f>Raw!C117</f>
        <v>78.900000000000006</v>
      </c>
      <c r="D117" s="15">
        <f>IF(C117&gt;0.5,Raw!D117*D$11,-999)</f>
        <v>3.6</v>
      </c>
      <c r="E117" s="9">
        <f>IF(Raw!$G117&gt;$C$8,IF(Raw!$Q117&gt;$C$8,IF(Raw!$N117&gt;$C$9,IF(Raw!$N117&lt;$A$9,IF(Raw!$X117&gt;$C$9,IF(Raw!$X117&lt;$A$9,Raw!H117,-999),-999),-999),-999),-999),-999)</f>
        <v>0.90049800000000002</v>
      </c>
      <c r="F117" s="9">
        <f>IF(Raw!$G117&gt;$C$8,IF(Raw!$Q117&gt;$C$8,IF(Raw!$N117&gt;$C$9,IF(Raw!$N117&lt;$A$9,IF(Raw!$X117&gt;$C$9,IF(Raw!$X117&lt;$A$9,Raw!I117,-999),-999),-999),-999),-999),-999)</f>
        <v>1.142781</v>
      </c>
      <c r="G117" s="9">
        <f>Raw!G117</f>
        <v>0.95121100000000003</v>
      </c>
      <c r="H117" s="9">
        <f>IF(Raw!$G117&gt;$C$8,IF(Raw!$Q117&gt;$C$8,IF(Raw!$N117&gt;$C$9,IF(Raw!$N117&lt;$A$9,IF(Raw!$X117&gt;$C$9,IF(Raw!$X117&lt;$A$9,Raw!L117,-999),-999),-999),-999),-999),-999)</f>
        <v>683.4</v>
      </c>
      <c r="I117" s="9">
        <f>IF(Raw!$G117&gt;$C$8,IF(Raw!$Q117&gt;$C$8,IF(Raw!$N117&gt;$C$9,IF(Raw!$N117&lt;$A$9,IF(Raw!$X117&gt;$C$9,IF(Raw!$X117&lt;$A$9,Raw!M117,-999),-999),-999),-999),-999),-999)</f>
        <v>0.26422200000000001</v>
      </c>
      <c r="J117" s="9">
        <f>IF(Raw!$G117&gt;$C$8,IF(Raw!$Q117&gt;$C$8,IF(Raw!$N117&gt;$C$9,IF(Raw!$N117&lt;$A$9,IF(Raw!$X117&gt;$C$9,IF(Raw!$X117&lt;$A$9,Raw!N117,-999),-999),-999),-999),-999),-999)</f>
        <v>741</v>
      </c>
      <c r="K117" s="9">
        <f>IF(Raw!$G117&gt;$C$8,IF(Raw!$Q117&gt;$C$8,IF(Raw!$N117&gt;$C$9,IF(Raw!$N117&lt;$A$9,IF(Raw!$X117&gt;$C$9,IF(Raw!$X117&lt;$A$9,Raw!R117,-999),-999),-999),-999),-999),-999)</f>
        <v>0.98913799999999996</v>
      </c>
      <c r="L117" s="9">
        <f>IF(Raw!$G117&gt;$C$8,IF(Raw!$Q117&gt;$C$8,IF(Raw!$N117&gt;$C$9,IF(Raw!$N117&lt;$A$9,IF(Raw!$X117&gt;$C$9,IF(Raw!$X117&lt;$A$9,Raw!S117,-999),-999),-999),-999),-999),-999)</f>
        <v>1.3044800000000001</v>
      </c>
      <c r="M117" s="9">
        <f>Raw!Q117</f>
        <v>0.96035700000000002</v>
      </c>
      <c r="N117" s="9">
        <f>IF(Raw!$G117&gt;$C$8,IF(Raw!$Q117&gt;$C$8,IF(Raw!$N117&gt;$C$9,IF(Raw!$N117&lt;$A$9,IF(Raw!$X117&gt;$C$9,IF(Raw!$X117&lt;$A$9,Raw!V117,-999),-999),-999),-999),-999),-999)</f>
        <v>753.9</v>
      </c>
      <c r="O117" s="9">
        <f>IF(Raw!$G117&gt;$C$8,IF(Raw!$Q117&gt;$C$8,IF(Raw!$N117&gt;$C$9,IF(Raw!$N117&lt;$A$9,IF(Raw!$X117&gt;$C$9,IF(Raw!$X117&lt;$A$9,Raw!W117,-999),-999),-999),-999),-999),-999)</f>
        <v>0.21092</v>
      </c>
      <c r="P117" s="9">
        <f>IF(Raw!$G117&gt;$C$8,IF(Raw!$Q117&gt;$C$8,IF(Raw!$N117&gt;$C$9,IF(Raw!$N117&lt;$A$9,IF(Raw!$X117&gt;$C$9,IF(Raw!$X117&lt;$A$9,Raw!X117,-999),-999),-999),-999),-999),-999)</f>
        <v>706</v>
      </c>
      <c r="R117" s="9">
        <f t="shared" si="20"/>
        <v>0.24228300000000003</v>
      </c>
      <c r="S117" s="9">
        <f t="shared" si="21"/>
        <v>0.21201175028286262</v>
      </c>
      <c r="T117" s="9">
        <f t="shared" si="22"/>
        <v>0.31534200000000012</v>
      </c>
      <c r="U117" s="9">
        <f t="shared" si="23"/>
        <v>0.24173770391267027</v>
      </c>
      <c r="V117" s="15">
        <f t="shared" si="16"/>
        <v>0</v>
      </c>
      <c r="X117" s="11">
        <f t="shared" si="24"/>
        <v>2.1671999999999997E+18</v>
      </c>
      <c r="Y117" s="11">
        <f t="shared" si="25"/>
        <v>6.8339999999999992E-18</v>
      </c>
      <c r="Z117" s="11">
        <f t="shared" si="26"/>
        <v>7.4100000000000001E-4</v>
      </c>
      <c r="AA117" s="16">
        <f t="shared" si="27"/>
        <v>1.0855551508136121E-2</v>
      </c>
      <c r="AB117" s="9">
        <f t="shared" si="17"/>
        <v>0.99256121132367858</v>
      </c>
      <c r="AC117" s="9">
        <f t="shared" si="18"/>
        <v>0.989144448491864</v>
      </c>
      <c r="AD117" s="15">
        <f t="shared" si="19"/>
        <v>14.64986708250489</v>
      </c>
      <c r="AE117" s="3">
        <f t="shared" si="28"/>
        <v>822.81359999999972</v>
      </c>
      <c r="AF117" s="2">
        <f t="shared" si="29"/>
        <v>0.25</v>
      </c>
      <c r="AG117" s="9">
        <f t="shared" si="30"/>
        <v>2.7241732547311861E-3</v>
      </c>
      <c r="AH117" s="2">
        <f t="shared" si="31"/>
        <v>0.13182132606777566</v>
      </c>
    </row>
    <row r="118" spans="1:34">
      <c r="A118" s="1">
        <f>Raw!A118</f>
        <v>105</v>
      </c>
      <c r="B118" s="14">
        <f>Raw!B118</f>
        <v>0.4635185185185185</v>
      </c>
      <c r="C118" s="15">
        <f>Raw!C118</f>
        <v>77.900000000000006</v>
      </c>
      <c r="D118" s="15">
        <f>IF(C118&gt;0.5,Raw!D118*D$11,-999)</f>
        <v>3.6</v>
      </c>
      <c r="E118" s="9">
        <f>IF(Raw!$G118&gt;$C$8,IF(Raw!$Q118&gt;$C$8,IF(Raw!$N118&gt;$C$9,IF(Raw!$N118&lt;$A$9,IF(Raw!$X118&gt;$C$9,IF(Raw!$X118&lt;$A$9,Raw!H118,-999),-999),-999),-999),-999),-999)</f>
        <v>0.90630200000000005</v>
      </c>
      <c r="F118" s="9">
        <f>IF(Raw!$G118&gt;$C$8,IF(Raw!$Q118&gt;$C$8,IF(Raw!$N118&gt;$C$9,IF(Raw!$N118&lt;$A$9,IF(Raw!$X118&gt;$C$9,IF(Raw!$X118&lt;$A$9,Raw!I118,-999),-999),-999),-999),-999),-999)</f>
        <v>1.186458</v>
      </c>
      <c r="G118" s="9">
        <f>Raw!G118</f>
        <v>0.958538</v>
      </c>
      <c r="H118" s="9">
        <f>IF(Raw!$G118&gt;$C$8,IF(Raw!$Q118&gt;$C$8,IF(Raw!$N118&gt;$C$9,IF(Raw!$N118&lt;$A$9,IF(Raw!$X118&gt;$C$9,IF(Raw!$X118&lt;$A$9,Raw!L118,-999),-999),-999),-999),-999),-999)</f>
        <v>715</v>
      </c>
      <c r="I118" s="9">
        <f>IF(Raw!$G118&gt;$C$8,IF(Raw!$Q118&gt;$C$8,IF(Raw!$N118&gt;$C$9,IF(Raw!$N118&lt;$A$9,IF(Raw!$X118&gt;$C$9,IF(Raw!$X118&lt;$A$9,Raw!M118,-999),-999),-999),-999),-999),-999)</f>
        <v>1.0000000000000001E-5</v>
      </c>
      <c r="J118" s="9">
        <f>IF(Raw!$G118&gt;$C$8,IF(Raw!$Q118&gt;$C$8,IF(Raw!$N118&gt;$C$9,IF(Raw!$N118&lt;$A$9,IF(Raw!$X118&gt;$C$9,IF(Raw!$X118&lt;$A$9,Raw!N118,-999),-999),-999),-999),-999),-999)</f>
        <v>798</v>
      </c>
      <c r="K118" s="9">
        <f>IF(Raw!$G118&gt;$C$8,IF(Raw!$Q118&gt;$C$8,IF(Raw!$N118&gt;$C$9,IF(Raw!$N118&lt;$A$9,IF(Raw!$X118&gt;$C$9,IF(Raw!$X118&lt;$A$9,Raw!R118,-999),-999),-999),-999),-999),-999)</f>
        <v>0.95178799999999997</v>
      </c>
      <c r="L118" s="9">
        <f>IF(Raw!$G118&gt;$C$8,IF(Raw!$Q118&gt;$C$8,IF(Raw!$N118&gt;$C$9,IF(Raw!$N118&lt;$A$9,IF(Raw!$X118&gt;$C$9,IF(Raw!$X118&lt;$A$9,Raw!S118,-999),-999),-999),-999),-999),-999)</f>
        <v>1.264812</v>
      </c>
      <c r="M118" s="9">
        <f>Raw!Q118</f>
        <v>0.954708</v>
      </c>
      <c r="N118" s="9">
        <f>IF(Raw!$G118&gt;$C$8,IF(Raw!$Q118&gt;$C$8,IF(Raw!$N118&gt;$C$9,IF(Raw!$N118&lt;$A$9,IF(Raw!$X118&gt;$C$9,IF(Raw!$X118&lt;$A$9,Raw!V118,-999),-999),-999),-999),-999),-999)</f>
        <v>800</v>
      </c>
      <c r="O118" s="9">
        <f>IF(Raw!$G118&gt;$C$8,IF(Raw!$Q118&gt;$C$8,IF(Raw!$N118&gt;$C$9,IF(Raw!$N118&lt;$A$9,IF(Raw!$X118&gt;$C$9,IF(Raw!$X118&lt;$A$9,Raw!W118,-999),-999),-999),-999),-999),-999)</f>
        <v>8.7536000000000003E-2</v>
      </c>
      <c r="P118" s="9">
        <f>IF(Raw!$G118&gt;$C$8,IF(Raw!$Q118&gt;$C$8,IF(Raw!$N118&gt;$C$9,IF(Raw!$N118&lt;$A$9,IF(Raw!$X118&gt;$C$9,IF(Raw!$X118&lt;$A$9,Raw!X118,-999),-999),-999),-999),-999),-999)</f>
        <v>462</v>
      </c>
      <c r="R118" s="9">
        <f t="shared" si="20"/>
        <v>0.28015599999999996</v>
      </c>
      <c r="S118" s="9">
        <f t="shared" si="21"/>
        <v>0.23612803824492731</v>
      </c>
      <c r="T118" s="9">
        <f t="shared" si="22"/>
        <v>0.31302400000000008</v>
      </c>
      <c r="U118" s="9">
        <f t="shared" si="23"/>
        <v>0.24748658298624623</v>
      </c>
      <c r="V118" s="15">
        <f t="shared" si="16"/>
        <v>0</v>
      </c>
      <c r="X118" s="11">
        <f t="shared" si="24"/>
        <v>2.1671999999999997E+18</v>
      </c>
      <c r="Y118" s="11">
        <f t="shared" si="25"/>
        <v>7.1499999999999997E-18</v>
      </c>
      <c r="Z118" s="11">
        <f t="shared" si="26"/>
        <v>7.9799999999999999E-4</v>
      </c>
      <c r="AA118" s="16">
        <f t="shared" si="27"/>
        <v>1.2214357706231293E-2</v>
      </c>
      <c r="AB118" s="9">
        <f t="shared" si="17"/>
        <v>0.95561138710663529</v>
      </c>
      <c r="AC118" s="9">
        <f t="shared" si="18"/>
        <v>0.98778564229376875</v>
      </c>
      <c r="AD118" s="15">
        <f t="shared" si="19"/>
        <v>15.306212664450245</v>
      </c>
      <c r="AE118" s="3">
        <f t="shared" si="28"/>
        <v>860.85999999999979</v>
      </c>
      <c r="AF118" s="2">
        <f t="shared" si="29"/>
        <v>0.25</v>
      </c>
      <c r="AG118" s="9">
        <f t="shared" si="30"/>
        <v>2.913909439065845E-3</v>
      </c>
      <c r="AH118" s="2">
        <f t="shared" si="31"/>
        <v>0.14100256128422034</v>
      </c>
    </row>
    <row r="119" spans="1:34">
      <c r="A119" s="1">
        <f>Raw!A119</f>
        <v>106</v>
      </c>
      <c r="B119" s="14">
        <f>Raw!B119</f>
        <v>0.46356481481481482</v>
      </c>
      <c r="C119" s="15">
        <f>Raw!C119</f>
        <v>77.2</v>
      </c>
      <c r="D119" s="15">
        <f>IF(C119&gt;0.5,Raw!D119*D$11,-999)</f>
        <v>3.6</v>
      </c>
      <c r="E119" s="9">
        <f>IF(Raw!$G119&gt;$C$8,IF(Raw!$Q119&gt;$C$8,IF(Raw!$N119&gt;$C$9,IF(Raw!$N119&lt;$A$9,IF(Raw!$X119&gt;$C$9,IF(Raw!$X119&lt;$A$9,Raw!H119,-999),-999),-999),-999),-999),-999)</f>
        <v>0.896088</v>
      </c>
      <c r="F119" s="9">
        <f>IF(Raw!$G119&gt;$C$8,IF(Raw!$Q119&gt;$C$8,IF(Raw!$N119&gt;$C$9,IF(Raw!$N119&lt;$A$9,IF(Raw!$X119&gt;$C$9,IF(Raw!$X119&lt;$A$9,Raw!I119,-999),-999),-999),-999),-999),-999)</f>
        <v>1.195376</v>
      </c>
      <c r="G119" s="9">
        <f>Raw!G119</f>
        <v>0.96606599999999998</v>
      </c>
      <c r="H119" s="9">
        <f>IF(Raw!$G119&gt;$C$8,IF(Raw!$Q119&gt;$C$8,IF(Raw!$N119&gt;$C$9,IF(Raw!$N119&lt;$A$9,IF(Raw!$X119&gt;$C$9,IF(Raw!$X119&lt;$A$9,Raw!L119,-999),-999),-999),-999),-999),-999)</f>
        <v>725</v>
      </c>
      <c r="I119" s="9">
        <f>IF(Raw!$G119&gt;$C$8,IF(Raw!$Q119&gt;$C$8,IF(Raw!$N119&gt;$C$9,IF(Raw!$N119&lt;$A$9,IF(Raw!$X119&gt;$C$9,IF(Raw!$X119&lt;$A$9,Raw!M119,-999),-999),-999),-999),-999),-999)</f>
        <v>0.229155</v>
      </c>
      <c r="J119" s="9">
        <f>IF(Raw!$G119&gt;$C$8,IF(Raw!$Q119&gt;$C$8,IF(Raw!$N119&gt;$C$9,IF(Raw!$N119&lt;$A$9,IF(Raw!$X119&gt;$C$9,IF(Raw!$X119&lt;$A$9,Raw!N119,-999),-999),-999),-999),-999),-999)</f>
        <v>852</v>
      </c>
      <c r="K119" s="9">
        <f>IF(Raw!$G119&gt;$C$8,IF(Raw!$Q119&gt;$C$8,IF(Raw!$N119&gt;$C$9,IF(Raw!$N119&lt;$A$9,IF(Raw!$X119&gt;$C$9,IF(Raw!$X119&lt;$A$9,Raw!R119,-999),-999),-999),-999),-999),-999)</f>
        <v>0.98730399999999996</v>
      </c>
      <c r="L119" s="9">
        <f>IF(Raw!$G119&gt;$C$8,IF(Raw!$Q119&gt;$C$8,IF(Raw!$N119&gt;$C$9,IF(Raw!$N119&lt;$A$9,IF(Raw!$X119&gt;$C$9,IF(Raw!$X119&lt;$A$9,Raw!S119,-999),-999),-999),-999),-999),-999)</f>
        <v>1.3063720000000001</v>
      </c>
      <c r="M119" s="9">
        <f>Raw!Q119</f>
        <v>0.96277500000000005</v>
      </c>
      <c r="N119" s="9">
        <f>IF(Raw!$G119&gt;$C$8,IF(Raw!$Q119&gt;$C$8,IF(Raw!$N119&gt;$C$9,IF(Raw!$N119&lt;$A$9,IF(Raw!$X119&gt;$C$9,IF(Raw!$X119&lt;$A$9,Raw!V119,-999),-999),-999),-999),-999),-999)</f>
        <v>800</v>
      </c>
      <c r="O119" s="9">
        <f>IF(Raw!$G119&gt;$C$8,IF(Raw!$Q119&gt;$C$8,IF(Raw!$N119&gt;$C$9,IF(Raw!$N119&lt;$A$9,IF(Raw!$X119&gt;$C$9,IF(Raw!$X119&lt;$A$9,Raw!W119,-999),-999),-999),-999),-999),-999)</f>
        <v>0.21898300000000001</v>
      </c>
      <c r="P119" s="9">
        <f>IF(Raw!$G119&gt;$C$8,IF(Raw!$Q119&gt;$C$8,IF(Raw!$N119&gt;$C$9,IF(Raw!$N119&lt;$A$9,IF(Raw!$X119&gt;$C$9,IF(Raw!$X119&lt;$A$9,Raw!X119,-999),-999),-999),-999),-999),-999)</f>
        <v>465</v>
      </c>
      <c r="R119" s="9">
        <f t="shared" si="20"/>
        <v>0.299288</v>
      </c>
      <c r="S119" s="9">
        <f t="shared" si="21"/>
        <v>0.25037143124841055</v>
      </c>
      <c r="T119" s="9">
        <f t="shared" si="22"/>
        <v>0.31906800000000013</v>
      </c>
      <c r="U119" s="9">
        <f t="shared" si="23"/>
        <v>0.24423977243847855</v>
      </c>
      <c r="V119" s="15">
        <f t="shared" si="16"/>
        <v>0</v>
      </c>
      <c r="X119" s="11">
        <f t="shared" si="24"/>
        <v>2.1671999999999997E+18</v>
      </c>
      <c r="Y119" s="11">
        <f t="shared" si="25"/>
        <v>7.2499999999999992E-18</v>
      </c>
      <c r="Z119" s="11">
        <f t="shared" si="26"/>
        <v>8.52E-4</v>
      </c>
      <c r="AA119" s="16">
        <f t="shared" si="27"/>
        <v>1.3209955442458642E-2</v>
      </c>
      <c r="AB119" s="9">
        <f t="shared" si="17"/>
        <v>0.99151887406311434</v>
      </c>
      <c r="AC119" s="9">
        <f t="shared" si="18"/>
        <v>0.98679004455754138</v>
      </c>
      <c r="AD119" s="15">
        <f t="shared" si="19"/>
        <v>15.504642538096997</v>
      </c>
      <c r="AE119" s="3">
        <f t="shared" si="28"/>
        <v>872.89999999999964</v>
      </c>
      <c r="AF119" s="2">
        <f t="shared" si="29"/>
        <v>0.25</v>
      </c>
      <c r="AG119" s="9">
        <f t="shared" si="30"/>
        <v>2.9129618194190499E-3</v>
      </c>
      <c r="AH119" s="2">
        <f t="shared" si="31"/>
        <v>0.14095670646267716</v>
      </c>
    </row>
    <row r="120" spans="1:34">
      <c r="A120" s="1">
        <f>Raw!A120</f>
        <v>107</v>
      </c>
      <c r="B120" s="14">
        <f>Raw!B120</f>
        <v>0.46362268518518518</v>
      </c>
      <c r="C120" s="15">
        <f>Raw!C120</f>
        <v>76.099999999999994</v>
      </c>
      <c r="D120" s="15">
        <f>IF(C120&gt;0.5,Raw!D120*D$11,-999)</f>
        <v>3.6</v>
      </c>
      <c r="E120" s="9">
        <f>IF(Raw!$G120&gt;$C$8,IF(Raw!$Q120&gt;$C$8,IF(Raw!$N120&gt;$C$9,IF(Raw!$N120&lt;$A$9,IF(Raw!$X120&gt;$C$9,IF(Raw!$X120&lt;$A$9,Raw!H120,-999),-999),-999),-999),-999),-999)</f>
        <v>0.91381100000000004</v>
      </c>
      <c r="F120" s="9">
        <f>IF(Raw!$G120&gt;$C$8,IF(Raw!$Q120&gt;$C$8,IF(Raw!$N120&gt;$C$9,IF(Raw!$N120&lt;$A$9,IF(Raw!$X120&gt;$C$9,IF(Raw!$X120&lt;$A$9,Raw!I120,-999),-999),-999),-999),-999),-999)</f>
        <v>1.1913389999999999</v>
      </c>
      <c r="G120" s="9">
        <f>Raw!G120</f>
        <v>0.95669300000000002</v>
      </c>
      <c r="H120" s="9">
        <f>IF(Raw!$G120&gt;$C$8,IF(Raw!$Q120&gt;$C$8,IF(Raw!$N120&gt;$C$9,IF(Raw!$N120&lt;$A$9,IF(Raw!$X120&gt;$C$9,IF(Raw!$X120&lt;$A$9,Raw!L120,-999),-999),-999),-999),-999),-999)</f>
        <v>701</v>
      </c>
      <c r="I120" s="9">
        <f>IF(Raw!$G120&gt;$C$8,IF(Raw!$Q120&gt;$C$8,IF(Raw!$N120&gt;$C$9,IF(Raw!$N120&lt;$A$9,IF(Raw!$X120&gt;$C$9,IF(Raw!$X120&lt;$A$9,Raw!M120,-999),-999),-999),-999),-999),-999)</f>
        <v>0.214007</v>
      </c>
      <c r="J120" s="9">
        <f>IF(Raw!$G120&gt;$C$8,IF(Raw!$Q120&gt;$C$8,IF(Raw!$N120&gt;$C$9,IF(Raw!$N120&lt;$A$9,IF(Raw!$X120&gt;$C$9,IF(Raw!$X120&lt;$A$9,Raw!N120,-999),-999),-999),-999),-999),-999)</f>
        <v>721</v>
      </c>
      <c r="K120" s="9">
        <f>IF(Raw!$G120&gt;$C$8,IF(Raw!$Q120&gt;$C$8,IF(Raw!$N120&gt;$C$9,IF(Raw!$N120&lt;$A$9,IF(Raw!$X120&gt;$C$9,IF(Raw!$X120&lt;$A$9,Raw!R120,-999),-999),-999),-999),-999),-999)</f>
        <v>0.99272400000000005</v>
      </c>
      <c r="L120" s="9">
        <f>IF(Raw!$G120&gt;$C$8,IF(Raw!$Q120&gt;$C$8,IF(Raw!$N120&gt;$C$9,IF(Raw!$N120&lt;$A$9,IF(Raw!$X120&gt;$C$9,IF(Raw!$X120&lt;$A$9,Raw!S120,-999),-999),-999),-999),-999),-999)</f>
        <v>1.3063560000000001</v>
      </c>
      <c r="M120" s="9">
        <f>Raw!Q120</f>
        <v>0.95527399999999996</v>
      </c>
      <c r="N120" s="9">
        <f>IF(Raw!$G120&gt;$C$8,IF(Raw!$Q120&gt;$C$8,IF(Raw!$N120&gt;$C$9,IF(Raw!$N120&lt;$A$9,IF(Raw!$X120&gt;$C$9,IF(Raw!$X120&lt;$A$9,Raw!V120,-999),-999),-999),-999),-999),-999)</f>
        <v>800</v>
      </c>
      <c r="O120" s="9">
        <f>IF(Raw!$G120&gt;$C$8,IF(Raw!$Q120&gt;$C$8,IF(Raw!$N120&gt;$C$9,IF(Raw!$N120&lt;$A$9,IF(Raw!$X120&gt;$C$9,IF(Raw!$X120&lt;$A$9,Raw!W120,-999),-999),-999),-999),-999),-999)</f>
        <v>0.14163999999999999</v>
      </c>
      <c r="P120" s="9">
        <f>IF(Raw!$G120&gt;$C$8,IF(Raw!$Q120&gt;$C$8,IF(Raw!$N120&gt;$C$9,IF(Raw!$N120&lt;$A$9,IF(Raw!$X120&gt;$C$9,IF(Raw!$X120&lt;$A$9,Raw!X120,-999),-999),-999),-999),-999),-999)</f>
        <v>1620</v>
      </c>
      <c r="R120" s="9">
        <f t="shared" si="20"/>
        <v>0.27752799999999989</v>
      </c>
      <c r="S120" s="9">
        <f t="shared" si="21"/>
        <v>0.23295468376339556</v>
      </c>
      <c r="T120" s="9">
        <f t="shared" si="22"/>
        <v>0.31363200000000002</v>
      </c>
      <c r="U120" s="9">
        <f t="shared" si="23"/>
        <v>0.24008157041419032</v>
      </c>
      <c r="V120" s="15">
        <f t="shared" si="16"/>
        <v>0</v>
      </c>
      <c r="X120" s="11">
        <f t="shared" si="24"/>
        <v>2.1671999999999997E+18</v>
      </c>
      <c r="Y120" s="11">
        <f t="shared" si="25"/>
        <v>7.0099999999999989E-18</v>
      </c>
      <c r="Z120" s="11">
        <f t="shared" si="26"/>
        <v>7.2099999999999996E-4</v>
      </c>
      <c r="AA120" s="16">
        <f t="shared" si="27"/>
        <v>1.0834805049203885E-2</v>
      </c>
      <c r="AB120" s="9">
        <f t="shared" si="17"/>
        <v>0.99612214157719192</v>
      </c>
      <c r="AC120" s="9">
        <f t="shared" si="18"/>
        <v>0.98916519495079624</v>
      </c>
      <c r="AD120" s="15">
        <f t="shared" si="19"/>
        <v>15.027468861586529</v>
      </c>
      <c r="AE120" s="3">
        <f t="shared" si="28"/>
        <v>844.00399999999968</v>
      </c>
      <c r="AF120" s="2">
        <f t="shared" si="29"/>
        <v>0.25</v>
      </c>
      <c r="AG120" s="9">
        <f t="shared" si="30"/>
        <v>2.7752448643384915E-3</v>
      </c>
      <c r="AH120" s="2">
        <f t="shared" si="31"/>
        <v>0.13429265467771576</v>
      </c>
    </row>
    <row r="121" spans="1:34">
      <c r="A121" s="1">
        <f>Raw!A121</f>
        <v>108</v>
      </c>
      <c r="B121" s="14">
        <f>Raw!B121</f>
        <v>0.4636805555555556</v>
      </c>
      <c r="C121" s="15">
        <f>Raw!C121</f>
        <v>75.2</v>
      </c>
      <c r="D121" s="15">
        <f>IF(C121&gt;0.5,Raw!D121*D$11,-999)</f>
        <v>3.6</v>
      </c>
      <c r="E121" s="9">
        <f>IF(Raw!$G121&gt;$C$8,IF(Raw!$Q121&gt;$C$8,IF(Raw!$N121&gt;$C$9,IF(Raw!$N121&lt;$A$9,IF(Raw!$X121&gt;$C$9,IF(Raw!$X121&lt;$A$9,Raw!H121,-999),-999),-999),-999),-999),-999)</f>
        <v>0.90038300000000004</v>
      </c>
      <c r="F121" s="9">
        <f>IF(Raw!$G121&gt;$C$8,IF(Raw!$Q121&gt;$C$8,IF(Raw!$N121&gt;$C$9,IF(Raw!$N121&lt;$A$9,IF(Raw!$X121&gt;$C$9,IF(Raw!$X121&lt;$A$9,Raw!I121,-999),-999),-999),-999),-999),-999)</f>
        <v>1.2002200000000001</v>
      </c>
      <c r="G121" s="9">
        <f>Raw!G121</f>
        <v>0.95332899999999998</v>
      </c>
      <c r="H121" s="9">
        <f>IF(Raw!$G121&gt;$C$8,IF(Raw!$Q121&gt;$C$8,IF(Raw!$N121&gt;$C$9,IF(Raw!$N121&lt;$A$9,IF(Raw!$X121&gt;$C$9,IF(Raw!$X121&lt;$A$9,Raw!L121,-999),-999),-999),-999),-999),-999)</f>
        <v>749</v>
      </c>
      <c r="I121" s="9">
        <f>IF(Raw!$G121&gt;$C$8,IF(Raw!$Q121&gt;$C$8,IF(Raw!$N121&gt;$C$9,IF(Raw!$N121&lt;$A$9,IF(Raw!$X121&gt;$C$9,IF(Raw!$X121&lt;$A$9,Raw!M121,-999),-999),-999),-999),-999),-999)</f>
        <v>0.22917000000000001</v>
      </c>
      <c r="J121" s="9">
        <f>IF(Raw!$G121&gt;$C$8,IF(Raw!$Q121&gt;$C$8,IF(Raw!$N121&gt;$C$9,IF(Raw!$N121&lt;$A$9,IF(Raw!$X121&gt;$C$9,IF(Raw!$X121&lt;$A$9,Raw!N121,-999),-999),-999),-999),-999),-999)</f>
        <v>598</v>
      </c>
      <c r="K121" s="9">
        <f>IF(Raw!$G121&gt;$C$8,IF(Raw!$Q121&gt;$C$8,IF(Raw!$N121&gt;$C$9,IF(Raw!$N121&lt;$A$9,IF(Raw!$X121&gt;$C$9,IF(Raw!$X121&lt;$A$9,Raw!R121,-999),-999),-999),-999),-999),-999)</f>
        <v>0.98457099999999997</v>
      </c>
      <c r="L121" s="9">
        <f>IF(Raw!$G121&gt;$C$8,IF(Raw!$Q121&gt;$C$8,IF(Raw!$N121&gt;$C$9,IF(Raw!$N121&lt;$A$9,IF(Raw!$X121&gt;$C$9,IF(Raw!$X121&lt;$A$9,Raw!S121,-999),-999),-999),-999),-999),-999)</f>
        <v>1.3076840000000001</v>
      </c>
      <c r="M121" s="9">
        <f>Raw!Q121</f>
        <v>0.96154200000000001</v>
      </c>
      <c r="N121" s="9">
        <f>IF(Raw!$G121&gt;$C$8,IF(Raw!$Q121&gt;$C$8,IF(Raw!$N121&gt;$C$9,IF(Raw!$N121&lt;$A$9,IF(Raw!$X121&gt;$C$9,IF(Raw!$X121&lt;$A$9,Raw!V121,-999),-999),-999),-999),-999),-999)</f>
        <v>782</v>
      </c>
      <c r="O121" s="9">
        <f>IF(Raw!$G121&gt;$C$8,IF(Raw!$Q121&gt;$C$8,IF(Raw!$N121&gt;$C$9,IF(Raw!$N121&lt;$A$9,IF(Raw!$X121&gt;$C$9,IF(Raw!$X121&lt;$A$9,Raw!W121,-999),-999),-999),-999),-999),-999)</f>
        <v>0.22917599999999999</v>
      </c>
      <c r="P121" s="9">
        <f>IF(Raw!$G121&gt;$C$8,IF(Raw!$Q121&gt;$C$8,IF(Raw!$N121&gt;$C$9,IF(Raw!$N121&lt;$A$9,IF(Raw!$X121&gt;$C$9,IF(Raw!$X121&lt;$A$9,Raw!X121,-999),-999),-999),-999),-999),-999)</f>
        <v>596</v>
      </c>
      <c r="R121" s="9">
        <f t="shared" si="20"/>
        <v>0.29983700000000002</v>
      </c>
      <c r="S121" s="9">
        <f t="shared" si="21"/>
        <v>0.24981836663278401</v>
      </c>
      <c r="T121" s="9">
        <f t="shared" si="22"/>
        <v>0.32311300000000009</v>
      </c>
      <c r="U121" s="9">
        <f t="shared" si="23"/>
        <v>0.24708798150011782</v>
      </c>
      <c r="V121" s="15">
        <f t="shared" si="16"/>
        <v>0</v>
      </c>
      <c r="X121" s="11">
        <f t="shared" si="24"/>
        <v>2.1671999999999997E+18</v>
      </c>
      <c r="Y121" s="11">
        <f t="shared" si="25"/>
        <v>7.4899999999999994E-18</v>
      </c>
      <c r="Z121" s="11">
        <f t="shared" si="26"/>
        <v>5.9800000000000001E-4</v>
      </c>
      <c r="AA121" s="16">
        <f t="shared" si="27"/>
        <v>9.6136134505766038E-3</v>
      </c>
      <c r="AB121" s="9">
        <f t="shared" si="17"/>
        <v>0.98767728348285611</v>
      </c>
      <c r="AC121" s="9">
        <f t="shared" si="18"/>
        <v>0.99038638654942346</v>
      </c>
      <c r="AD121" s="15">
        <f t="shared" si="19"/>
        <v>16.076276673205026</v>
      </c>
      <c r="AE121" s="3">
        <f t="shared" si="28"/>
        <v>901.79599999999971</v>
      </c>
      <c r="AF121" s="2">
        <f t="shared" si="29"/>
        <v>0.25</v>
      </c>
      <c r="AG121" s="9">
        <f t="shared" si="30"/>
        <v>3.0555805793997378E-3</v>
      </c>
      <c r="AH121" s="2">
        <f t="shared" si="31"/>
        <v>0.1478579540357326</v>
      </c>
    </row>
    <row r="122" spans="1:34">
      <c r="A122" s="1">
        <f>Raw!A122</f>
        <v>109</v>
      </c>
      <c r="B122" s="14">
        <f>Raw!B122</f>
        <v>0.4637384259259259</v>
      </c>
      <c r="C122" s="15">
        <f>Raw!C122</f>
        <v>74.3</v>
      </c>
      <c r="D122" s="15">
        <f>IF(C122&gt;0.5,Raw!D122*D$11,-999)</f>
        <v>3.6</v>
      </c>
      <c r="E122" s="9">
        <f>IF(Raw!$G122&gt;$C$8,IF(Raw!$Q122&gt;$C$8,IF(Raw!$N122&gt;$C$9,IF(Raw!$N122&lt;$A$9,IF(Raw!$X122&gt;$C$9,IF(Raw!$X122&lt;$A$9,Raw!H122,-999),-999),-999),-999),-999),-999)</f>
        <v>0.93979500000000005</v>
      </c>
      <c r="F122" s="9">
        <f>IF(Raw!$G122&gt;$C$8,IF(Raw!$Q122&gt;$C$8,IF(Raw!$N122&gt;$C$9,IF(Raw!$N122&lt;$A$9,IF(Raw!$X122&gt;$C$9,IF(Raw!$X122&lt;$A$9,Raw!I122,-999),-999),-999),-999),-999),-999)</f>
        <v>1.2599130000000001</v>
      </c>
      <c r="G122" s="9">
        <f>Raw!G122</f>
        <v>0.96680200000000005</v>
      </c>
      <c r="H122" s="9">
        <f>IF(Raw!$G122&gt;$C$8,IF(Raw!$Q122&gt;$C$8,IF(Raw!$N122&gt;$C$9,IF(Raw!$N122&lt;$A$9,IF(Raw!$X122&gt;$C$9,IF(Raw!$X122&lt;$A$9,Raw!L122,-999),-999),-999),-999),-999),-999)</f>
        <v>747</v>
      </c>
      <c r="I122" s="9">
        <f>IF(Raw!$G122&gt;$C$8,IF(Raw!$Q122&gt;$C$8,IF(Raw!$N122&gt;$C$9,IF(Raw!$N122&lt;$A$9,IF(Raw!$X122&gt;$C$9,IF(Raw!$X122&lt;$A$9,Raw!M122,-999),-999),-999),-999),-999),-999)</f>
        <v>0.18803300000000001</v>
      </c>
      <c r="J122" s="9">
        <f>IF(Raw!$G122&gt;$C$8,IF(Raw!$Q122&gt;$C$8,IF(Raw!$N122&gt;$C$9,IF(Raw!$N122&lt;$A$9,IF(Raw!$X122&gt;$C$9,IF(Raw!$X122&lt;$A$9,Raw!N122,-999),-999),-999),-999),-999),-999)</f>
        <v>603</v>
      </c>
      <c r="K122" s="9">
        <f>IF(Raw!$G122&gt;$C$8,IF(Raw!$Q122&gt;$C$8,IF(Raw!$N122&gt;$C$9,IF(Raw!$N122&lt;$A$9,IF(Raw!$X122&gt;$C$9,IF(Raw!$X122&lt;$A$9,Raw!R122,-999),-999),-999),-999),-999),-999)</f>
        <v>1.0094380000000001</v>
      </c>
      <c r="L122" s="9">
        <f>IF(Raw!$G122&gt;$C$8,IF(Raw!$Q122&gt;$C$8,IF(Raw!$N122&gt;$C$9,IF(Raw!$N122&lt;$A$9,IF(Raw!$X122&gt;$C$9,IF(Raw!$X122&lt;$A$9,Raw!S122,-999),-999),-999),-999),-999),-999)</f>
        <v>1.352911</v>
      </c>
      <c r="M122" s="9">
        <f>Raw!Q122</f>
        <v>0.95479499999999995</v>
      </c>
      <c r="N122" s="9">
        <f>IF(Raw!$G122&gt;$C$8,IF(Raw!$Q122&gt;$C$8,IF(Raw!$N122&gt;$C$9,IF(Raw!$N122&lt;$A$9,IF(Raw!$X122&gt;$C$9,IF(Raw!$X122&lt;$A$9,Raw!V122,-999),-999),-999),-999),-999),-999)</f>
        <v>784.2</v>
      </c>
      <c r="O122" s="9">
        <f>IF(Raw!$G122&gt;$C$8,IF(Raw!$Q122&gt;$C$8,IF(Raw!$N122&gt;$C$9,IF(Raw!$N122&lt;$A$9,IF(Raw!$X122&gt;$C$9,IF(Raw!$X122&lt;$A$9,Raw!W122,-999),-999),-999),-999),-999),-999)</f>
        <v>0.114983</v>
      </c>
      <c r="P122" s="9">
        <f>IF(Raw!$G122&gt;$C$8,IF(Raw!$Q122&gt;$C$8,IF(Raw!$N122&gt;$C$9,IF(Raw!$N122&lt;$A$9,IF(Raw!$X122&gt;$C$9,IF(Raw!$X122&lt;$A$9,Raw!X122,-999),-999),-999),-999),-999),-999)</f>
        <v>853</v>
      </c>
      <c r="R122" s="9">
        <f t="shared" si="20"/>
        <v>0.32011800000000001</v>
      </c>
      <c r="S122" s="9">
        <f t="shared" si="21"/>
        <v>0.25407944834286178</v>
      </c>
      <c r="T122" s="9">
        <f t="shared" si="22"/>
        <v>0.34347299999999992</v>
      </c>
      <c r="U122" s="9">
        <f t="shared" si="23"/>
        <v>0.25387701038723165</v>
      </c>
      <c r="V122" s="15">
        <f t="shared" si="16"/>
        <v>0</v>
      </c>
      <c r="X122" s="11">
        <f t="shared" si="24"/>
        <v>2.1671999999999997E+18</v>
      </c>
      <c r="Y122" s="11">
        <f t="shared" si="25"/>
        <v>7.4699999999999995E-18</v>
      </c>
      <c r="Z122" s="11">
        <f t="shared" si="26"/>
        <v>6.0300000000000002E-4</v>
      </c>
      <c r="AA122" s="16">
        <f t="shared" si="27"/>
        <v>9.6675828208063596E-3</v>
      </c>
      <c r="AB122" s="9">
        <f t="shared" si="17"/>
        <v>1.012758553674211</v>
      </c>
      <c r="AC122" s="9">
        <f t="shared" si="18"/>
        <v>0.9903324171791934</v>
      </c>
      <c r="AD122" s="15">
        <f t="shared" si="19"/>
        <v>16.032475656395285</v>
      </c>
      <c r="AE122" s="3">
        <f t="shared" si="28"/>
        <v>899.38799999999969</v>
      </c>
      <c r="AF122" s="2">
        <f t="shared" si="29"/>
        <v>0.25</v>
      </c>
      <c r="AG122" s="9">
        <f t="shared" si="30"/>
        <v>3.130982299039773E-3</v>
      </c>
      <c r="AH122" s="2">
        <f t="shared" si="31"/>
        <v>0.1515066040081518</v>
      </c>
    </row>
    <row r="123" spans="1:34">
      <c r="A123" s="1">
        <f>Raw!A123</f>
        <v>110</v>
      </c>
      <c r="B123" s="14">
        <f>Raw!B123</f>
        <v>0.46379629629629626</v>
      </c>
      <c r="C123" s="15">
        <f>Raw!C123</f>
        <v>73.400000000000006</v>
      </c>
      <c r="D123" s="15">
        <f>IF(C123&gt;0.5,Raw!D123*D$11,-999)</f>
        <v>3.6</v>
      </c>
      <c r="E123" s="9">
        <f>IF(Raw!$G123&gt;$C$8,IF(Raw!$Q123&gt;$C$8,IF(Raw!$N123&gt;$C$9,IF(Raw!$N123&lt;$A$9,IF(Raw!$X123&gt;$C$9,IF(Raw!$X123&lt;$A$9,Raw!H123,-999),-999),-999),-999),-999),-999)</f>
        <v>0.94492900000000002</v>
      </c>
      <c r="F123" s="9">
        <f>IF(Raw!$G123&gt;$C$8,IF(Raw!$Q123&gt;$C$8,IF(Raw!$N123&gt;$C$9,IF(Raw!$N123&lt;$A$9,IF(Raw!$X123&gt;$C$9,IF(Raw!$X123&lt;$A$9,Raw!I123,-999),-999),-999),-999),-999),-999)</f>
        <v>1.246122</v>
      </c>
      <c r="G123" s="9">
        <f>Raw!G123</f>
        <v>0.960781</v>
      </c>
      <c r="H123" s="9">
        <f>IF(Raw!$G123&gt;$C$8,IF(Raw!$Q123&gt;$C$8,IF(Raw!$N123&gt;$C$9,IF(Raw!$N123&lt;$A$9,IF(Raw!$X123&gt;$C$9,IF(Raw!$X123&lt;$A$9,Raw!L123,-999),-999),-999),-999),-999),-999)</f>
        <v>698.5</v>
      </c>
      <c r="I123" s="9">
        <f>IF(Raw!$G123&gt;$C$8,IF(Raw!$Q123&gt;$C$8,IF(Raw!$N123&gt;$C$9,IF(Raw!$N123&lt;$A$9,IF(Raw!$X123&gt;$C$9,IF(Raw!$X123&lt;$A$9,Raw!M123,-999),-999),-999),-999),-999),-999)</f>
        <v>0.26585300000000001</v>
      </c>
      <c r="J123" s="9">
        <f>IF(Raw!$G123&gt;$C$8,IF(Raw!$Q123&gt;$C$8,IF(Raw!$N123&gt;$C$9,IF(Raw!$N123&lt;$A$9,IF(Raw!$X123&gt;$C$9,IF(Raw!$X123&lt;$A$9,Raw!N123,-999),-999),-999),-999),-999),-999)</f>
        <v>1448</v>
      </c>
      <c r="K123" s="9">
        <f>IF(Raw!$G123&gt;$C$8,IF(Raw!$Q123&gt;$C$8,IF(Raw!$N123&gt;$C$9,IF(Raw!$N123&lt;$A$9,IF(Raw!$X123&gt;$C$9,IF(Raw!$X123&lt;$A$9,Raw!R123,-999),-999),-999),-999),-999),-999)</f>
        <v>1.0242359999999999</v>
      </c>
      <c r="L123" s="9">
        <f>IF(Raw!$G123&gt;$C$8,IF(Raw!$Q123&gt;$C$8,IF(Raw!$N123&gt;$C$9,IF(Raw!$N123&lt;$A$9,IF(Raw!$X123&gt;$C$9,IF(Raw!$X123&lt;$A$9,Raw!S123,-999),-999),-999),-999),-999),-999)</f>
        <v>1.3591299999999999</v>
      </c>
      <c r="M123" s="9">
        <f>Raw!Q123</f>
        <v>0.96390200000000004</v>
      </c>
      <c r="N123" s="9">
        <f>IF(Raw!$G123&gt;$C$8,IF(Raw!$Q123&gt;$C$8,IF(Raw!$N123&gt;$C$9,IF(Raw!$N123&lt;$A$9,IF(Raw!$X123&gt;$C$9,IF(Raw!$X123&lt;$A$9,Raw!V123,-999),-999),-999),-999),-999),-999)</f>
        <v>800</v>
      </c>
      <c r="O123" s="9">
        <f>IF(Raw!$G123&gt;$C$8,IF(Raw!$Q123&gt;$C$8,IF(Raw!$N123&gt;$C$9,IF(Raw!$N123&lt;$A$9,IF(Raw!$X123&gt;$C$9,IF(Raw!$X123&lt;$A$9,Raw!W123,-999),-999),-999),-999),-999),-999)</f>
        <v>0.22917999999999999</v>
      </c>
      <c r="P123" s="9">
        <f>IF(Raw!$G123&gt;$C$8,IF(Raw!$Q123&gt;$C$8,IF(Raw!$N123&gt;$C$9,IF(Raw!$N123&lt;$A$9,IF(Raw!$X123&gt;$C$9,IF(Raw!$X123&lt;$A$9,Raw!X123,-999),-999),-999),-999),-999),-999)</f>
        <v>564</v>
      </c>
      <c r="R123" s="9">
        <f t="shared" si="20"/>
        <v>0.30119299999999993</v>
      </c>
      <c r="S123" s="9">
        <f t="shared" si="21"/>
        <v>0.24170426330648198</v>
      </c>
      <c r="T123" s="9">
        <f t="shared" si="22"/>
        <v>0.33489400000000002</v>
      </c>
      <c r="U123" s="9">
        <f t="shared" si="23"/>
        <v>0.24640321382060584</v>
      </c>
      <c r="V123" s="15">
        <f t="shared" si="16"/>
        <v>0</v>
      </c>
      <c r="X123" s="11">
        <f t="shared" si="24"/>
        <v>2.1671999999999997E+18</v>
      </c>
      <c r="Y123" s="11">
        <f t="shared" si="25"/>
        <v>6.9849999999999994E-18</v>
      </c>
      <c r="Z123" s="11">
        <f t="shared" si="26"/>
        <v>1.4479999999999999E-3</v>
      </c>
      <c r="AA123" s="16">
        <f t="shared" si="27"/>
        <v>2.144950166888911E-2</v>
      </c>
      <c r="AB123" s="9">
        <f t="shared" si="17"/>
        <v>1.0314193094119009</v>
      </c>
      <c r="AC123" s="9">
        <f t="shared" si="18"/>
        <v>0.97855049833111096</v>
      </c>
      <c r="AD123" s="15">
        <f t="shared" si="19"/>
        <v>14.813191760282535</v>
      </c>
      <c r="AE123" s="3">
        <f t="shared" si="28"/>
        <v>840.99399999999969</v>
      </c>
      <c r="AF123" s="2">
        <f t="shared" si="29"/>
        <v>0.25</v>
      </c>
      <c r="AG123" s="9">
        <f t="shared" si="30"/>
        <v>2.8077061974419496E-3</v>
      </c>
      <c r="AH123" s="2">
        <f t="shared" si="31"/>
        <v>0.13586344169289324</v>
      </c>
    </row>
    <row r="124" spans="1:34">
      <c r="A124" s="1">
        <f>Raw!A124</f>
        <v>111</v>
      </c>
      <c r="B124" s="14">
        <f>Raw!B124</f>
        <v>0.46384259259259258</v>
      </c>
      <c r="C124" s="15">
        <f>Raw!C124</f>
        <v>72.3</v>
      </c>
      <c r="D124" s="15">
        <f>IF(C124&gt;0.5,Raw!D124*D$11,-999)</f>
        <v>3.6</v>
      </c>
      <c r="E124" s="9">
        <f>IF(Raw!$G124&gt;$C$8,IF(Raw!$Q124&gt;$C$8,IF(Raw!$N124&gt;$C$9,IF(Raw!$N124&lt;$A$9,IF(Raw!$X124&gt;$C$9,IF(Raw!$X124&lt;$A$9,Raw!H124,-999),-999),-999),-999),-999),-999)</f>
        <v>0.951631</v>
      </c>
      <c r="F124" s="9">
        <f>IF(Raw!$G124&gt;$C$8,IF(Raw!$Q124&gt;$C$8,IF(Raw!$N124&gt;$C$9,IF(Raw!$N124&lt;$A$9,IF(Raw!$X124&gt;$C$9,IF(Raw!$X124&lt;$A$9,Raw!I124,-999),-999),-999),-999),-999),-999)</f>
        <v>1.255179</v>
      </c>
      <c r="G124" s="9">
        <f>Raw!G124</f>
        <v>0.97228999999999999</v>
      </c>
      <c r="H124" s="9">
        <f>IF(Raw!$G124&gt;$C$8,IF(Raw!$Q124&gt;$C$8,IF(Raw!$N124&gt;$C$9,IF(Raw!$N124&lt;$A$9,IF(Raw!$X124&gt;$C$9,IF(Raw!$X124&lt;$A$9,Raw!L124,-999),-999),-999),-999),-999),-999)</f>
        <v>754.9</v>
      </c>
      <c r="I124" s="9">
        <f>IF(Raw!$G124&gt;$C$8,IF(Raw!$Q124&gt;$C$8,IF(Raw!$N124&gt;$C$9,IF(Raw!$N124&lt;$A$9,IF(Raw!$X124&gt;$C$9,IF(Raw!$X124&lt;$A$9,Raw!M124,-999),-999),-999),-999),-999),-999)</f>
        <v>0.27111000000000002</v>
      </c>
      <c r="J124" s="9">
        <f>IF(Raw!$G124&gt;$C$8,IF(Raw!$Q124&gt;$C$8,IF(Raw!$N124&gt;$C$9,IF(Raw!$N124&lt;$A$9,IF(Raw!$X124&gt;$C$9,IF(Raw!$X124&lt;$A$9,Raw!N124,-999),-999),-999),-999),-999),-999)</f>
        <v>641</v>
      </c>
      <c r="K124" s="9">
        <f>IF(Raw!$G124&gt;$C$8,IF(Raw!$Q124&gt;$C$8,IF(Raw!$N124&gt;$C$9,IF(Raw!$N124&lt;$A$9,IF(Raw!$X124&gt;$C$9,IF(Raw!$X124&lt;$A$9,Raw!R124,-999),-999),-999),-999),-999),-999)</f>
        <v>1.0074259999999999</v>
      </c>
      <c r="L124" s="9">
        <f>IF(Raw!$G124&gt;$C$8,IF(Raw!$Q124&gt;$C$8,IF(Raw!$N124&gt;$C$9,IF(Raw!$N124&lt;$A$9,IF(Raw!$X124&gt;$C$9,IF(Raw!$X124&lt;$A$9,Raw!S124,-999),-999),-999),-999),-999),-999)</f>
        <v>1.3573599999999999</v>
      </c>
      <c r="M124" s="9">
        <f>Raw!Q124</f>
        <v>0.96298099999999998</v>
      </c>
      <c r="N124" s="9">
        <f>IF(Raw!$G124&gt;$C$8,IF(Raw!$Q124&gt;$C$8,IF(Raw!$N124&gt;$C$9,IF(Raw!$N124&lt;$A$9,IF(Raw!$X124&gt;$C$9,IF(Raw!$X124&lt;$A$9,Raw!V124,-999),-999),-999),-999),-999),-999)</f>
        <v>800</v>
      </c>
      <c r="O124" s="9">
        <f>IF(Raw!$G124&gt;$C$8,IF(Raw!$Q124&gt;$C$8,IF(Raw!$N124&gt;$C$9,IF(Raw!$N124&lt;$A$9,IF(Raw!$X124&gt;$C$9,IF(Raw!$X124&lt;$A$9,Raw!W124,-999),-999),-999),-999),-999),-999)</f>
        <v>0.14163700000000001</v>
      </c>
      <c r="P124" s="9">
        <f>IF(Raw!$G124&gt;$C$8,IF(Raw!$Q124&gt;$C$8,IF(Raw!$N124&gt;$C$9,IF(Raw!$N124&lt;$A$9,IF(Raw!$X124&gt;$C$9,IF(Raw!$X124&lt;$A$9,Raw!X124,-999),-999),-999),-999),-999),-999)</f>
        <v>489</v>
      </c>
      <c r="R124" s="9">
        <f t="shared" si="20"/>
        <v>0.30354800000000004</v>
      </c>
      <c r="S124" s="9">
        <f t="shared" si="21"/>
        <v>0.24183642333085562</v>
      </c>
      <c r="T124" s="9">
        <f t="shared" si="22"/>
        <v>0.34993399999999997</v>
      </c>
      <c r="U124" s="9">
        <f t="shared" si="23"/>
        <v>0.25780485648612012</v>
      </c>
      <c r="V124" s="15">
        <f t="shared" si="16"/>
        <v>0</v>
      </c>
      <c r="X124" s="11">
        <f t="shared" si="24"/>
        <v>2.1671999999999997E+18</v>
      </c>
      <c r="Y124" s="11">
        <f t="shared" si="25"/>
        <v>7.5489999999999989E-18</v>
      </c>
      <c r="Z124" s="11">
        <f t="shared" si="26"/>
        <v>6.4099999999999997E-4</v>
      </c>
      <c r="AA124" s="16">
        <f t="shared" si="27"/>
        <v>1.03780501807176E-2</v>
      </c>
      <c r="AB124" s="9">
        <f t="shared" si="17"/>
        <v>1.0110576326119391</v>
      </c>
      <c r="AC124" s="9">
        <f t="shared" si="18"/>
        <v>0.98962194981928242</v>
      </c>
      <c r="AD124" s="15">
        <f t="shared" si="19"/>
        <v>16.190405898155383</v>
      </c>
      <c r="AE124" s="3">
        <f t="shared" si="28"/>
        <v>908.89959999999962</v>
      </c>
      <c r="AF124" s="2">
        <f t="shared" si="29"/>
        <v>0.25</v>
      </c>
      <c r="AG124" s="9">
        <f t="shared" si="30"/>
        <v>3.2107425146353707E-3</v>
      </c>
      <c r="AH124" s="2">
        <f t="shared" si="31"/>
        <v>0.15536615933158915</v>
      </c>
    </row>
    <row r="125" spans="1:34">
      <c r="A125" s="1">
        <f>Raw!A125</f>
        <v>112</v>
      </c>
      <c r="B125" s="14">
        <f>Raw!B125</f>
        <v>0.463900462962963</v>
      </c>
      <c r="C125" s="15">
        <f>Raw!C125</f>
        <v>71.400000000000006</v>
      </c>
      <c r="D125" s="15">
        <f>IF(C125&gt;0.5,Raw!D125*D$11,-999)</f>
        <v>3.6</v>
      </c>
      <c r="E125" s="9">
        <f>IF(Raw!$G125&gt;$C$8,IF(Raw!$Q125&gt;$C$8,IF(Raw!$N125&gt;$C$9,IF(Raw!$N125&lt;$A$9,IF(Raw!$X125&gt;$C$9,IF(Raw!$X125&lt;$A$9,Raw!H125,-999),-999),-999),-999),-999),-999)</f>
        <v>0.94789999999999996</v>
      </c>
      <c r="F125" s="9">
        <f>IF(Raw!$G125&gt;$C$8,IF(Raw!$Q125&gt;$C$8,IF(Raw!$N125&gt;$C$9,IF(Raw!$N125&lt;$A$9,IF(Raw!$X125&gt;$C$9,IF(Raw!$X125&lt;$A$9,Raw!I125,-999),-999),-999),-999),-999),-999)</f>
        <v>1.2533810000000001</v>
      </c>
      <c r="G125" s="9">
        <f>Raw!G125</f>
        <v>0.98029699999999997</v>
      </c>
      <c r="H125" s="9">
        <f>IF(Raw!$G125&gt;$C$8,IF(Raw!$Q125&gt;$C$8,IF(Raw!$N125&gt;$C$9,IF(Raw!$N125&lt;$A$9,IF(Raw!$X125&gt;$C$9,IF(Raw!$X125&lt;$A$9,Raw!L125,-999),-999),-999),-999),-999),-999)</f>
        <v>740.3</v>
      </c>
      <c r="I125" s="9">
        <f>IF(Raw!$G125&gt;$C$8,IF(Raw!$Q125&gt;$C$8,IF(Raw!$N125&gt;$C$9,IF(Raw!$N125&lt;$A$9,IF(Raw!$X125&gt;$C$9,IF(Raw!$X125&lt;$A$9,Raw!M125,-999),-999),-999),-999),-999),-999)</f>
        <v>0.28792699999999999</v>
      </c>
      <c r="J125" s="9">
        <f>IF(Raw!$G125&gt;$C$8,IF(Raw!$Q125&gt;$C$8,IF(Raw!$N125&gt;$C$9,IF(Raw!$N125&lt;$A$9,IF(Raw!$X125&gt;$C$9,IF(Raw!$X125&lt;$A$9,Raw!N125,-999),-999),-999),-999),-999),-999)</f>
        <v>906</v>
      </c>
      <c r="K125" s="9">
        <f>IF(Raw!$G125&gt;$C$8,IF(Raw!$Q125&gt;$C$8,IF(Raw!$N125&gt;$C$9,IF(Raw!$N125&lt;$A$9,IF(Raw!$X125&gt;$C$9,IF(Raw!$X125&lt;$A$9,Raw!R125,-999),-999),-999),-999),-999),-999)</f>
        <v>1.0833079999999999</v>
      </c>
      <c r="L125" s="9">
        <f>IF(Raw!$G125&gt;$C$8,IF(Raw!$Q125&gt;$C$8,IF(Raw!$N125&gt;$C$9,IF(Raw!$N125&lt;$A$9,IF(Raw!$X125&gt;$C$9,IF(Raw!$X125&lt;$A$9,Raw!S125,-999),-999),-999),-999),-999),-999)</f>
        <v>1.4346449999999999</v>
      </c>
      <c r="M125" s="9">
        <f>Raw!Q125</f>
        <v>0.96987299999999999</v>
      </c>
      <c r="N125" s="9">
        <f>IF(Raw!$G125&gt;$C$8,IF(Raw!$Q125&gt;$C$8,IF(Raw!$N125&gt;$C$9,IF(Raw!$N125&lt;$A$9,IF(Raw!$X125&gt;$C$9,IF(Raw!$X125&lt;$A$9,Raw!V125,-999),-999),-999),-999),-999),-999)</f>
        <v>800</v>
      </c>
      <c r="O125" s="9">
        <f>IF(Raw!$G125&gt;$C$8,IF(Raw!$Q125&gt;$C$8,IF(Raw!$N125&gt;$C$9,IF(Raw!$N125&lt;$A$9,IF(Raw!$X125&gt;$C$9,IF(Raw!$X125&lt;$A$9,Raw!W125,-999),-999),-999),-999),-999),-999)</f>
        <v>0.37081999999999998</v>
      </c>
      <c r="P125" s="9">
        <f>IF(Raw!$G125&gt;$C$8,IF(Raw!$Q125&gt;$C$8,IF(Raw!$N125&gt;$C$9,IF(Raw!$N125&lt;$A$9,IF(Raw!$X125&gt;$C$9,IF(Raw!$X125&lt;$A$9,Raw!X125,-999),-999),-999),-999),-999),-999)</f>
        <v>778</v>
      </c>
      <c r="R125" s="9">
        <f t="shared" si="20"/>
        <v>0.30548100000000011</v>
      </c>
      <c r="S125" s="9">
        <f t="shared" si="21"/>
        <v>0.24372557107535545</v>
      </c>
      <c r="T125" s="9">
        <f t="shared" si="22"/>
        <v>0.35133700000000001</v>
      </c>
      <c r="U125" s="9">
        <f t="shared" si="23"/>
        <v>0.24489473005517046</v>
      </c>
      <c r="V125" s="15">
        <f t="shared" si="16"/>
        <v>0</v>
      </c>
      <c r="X125" s="11">
        <f t="shared" si="24"/>
        <v>2.1671999999999997E+18</v>
      </c>
      <c r="Y125" s="11">
        <f t="shared" si="25"/>
        <v>7.4029999999999998E-18</v>
      </c>
      <c r="Z125" s="11">
        <f t="shared" si="26"/>
        <v>9.0600000000000001E-4</v>
      </c>
      <c r="AA125" s="16">
        <f t="shared" si="27"/>
        <v>1.432740771455852E-2</v>
      </c>
      <c r="AB125" s="9">
        <f t="shared" si="17"/>
        <v>1.0883417484442097</v>
      </c>
      <c r="AC125" s="9">
        <f t="shared" si="18"/>
        <v>0.98567259228544168</v>
      </c>
      <c r="AD125" s="15">
        <f t="shared" si="19"/>
        <v>15.81391579973347</v>
      </c>
      <c r="AE125" s="3">
        <f t="shared" si="28"/>
        <v>891.32119999999975</v>
      </c>
      <c r="AF125" s="2">
        <f t="shared" si="29"/>
        <v>0.25</v>
      </c>
      <c r="AG125" s="9">
        <f t="shared" si="30"/>
        <v>2.9790343391468644E-3</v>
      </c>
      <c r="AH125" s="2">
        <f t="shared" si="31"/>
        <v>0.1441539213064956</v>
      </c>
    </row>
    <row r="126" spans="1:34">
      <c r="A126" s="1">
        <f>Raw!A126</f>
        <v>113</v>
      </c>
      <c r="B126" s="14">
        <f>Raw!B126</f>
        <v>0.46395833333333331</v>
      </c>
      <c r="C126" s="15">
        <f>Raw!C126</f>
        <v>70.5</v>
      </c>
      <c r="D126" s="15">
        <f>IF(C126&gt;0.5,Raw!D126*D$11,-999)</f>
        <v>3.6</v>
      </c>
      <c r="E126" s="9">
        <f>IF(Raw!$G126&gt;$C$8,IF(Raw!$Q126&gt;$C$8,IF(Raw!$N126&gt;$C$9,IF(Raw!$N126&lt;$A$9,IF(Raw!$X126&gt;$C$9,IF(Raw!$X126&lt;$A$9,Raw!H126,-999),-999),-999),-999),-999),-999)</f>
        <v>0.95015400000000005</v>
      </c>
      <c r="F126" s="9">
        <f>IF(Raw!$G126&gt;$C$8,IF(Raw!$Q126&gt;$C$8,IF(Raw!$N126&gt;$C$9,IF(Raw!$N126&lt;$A$9,IF(Raw!$X126&gt;$C$9,IF(Raw!$X126&lt;$A$9,Raw!I126,-999),-999),-999),-999),-999),-999)</f>
        <v>1.25024</v>
      </c>
      <c r="G126" s="9">
        <f>Raw!G126</f>
        <v>0.954179</v>
      </c>
      <c r="H126" s="9">
        <f>IF(Raw!$G126&gt;$C$8,IF(Raw!$Q126&gt;$C$8,IF(Raw!$N126&gt;$C$9,IF(Raw!$N126&lt;$A$9,IF(Raw!$X126&gt;$C$9,IF(Raw!$X126&lt;$A$9,Raw!L126,-999),-999),-999),-999),-999),-999)</f>
        <v>755.1</v>
      </c>
      <c r="I126" s="9">
        <f>IF(Raw!$G126&gt;$C$8,IF(Raw!$Q126&gt;$C$8,IF(Raw!$N126&gt;$C$9,IF(Raw!$N126&lt;$A$9,IF(Raw!$X126&gt;$C$9,IF(Raw!$X126&lt;$A$9,Raw!M126,-999),-999),-999),-999),-999),-999)</f>
        <v>0.19255800000000001</v>
      </c>
      <c r="J126" s="9">
        <f>IF(Raw!$G126&gt;$C$8,IF(Raw!$Q126&gt;$C$8,IF(Raw!$N126&gt;$C$9,IF(Raw!$N126&lt;$A$9,IF(Raw!$X126&gt;$C$9,IF(Raw!$X126&lt;$A$9,Raw!N126,-999),-999),-999),-999),-999),-999)</f>
        <v>613</v>
      </c>
      <c r="K126" s="9">
        <f>IF(Raw!$G126&gt;$C$8,IF(Raw!$Q126&gt;$C$8,IF(Raw!$N126&gt;$C$9,IF(Raw!$N126&lt;$A$9,IF(Raw!$X126&gt;$C$9,IF(Raw!$X126&lt;$A$9,Raw!R126,-999),-999),-999),-999),-999),-999)</f>
        <v>1.019231</v>
      </c>
      <c r="L126" s="9">
        <f>IF(Raw!$G126&gt;$C$8,IF(Raw!$Q126&gt;$C$8,IF(Raw!$N126&gt;$C$9,IF(Raw!$N126&lt;$A$9,IF(Raw!$X126&gt;$C$9,IF(Raw!$X126&lt;$A$9,Raw!S126,-999),-999),-999),-999),-999),-999)</f>
        <v>1.3666609999999999</v>
      </c>
      <c r="M126" s="9">
        <f>Raw!Q126</f>
        <v>0.96762199999999998</v>
      </c>
      <c r="N126" s="9">
        <f>IF(Raw!$G126&gt;$C$8,IF(Raw!$Q126&gt;$C$8,IF(Raw!$N126&gt;$C$9,IF(Raw!$N126&lt;$A$9,IF(Raw!$X126&gt;$C$9,IF(Raw!$X126&lt;$A$9,Raw!V126,-999),-999),-999),-999),-999),-999)</f>
        <v>800</v>
      </c>
      <c r="O126" s="9">
        <f>IF(Raw!$G126&gt;$C$8,IF(Raw!$Q126&gt;$C$8,IF(Raw!$N126&gt;$C$9,IF(Raw!$N126&lt;$A$9,IF(Raw!$X126&gt;$C$9,IF(Raw!$X126&lt;$A$9,Raw!W126,-999),-999),-999),-999),-999),-999)</f>
        <v>0.22917999999999999</v>
      </c>
      <c r="P126" s="9">
        <f>IF(Raw!$G126&gt;$C$8,IF(Raw!$Q126&gt;$C$8,IF(Raw!$N126&gt;$C$9,IF(Raw!$N126&lt;$A$9,IF(Raw!$X126&gt;$C$9,IF(Raw!$X126&lt;$A$9,Raw!X126,-999),-999),-999),-999),-999),-999)</f>
        <v>424</v>
      </c>
      <c r="R126" s="9">
        <f t="shared" si="20"/>
        <v>0.30008599999999996</v>
      </c>
      <c r="S126" s="9">
        <f t="shared" si="21"/>
        <v>0.24002271563859737</v>
      </c>
      <c r="T126" s="9">
        <f t="shared" si="22"/>
        <v>0.34742999999999991</v>
      </c>
      <c r="U126" s="9">
        <f t="shared" si="23"/>
        <v>0.25421812724589343</v>
      </c>
      <c r="V126" s="15">
        <f t="shared" si="16"/>
        <v>0</v>
      </c>
      <c r="X126" s="11">
        <f t="shared" si="24"/>
        <v>2.1671999999999997E+18</v>
      </c>
      <c r="Y126" s="11">
        <f t="shared" si="25"/>
        <v>7.5509999999999993E-18</v>
      </c>
      <c r="Z126" s="11">
        <f t="shared" si="26"/>
        <v>6.1299999999999994E-4</v>
      </c>
      <c r="AA126" s="16">
        <f t="shared" si="27"/>
        <v>9.931824521124278E-3</v>
      </c>
      <c r="AB126" s="9">
        <f t="shared" si="17"/>
        <v>1.0226816137933743</v>
      </c>
      <c r="AC126" s="9">
        <f t="shared" si="18"/>
        <v>0.99006817547887549</v>
      </c>
      <c r="AD126" s="15">
        <f t="shared" si="19"/>
        <v>16.201997587478427</v>
      </c>
      <c r="AE126" s="3">
        <f t="shared" si="28"/>
        <v>909.14039999999966</v>
      </c>
      <c r="AF126" s="2">
        <f t="shared" si="29"/>
        <v>0.25</v>
      </c>
      <c r="AG126" s="9">
        <f t="shared" si="30"/>
        <v>3.1683396033317301E-3</v>
      </c>
      <c r="AH126" s="2">
        <f t="shared" si="31"/>
        <v>0.15331430452115352</v>
      </c>
    </row>
    <row r="127" spans="1:34">
      <c r="A127" s="1">
        <f>Raw!A127</f>
        <v>114</v>
      </c>
      <c r="B127" s="14">
        <f>Raw!B127</f>
        <v>0.46401620370370367</v>
      </c>
      <c r="C127" s="15">
        <f>Raw!C127</f>
        <v>69.400000000000006</v>
      </c>
      <c r="D127" s="15">
        <f>IF(C127&gt;0.5,Raw!D127*D$11,-999)</f>
        <v>4.5</v>
      </c>
      <c r="E127" s="9">
        <f>IF(Raw!$G127&gt;$C$8,IF(Raw!$Q127&gt;$C$8,IF(Raw!$N127&gt;$C$9,IF(Raw!$N127&lt;$A$9,IF(Raw!$X127&gt;$C$9,IF(Raw!$X127&lt;$A$9,Raw!H127,-999),-999),-999),-999),-999),-999)</f>
        <v>0.92071999999999998</v>
      </c>
      <c r="F127" s="9">
        <f>IF(Raw!$G127&gt;$C$8,IF(Raw!$Q127&gt;$C$8,IF(Raw!$N127&gt;$C$9,IF(Raw!$N127&lt;$A$9,IF(Raw!$X127&gt;$C$9,IF(Raw!$X127&lt;$A$9,Raw!I127,-999),-999),-999),-999),-999),-999)</f>
        <v>1.2399150000000001</v>
      </c>
      <c r="G127" s="9">
        <f>Raw!G127</f>
        <v>0.96122099999999999</v>
      </c>
      <c r="H127" s="9">
        <f>IF(Raw!$G127&gt;$C$8,IF(Raw!$Q127&gt;$C$8,IF(Raw!$N127&gt;$C$9,IF(Raw!$N127&lt;$A$9,IF(Raw!$X127&gt;$C$9,IF(Raw!$X127&lt;$A$9,Raw!L127,-999),-999),-999),-999),-999),-999)</f>
        <v>800</v>
      </c>
      <c r="I127" s="9">
        <f>IF(Raw!$G127&gt;$C$8,IF(Raw!$Q127&gt;$C$8,IF(Raw!$N127&gt;$C$9,IF(Raw!$N127&lt;$A$9,IF(Raw!$X127&gt;$C$9,IF(Raw!$X127&lt;$A$9,Raw!M127,-999),-999),-999),-999),-999),-999)</f>
        <v>0.14164099999999999</v>
      </c>
      <c r="J127" s="9">
        <f>IF(Raw!$G127&gt;$C$8,IF(Raw!$Q127&gt;$C$8,IF(Raw!$N127&gt;$C$9,IF(Raw!$N127&lt;$A$9,IF(Raw!$X127&gt;$C$9,IF(Raw!$X127&lt;$A$9,Raw!N127,-999),-999),-999),-999),-999),-999)</f>
        <v>457</v>
      </c>
      <c r="K127" s="9">
        <f>IF(Raw!$G127&gt;$C$8,IF(Raw!$Q127&gt;$C$8,IF(Raw!$N127&gt;$C$9,IF(Raw!$N127&lt;$A$9,IF(Raw!$X127&gt;$C$9,IF(Raw!$X127&lt;$A$9,Raw!R127,-999),-999),-999),-999),-999),-999)</f>
        <v>1.0271429999999999</v>
      </c>
      <c r="L127" s="9">
        <f>IF(Raw!$G127&gt;$C$8,IF(Raw!$Q127&gt;$C$8,IF(Raw!$N127&gt;$C$9,IF(Raw!$N127&lt;$A$9,IF(Raw!$X127&gt;$C$9,IF(Raw!$X127&lt;$A$9,Raw!S127,-999),-999),-999),-999),-999),-999)</f>
        <v>1.3767400000000001</v>
      </c>
      <c r="M127" s="9">
        <f>Raw!Q127</f>
        <v>0.97489700000000001</v>
      </c>
      <c r="N127" s="9">
        <f>IF(Raw!$G127&gt;$C$8,IF(Raw!$Q127&gt;$C$8,IF(Raw!$N127&gt;$C$9,IF(Raw!$N127&lt;$A$9,IF(Raw!$X127&gt;$C$9,IF(Raw!$X127&lt;$A$9,Raw!V127,-999),-999),-999),-999),-999),-999)</f>
        <v>784.2</v>
      </c>
      <c r="O127" s="9">
        <f>IF(Raw!$G127&gt;$C$8,IF(Raw!$Q127&gt;$C$8,IF(Raw!$N127&gt;$C$9,IF(Raw!$N127&lt;$A$9,IF(Raw!$X127&gt;$C$9,IF(Raw!$X127&lt;$A$9,Raw!W127,-999),-999),-999),-999),-999),-999)</f>
        <v>0.18119099999999999</v>
      </c>
      <c r="P127" s="9">
        <f>IF(Raw!$G127&gt;$C$8,IF(Raw!$Q127&gt;$C$8,IF(Raw!$N127&gt;$C$9,IF(Raw!$N127&lt;$A$9,IF(Raw!$X127&gt;$C$9,IF(Raw!$X127&lt;$A$9,Raw!X127,-999),-999),-999),-999),-999),-999)</f>
        <v>613</v>
      </c>
      <c r="R127" s="9">
        <f t="shared" si="20"/>
        <v>0.31919500000000012</v>
      </c>
      <c r="S127" s="9">
        <f t="shared" si="21"/>
        <v>0.2574329691954691</v>
      </c>
      <c r="T127" s="9">
        <f t="shared" si="22"/>
        <v>0.34959700000000016</v>
      </c>
      <c r="U127" s="9">
        <f t="shared" si="23"/>
        <v>0.25393102546595592</v>
      </c>
      <c r="V127" s="15">
        <f t="shared" si="16"/>
        <v>0</v>
      </c>
      <c r="X127" s="11">
        <f t="shared" si="24"/>
        <v>2.708999999999999E+18</v>
      </c>
      <c r="Y127" s="11">
        <f t="shared" si="25"/>
        <v>7.999999999999999E-18</v>
      </c>
      <c r="Z127" s="11">
        <f t="shared" si="26"/>
        <v>4.57E-4</v>
      </c>
      <c r="AA127" s="16">
        <f t="shared" si="27"/>
        <v>9.8069747026198785E-3</v>
      </c>
      <c r="AB127" s="9">
        <f t="shared" si="17"/>
        <v>1.0305714889351116</v>
      </c>
      <c r="AC127" s="9">
        <f t="shared" si="18"/>
        <v>0.9901930252973804</v>
      </c>
      <c r="AD127" s="15">
        <f t="shared" si="19"/>
        <v>21.459463244244819</v>
      </c>
      <c r="AE127" s="3">
        <f t="shared" si="28"/>
        <v>963.19999999999959</v>
      </c>
      <c r="AF127" s="2">
        <f t="shared" si="29"/>
        <v>0.25</v>
      </c>
      <c r="AG127" s="9">
        <f t="shared" si="30"/>
        <v>4.1917103904308278E-3</v>
      </c>
      <c r="AH127" s="2">
        <f t="shared" si="31"/>
        <v>0.20283468432083634</v>
      </c>
    </row>
    <row r="128" spans="1:34">
      <c r="A128" s="1">
        <f>Raw!A128</f>
        <v>115</v>
      </c>
      <c r="B128" s="14">
        <f>Raw!B128</f>
        <v>0.46406249999999999</v>
      </c>
      <c r="C128" s="15">
        <f>Raw!C128</f>
        <v>68.5</v>
      </c>
      <c r="D128" s="15">
        <f>IF(C128&gt;0.5,Raw!D128*D$11,-999)</f>
        <v>4.5</v>
      </c>
      <c r="E128" s="9">
        <f>IF(Raw!$G128&gt;$C$8,IF(Raw!$Q128&gt;$C$8,IF(Raw!$N128&gt;$C$9,IF(Raw!$N128&lt;$A$9,IF(Raw!$X128&gt;$C$9,IF(Raw!$X128&lt;$A$9,Raw!H128,-999),-999),-999),-999),-999),-999)</f>
        <v>0.92918500000000004</v>
      </c>
      <c r="F128" s="9">
        <f>IF(Raw!$G128&gt;$C$8,IF(Raw!$Q128&gt;$C$8,IF(Raw!$N128&gt;$C$9,IF(Raw!$N128&lt;$A$9,IF(Raw!$X128&gt;$C$9,IF(Raw!$X128&lt;$A$9,Raw!I128,-999),-999),-999),-999),-999),-999)</f>
        <v>1.2389479999999999</v>
      </c>
      <c r="G128" s="9">
        <f>Raw!G128</f>
        <v>0.95877199999999996</v>
      </c>
      <c r="H128" s="9">
        <f>IF(Raw!$G128&gt;$C$8,IF(Raw!$Q128&gt;$C$8,IF(Raw!$N128&gt;$C$9,IF(Raw!$N128&lt;$A$9,IF(Raw!$X128&gt;$C$9,IF(Raw!$X128&lt;$A$9,Raw!L128,-999),-999),-999),-999),-999),-999)</f>
        <v>779.5</v>
      </c>
      <c r="I128" s="9">
        <f>IF(Raw!$G128&gt;$C$8,IF(Raw!$Q128&gt;$C$8,IF(Raw!$N128&gt;$C$9,IF(Raw!$N128&lt;$A$9,IF(Raw!$X128&gt;$C$9,IF(Raw!$X128&lt;$A$9,Raw!M128,-999),-999),-999),-999),-999),-999)</f>
        <v>0.13466600000000001</v>
      </c>
      <c r="J128" s="9">
        <f>IF(Raw!$G128&gt;$C$8,IF(Raw!$Q128&gt;$C$8,IF(Raw!$N128&gt;$C$9,IF(Raw!$N128&lt;$A$9,IF(Raw!$X128&gt;$C$9,IF(Raw!$X128&lt;$A$9,Raw!N128,-999),-999),-999),-999),-999),-999)</f>
        <v>437</v>
      </c>
      <c r="K128" s="9">
        <f>IF(Raw!$G128&gt;$C$8,IF(Raw!$Q128&gt;$C$8,IF(Raw!$N128&gt;$C$9,IF(Raw!$N128&lt;$A$9,IF(Raw!$X128&gt;$C$9,IF(Raw!$X128&lt;$A$9,Raw!R128,-999),-999),-999),-999),-999),-999)</f>
        <v>1.0318499999999999</v>
      </c>
      <c r="L128" s="9">
        <f>IF(Raw!$G128&gt;$C$8,IF(Raw!$Q128&gt;$C$8,IF(Raw!$N128&gt;$C$9,IF(Raw!$N128&lt;$A$9,IF(Raw!$X128&gt;$C$9,IF(Raw!$X128&lt;$A$9,Raw!S128,-999),-999),-999),-999),-999),-999)</f>
        <v>1.368913</v>
      </c>
      <c r="M128" s="9">
        <f>Raw!Q128</f>
        <v>0.97547700000000004</v>
      </c>
      <c r="N128" s="9">
        <f>IF(Raw!$G128&gt;$C$8,IF(Raw!$Q128&gt;$C$8,IF(Raw!$N128&gt;$C$9,IF(Raw!$N128&lt;$A$9,IF(Raw!$X128&gt;$C$9,IF(Raw!$X128&lt;$A$9,Raw!V128,-999),-999),-999),-999),-999),-999)</f>
        <v>800</v>
      </c>
      <c r="O128" s="9">
        <f>IF(Raw!$G128&gt;$C$8,IF(Raw!$Q128&gt;$C$8,IF(Raw!$N128&gt;$C$9,IF(Raw!$N128&lt;$A$9,IF(Raw!$X128&gt;$C$9,IF(Raw!$X128&lt;$A$9,Raw!W128,-999),-999),-999),-999),-999),-999)</f>
        <v>0.22528100000000001</v>
      </c>
      <c r="P128" s="9">
        <f>IF(Raw!$G128&gt;$C$8,IF(Raw!$Q128&gt;$C$8,IF(Raw!$N128&gt;$C$9,IF(Raw!$N128&lt;$A$9,IF(Raw!$X128&gt;$C$9,IF(Raw!$X128&lt;$A$9,Raw!X128,-999),-999),-999),-999),-999),-999)</f>
        <v>647</v>
      </c>
      <c r="R128" s="9">
        <f t="shared" si="20"/>
        <v>0.3097629999999999</v>
      </c>
      <c r="S128" s="9">
        <f t="shared" si="21"/>
        <v>0.25002098554580171</v>
      </c>
      <c r="T128" s="9">
        <f t="shared" si="22"/>
        <v>0.33706300000000011</v>
      </c>
      <c r="U128" s="9">
        <f t="shared" si="23"/>
        <v>0.24622675071388767</v>
      </c>
      <c r="V128" s="15">
        <f t="shared" si="16"/>
        <v>0</v>
      </c>
      <c r="X128" s="11">
        <f t="shared" si="24"/>
        <v>2.708999999999999E+18</v>
      </c>
      <c r="Y128" s="11">
        <f t="shared" si="25"/>
        <v>7.794999999999999E-18</v>
      </c>
      <c r="Z128" s="11">
        <f t="shared" si="26"/>
        <v>4.37E-4</v>
      </c>
      <c r="AA128" s="16">
        <f t="shared" si="27"/>
        <v>9.1436012813858498E-3</v>
      </c>
      <c r="AB128" s="9">
        <f t="shared" si="17"/>
        <v>1.0349319696787076</v>
      </c>
      <c r="AC128" s="9">
        <f t="shared" si="18"/>
        <v>0.99085639871861442</v>
      </c>
      <c r="AD128" s="15">
        <f t="shared" si="19"/>
        <v>20.923572726283414</v>
      </c>
      <c r="AE128" s="3">
        <f t="shared" si="28"/>
        <v>938.51799999999957</v>
      </c>
      <c r="AF128" s="2">
        <f t="shared" si="29"/>
        <v>0.25</v>
      </c>
      <c r="AG128" s="9">
        <f t="shared" si="30"/>
        <v>3.9630333274757578E-3</v>
      </c>
      <c r="AH128" s="2">
        <f t="shared" si="31"/>
        <v>0.19176912025376816</v>
      </c>
    </row>
    <row r="129" spans="1:34">
      <c r="A129" s="1">
        <f>Raw!A129</f>
        <v>116</v>
      </c>
      <c r="B129" s="14">
        <f>Raw!B129</f>
        <v>0.46412037037037041</v>
      </c>
      <c r="C129" s="15">
        <f>Raw!C129</f>
        <v>67.599999999999994</v>
      </c>
      <c r="D129" s="15">
        <f>IF(C129&gt;0.5,Raw!D129*D$11,-999)</f>
        <v>4.5</v>
      </c>
      <c r="E129" s="9">
        <f>IF(Raw!$G129&gt;$C$8,IF(Raw!$Q129&gt;$C$8,IF(Raw!$N129&gt;$C$9,IF(Raw!$N129&lt;$A$9,IF(Raw!$X129&gt;$C$9,IF(Raw!$X129&lt;$A$9,Raw!H129,-999),-999),-999),-999),-999),-999)</f>
        <v>0.934693</v>
      </c>
      <c r="F129" s="9">
        <f>IF(Raw!$G129&gt;$C$8,IF(Raw!$Q129&gt;$C$8,IF(Raw!$N129&gt;$C$9,IF(Raw!$N129&lt;$A$9,IF(Raw!$X129&gt;$C$9,IF(Raw!$X129&lt;$A$9,Raw!I129,-999),-999),-999),-999),-999),-999)</f>
        <v>1.1964079999999999</v>
      </c>
      <c r="G129" s="9">
        <f>Raw!G129</f>
        <v>0.94793499999999997</v>
      </c>
      <c r="H129" s="9">
        <f>IF(Raw!$G129&gt;$C$8,IF(Raw!$Q129&gt;$C$8,IF(Raw!$N129&gt;$C$9,IF(Raw!$N129&lt;$A$9,IF(Raw!$X129&gt;$C$9,IF(Raw!$X129&lt;$A$9,Raw!L129,-999),-999),-999),-999),-999),-999)</f>
        <v>625.5</v>
      </c>
      <c r="I129" s="9">
        <f>IF(Raw!$G129&gt;$C$8,IF(Raw!$Q129&gt;$C$8,IF(Raw!$N129&gt;$C$9,IF(Raw!$N129&lt;$A$9,IF(Raw!$X129&gt;$C$9,IF(Raw!$X129&lt;$A$9,Raw!M129,-999),-999),-999),-999),-999),-999)</f>
        <v>9.3299000000000007E-2</v>
      </c>
      <c r="J129" s="9">
        <f>IF(Raw!$G129&gt;$C$8,IF(Raw!$Q129&gt;$C$8,IF(Raw!$N129&gt;$C$9,IF(Raw!$N129&lt;$A$9,IF(Raw!$X129&gt;$C$9,IF(Raw!$X129&lt;$A$9,Raw!N129,-999),-999),-999),-999),-999),-999)</f>
        <v>535</v>
      </c>
      <c r="K129" s="9">
        <f>IF(Raw!$G129&gt;$C$8,IF(Raw!$Q129&gt;$C$8,IF(Raw!$N129&gt;$C$9,IF(Raw!$N129&lt;$A$9,IF(Raw!$X129&gt;$C$9,IF(Raw!$X129&lt;$A$9,Raw!R129,-999),-999),-999),-999),-999),-999)</f>
        <v>0.98566200000000004</v>
      </c>
      <c r="L129" s="9">
        <f>IF(Raw!$G129&gt;$C$8,IF(Raw!$Q129&gt;$C$8,IF(Raw!$N129&gt;$C$9,IF(Raw!$N129&lt;$A$9,IF(Raw!$X129&gt;$C$9,IF(Raw!$X129&lt;$A$9,Raw!S129,-999),-999),-999),-999),-999),-999)</f>
        <v>1.327318</v>
      </c>
      <c r="M129" s="9">
        <f>Raw!Q129</f>
        <v>0.95355100000000004</v>
      </c>
      <c r="N129" s="9">
        <f>IF(Raw!$G129&gt;$C$8,IF(Raw!$Q129&gt;$C$8,IF(Raw!$N129&gt;$C$9,IF(Raw!$N129&lt;$A$9,IF(Raw!$X129&gt;$C$9,IF(Raw!$X129&lt;$A$9,Raw!V129,-999),-999),-999),-999),-999),-999)</f>
        <v>800</v>
      </c>
      <c r="O129" s="9">
        <f>IF(Raw!$G129&gt;$C$8,IF(Raw!$Q129&gt;$C$8,IF(Raw!$N129&gt;$C$9,IF(Raw!$N129&lt;$A$9,IF(Raw!$X129&gt;$C$9,IF(Raw!$X129&lt;$A$9,Raw!W129,-999),-999),-999),-999),-999),-999)</f>
        <v>0.19492599999999999</v>
      </c>
      <c r="P129" s="9">
        <f>IF(Raw!$G129&gt;$C$8,IF(Raw!$Q129&gt;$C$8,IF(Raw!$N129&gt;$C$9,IF(Raw!$N129&lt;$A$9,IF(Raw!$X129&gt;$C$9,IF(Raw!$X129&lt;$A$9,Raw!X129,-999),-999),-999),-999),-999),-999)</f>
        <v>639</v>
      </c>
      <c r="R129" s="9">
        <f t="shared" si="20"/>
        <v>0.26171499999999992</v>
      </c>
      <c r="S129" s="9">
        <f t="shared" si="21"/>
        <v>0.21875062687645011</v>
      </c>
      <c r="T129" s="9">
        <f t="shared" si="22"/>
        <v>0.34165599999999996</v>
      </c>
      <c r="U129" s="9">
        <f t="shared" si="23"/>
        <v>0.25740327487459669</v>
      </c>
      <c r="V129" s="15">
        <f t="shared" si="16"/>
        <v>0</v>
      </c>
      <c r="X129" s="11">
        <f t="shared" si="24"/>
        <v>2.708999999999999E+18</v>
      </c>
      <c r="Y129" s="11">
        <f t="shared" si="25"/>
        <v>6.2549999999999995E-18</v>
      </c>
      <c r="Z129" s="11">
        <f t="shared" si="26"/>
        <v>5.3499999999999999E-4</v>
      </c>
      <c r="AA129" s="16">
        <f t="shared" si="27"/>
        <v>8.9840209941980213E-3</v>
      </c>
      <c r="AB129" s="9">
        <f t="shared" si="17"/>
        <v>0.98873144467679375</v>
      </c>
      <c r="AC129" s="9">
        <f t="shared" si="18"/>
        <v>0.99101597900580196</v>
      </c>
      <c r="AD129" s="15">
        <f t="shared" si="19"/>
        <v>16.792562605977611</v>
      </c>
      <c r="AE129" s="3">
        <f t="shared" si="28"/>
        <v>753.10199999999975</v>
      </c>
      <c r="AF129" s="2">
        <f t="shared" si="29"/>
        <v>0.25</v>
      </c>
      <c r="AG129" s="9">
        <f t="shared" si="30"/>
        <v>3.324969698704099E-3</v>
      </c>
      <c r="AH129" s="2">
        <f t="shared" si="31"/>
        <v>0.16089355332195904</v>
      </c>
    </row>
    <row r="130" spans="1:34">
      <c r="A130" s="1">
        <f>Raw!A130</f>
        <v>117</v>
      </c>
      <c r="B130" s="14">
        <f>Raw!B130</f>
        <v>0.46417824074074071</v>
      </c>
      <c r="C130" s="15">
        <f>Raw!C130</f>
        <v>66.7</v>
      </c>
      <c r="D130" s="15">
        <f>IF(C130&gt;0.5,Raw!D130*D$11,-999)</f>
        <v>4.5</v>
      </c>
      <c r="E130" s="9">
        <f>IF(Raw!$G130&gt;$C$8,IF(Raw!$Q130&gt;$C$8,IF(Raw!$N130&gt;$C$9,IF(Raw!$N130&lt;$A$9,IF(Raw!$X130&gt;$C$9,IF(Raw!$X130&lt;$A$9,Raw!H130,-999),-999),-999),-999),-999),-999)</f>
        <v>0.93413999999999997</v>
      </c>
      <c r="F130" s="9">
        <f>IF(Raw!$G130&gt;$C$8,IF(Raw!$Q130&gt;$C$8,IF(Raw!$N130&gt;$C$9,IF(Raw!$N130&lt;$A$9,IF(Raw!$X130&gt;$C$9,IF(Raw!$X130&lt;$A$9,Raw!I130,-999),-999),-999),-999),-999),-999)</f>
        <v>1.229471</v>
      </c>
      <c r="G130" s="9">
        <f>Raw!G130</f>
        <v>0.94971099999999997</v>
      </c>
      <c r="H130" s="9">
        <f>IF(Raw!$G130&gt;$C$8,IF(Raw!$Q130&gt;$C$8,IF(Raw!$N130&gt;$C$9,IF(Raw!$N130&lt;$A$9,IF(Raw!$X130&gt;$C$9,IF(Raw!$X130&lt;$A$9,Raw!L130,-999),-999),-999),-999),-999),-999)</f>
        <v>748.1</v>
      </c>
      <c r="I130" s="9">
        <f>IF(Raw!$G130&gt;$C$8,IF(Raw!$Q130&gt;$C$8,IF(Raw!$N130&gt;$C$9,IF(Raw!$N130&lt;$A$9,IF(Raw!$X130&gt;$C$9,IF(Raw!$X130&lt;$A$9,Raw!M130,-999),-999),-999),-999),-999),-999)</f>
        <v>0.29614000000000001</v>
      </c>
      <c r="J130" s="9">
        <f>IF(Raw!$G130&gt;$C$8,IF(Raw!$Q130&gt;$C$8,IF(Raw!$N130&gt;$C$9,IF(Raw!$N130&lt;$A$9,IF(Raw!$X130&gt;$C$9,IF(Raw!$X130&lt;$A$9,Raw!N130,-999),-999),-999),-999),-999),-999)</f>
        <v>1422</v>
      </c>
      <c r="K130" s="9">
        <f>IF(Raw!$G130&gt;$C$8,IF(Raw!$Q130&gt;$C$8,IF(Raw!$N130&gt;$C$9,IF(Raw!$N130&lt;$A$9,IF(Raw!$X130&gt;$C$9,IF(Raw!$X130&lt;$A$9,Raw!R130,-999),-999),-999),-999),-999),-999)</f>
        <v>1.014302</v>
      </c>
      <c r="L130" s="9">
        <f>IF(Raw!$G130&gt;$C$8,IF(Raw!$Q130&gt;$C$8,IF(Raw!$N130&gt;$C$9,IF(Raw!$N130&lt;$A$9,IF(Raw!$X130&gt;$C$9,IF(Raw!$X130&lt;$A$9,Raw!S130,-999),-999),-999),-999),-999),-999)</f>
        <v>1.366663</v>
      </c>
      <c r="M130" s="9">
        <f>Raw!Q130</f>
        <v>0.96824399999999999</v>
      </c>
      <c r="N130" s="9">
        <f>IF(Raw!$G130&gt;$C$8,IF(Raw!$Q130&gt;$C$8,IF(Raw!$N130&gt;$C$9,IF(Raw!$N130&lt;$A$9,IF(Raw!$X130&gt;$C$9,IF(Raw!$X130&lt;$A$9,Raw!V130,-999),-999),-999),-999),-999),-999)</f>
        <v>785</v>
      </c>
      <c r="O130" s="9">
        <f>IF(Raw!$G130&gt;$C$8,IF(Raw!$Q130&gt;$C$8,IF(Raw!$N130&gt;$C$9,IF(Raw!$N130&lt;$A$9,IF(Raw!$X130&gt;$C$9,IF(Raw!$X130&lt;$A$9,Raw!W130,-999),-999),-999),-999),-999),-999)</f>
        <v>0.30899500000000002</v>
      </c>
      <c r="P130" s="9">
        <f>IF(Raw!$G130&gt;$C$8,IF(Raw!$Q130&gt;$C$8,IF(Raw!$N130&gt;$C$9,IF(Raw!$N130&lt;$A$9,IF(Raw!$X130&gt;$C$9,IF(Raw!$X130&lt;$A$9,Raw!X130,-999),-999),-999),-999),-999),-999)</f>
        <v>910</v>
      </c>
      <c r="R130" s="9">
        <f t="shared" si="20"/>
        <v>0.29533100000000001</v>
      </c>
      <c r="S130" s="9">
        <f t="shared" si="21"/>
        <v>0.24020981381423395</v>
      </c>
      <c r="T130" s="9">
        <f t="shared" si="22"/>
        <v>0.35236099999999992</v>
      </c>
      <c r="U130" s="9">
        <f t="shared" si="23"/>
        <v>0.25782581367901225</v>
      </c>
      <c r="V130" s="15">
        <f t="shared" si="16"/>
        <v>0</v>
      </c>
      <c r="X130" s="11">
        <f t="shared" si="24"/>
        <v>2.708999999999999E+18</v>
      </c>
      <c r="Y130" s="11">
        <f t="shared" si="25"/>
        <v>7.4810000000000005E-18</v>
      </c>
      <c r="Z130" s="11">
        <f t="shared" si="26"/>
        <v>1.4219999999999999E-3</v>
      </c>
      <c r="AA130" s="16">
        <f t="shared" si="27"/>
        <v>2.8011062232671007E-2</v>
      </c>
      <c r="AB130" s="9">
        <f t="shared" si="17"/>
        <v>1.0241720058993662</v>
      </c>
      <c r="AC130" s="9">
        <f t="shared" si="18"/>
        <v>0.97198893776732909</v>
      </c>
      <c r="AD130" s="15">
        <f t="shared" si="19"/>
        <v>19.698356000471879</v>
      </c>
      <c r="AE130" s="3">
        <f t="shared" si="28"/>
        <v>900.71239999999977</v>
      </c>
      <c r="AF130" s="2">
        <f t="shared" si="29"/>
        <v>0.25</v>
      </c>
      <c r="AG130" s="9">
        <f t="shared" si="30"/>
        <v>3.9067266645850121E-3</v>
      </c>
      <c r="AH130" s="2">
        <f t="shared" si="31"/>
        <v>0.18904447013989659</v>
      </c>
    </row>
    <row r="131" spans="1:34">
      <c r="A131" s="1">
        <f>Raw!A131</f>
        <v>118</v>
      </c>
      <c r="B131" s="14">
        <f>Raw!B131</f>
        <v>0.46423611111111113</v>
      </c>
      <c r="C131" s="15">
        <f>Raw!C131</f>
        <v>65.900000000000006</v>
      </c>
      <c r="D131" s="15">
        <f>IF(C131&gt;0.5,Raw!D131*D$11,-999)</f>
        <v>4.5</v>
      </c>
      <c r="E131" s="9">
        <f>IF(Raw!$G131&gt;$C$8,IF(Raw!$Q131&gt;$C$8,IF(Raw!$N131&gt;$C$9,IF(Raw!$N131&lt;$A$9,IF(Raw!$X131&gt;$C$9,IF(Raw!$X131&lt;$A$9,Raw!H131,-999),-999),-999),-999),-999),-999)</f>
        <v>0.93193300000000001</v>
      </c>
      <c r="F131" s="9">
        <f>IF(Raw!$G131&gt;$C$8,IF(Raw!$Q131&gt;$C$8,IF(Raw!$N131&gt;$C$9,IF(Raw!$N131&lt;$A$9,IF(Raw!$X131&gt;$C$9,IF(Raw!$X131&lt;$A$9,Raw!I131,-999),-999),-999),-999),-999),-999)</f>
        <v>1.2916319999999999</v>
      </c>
      <c r="G131" s="9">
        <f>Raw!G131</f>
        <v>0.96789400000000003</v>
      </c>
      <c r="H131" s="9">
        <f>IF(Raw!$G131&gt;$C$8,IF(Raw!$Q131&gt;$C$8,IF(Raw!$N131&gt;$C$9,IF(Raw!$N131&lt;$A$9,IF(Raw!$X131&gt;$C$9,IF(Raw!$X131&lt;$A$9,Raw!L131,-999),-999),-999),-999),-999),-999)</f>
        <v>740.8</v>
      </c>
      <c r="I131" s="9">
        <f>IF(Raw!$G131&gt;$C$8,IF(Raw!$Q131&gt;$C$8,IF(Raw!$N131&gt;$C$9,IF(Raw!$N131&lt;$A$9,IF(Raw!$X131&gt;$C$9,IF(Raw!$X131&lt;$A$9,Raw!M131,-999),-999),-999),-999),-999),-999)</f>
        <v>2.5000000000000001E-5</v>
      </c>
      <c r="J131" s="9">
        <f>IF(Raw!$G131&gt;$C$8,IF(Raw!$Q131&gt;$C$8,IF(Raw!$N131&gt;$C$9,IF(Raw!$N131&lt;$A$9,IF(Raw!$X131&gt;$C$9,IF(Raw!$X131&lt;$A$9,Raw!N131,-999),-999),-999),-999),-999),-999)</f>
        <v>774</v>
      </c>
      <c r="K131" s="9">
        <f>IF(Raw!$G131&gt;$C$8,IF(Raw!$Q131&gt;$C$8,IF(Raw!$N131&gt;$C$9,IF(Raw!$N131&lt;$A$9,IF(Raw!$X131&gt;$C$9,IF(Raw!$X131&lt;$A$9,Raw!R131,-999),-999),-999),-999),-999),-999)</f>
        <v>1.0369200000000001</v>
      </c>
      <c r="L131" s="9">
        <f>IF(Raw!$G131&gt;$C$8,IF(Raw!$Q131&gt;$C$8,IF(Raw!$N131&gt;$C$9,IF(Raw!$N131&lt;$A$9,IF(Raw!$X131&gt;$C$9,IF(Raw!$X131&lt;$A$9,Raw!S131,-999),-999),-999),-999),-999),-999)</f>
        <v>1.3654040000000001</v>
      </c>
      <c r="M131" s="9">
        <f>Raw!Q131</f>
        <v>0.96969300000000003</v>
      </c>
      <c r="N131" s="9">
        <f>IF(Raw!$G131&gt;$C$8,IF(Raw!$Q131&gt;$C$8,IF(Raw!$N131&gt;$C$9,IF(Raw!$N131&lt;$A$9,IF(Raw!$X131&gt;$C$9,IF(Raw!$X131&lt;$A$9,Raw!V131,-999),-999),-999),-999),-999),-999)</f>
        <v>800</v>
      </c>
      <c r="O131" s="9">
        <f>IF(Raw!$G131&gt;$C$8,IF(Raw!$Q131&gt;$C$8,IF(Raw!$N131&gt;$C$9,IF(Raw!$N131&lt;$A$9,IF(Raw!$X131&gt;$C$9,IF(Raw!$X131&lt;$A$9,Raw!W131,-999),-999),-999),-999),-999),-999)</f>
        <v>0.30021100000000001</v>
      </c>
      <c r="P131" s="9">
        <f>IF(Raw!$G131&gt;$C$8,IF(Raw!$Q131&gt;$C$8,IF(Raw!$N131&gt;$C$9,IF(Raw!$N131&lt;$A$9,IF(Raw!$X131&gt;$C$9,IF(Raw!$X131&lt;$A$9,Raw!X131,-999),-999),-999),-999),-999),-999)</f>
        <v>868</v>
      </c>
      <c r="R131" s="9">
        <f t="shared" si="20"/>
        <v>0.35969899999999988</v>
      </c>
      <c r="S131" s="9">
        <f t="shared" si="21"/>
        <v>0.27848411931571831</v>
      </c>
      <c r="T131" s="9">
        <f t="shared" si="22"/>
        <v>0.328484</v>
      </c>
      <c r="U131" s="9">
        <f t="shared" si="23"/>
        <v>0.24057641547849573</v>
      </c>
      <c r="V131" s="15">
        <f t="shared" si="16"/>
        <v>0</v>
      </c>
      <c r="X131" s="11">
        <f t="shared" si="24"/>
        <v>2.708999999999999E+18</v>
      </c>
      <c r="Y131" s="11">
        <f t="shared" si="25"/>
        <v>7.4079999999999994E-18</v>
      </c>
      <c r="Z131" s="11">
        <f t="shared" si="26"/>
        <v>7.7399999999999995E-4</v>
      </c>
      <c r="AA131" s="16">
        <f t="shared" si="27"/>
        <v>1.5295263606968697E-2</v>
      </c>
      <c r="AB131" s="9">
        <f t="shared" si="17"/>
        <v>1.0419442493706716</v>
      </c>
      <c r="AC131" s="9">
        <f t="shared" si="18"/>
        <v>0.98470473639303102</v>
      </c>
      <c r="AD131" s="15">
        <f t="shared" si="19"/>
        <v>19.761322489623634</v>
      </c>
      <c r="AE131" s="3">
        <f t="shared" si="28"/>
        <v>891.92319999999972</v>
      </c>
      <c r="AF131" s="2">
        <f t="shared" si="29"/>
        <v>0.25</v>
      </c>
      <c r="AG131" s="9">
        <f t="shared" si="30"/>
        <v>3.6570062535909516E-3</v>
      </c>
      <c r="AH131" s="2">
        <f t="shared" si="31"/>
        <v>0.17696062941271223</v>
      </c>
    </row>
    <row r="132" spans="1:34">
      <c r="A132" s="1">
        <f>Raw!A132</f>
        <v>119</v>
      </c>
      <c r="B132" s="14">
        <f>Raw!B132</f>
        <v>0.46429398148148149</v>
      </c>
      <c r="C132" s="15">
        <f>Raw!C132</f>
        <v>64.8</v>
      </c>
      <c r="D132" s="15">
        <f>IF(C132&gt;0.5,Raw!D132*D$11,-999)</f>
        <v>4.5</v>
      </c>
      <c r="E132" s="9">
        <f>IF(Raw!$G132&gt;$C$8,IF(Raw!$Q132&gt;$C$8,IF(Raw!$N132&gt;$C$9,IF(Raw!$N132&lt;$A$9,IF(Raw!$X132&gt;$C$9,IF(Raw!$X132&lt;$A$9,Raw!H132,-999),-999),-999),-999),-999),-999)</f>
        <v>0.99613200000000002</v>
      </c>
      <c r="F132" s="9">
        <f>IF(Raw!$G132&gt;$C$8,IF(Raw!$Q132&gt;$C$8,IF(Raw!$N132&gt;$C$9,IF(Raw!$N132&lt;$A$9,IF(Raw!$X132&gt;$C$9,IF(Raw!$X132&lt;$A$9,Raw!I132,-999),-999),-999),-999),-999),-999)</f>
        <v>1.3335619999999999</v>
      </c>
      <c r="G132" s="9">
        <f>Raw!G132</f>
        <v>0.962364</v>
      </c>
      <c r="H132" s="9">
        <f>IF(Raw!$G132&gt;$C$8,IF(Raw!$Q132&gt;$C$8,IF(Raw!$N132&gt;$C$9,IF(Raw!$N132&lt;$A$9,IF(Raw!$X132&gt;$C$9,IF(Raw!$X132&lt;$A$9,Raw!L132,-999),-999),-999),-999),-999),-999)</f>
        <v>793.3</v>
      </c>
      <c r="I132" s="9">
        <f>IF(Raw!$G132&gt;$C$8,IF(Raw!$Q132&gt;$C$8,IF(Raw!$N132&gt;$C$9,IF(Raw!$N132&lt;$A$9,IF(Raw!$X132&gt;$C$9,IF(Raw!$X132&lt;$A$9,Raw!M132,-999),-999),-999),-999),-999),-999)</f>
        <v>0.34856399999999998</v>
      </c>
      <c r="J132" s="9">
        <f>IF(Raw!$G132&gt;$C$8,IF(Raw!$Q132&gt;$C$8,IF(Raw!$N132&gt;$C$9,IF(Raw!$N132&lt;$A$9,IF(Raw!$X132&gt;$C$9,IF(Raw!$X132&lt;$A$9,Raw!N132,-999),-999),-999),-999),-999),-999)</f>
        <v>444</v>
      </c>
      <c r="K132" s="9">
        <f>IF(Raw!$G132&gt;$C$8,IF(Raw!$Q132&gt;$C$8,IF(Raw!$N132&gt;$C$9,IF(Raw!$N132&lt;$A$9,IF(Raw!$X132&gt;$C$9,IF(Raw!$X132&lt;$A$9,Raw!R132,-999),-999),-999),-999),-999),-999)</f>
        <v>1.035706</v>
      </c>
      <c r="L132" s="9">
        <f>IF(Raw!$G132&gt;$C$8,IF(Raw!$Q132&gt;$C$8,IF(Raw!$N132&gt;$C$9,IF(Raw!$N132&lt;$A$9,IF(Raw!$X132&gt;$C$9,IF(Raw!$X132&lt;$A$9,Raw!S132,-999),-999),-999),-999),-999),-999)</f>
        <v>1.435581</v>
      </c>
      <c r="M132" s="9">
        <f>Raw!Q132</f>
        <v>0.97524699999999998</v>
      </c>
      <c r="N132" s="9">
        <f>IF(Raw!$G132&gt;$C$8,IF(Raw!$Q132&gt;$C$8,IF(Raw!$N132&gt;$C$9,IF(Raw!$N132&lt;$A$9,IF(Raw!$X132&gt;$C$9,IF(Raw!$X132&lt;$A$9,Raw!V132,-999),-999),-999),-999),-999),-999)</f>
        <v>800</v>
      </c>
      <c r="O132" s="9">
        <f>IF(Raw!$G132&gt;$C$8,IF(Raw!$Q132&gt;$C$8,IF(Raw!$N132&gt;$C$9,IF(Raw!$N132&lt;$A$9,IF(Raw!$X132&gt;$C$9,IF(Raw!$X132&lt;$A$9,Raw!W132,-999),-999),-999),-999),-999),-999)</f>
        <v>0.120945</v>
      </c>
      <c r="P132" s="9">
        <f>IF(Raw!$G132&gt;$C$8,IF(Raw!$Q132&gt;$C$8,IF(Raw!$N132&gt;$C$9,IF(Raw!$N132&lt;$A$9,IF(Raw!$X132&gt;$C$9,IF(Raw!$X132&lt;$A$9,Raw!X132,-999),-999),-999),-999),-999),-999)</f>
        <v>531</v>
      </c>
      <c r="R132" s="9">
        <f t="shared" si="20"/>
        <v>0.3374299999999999</v>
      </c>
      <c r="S132" s="9">
        <f t="shared" si="21"/>
        <v>0.25302910550840524</v>
      </c>
      <c r="T132" s="9">
        <f t="shared" si="22"/>
        <v>0.39987499999999998</v>
      </c>
      <c r="U132" s="9">
        <f t="shared" si="23"/>
        <v>0.27854575952175459</v>
      </c>
      <c r="V132" s="15">
        <f t="shared" si="16"/>
        <v>0</v>
      </c>
      <c r="X132" s="11">
        <f t="shared" si="24"/>
        <v>2.708999999999999E+18</v>
      </c>
      <c r="Y132" s="11">
        <f t="shared" si="25"/>
        <v>7.9329999999999993E-18</v>
      </c>
      <c r="Z132" s="11">
        <f t="shared" si="26"/>
        <v>4.44E-4</v>
      </c>
      <c r="AA132" s="16">
        <f t="shared" si="27"/>
        <v>9.4515956156726189E-3</v>
      </c>
      <c r="AB132" s="9">
        <f t="shared" si="17"/>
        <v>1.039485456796817</v>
      </c>
      <c r="AC132" s="9">
        <f t="shared" si="18"/>
        <v>0.99054840438432756</v>
      </c>
      <c r="AD132" s="15">
        <f t="shared" si="19"/>
        <v>21.287377512776168</v>
      </c>
      <c r="AE132" s="3">
        <f t="shared" si="28"/>
        <v>955.13319999999965</v>
      </c>
      <c r="AF132" s="2">
        <f t="shared" si="29"/>
        <v>0.25</v>
      </c>
      <c r="AG132" s="9">
        <f t="shared" si="30"/>
        <v>4.5611605673250436E-3</v>
      </c>
      <c r="AH132" s="2">
        <f t="shared" si="31"/>
        <v>0.22071218610953061</v>
      </c>
    </row>
    <row r="133" spans="1:34">
      <c r="A133" s="1">
        <f>Raw!A133</f>
        <v>120</v>
      </c>
      <c r="B133" s="14">
        <f>Raw!B133</f>
        <v>0.46434027777777781</v>
      </c>
      <c r="C133" s="15">
        <f>Raw!C133</f>
        <v>64.099999999999994</v>
      </c>
      <c r="D133" s="15">
        <f>IF(C133&gt;0.5,Raw!D133*D$11,-999)</f>
        <v>4.5</v>
      </c>
      <c r="E133" s="9">
        <f>IF(Raw!$G133&gt;$C$8,IF(Raw!$Q133&gt;$C$8,IF(Raw!$N133&gt;$C$9,IF(Raw!$N133&lt;$A$9,IF(Raw!$X133&gt;$C$9,IF(Raw!$X133&lt;$A$9,Raw!H133,-999),-999),-999),-999),-999),-999)</f>
        <v>0.97672199999999998</v>
      </c>
      <c r="F133" s="9">
        <f>IF(Raw!$G133&gt;$C$8,IF(Raw!$Q133&gt;$C$8,IF(Raw!$N133&gt;$C$9,IF(Raw!$N133&lt;$A$9,IF(Raw!$X133&gt;$C$9,IF(Raw!$X133&lt;$A$9,Raw!I133,-999),-999),-999),-999),-999),-999)</f>
        <v>1.317391</v>
      </c>
      <c r="G133" s="9">
        <f>Raw!G133</f>
        <v>0.96914699999999998</v>
      </c>
      <c r="H133" s="9">
        <f>IF(Raw!$G133&gt;$C$8,IF(Raw!$Q133&gt;$C$8,IF(Raw!$N133&gt;$C$9,IF(Raw!$N133&lt;$A$9,IF(Raw!$X133&gt;$C$9,IF(Raw!$X133&lt;$A$9,Raw!L133,-999),-999),-999),-999),-999),-999)</f>
        <v>715.4</v>
      </c>
      <c r="I133" s="9">
        <f>IF(Raw!$G133&gt;$C$8,IF(Raw!$Q133&gt;$C$8,IF(Raw!$N133&gt;$C$9,IF(Raw!$N133&lt;$A$9,IF(Raw!$X133&gt;$C$9,IF(Raw!$X133&lt;$A$9,Raw!M133,-999),-999),-999),-999),-999),-999)</f>
        <v>0.18154200000000001</v>
      </c>
      <c r="J133" s="9">
        <f>IF(Raw!$G133&gt;$C$8,IF(Raw!$Q133&gt;$C$8,IF(Raw!$N133&gt;$C$9,IF(Raw!$N133&lt;$A$9,IF(Raw!$X133&gt;$C$9,IF(Raw!$X133&lt;$A$9,Raw!N133,-999),-999),-999),-999),-999),-999)</f>
        <v>1411</v>
      </c>
      <c r="K133" s="9">
        <f>IF(Raw!$G133&gt;$C$8,IF(Raw!$Q133&gt;$C$8,IF(Raw!$N133&gt;$C$9,IF(Raw!$N133&lt;$A$9,IF(Raw!$X133&gt;$C$9,IF(Raw!$X133&lt;$A$9,Raw!R133,-999),-999),-999),-999),-999),-999)</f>
        <v>1.047083</v>
      </c>
      <c r="L133" s="9">
        <f>IF(Raw!$G133&gt;$C$8,IF(Raw!$Q133&gt;$C$8,IF(Raw!$N133&gt;$C$9,IF(Raw!$N133&lt;$A$9,IF(Raw!$X133&gt;$C$9,IF(Raw!$X133&lt;$A$9,Raw!S133,-999),-999),-999),-999),-999),-999)</f>
        <v>1.436086</v>
      </c>
      <c r="M133" s="9">
        <f>Raw!Q133</f>
        <v>0.97087599999999996</v>
      </c>
      <c r="N133" s="9">
        <f>IF(Raw!$G133&gt;$C$8,IF(Raw!$Q133&gt;$C$8,IF(Raw!$N133&gt;$C$9,IF(Raw!$N133&lt;$A$9,IF(Raw!$X133&gt;$C$9,IF(Raw!$X133&lt;$A$9,Raw!V133,-999),-999),-999),-999),-999),-999)</f>
        <v>793.2</v>
      </c>
      <c r="O133" s="9">
        <f>IF(Raw!$G133&gt;$C$8,IF(Raw!$Q133&gt;$C$8,IF(Raw!$N133&gt;$C$9,IF(Raw!$N133&lt;$A$9,IF(Raw!$X133&gt;$C$9,IF(Raw!$X133&lt;$A$9,Raw!W133,-999),-999),-999),-999),-999),-999)</f>
        <v>0.26929700000000001</v>
      </c>
      <c r="P133" s="9">
        <f>IF(Raw!$G133&gt;$C$8,IF(Raw!$Q133&gt;$C$8,IF(Raw!$N133&gt;$C$9,IF(Raw!$N133&lt;$A$9,IF(Raw!$X133&gt;$C$9,IF(Raw!$X133&lt;$A$9,Raw!X133,-999),-999),-999),-999),-999),-999)</f>
        <v>657</v>
      </c>
      <c r="R133" s="9">
        <f t="shared" si="20"/>
        <v>0.340669</v>
      </c>
      <c r="S133" s="9">
        <f t="shared" si="21"/>
        <v>0.25859369010415284</v>
      </c>
      <c r="T133" s="9">
        <f t="shared" si="22"/>
        <v>0.38900299999999999</v>
      </c>
      <c r="U133" s="9">
        <f t="shared" si="23"/>
        <v>0.27087723158640914</v>
      </c>
      <c r="V133" s="15">
        <f t="shared" si="16"/>
        <v>0</v>
      </c>
      <c r="X133" s="11">
        <f t="shared" si="24"/>
        <v>2.708999999999999E+18</v>
      </c>
      <c r="Y133" s="11">
        <f t="shared" si="25"/>
        <v>7.1539999999999991E-18</v>
      </c>
      <c r="Z133" s="11">
        <f t="shared" si="26"/>
        <v>1.4109999999999999E-3</v>
      </c>
      <c r="AA133" s="16">
        <f t="shared" si="27"/>
        <v>2.6617573131870235E-2</v>
      </c>
      <c r="AB133" s="9">
        <f t="shared" si="17"/>
        <v>1.0574373158010169</v>
      </c>
      <c r="AC133" s="9">
        <f t="shared" si="18"/>
        <v>0.97338242686812992</v>
      </c>
      <c r="AD133" s="15">
        <f t="shared" si="19"/>
        <v>18.864332481835746</v>
      </c>
      <c r="AE133" s="3">
        <f t="shared" si="28"/>
        <v>861.34159999999963</v>
      </c>
      <c r="AF133" s="2">
        <f t="shared" si="29"/>
        <v>0.25</v>
      </c>
      <c r="AG133" s="9">
        <f t="shared" si="30"/>
        <v>3.9307062756963398E-3</v>
      </c>
      <c r="AH133" s="2">
        <f t="shared" si="31"/>
        <v>0.19020483104197755</v>
      </c>
    </row>
    <row r="134" spans="1:34">
      <c r="A134" s="1">
        <f>Raw!A134</f>
        <v>121</v>
      </c>
      <c r="B134" s="14">
        <f>Raw!B134</f>
        <v>0.46439814814814812</v>
      </c>
      <c r="C134" s="15">
        <f>Raw!C134</f>
        <v>63.4</v>
      </c>
      <c r="D134" s="15">
        <f>IF(C134&gt;0.5,Raw!D134*D$11,-999)</f>
        <v>4.5</v>
      </c>
      <c r="E134" s="9">
        <f>IF(Raw!$G134&gt;$C$8,IF(Raw!$Q134&gt;$C$8,IF(Raw!$N134&gt;$C$9,IF(Raw!$N134&lt;$A$9,IF(Raw!$X134&gt;$C$9,IF(Raw!$X134&lt;$A$9,Raw!H134,-999),-999),-999),-999),-999),-999)</f>
        <v>0.97891099999999998</v>
      </c>
      <c r="F134" s="9">
        <f>IF(Raw!$G134&gt;$C$8,IF(Raw!$Q134&gt;$C$8,IF(Raw!$N134&gt;$C$9,IF(Raw!$N134&lt;$A$9,IF(Raw!$X134&gt;$C$9,IF(Raw!$X134&lt;$A$9,Raw!I134,-999),-999),-999),-999),-999),-999)</f>
        <v>1.370814</v>
      </c>
      <c r="G134" s="9">
        <f>Raw!G134</f>
        <v>0.96860299999999999</v>
      </c>
      <c r="H134" s="9">
        <f>IF(Raw!$G134&gt;$C$8,IF(Raw!$Q134&gt;$C$8,IF(Raw!$N134&gt;$C$9,IF(Raw!$N134&lt;$A$9,IF(Raw!$X134&gt;$C$9,IF(Raw!$X134&lt;$A$9,Raw!L134,-999),-999),-999),-999),-999),-999)</f>
        <v>770.4</v>
      </c>
      <c r="I134" s="9">
        <f>IF(Raw!$G134&gt;$C$8,IF(Raw!$Q134&gt;$C$8,IF(Raw!$N134&gt;$C$9,IF(Raw!$N134&lt;$A$9,IF(Raw!$X134&gt;$C$9,IF(Raw!$X134&lt;$A$9,Raw!M134,-999),-999),-999),-999),-999),-999)</f>
        <v>5.3877000000000001E-2</v>
      </c>
      <c r="J134" s="9">
        <f>IF(Raw!$G134&gt;$C$8,IF(Raw!$Q134&gt;$C$8,IF(Raw!$N134&gt;$C$9,IF(Raw!$N134&lt;$A$9,IF(Raw!$X134&gt;$C$9,IF(Raw!$X134&lt;$A$9,Raw!N134,-999),-999),-999),-999),-999),-999)</f>
        <v>514</v>
      </c>
      <c r="K134" s="9">
        <f>IF(Raw!$G134&gt;$C$8,IF(Raw!$Q134&gt;$C$8,IF(Raw!$N134&gt;$C$9,IF(Raw!$N134&lt;$A$9,IF(Raw!$X134&gt;$C$9,IF(Raw!$X134&lt;$A$9,Raw!R134,-999),-999),-999),-999),-999),-999)</f>
        <v>1.056797</v>
      </c>
      <c r="L134" s="9">
        <f>IF(Raw!$G134&gt;$C$8,IF(Raw!$Q134&gt;$C$8,IF(Raw!$N134&gt;$C$9,IF(Raw!$N134&lt;$A$9,IF(Raw!$X134&gt;$C$9,IF(Raw!$X134&lt;$A$9,Raw!S134,-999),-999),-999),-999),-999),-999)</f>
        <v>1.479789</v>
      </c>
      <c r="M134" s="9">
        <f>Raw!Q134</f>
        <v>0.977603</v>
      </c>
      <c r="N134" s="9">
        <f>IF(Raw!$G134&gt;$C$8,IF(Raw!$Q134&gt;$C$8,IF(Raw!$N134&gt;$C$9,IF(Raw!$N134&lt;$A$9,IF(Raw!$X134&gt;$C$9,IF(Raw!$X134&lt;$A$9,Raw!V134,-999),-999),-999),-999),-999),-999)</f>
        <v>772</v>
      </c>
      <c r="O134" s="9">
        <f>IF(Raw!$G134&gt;$C$8,IF(Raw!$Q134&gt;$C$8,IF(Raw!$N134&gt;$C$9,IF(Raw!$N134&lt;$A$9,IF(Raw!$X134&gt;$C$9,IF(Raw!$X134&lt;$A$9,Raw!W134,-999),-999),-999),-999),-999),-999)</f>
        <v>0.13400000000000001</v>
      </c>
      <c r="P134" s="9">
        <f>IF(Raw!$G134&gt;$C$8,IF(Raw!$Q134&gt;$C$8,IF(Raw!$N134&gt;$C$9,IF(Raw!$N134&lt;$A$9,IF(Raw!$X134&gt;$C$9,IF(Raw!$X134&lt;$A$9,Raw!X134,-999),-999),-999),-999),-999),-999)</f>
        <v>613</v>
      </c>
      <c r="R134" s="9">
        <f t="shared" si="20"/>
        <v>0.391903</v>
      </c>
      <c r="S134" s="9">
        <f t="shared" si="21"/>
        <v>0.28589071894509394</v>
      </c>
      <c r="T134" s="9">
        <f t="shared" si="22"/>
        <v>0.42299200000000003</v>
      </c>
      <c r="U134" s="9">
        <f t="shared" si="23"/>
        <v>0.28584615779682104</v>
      </c>
      <c r="V134" s="15">
        <f t="shared" si="16"/>
        <v>0</v>
      </c>
      <c r="X134" s="11">
        <f t="shared" si="24"/>
        <v>2.708999999999999E+18</v>
      </c>
      <c r="Y134" s="11">
        <f t="shared" si="25"/>
        <v>7.704E-18</v>
      </c>
      <c r="Z134" s="11">
        <f t="shared" si="26"/>
        <v>5.1400000000000003E-4</v>
      </c>
      <c r="AA134" s="16">
        <f t="shared" si="27"/>
        <v>1.0613397338420314E-2</v>
      </c>
      <c r="AB134" s="9">
        <f t="shared" si="17"/>
        <v>1.0612863821669731</v>
      </c>
      <c r="AC134" s="9">
        <f t="shared" si="18"/>
        <v>0.98938660266157952</v>
      </c>
      <c r="AD134" s="15">
        <f t="shared" si="19"/>
        <v>20.648632954125119</v>
      </c>
      <c r="AE134" s="3">
        <f t="shared" si="28"/>
        <v>927.56159999999977</v>
      </c>
      <c r="AF134" s="2">
        <f t="shared" si="29"/>
        <v>0.25</v>
      </c>
      <c r="AG134" s="9">
        <f t="shared" si="30"/>
        <v>4.5402556874565292E-3</v>
      </c>
      <c r="AH134" s="2">
        <f t="shared" si="31"/>
        <v>0.21970060985212142</v>
      </c>
    </row>
    <row r="135" spans="1:34">
      <c r="A135" s="1">
        <f>Raw!A135</f>
        <v>122</v>
      </c>
      <c r="B135" s="14">
        <f>Raw!B135</f>
        <v>0.46445601851851853</v>
      </c>
      <c r="C135" s="15">
        <f>Raw!C135</f>
        <v>62.3</v>
      </c>
      <c r="D135" s="15">
        <f>IF(C135&gt;0.5,Raw!D135*D$11,-999)</f>
        <v>5.4</v>
      </c>
      <c r="E135" s="9">
        <f>IF(Raw!$G135&gt;$C$8,IF(Raw!$Q135&gt;$C$8,IF(Raw!$N135&gt;$C$9,IF(Raw!$N135&lt;$A$9,IF(Raw!$X135&gt;$C$9,IF(Raw!$X135&lt;$A$9,Raw!H135,-999),-999),-999),-999),-999),-999)</f>
        <v>1.020343</v>
      </c>
      <c r="F135" s="9">
        <f>IF(Raw!$G135&gt;$C$8,IF(Raw!$Q135&gt;$C$8,IF(Raw!$N135&gt;$C$9,IF(Raw!$N135&lt;$A$9,IF(Raw!$X135&gt;$C$9,IF(Raw!$X135&lt;$A$9,Raw!I135,-999),-999),-999),-999),-999),-999)</f>
        <v>1.3983129999999999</v>
      </c>
      <c r="G135" s="9">
        <f>Raw!G135</f>
        <v>0.97630600000000001</v>
      </c>
      <c r="H135" s="9">
        <f>IF(Raw!$G135&gt;$C$8,IF(Raw!$Q135&gt;$C$8,IF(Raw!$N135&gt;$C$9,IF(Raw!$N135&lt;$A$9,IF(Raw!$X135&gt;$C$9,IF(Raw!$X135&lt;$A$9,Raw!L135,-999),-999),-999),-999),-999),-999)</f>
        <v>749.9</v>
      </c>
      <c r="I135" s="9">
        <f>IF(Raw!$G135&gt;$C$8,IF(Raw!$Q135&gt;$C$8,IF(Raw!$N135&gt;$C$9,IF(Raw!$N135&lt;$A$9,IF(Raw!$X135&gt;$C$9,IF(Raw!$X135&lt;$A$9,Raw!M135,-999),-999),-999),-999),-999),-999)</f>
        <v>0.33012799999999998</v>
      </c>
      <c r="J135" s="9">
        <f>IF(Raw!$G135&gt;$C$8,IF(Raw!$Q135&gt;$C$8,IF(Raw!$N135&gt;$C$9,IF(Raw!$N135&lt;$A$9,IF(Raw!$X135&gt;$C$9,IF(Raw!$X135&lt;$A$9,Raw!N135,-999),-999),-999),-999),-999),-999)</f>
        <v>447</v>
      </c>
      <c r="K135" s="9">
        <f>IF(Raw!$G135&gt;$C$8,IF(Raw!$Q135&gt;$C$8,IF(Raw!$N135&gt;$C$9,IF(Raw!$N135&lt;$A$9,IF(Raw!$X135&gt;$C$9,IF(Raw!$X135&lt;$A$9,Raw!R135,-999),-999),-999),-999),-999),-999)</f>
        <v>1.0895220000000001</v>
      </c>
      <c r="L135" s="9">
        <f>IF(Raw!$G135&gt;$C$8,IF(Raw!$Q135&gt;$C$8,IF(Raw!$N135&gt;$C$9,IF(Raw!$N135&lt;$A$9,IF(Raw!$X135&gt;$C$9,IF(Raw!$X135&lt;$A$9,Raw!S135,-999),-999),-999),-999),-999),-999)</f>
        <v>1.498318</v>
      </c>
      <c r="M135" s="9">
        <f>Raw!Q135</f>
        <v>0.97172700000000001</v>
      </c>
      <c r="N135" s="9">
        <f>IF(Raw!$G135&gt;$C$8,IF(Raw!$Q135&gt;$C$8,IF(Raw!$N135&gt;$C$9,IF(Raw!$N135&lt;$A$9,IF(Raw!$X135&gt;$C$9,IF(Raw!$X135&lt;$A$9,Raw!V135,-999),-999),-999),-999),-999),-999)</f>
        <v>784</v>
      </c>
      <c r="O135" s="9">
        <f>IF(Raw!$G135&gt;$C$8,IF(Raw!$Q135&gt;$C$8,IF(Raw!$N135&gt;$C$9,IF(Raw!$N135&lt;$A$9,IF(Raw!$X135&gt;$C$9,IF(Raw!$X135&lt;$A$9,Raw!W135,-999),-999),-999),-999),-999),-999)</f>
        <v>0.15265699999999999</v>
      </c>
      <c r="P135" s="9">
        <f>IF(Raw!$G135&gt;$C$8,IF(Raw!$Q135&gt;$C$8,IF(Raw!$N135&gt;$C$9,IF(Raw!$N135&lt;$A$9,IF(Raw!$X135&gt;$C$9,IF(Raw!$X135&lt;$A$9,Raw!X135,-999),-999),-999),-999),-999),-999)</f>
        <v>487</v>
      </c>
      <c r="R135" s="9">
        <f t="shared" si="20"/>
        <v>0.37796999999999992</v>
      </c>
      <c r="S135" s="9">
        <f t="shared" si="21"/>
        <v>0.27030428809572676</v>
      </c>
      <c r="T135" s="9">
        <f t="shared" si="22"/>
        <v>0.40879599999999994</v>
      </c>
      <c r="U135" s="9">
        <f t="shared" si="23"/>
        <v>0.27283660744915295</v>
      </c>
      <c r="V135" s="15">
        <f t="shared" si="16"/>
        <v>0</v>
      </c>
      <c r="X135" s="11">
        <f t="shared" si="24"/>
        <v>3.2508E+18</v>
      </c>
      <c r="Y135" s="11">
        <f t="shared" si="25"/>
        <v>7.4989999999999999E-18</v>
      </c>
      <c r="Z135" s="11">
        <f t="shared" si="26"/>
        <v>4.4699999999999997E-4</v>
      </c>
      <c r="AA135" s="16">
        <f t="shared" si="27"/>
        <v>1.077939242806256E-2</v>
      </c>
      <c r="AB135" s="9">
        <f t="shared" si="17"/>
        <v>1.0939285725070225</v>
      </c>
      <c r="AC135" s="9">
        <f t="shared" si="18"/>
        <v>0.98922060757193719</v>
      </c>
      <c r="AD135" s="15">
        <f t="shared" si="19"/>
        <v>24.114971874860306</v>
      </c>
      <c r="AE135" s="3">
        <f t="shared" si="28"/>
        <v>902.87959999999975</v>
      </c>
      <c r="AF135" s="2">
        <f t="shared" si="29"/>
        <v>0.25</v>
      </c>
      <c r="AG135" s="9">
        <f t="shared" si="30"/>
        <v>5.0611131654374041E-3</v>
      </c>
      <c r="AH135" s="2">
        <f t="shared" si="31"/>
        <v>0.24490463214420993</v>
      </c>
    </row>
    <row r="136" spans="1:34">
      <c r="A136" s="1">
        <f>Raw!A136</f>
        <v>123</v>
      </c>
      <c r="B136" s="14">
        <f>Raw!B136</f>
        <v>0.46451388888888889</v>
      </c>
      <c r="C136" s="15">
        <f>Raw!C136</f>
        <v>61.6</v>
      </c>
      <c r="D136" s="15">
        <f>IF(C136&gt;0.5,Raw!D136*D$11,-999)</f>
        <v>5.4</v>
      </c>
      <c r="E136" s="9">
        <f>IF(Raw!$G136&gt;$C$8,IF(Raw!$Q136&gt;$C$8,IF(Raw!$N136&gt;$C$9,IF(Raw!$N136&lt;$A$9,IF(Raw!$X136&gt;$C$9,IF(Raw!$X136&lt;$A$9,Raw!H136,-999),-999),-999),-999),-999),-999)</f>
        <v>1.062799</v>
      </c>
      <c r="F136" s="9">
        <f>IF(Raw!$G136&gt;$C$8,IF(Raw!$Q136&gt;$C$8,IF(Raw!$N136&gt;$C$9,IF(Raw!$N136&lt;$A$9,IF(Raw!$X136&gt;$C$9,IF(Raw!$X136&lt;$A$9,Raw!I136,-999),-999),-999),-999),-999),-999)</f>
        <v>1.5206809999999999</v>
      </c>
      <c r="G136" s="9">
        <f>Raw!G136</f>
        <v>0.98151699999999997</v>
      </c>
      <c r="H136" s="9">
        <f>IF(Raw!$G136&gt;$C$8,IF(Raw!$Q136&gt;$C$8,IF(Raw!$N136&gt;$C$9,IF(Raw!$N136&lt;$A$9,IF(Raw!$X136&gt;$C$9,IF(Raw!$X136&lt;$A$9,Raw!L136,-999),-999),-999),-999),-999),-999)</f>
        <v>674.2</v>
      </c>
      <c r="I136" s="9">
        <f>IF(Raw!$G136&gt;$C$8,IF(Raw!$Q136&gt;$C$8,IF(Raw!$N136&gt;$C$9,IF(Raw!$N136&lt;$A$9,IF(Raw!$X136&gt;$C$9,IF(Raw!$X136&lt;$A$9,Raw!M136,-999),-999),-999),-999),-999),-999)</f>
        <v>1.2716999999999999E-2</v>
      </c>
      <c r="J136" s="9">
        <f>IF(Raw!$G136&gt;$C$8,IF(Raw!$Q136&gt;$C$8,IF(Raw!$N136&gt;$C$9,IF(Raw!$N136&lt;$A$9,IF(Raw!$X136&gt;$C$9,IF(Raw!$X136&lt;$A$9,Raw!N136,-999),-999),-999),-999),-999),-999)</f>
        <v>534</v>
      </c>
      <c r="K136" s="9">
        <f>IF(Raw!$G136&gt;$C$8,IF(Raw!$Q136&gt;$C$8,IF(Raw!$N136&gt;$C$9,IF(Raw!$N136&lt;$A$9,IF(Raw!$X136&gt;$C$9,IF(Raw!$X136&lt;$A$9,Raw!R136,-999),-999),-999),-999),-999),-999)</f>
        <v>1.098905</v>
      </c>
      <c r="L136" s="9">
        <f>IF(Raw!$G136&gt;$C$8,IF(Raw!$Q136&gt;$C$8,IF(Raw!$N136&gt;$C$9,IF(Raw!$N136&lt;$A$9,IF(Raw!$X136&gt;$C$9,IF(Raw!$X136&lt;$A$9,Raw!S136,-999),-999),-999),-999),-999),-999)</f>
        <v>1.52108</v>
      </c>
      <c r="M136" s="9">
        <f>Raw!Q136</f>
        <v>0.97643400000000002</v>
      </c>
      <c r="N136" s="9">
        <f>IF(Raw!$G136&gt;$C$8,IF(Raw!$Q136&gt;$C$8,IF(Raw!$N136&gt;$C$9,IF(Raw!$N136&lt;$A$9,IF(Raw!$X136&gt;$C$9,IF(Raw!$X136&lt;$A$9,Raw!V136,-999),-999),-999),-999),-999),-999)</f>
        <v>764.3</v>
      </c>
      <c r="O136" s="9">
        <f>IF(Raw!$G136&gt;$C$8,IF(Raw!$Q136&gt;$C$8,IF(Raw!$N136&gt;$C$9,IF(Raw!$N136&lt;$A$9,IF(Raw!$X136&gt;$C$9,IF(Raw!$X136&lt;$A$9,Raw!W136,-999),-999),-999),-999),-999),-999)</f>
        <v>0.22589000000000001</v>
      </c>
      <c r="P136" s="9">
        <f>IF(Raw!$G136&gt;$C$8,IF(Raw!$Q136&gt;$C$8,IF(Raw!$N136&gt;$C$9,IF(Raw!$N136&lt;$A$9,IF(Raw!$X136&gt;$C$9,IF(Raw!$X136&lt;$A$9,Raw!X136,-999),-999),-999),-999),-999),-999)</f>
        <v>498</v>
      </c>
      <c r="R136" s="9">
        <f t="shared" si="20"/>
        <v>0.4578819999999999</v>
      </c>
      <c r="S136" s="9">
        <f t="shared" si="21"/>
        <v>0.30110325571240776</v>
      </c>
      <c r="T136" s="9">
        <f t="shared" si="22"/>
        <v>0.42217499999999997</v>
      </c>
      <c r="U136" s="9">
        <f t="shared" si="23"/>
        <v>0.27754950429957659</v>
      </c>
      <c r="V136" s="15">
        <f t="shared" si="16"/>
        <v>0</v>
      </c>
      <c r="X136" s="11">
        <f t="shared" si="24"/>
        <v>3.2508E+18</v>
      </c>
      <c r="Y136" s="11">
        <f t="shared" si="25"/>
        <v>6.742E-18</v>
      </c>
      <c r="Z136" s="11">
        <f t="shared" si="26"/>
        <v>5.3399999999999997E-4</v>
      </c>
      <c r="AA136" s="16">
        <f t="shared" si="27"/>
        <v>1.1568230989152458E-2</v>
      </c>
      <c r="AB136" s="9">
        <f t="shared" si="17"/>
        <v>1.1037888179178454</v>
      </c>
      <c r="AC136" s="9">
        <f t="shared" si="18"/>
        <v>0.98843176901084762</v>
      </c>
      <c r="AD136" s="15">
        <f t="shared" si="19"/>
        <v>21.663353912270527</v>
      </c>
      <c r="AE136" s="3">
        <f t="shared" si="28"/>
        <v>811.73679999999979</v>
      </c>
      <c r="AF136" s="2">
        <f t="shared" si="29"/>
        <v>0.25</v>
      </c>
      <c r="AG136" s="9">
        <f t="shared" si="30"/>
        <v>4.6251177998592134E-3</v>
      </c>
      <c r="AH136" s="2">
        <f t="shared" si="31"/>
        <v>0.22380704330689755</v>
      </c>
    </row>
    <row r="137" spans="1:34">
      <c r="A137" s="1">
        <f>Raw!A137</f>
        <v>124</v>
      </c>
      <c r="B137" s="14">
        <f>Raw!B137</f>
        <v>0.46457175925925925</v>
      </c>
      <c r="C137" s="15">
        <f>Raw!C137</f>
        <v>60.5</v>
      </c>
      <c r="D137" s="15">
        <f>IF(C137&gt;0.5,Raw!D137*D$11,-999)</f>
        <v>5.4</v>
      </c>
      <c r="E137" s="9">
        <f>IF(Raw!$G137&gt;$C$8,IF(Raw!$Q137&gt;$C$8,IF(Raw!$N137&gt;$C$9,IF(Raw!$N137&lt;$A$9,IF(Raw!$X137&gt;$C$9,IF(Raw!$X137&lt;$A$9,Raw!H137,-999),-999),-999),-999),-999),-999)</f>
        <v>1.1689959999999999</v>
      </c>
      <c r="F137" s="9">
        <f>IF(Raw!$G137&gt;$C$8,IF(Raw!$Q137&gt;$C$8,IF(Raw!$N137&gt;$C$9,IF(Raw!$N137&lt;$A$9,IF(Raw!$X137&gt;$C$9,IF(Raw!$X137&lt;$A$9,Raw!I137,-999),-999),-999),-999),-999),-999)</f>
        <v>1.647821</v>
      </c>
      <c r="G137" s="9">
        <f>Raw!G137</f>
        <v>0.97743599999999997</v>
      </c>
      <c r="H137" s="9">
        <f>IF(Raw!$G137&gt;$C$8,IF(Raw!$Q137&gt;$C$8,IF(Raw!$N137&gt;$C$9,IF(Raw!$N137&lt;$A$9,IF(Raw!$X137&gt;$C$9,IF(Raw!$X137&lt;$A$9,Raw!L137,-999),-999),-999),-999),-999),-999)</f>
        <v>718.1</v>
      </c>
      <c r="I137" s="9">
        <f>IF(Raw!$G137&gt;$C$8,IF(Raw!$Q137&gt;$C$8,IF(Raw!$N137&gt;$C$9,IF(Raw!$N137&lt;$A$9,IF(Raw!$X137&gt;$C$9,IF(Raw!$X137&lt;$A$9,Raw!M137,-999),-999),-999),-999),-999),-999)</f>
        <v>3.9955999999999998E-2</v>
      </c>
      <c r="J137" s="9">
        <f>IF(Raw!$G137&gt;$C$8,IF(Raw!$Q137&gt;$C$8,IF(Raw!$N137&gt;$C$9,IF(Raw!$N137&lt;$A$9,IF(Raw!$X137&gt;$C$9,IF(Raw!$X137&lt;$A$9,Raw!N137,-999),-999),-999),-999),-999),-999)</f>
        <v>735</v>
      </c>
      <c r="K137" s="9">
        <f>IF(Raw!$G137&gt;$C$8,IF(Raw!$Q137&gt;$C$8,IF(Raw!$N137&gt;$C$9,IF(Raw!$N137&lt;$A$9,IF(Raw!$X137&gt;$C$9,IF(Raw!$X137&lt;$A$9,Raw!R137,-999),-999),-999),-999),-999),-999)</f>
        <v>1.167035</v>
      </c>
      <c r="L137" s="9">
        <f>IF(Raw!$G137&gt;$C$8,IF(Raw!$Q137&gt;$C$8,IF(Raw!$N137&gt;$C$9,IF(Raw!$N137&lt;$A$9,IF(Raw!$X137&gt;$C$9,IF(Raw!$X137&lt;$A$9,Raw!S137,-999),-999),-999),-999),-999),-999)</f>
        <v>1.6542829999999999</v>
      </c>
      <c r="M137" s="9">
        <f>Raw!Q137</f>
        <v>0.97908200000000001</v>
      </c>
      <c r="N137" s="9">
        <f>IF(Raw!$G137&gt;$C$8,IF(Raw!$Q137&gt;$C$8,IF(Raw!$N137&gt;$C$9,IF(Raw!$N137&lt;$A$9,IF(Raw!$X137&gt;$C$9,IF(Raw!$X137&lt;$A$9,Raw!V137,-999),-999),-999),-999),-999),-999)</f>
        <v>800</v>
      </c>
      <c r="O137" s="9">
        <f>IF(Raw!$G137&gt;$C$8,IF(Raw!$Q137&gt;$C$8,IF(Raw!$N137&gt;$C$9,IF(Raw!$N137&lt;$A$9,IF(Raw!$X137&gt;$C$9,IF(Raw!$X137&lt;$A$9,Raw!W137,-999),-999),-999),-999),-999),-999)</f>
        <v>8.7538000000000005E-2</v>
      </c>
      <c r="P137" s="9">
        <f>IF(Raw!$G137&gt;$C$8,IF(Raw!$Q137&gt;$C$8,IF(Raw!$N137&gt;$C$9,IF(Raw!$N137&lt;$A$9,IF(Raw!$X137&gt;$C$9,IF(Raw!$X137&lt;$A$9,Raw!X137,-999),-999),-999),-999),-999),-999)</f>
        <v>581</v>
      </c>
      <c r="R137" s="9">
        <f t="shared" si="20"/>
        <v>0.47882500000000006</v>
      </c>
      <c r="S137" s="9">
        <f t="shared" si="21"/>
        <v>0.29058071234679012</v>
      </c>
      <c r="T137" s="9">
        <f t="shared" si="22"/>
        <v>0.4872479999999999</v>
      </c>
      <c r="U137" s="9">
        <f t="shared" si="23"/>
        <v>0.29453727082971892</v>
      </c>
      <c r="V137" s="15">
        <f t="shared" si="16"/>
        <v>0</v>
      </c>
      <c r="X137" s="11">
        <f t="shared" si="24"/>
        <v>3.2508E+18</v>
      </c>
      <c r="Y137" s="11">
        <f t="shared" si="25"/>
        <v>7.1810000000000005E-18</v>
      </c>
      <c r="Z137" s="11">
        <f t="shared" si="26"/>
        <v>7.3499999999999998E-4</v>
      </c>
      <c r="AA137" s="16">
        <f t="shared" si="27"/>
        <v>1.6868410749772193E-2</v>
      </c>
      <c r="AB137" s="9">
        <f t="shared" si="17"/>
        <v>1.175254099401005</v>
      </c>
      <c r="AC137" s="9">
        <f t="shared" si="18"/>
        <v>0.98313158925022792</v>
      </c>
      <c r="AD137" s="15">
        <f t="shared" si="19"/>
        <v>22.950218707173057</v>
      </c>
      <c r="AE137" s="3">
        <f t="shared" si="28"/>
        <v>864.59239999999988</v>
      </c>
      <c r="AF137" s="2">
        <f t="shared" si="29"/>
        <v>0.25</v>
      </c>
      <c r="AG137" s="9">
        <f t="shared" si="30"/>
        <v>5.1997652176583942E-3</v>
      </c>
      <c r="AH137" s="2">
        <f t="shared" si="31"/>
        <v>0.25161393279314864</v>
      </c>
    </row>
    <row r="138" spans="1:34">
      <c r="A138" s="1">
        <f>Raw!A138</f>
        <v>125</v>
      </c>
      <c r="B138" s="14">
        <f>Raw!B138</f>
        <v>0.46462962962962967</v>
      </c>
      <c r="C138" s="15">
        <f>Raw!C138</f>
        <v>59.6</v>
      </c>
      <c r="D138" s="15">
        <f>IF(C138&gt;0.5,Raw!D138*D$11,-999)</f>
        <v>5.4</v>
      </c>
      <c r="E138" s="9">
        <f>IF(Raw!$G138&gt;$C$8,IF(Raw!$Q138&gt;$C$8,IF(Raw!$N138&gt;$C$9,IF(Raw!$N138&lt;$A$9,IF(Raw!$X138&gt;$C$9,IF(Raw!$X138&lt;$A$9,Raw!H138,-999),-999),-999),-999),-999),-999)</f>
        <v>1.18388</v>
      </c>
      <c r="F138" s="9">
        <f>IF(Raw!$G138&gt;$C$8,IF(Raw!$Q138&gt;$C$8,IF(Raw!$N138&gt;$C$9,IF(Raw!$N138&lt;$A$9,IF(Raw!$X138&gt;$C$9,IF(Raw!$X138&lt;$A$9,Raw!I138,-999),-999),-999),-999),-999),-999)</f>
        <v>1.69895</v>
      </c>
      <c r="G138" s="9">
        <f>Raw!G138</f>
        <v>0.98078100000000001</v>
      </c>
      <c r="H138" s="9">
        <f>IF(Raw!$G138&gt;$C$8,IF(Raw!$Q138&gt;$C$8,IF(Raw!$N138&gt;$C$9,IF(Raw!$N138&lt;$A$9,IF(Raw!$X138&gt;$C$9,IF(Raw!$X138&lt;$A$9,Raw!L138,-999),-999),-999),-999),-999),-999)</f>
        <v>735.2</v>
      </c>
      <c r="I138" s="9">
        <f>IF(Raw!$G138&gt;$C$8,IF(Raw!$Q138&gt;$C$8,IF(Raw!$N138&gt;$C$9,IF(Raw!$N138&lt;$A$9,IF(Raw!$X138&gt;$C$9,IF(Raw!$X138&lt;$A$9,Raw!M138,-999),-999),-999),-999),-999),-999)</f>
        <v>0.220586</v>
      </c>
      <c r="J138" s="9">
        <f>IF(Raw!$G138&gt;$C$8,IF(Raw!$Q138&gt;$C$8,IF(Raw!$N138&gt;$C$9,IF(Raw!$N138&lt;$A$9,IF(Raw!$X138&gt;$C$9,IF(Raw!$X138&lt;$A$9,Raw!N138,-999),-999),-999),-999),-999),-999)</f>
        <v>317</v>
      </c>
      <c r="K138" s="9">
        <f>IF(Raw!$G138&gt;$C$8,IF(Raw!$Q138&gt;$C$8,IF(Raw!$N138&gt;$C$9,IF(Raw!$N138&lt;$A$9,IF(Raw!$X138&gt;$C$9,IF(Raw!$X138&lt;$A$9,Raw!R138,-999),-999),-999),-999),-999),-999)</f>
        <v>1.299747</v>
      </c>
      <c r="L138" s="9">
        <f>IF(Raw!$G138&gt;$C$8,IF(Raw!$Q138&gt;$C$8,IF(Raw!$N138&gt;$C$9,IF(Raw!$N138&lt;$A$9,IF(Raw!$X138&gt;$C$9,IF(Raw!$X138&lt;$A$9,Raw!S138,-999),-999),-999),-999),-999),-999)</f>
        <v>1.8314950000000001</v>
      </c>
      <c r="M138" s="9">
        <f>Raw!Q138</f>
        <v>0.97874000000000005</v>
      </c>
      <c r="N138" s="9">
        <f>IF(Raw!$G138&gt;$C$8,IF(Raw!$Q138&gt;$C$8,IF(Raw!$N138&gt;$C$9,IF(Raw!$N138&lt;$A$9,IF(Raw!$X138&gt;$C$9,IF(Raw!$X138&lt;$A$9,Raw!V138,-999),-999),-999),-999),-999),-999)</f>
        <v>800</v>
      </c>
      <c r="O138" s="9">
        <f>IF(Raw!$G138&gt;$C$8,IF(Raw!$Q138&gt;$C$8,IF(Raw!$N138&gt;$C$9,IF(Raw!$N138&lt;$A$9,IF(Raw!$X138&gt;$C$9,IF(Raw!$X138&lt;$A$9,Raw!W138,-999),-999),-999),-999),-999),-999)</f>
        <v>0.22917899999999999</v>
      </c>
      <c r="P138" s="9">
        <f>IF(Raw!$G138&gt;$C$8,IF(Raw!$Q138&gt;$C$8,IF(Raw!$N138&gt;$C$9,IF(Raw!$N138&lt;$A$9,IF(Raw!$X138&gt;$C$9,IF(Raw!$X138&lt;$A$9,Raw!X138,-999),-999),-999),-999),-999),-999)</f>
        <v>450</v>
      </c>
      <c r="R138" s="9">
        <f t="shared" si="20"/>
        <v>0.51506999999999992</v>
      </c>
      <c r="S138" s="9">
        <f t="shared" si="21"/>
        <v>0.30316960475587856</v>
      </c>
      <c r="T138" s="9">
        <f t="shared" si="22"/>
        <v>0.53174800000000011</v>
      </c>
      <c r="U138" s="9">
        <f t="shared" si="23"/>
        <v>0.29033549095138128</v>
      </c>
      <c r="V138" s="15">
        <f t="shared" si="16"/>
        <v>0</v>
      </c>
      <c r="X138" s="11">
        <f t="shared" si="24"/>
        <v>3.2508E+18</v>
      </c>
      <c r="Y138" s="11">
        <f t="shared" si="25"/>
        <v>7.3520000000000006E-18</v>
      </c>
      <c r="Z138" s="11">
        <f t="shared" si="26"/>
        <v>3.1700000000000001E-4</v>
      </c>
      <c r="AA138" s="16">
        <f t="shared" si="27"/>
        <v>7.5192943198645803E-3</v>
      </c>
      <c r="AB138" s="9">
        <f t="shared" si="17"/>
        <v>1.3037453697159993</v>
      </c>
      <c r="AC138" s="9">
        <f t="shared" si="18"/>
        <v>0.99248070568013547</v>
      </c>
      <c r="AD138" s="15">
        <f t="shared" si="19"/>
        <v>23.720171356039685</v>
      </c>
      <c r="AE138" s="3">
        <f t="shared" si="28"/>
        <v>885.18079999999986</v>
      </c>
      <c r="AF138" s="2">
        <f t="shared" si="29"/>
        <v>0.25</v>
      </c>
      <c r="AG138" s="9">
        <f t="shared" si="30"/>
        <v>5.2975443046974413E-3</v>
      </c>
      <c r="AH138" s="2">
        <f t="shared" si="31"/>
        <v>0.25634541192825805</v>
      </c>
    </row>
    <row r="139" spans="1:34">
      <c r="A139" s="1">
        <f>Raw!A139</f>
        <v>126</v>
      </c>
      <c r="B139" s="14">
        <f>Raw!B139</f>
        <v>0.46467592592592594</v>
      </c>
      <c r="C139" s="15">
        <f>Raw!C139</f>
        <v>58.6</v>
      </c>
      <c r="D139" s="15">
        <f>IF(C139&gt;0.5,Raw!D139*D$11,-999)</f>
        <v>5.4</v>
      </c>
      <c r="E139" s="9">
        <f>IF(Raw!$G139&gt;$C$8,IF(Raw!$Q139&gt;$C$8,IF(Raw!$N139&gt;$C$9,IF(Raw!$N139&lt;$A$9,IF(Raw!$X139&gt;$C$9,IF(Raw!$X139&lt;$A$9,Raw!H139,-999),-999),-999),-999),-999),-999)</f>
        <v>1.19418</v>
      </c>
      <c r="F139" s="9">
        <f>IF(Raw!$G139&gt;$C$8,IF(Raw!$Q139&gt;$C$8,IF(Raw!$N139&gt;$C$9,IF(Raw!$N139&lt;$A$9,IF(Raw!$X139&gt;$C$9,IF(Raw!$X139&lt;$A$9,Raw!I139,-999),-999),-999),-999),-999),-999)</f>
        <v>1.6649320000000001</v>
      </c>
      <c r="G139" s="9">
        <f>Raw!G139</f>
        <v>0.97894899999999996</v>
      </c>
      <c r="H139" s="9">
        <f>IF(Raw!$G139&gt;$C$8,IF(Raw!$Q139&gt;$C$8,IF(Raw!$N139&gt;$C$9,IF(Raw!$N139&lt;$A$9,IF(Raw!$X139&gt;$C$9,IF(Raw!$X139&lt;$A$9,Raw!L139,-999),-999),-999),-999),-999),-999)</f>
        <v>716</v>
      </c>
      <c r="I139" s="9">
        <f>IF(Raw!$G139&gt;$C$8,IF(Raw!$Q139&gt;$C$8,IF(Raw!$N139&gt;$C$9,IF(Raw!$N139&lt;$A$9,IF(Raw!$X139&gt;$C$9,IF(Raw!$X139&lt;$A$9,Raw!M139,-999),-999),-999),-999),-999),-999)</f>
        <v>0.30784499999999998</v>
      </c>
      <c r="J139" s="9">
        <f>IF(Raw!$G139&gt;$C$8,IF(Raw!$Q139&gt;$C$8,IF(Raw!$N139&gt;$C$9,IF(Raw!$N139&lt;$A$9,IF(Raw!$X139&gt;$C$9,IF(Raw!$X139&lt;$A$9,Raw!N139,-999),-999),-999),-999),-999),-999)</f>
        <v>569</v>
      </c>
      <c r="K139" s="9">
        <f>IF(Raw!$G139&gt;$C$8,IF(Raw!$Q139&gt;$C$8,IF(Raw!$N139&gt;$C$9,IF(Raw!$N139&lt;$A$9,IF(Raw!$X139&gt;$C$9,IF(Raw!$X139&lt;$A$9,Raw!R139,-999),-999),-999),-999),-999),-999)</f>
        <v>1.224472</v>
      </c>
      <c r="L139" s="9">
        <f>IF(Raw!$G139&gt;$C$8,IF(Raw!$Q139&gt;$C$8,IF(Raw!$N139&gt;$C$9,IF(Raw!$N139&lt;$A$9,IF(Raw!$X139&gt;$C$9,IF(Raw!$X139&lt;$A$9,Raw!S139,-999),-999),-999),-999),-999),-999)</f>
        <v>1.815269</v>
      </c>
      <c r="M139" s="9">
        <f>Raw!Q139</f>
        <v>0.98686399999999996</v>
      </c>
      <c r="N139" s="9">
        <f>IF(Raw!$G139&gt;$C$8,IF(Raw!$Q139&gt;$C$8,IF(Raw!$N139&gt;$C$9,IF(Raw!$N139&lt;$A$9,IF(Raw!$X139&gt;$C$9,IF(Raw!$X139&lt;$A$9,Raw!V139,-999),-999),-999),-999),-999),-999)</f>
        <v>800</v>
      </c>
      <c r="O139" s="9">
        <f>IF(Raw!$G139&gt;$C$8,IF(Raw!$Q139&gt;$C$8,IF(Raw!$N139&gt;$C$9,IF(Raw!$N139&lt;$A$9,IF(Raw!$X139&gt;$C$9,IF(Raw!$X139&lt;$A$9,Raw!W139,-999),-999),-999),-999),-999),-999)</f>
        <v>5.4101999999999997E-2</v>
      </c>
      <c r="P139" s="9">
        <f>IF(Raw!$G139&gt;$C$8,IF(Raw!$Q139&gt;$C$8,IF(Raw!$N139&gt;$C$9,IF(Raw!$N139&lt;$A$9,IF(Raw!$X139&gt;$C$9,IF(Raw!$X139&lt;$A$9,Raw!X139,-999),-999),-999),-999),-999),-999)</f>
        <v>525</v>
      </c>
      <c r="R139" s="9">
        <f t="shared" si="20"/>
        <v>0.47075200000000006</v>
      </c>
      <c r="S139" s="9">
        <f t="shared" si="21"/>
        <v>0.28274548149714224</v>
      </c>
      <c r="T139" s="9">
        <f t="shared" si="22"/>
        <v>0.59079700000000002</v>
      </c>
      <c r="U139" s="9">
        <f t="shared" si="23"/>
        <v>0.32545975279696837</v>
      </c>
      <c r="V139" s="15">
        <f t="shared" si="16"/>
        <v>0</v>
      </c>
      <c r="X139" s="11">
        <f t="shared" si="24"/>
        <v>3.2508E+18</v>
      </c>
      <c r="Y139" s="11">
        <f t="shared" si="25"/>
        <v>7.1599999999999989E-18</v>
      </c>
      <c r="Z139" s="11">
        <f t="shared" si="26"/>
        <v>5.6899999999999995E-4</v>
      </c>
      <c r="AA139" s="16">
        <f t="shared" si="27"/>
        <v>1.3070781252910744E-2</v>
      </c>
      <c r="AB139" s="9">
        <f t="shared" si="17"/>
        <v>1.2321941783518759</v>
      </c>
      <c r="AC139" s="9">
        <f t="shared" si="18"/>
        <v>0.98692921874708917</v>
      </c>
      <c r="AD139" s="15">
        <f t="shared" si="19"/>
        <v>22.971496050809744</v>
      </c>
      <c r="AE139" s="3">
        <f t="shared" si="28"/>
        <v>862.06399999999962</v>
      </c>
      <c r="AF139" s="2">
        <f t="shared" si="29"/>
        <v>0.25</v>
      </c>
      <c r="AG139" s="9">
        <f t="shared" si="30"/>
        <v>5.7509980200562113E-3</v>
      </c>
      <c r="AH139" s="2">
        <f t="shared" si="31"/>
        <v>0.27828780122568586</v>
      </c>
    </row>
    <row r="140" spans="1:34">
      <c r="A140" s="1">
        <f>Raw!A140</f>
        <v>127</v>
      </c>
      <c r="B140" s="14">
        <f>Raw!B140</f>
        <v>0.4647337962962963</v>
      </c>
      <c r="C140" s="15">
        <f>Raw!C140</f>
        <v>57.6</v>
      </c>
      <c r="D140" s="15">
        <f>IF(C140&gt;0.5,Raw!D140*D$11,-999)</f>
        <v>5.4</v>
      </c>
      <c r="E140" s="9">
        <f>IF(Raw!$G140&gt;$C$8,IF(Raw!$Q140&gt;$C$8,IF(Raw!$N140&gt;$C$9,IF(Raw!$N140&lt;$A$9,IF(Raw!$X140&gt;$C$9,IF(Raw!$X140&lt;$A$9,Raw!H140,-999),-999),-999),-999),-999),-999)</f>
        <v>1.241166</v>
      </c>
      <c r="F140" s="9">
        <f>IF(Raw!$G140&gt;$C$8,IF(Raw!$Q140&gt;$C$8,IF(Raw!$N140&gt;$C$9,IF(Raw!$N140&lt;$A$9,IF(Raw!$X140&gt;$C$9,IF(Raw!$X140&lt;$A$9,Raw!I140,-999),-999),-999),-999),-999),-999)</f>
        <v>1.796395</v>
      </c>
      <c r="G140" s="9">
        <f>Raw!G140</f>
        <v>0.98411400000000004</v>
      </c>
      <c r="H140" s="9">
        <f>IF(Raw!$G140&gt;$C$8,IF(Raw!$Q140&gt;$C$8,IF(Raw!$N140&gt;$C$9,IF(Raw!$N140&lt;$A$9,IF(Raw!$X140&gt;$C$9,IF(Raw!$X140&lt;$A$9,Raw!L140,-999),-999),-999),-999),-999),-999)</f>
        <v>774.6</v>
      </c>
      <c r="I140" s="9">
        <f>IF(Raw!$G140&gt;$C$8,IF(Raw!$Q140&gt;$C$8,IF(Raw!$N140&gt;$C$9,IF(Raw!$N140&lt;$A$9,IF(Raw!$X140&gt;$C$9,IF(Raw!$X140&lt;$A$9,Raw!M140,-999),-999),-999),-999),-999),-999)</f>
        <v>0.14163999999999999</v>
      </c>
      <c r="J140" s="9">
        <f>IF(Raw!$G140&gt;$C$8,IF(Raw!$Q140&gt;$C$8,IF(Raw!$N140&gt;$C$9,IF(Raw!$N140&lt;$A$9,IF(Raw!$X140&gt;$C$9,IF(Raw!$X140&lt;$A$9,Raw!N140,-999),-999),-999),-999),-999),-999)</f>
        <v>639</v>
      </c>
      <c r="K140" s="9">
        <f>IF(Raw!$G140&gt;$C$8,IF(Raw!$Q140&gt;$C$8,IF(Raw!$N140&gt;$C$9,IF(Raw!$N140&lt;$A$9,IF(Raw!$X140&gt;$C$9,IF(Raw!$X140&lt;$A$9,Raw!R140,-999),-999),-999),-999),-999),-999)</f>
        <v>1.3444830000000001</v>
      </c>
      <c r="L140" s="9">
        <f>IF(Raw!$G140&gt;$C$8,IF(Raw!$Q140&gt;$C$8,IF(Raw!$N140&gt;$C$9,IF(Raw!$N140&lt;$A$9,IF(Raw!$X140&gt;$C$9,IF(Raw!$X140&lt;$A$9,Raw!S140,-999),-999),-999),-999),-999),-999)</f>
        <v>1.9458200000000001</v>
      </c>
      <c r="M140" s="9">
        <f>Raw!Q140</f>
        <v>0.98191600000000001</v>
      </c>
      <c r="N140" s="9">
        <f>IF(Raw!$G140&gt;$C$8,IF(Raw!$Q140&gt;$C$8,IF(Raw!$N140&gt;$C$9,IF(Raw!$N140&lt;$A$9,IF(Raw!$X140&gt;$C$9,IF(Raw!$X140&lt;$A$9,Raw!V140,-999),-999),-999),-999),-999),-999)</f>
        <v>800</v>
      </c>
      <c r="O140" s="9">
        <f>IF(Raw!$G140&gt;$C$8,IF(Raw!$Q140&gt;$C$8,IF(Raw!$N140&gt;$C$9,IF(Raw!$N140&lt;$A$9,IF(Raw!$X140&gt;$C$9,IF(Raw!$X140&lt;$A$9,Raw!W140,-999),-999),-999),-999),-999),-999)</f>
        <v>0.21568899999999999</v>
      </c>
      <c r="P140" s="9">
        <f>IF(Raw!$G140&gt;$C$8,IF(Raw!$Q140&gt;$C$8,IF(Raw!$N140&gt;$C$9,IF(Raw!$N140&lt;$A$9,IF(Raw!$X140&gt;$C$9,IF(Raw!$X140&lt;$A$9,Raw!X140,-999),-999),-999),-999),-999),-999)</f>
        <v>466</v>
      </c>
      <c r="R140" s="9">
        <f t="shared" si="20"/>
        <v>0.55522899999999997</v>
      </c>
      <c r="S140" s="9">
        <f t="shared" si="21"/>
        <v>0.30907957325643859</v>
      </c>
      <c r="T140" s="9">
        <f t="shared" si="22"/>
        <v>0.60133700000000001</v>
      </c>
      <c r="U140" s="9">
        <f t="shared" si="23"/>
        <v>0.30904040455951731</v>
      </c>
      <c r="V140" s="15">
        <f t="shared" si="16"/>
        <v>0</v>
      </c>
      <c r="X140" s="11">
        <f t="shared" si="24"/>
        <v>3.2508E+18</v>
      </c>
      <c r="Y140" s="11">
        <f t="shared" si="25"/>
        <v>7.7460000000000002E-18</v>
      </c>
      <c r="Z140" s="11">
        <f t="shared" si="26"/>
        <v>6.3899999999999992E-4</v>
      </c>
      <c r="AA140" s="16">
        <f t="shared" si="27"/>
        <v>1.5835662084634106E-2</v>
      </c>
      <c r="AB140" s="9">
        <f t="shared" si="17"/>
        <v>1.3540055695309876</v>
      </c>
      <c r="AC140" s="9">
        <f t="shared" si="18"/>
        <v>0.98416433791536606</v>
      </c>
      <c r="AD140" s="15">
        <f t="shared" si="19"/>
        <v>24.781943794419576</v>
      </c>
      <c r="AE140" s="3">
        <f t="shared" si="28"/>
        <v>932.61839999999972</v>
      </c>
      <c r="AF140" s="2">
        <f t="shared" si="29"/>
        <v>0.25</v>
      </c>
      <c r="AG140" s="9">
        <f t="shared" si="30"/>
        <v>5.8912476430758804E-3</v>
      </c>
      <c r="AH140" s="2">
        <f t="shared" si="31"/>
        <v>0.28507440749415641</v>
      </c>
    </row>
    <row r="141" spans="1:34">
      <c r="A141" s="1">
        <f>Raw!A141</f>
        <v>128</v>
      </c>
      <c r="B141" s="14">
        <f>Raw!B141</f>
        <v>0.46479166666666666</v>
      </c>
      <c r="C141" s="15">
        <f>Raw!C141</f>
        <v>56.6</v>
      </c>
      <c r="D141" s="15">
        <f>IF(C141&gt;0.5,Raw!D141*D$11,-999)</f>
        <v>6.3</v>
      </c>
      <c r="E141" s="9">
        <f>IF(Raw!$G141&gt;$C$8,IF(Raw!$Q141&gt;$C$8,IF(Raw!$N141&gt;$C$9,IF(Raw!$N141&lt;$A$9,IF(Raw!$X141&gt;$C$9,IF(Raw!$X141&lt;$A$9,Raw!H141,-999),-999),-999),-999),-999),-999)</f>
        <v>1.1849149999999999</v>
      </c>
      <c r="F141" s="9">
        <f>IF(Raw!$G141&gt;$C$8,IF(Raw!$Q141&gt;$C$8,IF(Raw!$N141&gt;$C$9,IF(Raw!$N141&lt;$A$9,IF(Raw!$X141&gt;$C$9,IF(Raw!$X141&lt;$A$9,Raw!I141,-999),-999),-999),-999),-999),-999)</f>
        <v>1.6830529999999999</v>
      </c>
      <c r="G141" s="9">
        <f>Raw!G141</f>
        <v>0.97700500000000001</v>
      </c>
      <c r="H141" s="9">
        <f>IF(Raw!$G141&gt;$C$8,IF(Raw!$Q141&gt;$C$8,IF(Raw!$N141&gt;$C$9,IF(Raw!$N141&lt;$A$9,IF(Raw!$X141&gt;$C$9,IF(Raw!$X141&lt;$A$9,Raw!L141,-999),-999),-999),-999),-999),-999)</f>
        <v>707.2</v>
      </c>
      <c r="I141" s="9">
        <f>IF(Raw!$G141&gt;$C$8,IF(Raw!$Q141&gt;$C$8,IF(Raw!$N141&gt;$C$9,IF(Raw!$N141&lt;$A$9,IF(Raw!$X141&gt;$C$9,IF(Raw!$X141&lt;$A$9,Raw!M141,-999),-999),-999),-999),-999),-999)</f>
        <v>0.17451900000000001</v>
      </c>
      <c r="J141" s="9">
        <f>IF(Raw!$G141&gt;$C$8,IF(Raw!$Q141&gt;$C$8,IF(Raw!$N141&gt;$C$9,IF(Raw!$N141&lt;$A$9,IF(Raw!$X141&gt;$C$9,IF(Raw!$X141&lt;$A$9,Raw!N141,-999),-999),-999),-999),-999),-999)</f>
        <v>548</v>
      </c>
      <c r="K141" s="9">
        <f>IF(Raw!$G141&gt;$C$8,IF(Raw!$Q141&gt;$C$8,IF(Raw!$N141&gt;$C$9,IF(Raw!$N141&lt;$A$9,IF(Raw!$X141&gt;$C$9,IF(Raw!$X141&lt;$A$9,Raw!R141,-999),-999),-999),-999),-999),-999)</f>
        <v>1.2816909999999999</v>
      </c>
      <c r="L141" s="9">
        <f>IF(Raw!$G141&gt;$C$8,IF(Raw!$Q141&gt;$C$8,IF(Raw!$N141&gt;$C$9,IF(Raw!$N141&lt;$A$9,IF(Raw!$X141&gt;$C$9,IF(Raw!$X141&lt;$A$9,Raw!S141,-999),-999),-999),-999),-999),-999)</f>
        <v>1.867772</v>
      </c>
      <c r="M141" s="9">
        <f>Raw!Q141</f>
        <v>0.98296499999999998</v>
      </c>
      <c r="N141" s="9">
        <f>IF(Raw!$G141&gt;$C$8,IF(Raw!$Q141&gt;$C$8,IF(Raw!$N141&gt;$C$9,IF(Raw!$N141&lt;$A$9,IF(Raw!$X141&gt;$C$9,IF(Raw!$X141&lt;$A$9,Raw!V141,-999),-999),-999),-999),-999),-999)</f>
        <v>800</v>
      </c>
      <c r="O141" s="9">
        <f>IF(Raw!$G141&gt;$C$8,IF(Raw!$Q141&gt;$C$8,IF(Raw!$N141&gt;$C$9,IF(Raw!$N141&lt;$A$9,IF(Raw!$X141&gt;$C$9,IF(Raw!$X141&lt;$A$9,Raw!W141,-999),-999),-999),-999),-999),-999)</f>
        <v>8.7539000000000006E-2</v>
      </c>
      <c r="P141" s="9">
        <f>IF(Raw!$G141&gt;$C$8,IF(Raw!$Q141&gt;$C$8,IF(Raw!$N141&gt;$C$9,IF(Raw!$N141&lt;$A$9,IF(Raw!$X141&gt;$C$9,IF(Raw!$X141&lt;$A$9,Raw!X141,-999),-999),-999),-999),-999),-999)</f>
        <v>448</v>
      </c>
      <c r="R141" s="9">
        <f t="shared" si="20"/>
        <v>0.49813799999999997</v>
      </c>
      <c r="S141" s="9">
        <f t="shared" si="21"/>
        <v>0.29597285409312718</v>
      </c>
      <c r="T141" s="9">
        <f t="shared" si="22"/>
        <v>0.58608100000000007</v>
      </c>
      <c r="U141" s="9">
        <f t="shared" si="23"/>
        <v>0.31378615805355264</v>
      </c>
      <c r="V141" s="15">
        <f t="shared" ref="V141:V204" si="32">IF(L141&gt;0,L141*V$8+V$10,-999)</f>
        <v>0</v>
      </c>
      <c r="X141" s="11">
        <f t="shared" si="24"/>
        <v>3.792599999999999E+18</v>
      </c>
      <c r="Y141" s="11">
        <f t="shared" si="25"/>
        <v>7.0720000000000006E-18</v>
      </c>
      <c r="Z141" s="11">
        <f t="shared" si="26"/>
        <v>5.4799999999999998E-4</v>
      </c>
      <c r="AA141" s="16">
        <f t="shared" si="27"/>
        <v>1.4485150889463632E-2</v>
      </c>
      <c r="AB141" s="9">
        <f t="shared" ref="AB141:AB204" si="33">K141+T141*AA141</f>
        <v>1.2901804717184477</v>
      </c>
      <c r="AC141" s="9">
        <f t="shared" ref="AC141:AC204" si="34">IF(T141&gt;0,(L141-AB141)/T141,-999)</f>
        <v>0.98551484911053622</v>
      </c>
      <c r="AD141" s="15">
        <f t="shared" ref="AD141:AD204" si="35">IF(AC141&gt;0,X141*Y141*AC141,-999)</f>
        <v>26.432757097561367</v>
      </c>
      <c r="AE141" s="3">
        <f t="shared" si="28"/>
        <v>851.46879999999987</v>
      </c>
      <c r="AF141" s="2">
        <f t="shared" si="29"/>
        <v>0.25</v>
      </c>
      <c r="AG141" s="9">
        <f t="shared" si="30"/>
        <v>6.3801794587742744E-3</v>
      </c>
      <c r="AH141" s="2">
        <f t="shared" si="31"/>
        <v>0.30873356360331788</v>
      </c>
    </row>
    <row r="142" spans="1:34">
      <c r="A142" s="1">
        <f>Raw!A142</f>
        <v>129</v>
      </c>
      <c r="B142" s="14">
        <f>Raw!B142</f>
        <v>0.46484953703703707</v>
      </c>
      <c r="C142" s="15">
        <f>Raw!C142</f>
        <v>55.7</v>
      </c>
      <c r="D142" s="15">
        <f>IF(C142&gt;0.5,Raw!D142*D$11,-999)</f>
        <v>6.3</v>
      </c>
      <c r="E142" s="9">
        <f>IF(Raw!$G142&gt;$C$8,IF(Raw!$Q142&gt;$C$8,IF(Raw!$N142&gt;$C$9,IF(Raw!$N142&lt;$A$9,IF(Raw!$X142&gt;$C$9,IF(Raw!$X142&lt;$A$9,Raw!H142,-999),-999),-999),-999),-999),-999)</f>
        <v>1.1902699999999999</v>
      </c>
      <c r="F142" s="9">
        <f>IF(Raw!$G142&gt;$C$8,IF(Raw!$Q142&gt;$C$8,IF(Raw!$N142&gt;$C$9,IF(Raw!$N142&lt;$A$9,IF(Raw!$X142&gt;$C$9,IF(Raw!$X142&lt;$A$9,Raw!I142,-999),-999),-999),-999),-999),-999)</f>
        <v>1.6897949999999999</v>
      </c>
      <c r="G142" s="9">
        <f>Raw!G142</f>
        <v>0.97841699999999998</v>
      </c>
      <c r="H142" s="9">
        <f>IF(Raw!$G142&gt;$C$8,IF(Raw!$Q142&gt;$C$8,IF(Raw!$N142&gt;$C$9,IF(Raw!$N142&lt;$A$9,IF(Raw!$X142&gt;$C$9,IF(Raw!$X142&lt;$A$9,Raw!L142,-999),-999),-999),-999),-999),-999)</f>
        <v>750.7</v>
      </c>
      <c r="I142" s="9">
        <f>IF(Raw!$G142&gt;$C$8,IF(Raw!$Q142&gt;$C$8,IF(Raw!$N142&gt;$C$9,IF(Raw!$N142&lt;$A$9,IF(Raw!$X142&gt;$C$9,IF(Raw!$X142&lt;$A$9,Raw!M142,-999),-999),-999),-999),-999),-999)</f>
        <v>0.182342</v>
      </c>
      <c r="J142" s="9">
        <f>IF(Raw!$G142&gt;$C$8,IF(Raw!$Q142&gt;$C$8,IF(Raw!$N142&gt;$C$9,IF(Raw!$N142&lt;$A$9,IF(Raw!$X142&gt;$C$9,IF(Raw!$X142&lt;$A$9,Raw!N142,-999),-999),-999),-999),-999),-999)</f>
        <v>588</v>
      </c>
      <c r="K142" s="9">
        <f>IF(Raw!$G142&gt;$C$8,IF(Raw!$Q142&gt;$C$8,IF(Raw!$N142&gt;$C$9,IF(Raw!$N142&lt;$A$9,IF(Raw!$X142&gt;$C$9,IF(Raw!$X142&lt;$A$9,Raw!R142,-999),-999),-999),-999),-999),-999)</f>
        <v>1.2680279999999999</v>
      </c>
      <c r="L142" s="9">
        <f>IF(Raw!$G142&gt;$C$8,IF(Raw!$Q142&gt;$C$8,IF(Raw!$N142&gt;$C$9,IF(Raw!$N142&lt;$A$9,IF(Raw!$X142&gt;$C$9,IF(Raw!$X142&lt;$A$9,Raw!S142,-999),-999),-999),-999),-999),-999)</f>
        <v>1.849558</v>
      </c>
      <c r="M142" s="9">
        <f>Raw!Q142</f>
        <v>0.98516700000000001</v>
      </c>
      <c r="N142" s="9">
        <f>IF(Raw!$G142&gt;$C$8,IF(Raw!$Q142&gt;$C$8,IF(Raw!$N142&gt;$C$9,IF(Raw!$N142&lt;$A$9,IF(Raw!$X142&gt;$C$9,IF(Raw!$X142&lt;$A$9,Raw!V142,-999),-999),-999),-999),-999),-999)</f>
        <v>800</v>
      </c>
      <c r="O142" s="9">
        <f>IF(Raw!$G142&gt;$C$8,IF(Raw!$Q142&gt;$C$8,IF(Raw!$N142&gt;$C$9,IF(Raw!$N142&lt;$A$9,IF(Raw!$X142&gt;$C$9,IF(Raw!$X142&lt;$A$9,Raw!W142,-999),-999),-999),-999),-999),-999)</f>
        <v>8.7539000000000006E-2</v>
      </c>
      <c r="P142" s="9">
        <f>IF(Raw!$G142&gt;$C$8,IF(Raw!$Q142&gt;$C$8,IF(Raw!$N142&gt;$C$9,IF(Raw!$N142&lt;$A$9,IF(Raw!$X142&gt;$C$9,IF(Raw!$X142&lt;$A$9,Raw!X142,-999),-999),-999),-999),-999),-999)</f>
        <v>628</v>
      </c>
      <c r="R142" s="9">
        <f t="shared" ref="R142:R205" si="36">F142-E142</f>
        <v>0.499525</v>
      </c>
      <c r="S142" s="9">
        <f t="shared" ref="S142:S205" si="37">R142/F142</f>
        <v>0.29561278143206721</v>
      </c>
      <c r="T142" s="9">
        <f t="shared" ref="T142:T205" si="38">L142-K142</f>
        <v>0.5815300000000001</v>
      </c>
      <c r="U142" s="9">
        <f t="shared" ref="U142:U205" si="39">T142/L142</f>
        <v>0.31441566039021218</v>
      </c>
      <c r="V142" s="15">
        <f t="shared" si="32"/>
        <v>0</v>
      </c>
      <c r="X142" s="11">
        <f t="shared" ref="X142:X205" si="40">D142*6.02*10^23*10^(-6)</f>
        <v>3.792599999999999E+18</v>
      </c>
      <c r="Y142" s="11">
        <f t="shared" ref="Y142:Y205" si="41">H142*10^(-20)</f>
        <v>7.5070000000000002E-18</v>
      </c>
      <c r="Z142" s="11">
        <f t="shared" ref="Z142:Z205" si="42">J142*10^(-6)</f>
        <v>5.8799999999999998E-4</v>
      </c>
      <c r="AA142" s="16">
        <f t="shared" ref="AA142:AA205" si="43">IF(Z142&gt;0,(X142*Y142/(X142*Y142+1/Z142)),1)</f>
        <v>1.6465330631048981E-2</v>
      </c>
      <c r="AB142" s="9">
        <f t="shared" si="33"/>
        <v>1.2776030837218739</v>
      </c>
      <c r="AC142" s="9">
        <f t="shared" si="34"/>
        <v>0.98353466936895084</v>
      </c>
      <c r="AD142" s="15">
        <f t="shared" si="35"/>
        <v>28.002262977974453</v>
      </c>
      <c r="AE142" s="3">
        <f t="shared" ref="AE142:AE205" si="44">AE$9*Y142</f>
        <v>903.84279999999978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6.7725769281847901E-3</v>
      </c>
      <c r="AH142" s="2">
        <f t="shared" ref="AH142:AH205" si="47">((AG142*12.01)/893.5)*3600</f>
        <v>0.32772147293452442</v>
      </c>
    </row>
    <row r="143" spans="1:34">
      <c r="A143" s="1">
        <f>Raw!A143</f>
        <v>130</v>
      </c>
      <c r="B143" s="14">
        <f>Raw!B143</f>
        <v>0.46490740740740738</v>
      </c>
      <c r="C143" s="15">
        <f>Raw!C143</f>
        <v>54.8</v>
      </c>
      <c r="D143" s="15">
        <f>IF(C143&gt;0.5,Raw!D143*D$11,-999)</f>
        <v>6.3</v>
      </c>
      <c r="E143" s="9">
        <f>IF(Raw!$G143&gt;$C$8,IF(Raw!$Q143&gt;$C$8,IF(Raw!$N143&gt;$C$9,IF(Raw!$N143&lt;$A$9,IF(Raw!$X143&gt;$C$9,IF(Raw!$X143&lt;$A$9,Raw!H143,-999),-999),-999),-999),-999),-999)</f>
        <v>1.2452989999999999</v>
      </c>
      <c r="F143" s="9">
        <f>IF(Raw!$G143&gt;$C$8,IF(Raw!$Q143&gt;$C$8,IF(Raw!$N143&gt;$C$9,IF(Raw!$N143&lt;$A$9,IF(Raw!$X143&gt;$C$9,IF(Raw!$X143&lt;$A$9,Raw!I143,-999),-999),-999),-999),-999),-999)</f>
        <v>1.7772779999999999</v>
      </c>
      <c r="G143" s="9">
        <f>Raw!G143</f>
        <v>0.98128000000000004</v>
      </c>
      <c r="H143" s="9">
        <f>IF(Raw!$G143&gt;$C$8,IF(Raw!$Q143&gt;$C$8,IF(Raw!$N143&gt;$C$9,IF(Raw!$N143&lt;$A$9,IF(Raw!$X143&gt;$C$9,IF(Raw!$X143&lt;$A$9,Raw!L143,-999),-999),-999),-999),-999),-999)</f>
        <v>747</v>
      </c>
      <c r="I143" s="9">
        <f>IF(Raw!$G143&gt;$C$8,IF(Raw!$Q143&gt;$C$8,IF(Raw!$N143&gt;$C$9,IF(Raw!$N143&lt;$A$9,IF(Raw!$X143&gt;$C$9,IF(Raw!$X143&lt;$A$9,Raw!M143,-999),-999),-999),-999),-999),-999)</f>
        <v>0.15620600000000001</v>
      </c>
      <c r="J143" s="9">
        <f>IF(Raw!$G143&gt;$C$8,IF(Raw!$Q143&gt;$C$8,IF(Raw!$N143&gt;$C$9,IF(Raw!$N143&lt;$A$9,IF(Raw!$X143&gt;$C$9,IF(Raw!$X143&lt;$A$9,Raw!N143,-999),-999),-999),-999),-999),-999)</f>
        <v>467</v>
      </c>
      <c r="K143" s="9">
        <f>IF(Raw!$G143&gt;$C$8,IF(Raw!$Q143&gt;$C$8,IF(Raw!$N143&gt;$C$9,IF(Raw!$N143&lt;$A$9,IF(Raw!$X143&gt;$C$9,IF(Raw!$X143&lt;$A$9,Raw!R143,-999),-999),-999),-999),-999),-999)</f>
        <v>1.275274</v>
      </c>
      <c r="L143" s="9">
        <f>IF(Raw!$G143&gt;$C$8,IF(Raw!$Q143&gt;$C$8,IF(Raw!$N143&gt;$C$9,IF(Raw!$N143&lt;$A$9,IF(Raw!$X143&gt;$C$9,IF(Raw!$X143&lt;$A$9,Raw!S143,-999),-999),-999),-999),-999),-999)</f>
        <v>1.8682369999999999</v>
      </c>
      <c r="M143" s="9">
        <f>Raw!Q143</f>
        <v>0.99142300000000005</v>
      </c>
      <c r="N143" s="9">
        <f>IF(Raw!$G143&gt;$C$8,IF(Raw!$Q143&gt;$C$8,IF(Raw!$N143&gt;$C$9,IF(Raw!$N143&lt;$A$9,IF(Raw!$X143&gt;$C$9,IF(Raw!$X143&lt;$A$9,Raw!V143,-999),-999),-999),-999),-999),-999)</f>
        <v>794.4</v>
      </c>
      <c r="O143" s="9">
        <f>IF(Raw!$G143&gt;$C$8,IF(Raw!$Q143&gt;$C$8,IF(Raw!$N143&gt;$C$9,IF(Raw!$N143&lt;$A$9,IF(Raw!$X143&gt;$C$9,IF(Raw!$X143&lt;$A$9,Raw!W143,-999),-999),-999),-999),-999),-999)</f>
        <v>8.0264000000000002E-2</v>
      </c>
      <c r="P143" s="9">
        <f>IF(Raw!$G143&gt;$C$8,IF(Raw!$Q143&gt;$C$8,IF(Raw!$N143&gt;$C$9,IF(Raw!$N143&lt;$A$9,IF(Raw!$X143&gt;$C$9,IF(Raw!$X143&lt;$A$9,Raw!X143,-999),-999),-999),-999),-999),-999)</f>
        <v>385</v>
      </c>
      <c r="R143" s="9">
        <f t="shared" si="36"/>
        <v>0.53197899999999998</v>
      </c>
      <c r="S143" s="9">
        <f t="shared" si="37"/>
        <v>0.29932233449128387</v>
      </c>
      <c r="T143" s="9">
        <f t="shared" si="38"/>
        <v>0.59296299999999991</v>
      </c>
      <c r="U143" s="9">
        <f t="shared" si="39"/>
        <v>0.31739174419519578</v>
      </c>
      <c r="V143" s="15">
        <f t="shared" si="32"/>
        <v>0</v>
      </c>
      <c r="X143" s="11">
        <f t="shared" si="40"/>
        <v>3.792599999999999E+18</v>
      </c>
      <c r="Y143" s="11">
        <f t="shared" si="41"/>
        <v>7.4699999999999995E-18</v>
      </c>
      <c r="Z143" s="11">
        <f t="shared" si="42"/>
        <v>4.6699999999999997E-4</v>
      </c>
      <c r="AA143" s="16">
        <f t="shared" si="43"/>
        <v>1.3057688121099224E-2</v>
      </c>
      <c r="AB143" s="9">
        <f t="shared" si="33"/>
        <v>1.2830167259213514</v>
      </c>
      <c r="AC143" s="9">
        <f t="shared" si="34"/>
        <v>0.98694231187890069</v>
      </c>
      <c r="AD143" s="15">
        <f t="shared" si="35"/>
        <v>27.960788267878424</v>
      </c>
      <c r="AE143" s="3">
        <f t="shared" si="44"/>
        <v>899.38799999999969</v>
      </c>
      <c r="AF143" s="2">
        <f t="shared" si="45"/>
        <v>0.25</v>
      </c>
      <c r="AG143" s="9">
        <f t="shared" si="46"/>
        <v>6.8265564287803837E-3</v>
      </c>
      <c r="AH143" s="2">
        <f t="shared" si="47"/>
        <v>0.33033351287604779</v>
      </c>
    </row>
    <row r="144" spans="1:34">
      <c r="A144" s="1">
        <f>Raw!A144</f>
        <v>131</v>
      </c>
      <c r="B144" s="14">
        <f>Raw!B144</f>
        <v>0.4649537037037037</v>
      </c>
      <c r="C144" s="15">
        <f>Raw!C144</f>
        <v>54.1</v>
      </c>
      <c r="D144" s="15">
        <f>IF(C144&gt;0.5,Raw!D144*D$11,-999)</f>
        <v>7.2</v>
      </c>
      <c r="E144" s="9">
        <f>IF(Raw!$G144&gt;$C$8,IF(Raw!$Q144&gt;$C$8,IF(Raw!$N144&gt;$C$9,IF(Raw!$N144&lt;$A$9,IF(Raw!$X144&gt;$C$9,IF(Raw!$X144&lt;$A$9,Raw!H144,-999),-999),-999),-999),-999),-999)</f>
        <v>1.177772</v>
      </c>
      <c r="F144" s="9">
        <f>IF(Raw!$G144&gt;$C$8,IF(Raw!$Q144&gt;$C$8,IF(Raw!$N144&gt;$C$9,IF(Raw!$N144&lt;$A$9,IF(Raw!$X144&gt;$C$9,IF(Raw!$X144&lt;$A$9,Raw!I144,-999),-999),-999),-999),-999),-999)</f>
        <v>1.726966</v>
      </c>
      <c r="G144" s="9">
        <f>Raw!G144</f>
        <v>0.98629500000000003</v>
      </c>
      <c r="H144" s="9">
        <f>IF(Raw!$G144&gt;$C$8,IF(Raw!$Q144&gt;$C$8,IF(Raw!$N144&gt;$C$9,IF(Raw!$N144&lt;$A$9,IF(Raw!$X144&gt;$C$9,IF(Raw!$X144&lt;$A$9,Raw!L144,-999),-999),-999),-999),-999),-999)</f>
        <v>749.9</v>
      </c>
      <c r="I144" s="9">
        <f>IF(Raw!$G144&gt;$C$8,IF(Raw!$Q144&gt;$C$8,IF(Raw!$N144&gt;$C$9,IF(Raw!$N144&lt;$A$9,IF(Raw!$X144&gt;$C$9,IF(Raw!$X144&lt;$A$9,Raw!M144,-999),-999),-999),-999),-999),-999)</f>
        <v>8.0626000000000003E-2</v>
      </c>
      <c r="J144" s="9">
        <f>IF(Raw!$G144&gt;$C$8,IF(Raw!$Q144&gt;$C$8,IF(Raw!$N144&gt;$C$9,IF(Raw!$N144&lt;$A$9,IF(Raw!$X144&gt;$C$9,IF(Raw!$X144&lt;$A$9,Raw!N144,-999),-999),-999),-999),-999),-999)</f>
        <v>478</v>
      </c>
      <c r="K144" s="9">
        <f>IF(Raw!$G144&gt;$C$8,IF(Raw!$Q144&gt;$C$8,IF(Raw!$N144&gt;$C$9,IF(Raw!$N144&lt;$A$9,IF(Raw!$X144&gt;$C$9,IF(Raw!$X144&lt;$A$9,Raw!R144,-999),-999),-999),-999),-999),-999)</f>
        <v>1.28348</v>
      </c>
      <c r="L144" s="9">
        <f>IF(Raw!$G144&gt;$C$8,IF(Raw!$Q144&gt;$C$8,IF(Raw!$N144&gt;$C$9,IF(Raw!$N144&lt;$A$9,IF(Raw!$X144&gt;$C$9,IF(Raw!$X144&lt;$A$9,Raw!S144,-999),-999),-999),-999),-999),-999)</f>
        <v>1.85477</v>
      </c>
      <c r="M144" s="9">
        <f>Raw!Q144</f>
        <v>0.98342200000000002</v>
      </c>
      <c r="N144" s="9">
        <f>IF(Raw!$G144&gt;$C$8,IF(Raw!$Q144&gt;$C$8,IF(Raw!$N144&gt;$C$9,IF(Raw!$N144&lt;$A$9,IF(Raw!$X144&gt;$C$9,IF(Raw!$X144&lt;$A$9,Raw!V144,-999),-999),-999),-999),-999),-999)</f>
        <v>800</v>
      </c>
      <c r="O144" s="9">
        <f>IF(Raw!$G144&gt;$C$8,IF(Raw!$Q144&gt;$C$8,IF(Raw!$N144&gt;$C$9,IF(Raw!$N144&lt;$A$9,IF(Raw!$X144&gt;$C$9,IF(Raw!$X144&lt;$A$9,Raw!W144,-999),-999),-999),-999),-999),-999)</f>
        <v>0.14164099999999999</v>
      </c>
      <c r="P144" s="9">
        <f>IF(Raw!$G144&gt;$C$8,IF(Raw!$Q144&gt;$C$8,IF(Raw!$N144&gt;$C$9,IF(Raw!$N144&lt;$A$9,IF(Raw!$X144&gt;$C$9,IF(Raw!$X144&lt;$A$9,Raw!X144,-999),-999),-999),-999),-999),-999)</f>
        <v>889</v>
      </c>
      <c r="R144" s="9">
        <f t="shared" si="36"/>
        <v>0.54919399999999996</v>
      </c>
      <c r="S144" s="9">
        <f t="shared" si="37"/>
        <v>0.31801089309227859</v>
      </c>
      <c r="T144" s="9">
        <f t="shared" si="38"/>
        <v>0.57129000000000008</v>
      </c>
      <c r="U144" s="9">
        <f t="shared" si="39"/>
        <v>0.30801123589447754</v>
      </c>
      <c r="V144" s="15">
        <f t="shared" si="32"/>
        <v>0</v>
      </c>
      <c r="X144" s="11">
        <f t="shared" si="40"/>
        <v>4.3343999999999995E+18</v>
      </c>
      <c r="Y144" s="11">
        <f t="shared" si="41"/>
        <v>7.4989999999999999E-18</v>
      </c>
      <c r="Z144" s="11">
        <f t="shared" si="42"/>
        <v>4.7799999999999996E-4</v>
      </c>
      <c r="AA144" s="16">
        <f t="shared" si="43"/>
        <v>1.5299054538206515E-2</v>
      </c>
      <c r="AB144" s="9">
        <f t="shared" si="33"/>
        <v>1.2922201968671319</v>
      </c>
      <c r="AC144" s="9">
        <f t="shared" si="34"/>
        <v>0.98470094546179365</v>
      </c>
      <c r="AD144" s="15">
        <f t="shared" si="35"/>
        <v>32.006390247293979</v>
      </c>
      <c r="AE144" s="3">
        <f t="shared" si="44"/>
        <v>902.87959999999975</v>
      </c>
      <c r="AF144" s="2">
        <f t="shared" si="45"/>
        <v>0.25</v>
      </c>
      <c r="AG144" s="9">
        <f t="shared" si="46"/>
        <v>7.5833290896845928E-3</v>
      </c>
      <c r="AH144" s="2">
        <f t="shared" si="47"/>
        <v>0.36695334809356805</v>
      </c>
    </row>
    <row r="145" spans="1:34">
      <c r="A145" s="1">
        <f>Raw!A145</f>
        <v>132</v>
      </c>
      <c r="B145" s="14">
        <f>Raw!B145</f>
        <v>0.46501157407407406</v>
      </c>
      <c r="C145" s="15">
        <f>Raw!C145</f>
        <v>53</v>
      </c>
      <c r="D145" s="15">
        <f>IF(C145&gt;0.5,Raw!D145*D$11,-999)</f>
        <v>7.2</v>
      </c>
      <c r="E145" s="9">
        <f>IF(Raw!$G145&gt;$C$8,IF(Raw!$Q145&gt;$C$8,IF(Raw!$N145&gt;$C$9,IF(Raw!$N145&lt;$A$9,IF(Raw!$X145&gt;$C$9,IF(Raw!$X145&lt;$A$9,Raw!H145,-999),-999),-999),-999),-999),-999)</f>
        <v>1.2960210000000001</v>
      </c>
      <c r="F145" s="9">
        <f>IF(Raw!$G145&gt;$C$8,IF(Raw!$Q145&gt;$C$8,IF(Raw!$N145&gt;$C$9,IF(Raw!$N145&lt;$A$9,IF(Raw!$X145&gt;$C$9,IF(Raw!$X145&lt;$A$9,Raw!I145,-999),-999),-999),-999),-999),-999)</f>
        <v>1.90069</v>
      </c>
      <c r="G145" s="9">
        <f>Raw!G145</f>
        <v>0.988263</v>
      </c>
      <c r="H145" s="9">
        <f>IF(Raw!$G145&gt;$C$8,IF(Raw!$Q145&gt;$C$8,IF(Raw!$N145&gt;$C$9,IF(Raw!$N145&lt;$A$9,IF(Raw!$X145&gt;$C$9,IF(Raw!$X145&lt;$A$9,Raw!L145,-999),-999),-999),-999),-999),-999)</f>
        <v>775.3</v>
      </c>
      <c r="I145" s="9">
        <f>IF(Raw!$G145&gt;$C$8,IF(Raw!$Q145&gt;$C$8,IF(Raw!$N145&gt;$C$9,IF(Raw!$N145&lt;$A$9,IF(Raw!$X145&gt;$C$9,IF(Raw!$X145&lt;$A$9,Raw!M145,-999),-999),-999),-999),-999),-999)</f>
        <v>6.3674999999999995E-2</v>
      </c>
      <c r="J145" s="9">
        <f>IF(Raw!$G145&gt;$C$8,IF(Raw!$Q145&gt;$C$8,IF(Raw!$N145&gt;$C$9,IF(Raw!$N145&lt;$A$9,IF(Raw!$X145&gt;$C$9,IF(Raw!$X145&lt;$A$9,Raw!N145,-999),-999),-999),-999),-999),-999)</f>
        <v>595</v>
      </c>
      <c r="K145" s="9">
        <f>IF(Raw!$G145&gt;$C$8,IF(Raw!$Q145&gt;$C$8,IF(Raw!$N145&gt;$C$9,IF(Raw!$N145&lt;$A$9,IF(Raw!$X145&gt;$C$9,IF(Raw!$X145&lt;$A$9,Raw!R145,-999),-999),-999),-999),-999),-999)</f>
        <v>1.3453580000000001</v>
      </c>
      <c r="L145" s="9">
        <f>IF(Raw!$G145&gt;$C$8,IF(Raw!$Q145&gt;$C$8,IF(Raw!$N145&gt;$C$9,IF(Raw!$N145&lt;$A$9,IF(Raw!$X145&gt;$C$9,IF(Raw!$X145&lt;$A$9,Raw!S145,-999),-999),-999),-999),-999),-999)</f>
        <v>1.928005</v>
      </c>
      <c r="M145" s="9">
        <f>Raw!Q145</f>
        <v>0.97980299999999998</v>
      </c>
      <c r="N145" s="9">
        <f>IF(Raw!$G145&gt;$C$8,IF(Raw!$Q145&gt;$C$8,IF(Raw!$N145&gt;$C$9,IF(Raw!$N145&lt;$A$9,IF(Raw!$X145&gt;$C$9,IF(Raw!$X145&lt;$A$9,Raw!V145,-999),-999),-999),-999),-999),-999)</f>
        <v>800</v>
      </c>
      <c r="O145" s="9">
        <f>IF(Raw!$G145&gt;$C$8,IF(Raw!$Q145&gt;$C$8,IF(Raw!$N145&gt;$C$9,IF(Raw!$N145&lt;$A$9,IF(Raw!$X145&gt;$C$9,IF(Raw!$X145&lt;$A$9,Raw!W145,-999),-999),-999),-999),-999),-999)</f>
        <v>0.22212000000000001</v>
      </c>
      <c r="P145" s="9">
        <f>IF(Raw!$G145&gt;$C$8,IF(Raw!$Q145&gt;$C$8,IF(Raw!$N145&gt;$C$9,IF(Raw!$N145&lt;$A$9,IF(Raw!$X145&gt;$C$9,IF(Raw!$X145&lt;$A$9,Raw!X145,-999),-999),-999),-999),-999),-999)</f>
        <v>738</v>
      </c>
      <c r="R145" s="9">
        <f t="shared" si="36"/>
        <v>0.6046689999999999</v>
      </c>
      <c r="S145" s="9">
        <f t="shared" si="37"/>
        <v>0.31813131020839797</v>
      </c>
      <c r="T145" s="9">
        <f t="shared" si="38"/>
        <v>0.58264699999999991</v>
      </c>
      <c r="U145" s="9">
        <f t="shared" si="39"/>
        <v>0.30220201711095146</v>
      </c>
      <c r="V145" s="15">
        <f t="shared" si="32"/>
        <v>0</v>
      </c>
      <c r="X145" s="11">
        <f t="shared" si="40"/>
        <v>4.3343999999999995E+18</v>
      </c>
      <c r="Y145" s="11">
        <f t="shared" si="41"/>
        <v>7.7529999999999987E-18</v>
      </c>
      <c r="Z145" s="11">
        <f t="shared" si="42"/>
        <v>5.9499999999999993E-4</v>
      </c>
      <c r="AA145" s="16">
        <f t="shared" si="43"/>
        <v>1.9602786309941802E-2</v>
      </c>
      <c r="AB145" s="9">
        <f t="shared" si="33"/>
        <v>1.3567795046351288</v>
      </c>
      <c r="AC145" s="9">
        <f t="shared" si="34"/>
        <v>0.98039721369005817</v>
      </c>
      <c r="AD145" s="15">
        <f t="shared" si="35"/>
        <v>32.945859344440002</v>
      </c>
      <c r="AE145" s="3">
        <f t="shared" si="44"/>
        <v>933.46119999999962</v>
      </c>
      <c r="AF145" s="2">
        <f t="shared" si="45"/>
        <v>0.25</v>
      </c>
      <c r="AG145" s="9">
        <f t="shared" si="46"/>
        <v>7.6586962687257365E-3</v>
      </c>
      <c r="AH145" s="2">
        <f t="shared" si="47"/>
        <v>0.3706003266643827</v>
      </c>
    </row>
    <row r="146" spans="1:34">
      <c r="A146" s="1">
        <f>Raw!A146</f>
        <v>133</v>
      </c>
      <c r="B146" s="14">
        <f>Raw!B146</f>
        <v>0.46506944444444448</v>
      </c>
      <c r="C146" s="15">
        <f>Raw!C146</f>
        <v>52.3</v>
      </c>
      <c r="D146" s="15">
        <f>IF(C146&gt;0.5,Raw!D146*D$11,-999)</f>
        <v>7.2</v>
      </c>
      <c r="E146" s="9">
        <f>IF(Raw!$G146&gt;$C$8,IF(Raw!$Q146&gt;$C$8,IF(Raw!$N146&gt;$C$9,IF(Raw!$N146&lt;$A$9,IF(Raw!$X146&gt;$C$9,IF(Raw!$X146&lt;$A$9,Raw!H146,-999),-999),-999),-999),-999),-999)</f>
        <v>1.275204</v>
      </c>
      <c r="F146" s="9">
        <f>IF(Raw!$G146&gt;$C$8,IF(Raw!$Q146&gt;$C$8,IF(Raw!$N146&gt;$C$9,IF(Raw!$N146&lt;$A$9,IF(Raw!$X146&gt;$C$9,IF(Raw!$X146&lt;$A$9,Raw!I146,-999),-999),-999),-999),-999),-999)</f>
        <v>1.896279</v>
      </c>
      <c r="G146" s="9">
        <f>Raw!G146</f>
        <v>0.98643099999999995</v>
      </c>
      <c r="H146" s="9">
        <f>IF(Raw!$G146&gt;$C$8,IF(Raw!$Q146&gt;$C$8,IF(Raw!$N146&gt;$C$9,IF(Raw!$N146&lt;$A$9,IF(Raw!$X146&gt;$C$9,IF(Raw!$X146&lt;$A$9,Raw!L146,-999),-999),-999),-999),-999),-999)</f>
        <v>731.1</v>
      </c>
      <c r="I146" s="9">
        <f>IF(Raw!$G146&gt;$C$8,IF(Raw!$Q146&gt;$C$8,IF(Raw!$N146&gt;$C$9,IF(Raw!$N146&lt;$A$9,IF(Raw!$X146&gt;$C$9,IF(Raw!$X146&lt;$A$9,Raw!M146,-999),-999),-999),-999),-999),-999)</f>
        <v>0.104422</v>
      </c>
      <c r="J146" s="9">
        <f>IF(Raw!$G146&gt;$C$8,IF(Raw!$Q146&gt;$C$8,IF(Raw!$N146&gt;$C$9,IF(Raw!$N146&lt;$A$9,IF(Raw!$X146&gt;$C$9,IF(Raw!$X146&lt;$A$9,Raw!N146,-999),-999),-999),-999),-999),-999)</f>
        <v>412</v>
      </c>
      <c r="K146" s="9">
        <f>IF(Raw!$G146&gt;$C$8,IF(Raw!$Q146&gt;$C$8,IF(Raw!$N146&gt;$C$9,IF(Raw!$N146&lt;$A$9,IF(Raw!$X146&gt;$C$9,IF(Raw!$X146&lt;$A$9,Raw!R146,-999),-999),-999),-999),-999),-999)</f>
        <v>1.395653</v>
      </c>
      <c r="L146" s="9">
        <f>IF(Raw!$G146&gt;$C$8,IF(Raw!$Q146&gt;$C$8,IF(Raw!$N146&gt;$C$9,IF(Raw!$N146&lt;$A$9,IF(Raw!$X146&gt;$C$9,IF(Raw!$X146&lt;$A$9,Raw!S146,-999),-999),-999),-999),-999),-999)</f>
        <v>2.0650529999999998</v>
      </c>
      <c r="M146" s="9">
        <f>Raw!Q146</f>
        <v>0.98774600000000001</v>
      </c>
      <c r="N146" s="9">
        <f>IF(Raw!$G146&gt;$C$8,IF(Raw!$Q146&gt;$C$8,IF(Raw!$N146&gt;$C$9,IF(Raw!$N146&lt;$A$9,IF(Raw!$X146&gt;$C$9,IF(Raw!$X146&lt;$A$9,Raw!V146,-999),-999),-999),-999),-999),-999)</f>
        <v>800</v>
      </c>
      <c r="O146" s="9">
        <f>IF(Raw!$G146&gt;$C$8,IF(Raw!$Q146&gt;$C$8,IF(Raw!$N146&gt;$C$9,IF(Raw!$N146&lt;$A$9,IF(Raw!$X146&gt;$C$9,IF(Raw!$X146&lt;$A$9,Raw!W146,-999),-999),-999),-999),-999),-999)</f>
        <v>0.140019</v>
      </c>
      <c r="P146" s="9">
        <f>IF(Raw!$G146&gt;$C$8,IF(Raw!$Q146&gt;$C$8,IF(Raw!$N146&gt;$C$9,IF(Raw!$N146&lt;$A$9,IF(Raw!$X146&gt;$C$9,IF(Raw!$X146&lt;$A$9,Raw!X146,-999),-999),-999),-999),-999),-999)</f>
        <v>538</v>
      </c>
      <c r="R146" s="9">
        <f t="shared" si="36"/>
        <v>0.62107500000000004</v>
      </c>
      <c r="S146" s="9">
        <f t="shared" si="37"/>
        <v>0.32752300689930125</v>
      </c>
      <c r="T146" s="9">
        <f t="shared" si="38"/>
        <v>0.66939999999999977</v>
      </c>
      <c r="U146" s="9">
        <f t="shared" si="39"/>
        <v>0.32415632915959047</v>
      </c>
      <c r="V146" s="15">
        <f t="shared" si="32"/>
        <v>0</v>
      </c>
      <c r="X146" s="11">
        <f t="shared" si="40"/>
        <v>4.3343999999999995E+18</v>
      </c>
      <c r="Y146" s="11">
        <f t="shared" si="41"/>
        <v>7.3109999999999991E-18</v>
      </c>
      <c r="Z146" s="11">
        <f t="shared" si="42"/>
        <v>4.1199999999999999E-4</v>
      </c>
      <c r="AA146" s="16">
        <f t="shared" si="43"/>
        <v>1.2887528144921397E-2</v>
      </c>
      <c r="AB146" s="9">
        <f t="shared" si="33"/>
        <v>1.4042799113402105</v>
      </c>
      <c r="AC146" s="9">
        <f t="shared" si="34"/>
        <v>0.98711247185507855</v>
      </c>
      <c r="AD146" s="15">
        <f t="shared" si="35"/>
        <v>31.280408118741249</v>
      </c>
      <c r="AE146" s="3">
        <f t="shared" si="44"/>
        <v>880.2443999999997</v>
      </c>
      <c r="AF146" s="2">
        <f t="shared" si="45"/>
        <v>0.25</v>
      </c>
      <c r="AG146" s="9">
        <f t="shared" si="46"/>
        <v>7.7998017464500115E-3</v>
      </c>
      <c r="AH146" s="2">
        <f t="shared" si="47"/>
        <v>0.37742834729660063</v>
      </c>
    </row>
    <row r="147" spans="1:34">
      <c r="A147" s="1">
        <f>Raw!A147</f>
        <v>134</v>
      </c>
      <c r="B147" s="14">
        <f>Raw!B147</f>
        <v>0.46512731481481479</v>
      </c>
      <c r="C147" s="15">
        <f>Raw!C147</f>
        <v>51.2</v>
      </c>
      <c r="D147" s="15">
        <f>IF(C147&gt;0.5,Raw!D147*D$11,-999)</f>
        <v>7.2</v>
      </c>
      <c r="E147" s="9">
        <f>IF(Raw!$G147&gt;$C$8,IF(Raw!$Q147&gt;$C$8,IF(Raw!$N147&gt;$C$9,IF(Raw!$N147&lt;$A$9,IF(Raw!$X147&gt;$C$9,IF(Raw!$X147&lt;$A$9,Raw!H147,-999),-999),-999),-999),-999),-999)</f>
        <v>1.295156</v>
      </c>
      <c r="F147" s="9">
        <f>IF(Raw!$G147&gt;$C$8,IF(Raw!$Q147&gt;$C$8,IF(Raw!$N147&gt;$C$9,IF(Raw!$N147&lt;$A$9,IF(Raw!$X147&gt;$C$9,IF(Raw!$X147&lt;$A$9,Raw!I147,-999),-999),-999),-999),-999),-999)</f>
        <v>1.9449609999999999</v>
      </c>
      <c r="G147" s="9">
        <f>Raw!G147</f>
        <v>0.990483</v>
      </c>
      <c r="H147" s="9">
        <f>IF(Raw!$G147&gt;$C$8,IF(Raw!$Q147&gt;$C$8,IF(Raw!$N147&gt;$C$9,IF(Raw!$N147&lt;$A$9,IF(Raw!$X147&gt;$C$9,IF(Raw!$X147&lt;$A$9,Raw!L147,-999),-999),-999),-999),-999),-999)</f>
        <v>752.5</v>
      </c>
      <c r="I147" s="9">
        <f>IF(Raw!$G147&gt;$C$8,IF(Raw!$Q147&gt;$C$8,IF(Raw!$N147&gt;$C$9,IF(Raw!$N147&lt;$A$9,IF(Raw!$X147&gt;$C$9,IF(Raw!$X147&lt;$A$9,Raw!M147,-999),-999),-999),-999),-999),-999)</f>
        <v>3.8999999999999999E-5</v>
      </c>
      <c r="J147" s="9">
        <f>IF(Raw!$G147&gt;$C$8,IF(Raw!$Q147&gt;$C$8,IF(Raw!$N147&gt;$C$9,IF(Raw!$N147&lt;$A$9,IF(Raw!$X147&gt;$C$9,IF(Raw!$X147&lt;$A$9,Raw!N147,-999),-999),-999),-999),-999),-999)</f>
        <v>467</v>
      </c>
      <c r="K147" s="9">
        <f>IF(Raw!$G147&gt;$C$8,IF(Raw!$Q147&gt;$C$8,IF(Raw!$N147&gt;$C$9,IF(Raw!$N147&lt;$A$9,IF(Raw!$X147&gt;$C$9,IF(Raw!$X147&lt;$A$9,Raw!R147,-999),-999),-999),-999),-999),-999)</f>
        <v>1.3961159999999999</v>
      </c>
      <c r="L147" s="9">
        <f>IF(Raw!$G147&gt;$C$8,IF(Raw!$Q147&gt;$C$8,IF(Raw!$N147&gt;$C$9,IF(Raw!$N147&lt;$A$9,IF(Raw!$X147&gt;$C$9,IF(Raw!$X147&lt;$A$9,Raw!S147,-999),-999),-999),-999),-999),-999)</f>
        <v>2.0758700000000001</v>
      </c>
      <c r="M147" s="9">
        <f>Raw!Q147</f>
        <v>0.98358699999999999</v>
      </c>
      <c r="N147" s="9">
        <f>IF(Raw!$G147&gt;$C$8,IF(Raw!$Q147&gt;$C$8,IF(Raw!$N147&gt;$C$9,IF(Raw!$N147&lt;$A$9,IF(Raw!$X147&gt;$C$9,IF(Raw!$X147&lt;$A$9,Raw!V147,-999),-999),-999),-999),-999),-999)</f>
        <v>800</v>
      </c>
      <c r="O147" s="9">
        <f>IF(Raw!$G147&gt;$C$8,IF(Raw!$Q147&gt;$C$8,IF(Raw!$N147&gt;$C$9,IF(Raw!$N147&lt;$A$9,IF(Raw!$X147&gt;$C$9,IF(Raw!$X147&lt;$A$9,Raw!W147,-999),-999),-999),-999),-999),-999)</f>
        <v>0.17107600000000001</v>
      </c>
      <c r="P147" s="9">
        <f>IF(Raw!$G147&gt;$C$8,IF(Raw!$Q147&gt;$C$8,IF(Raw!$N147&gt;$C$9,IF(Raw!$N147&lt;$A$9,IF(Raw!$X147&gt;$C$9,IF(Raw!$X147&lt;$A$9,Raw!X147,-999),-999),-999),-999),-999),-999)</f>
        <v>829</v>
      </c>
      <c r="R147" s="9">
        <f t="shared" si="36"/>
        <v>0.64980499999999997</v>
      </c>
      <c r="S147" s="9">
        <f t="shared" si="37"/>
        <v>0.33409667340373406</v>
      </c>
      <c r="T147" s="9">
        <f t="shared" si="38"/>
        <v>0.67975400000000019</v>
      </c>
      <c r="U147" s="9">
        <f t="shared" si="39"/>
        <v>0.32745499477327583</v>
      </c>
      <c r="V147" s="15">
        <f t="shared" si="32"/>
        <v>0</v>
      </c>
      <c r="X147" s="11">
        <f t="shared" si="40"/>
        <v>4.3343999999999995E+18</v>
      </c>
      <c r="Y147" s="11">
        <f t="shared" si="41"/>
        <v>7.5249999999999996E-18</v>
      </c>
      <c r="Z147" s="11">
        <f t="shared" si="42"/>
        <v>4.6699999999999997E-4</v>
      </c>
      <c r="AA147" s="16">
        <f t="shared" si="43"/>
        <v>1.5003312069290103E-2</v>
      </c>
      <c r="AB147" s="9">
        <f t="shared" si="33"/>
        <v>1.4063145613923482</v>
      </c>
      <c r="AC147" s="9">
        <f t="shared" si="34"/>
        <v>0.98499668793070971</v>
      </c>
      <c r="AD147" s="15">
        <f t="shared" si="35"/>
        <v>32.127006572355675</v>
      </c>
      <c r="AE147" s="3">
        <f t="shared" si="44"/>
        <v>906.00999999999976</v>
      </c>
      <c r="AF147" s="2">
        <f t="shared" si="45"/>
        <v>0.25</v>
      </c>
      <c r="AG147" s="9">
        <f t="shared" si="46"/>
        <v>8.092422130178252E-3</v>
      </c>
      <c r="AH147" s="2">
        <f t="shared" si="47"/>
        <v>0.39158809537816103</v>
      </c>
    </row>
    <row r="148" spans="1:34">
      <c r="A148" s="1">
        <f>Raw!A148</f>
        <v>135</v>
      </c>
      <c r="B148" s="14">
        <f>Raw!B148</f>
        <v>0.4651851851851852</v>
      </c>
      <c r="C148" s="15">
        <f>Raw!C148</f>
        <v>50.4</v>
      </c>
      <c r="D148" s="15">
        <f>IF(C148&gt;0.5,Raw!D148*D$11,-999)</f>
        <v>8.1</v>
      </c>
      <c r="E148" s="9">
        <f>IF(Raw!$G148&gt;$C$8,IF(Raw!$Q148&gt;$C$8,IF(Raw!$N148&gt;$C$9,IF(Raw!$N148&lt;$A$9,IF(Raw!$X148&gt;$C$9,IF(Raw!$X148&lt;$A$9,Raw!H148,-999),-999),-999),-999),-999),-999)</f>
        <v>1.3761239999999999</v>
      </c>
      <c r="F148" s="9">
        <f>IF(Raw!$G148&gt;$C$8,IF(Raw!$Q148&gt;$C$8,IF(Raw!$N148&gt;$C$9,IF(Raw!$N148&lt;$A$9,IF(Raw!$X148&gt;$C$9,IF(Raw!$X148&lt;$A$9,Raw!I148,-999),-999),-999),-999),-999),-999)</f>
        <v>2.0188609999999998</v>
      </c>
      <c r="G148" s="9">
        <f>Raw!G148</f>
        <v>0.98782199999999998</v>
      </c>
      <c r="H148" s="9">
        <f>IF(Raw!$G148&gt;$C$8,IF(Raw!$Q148&gt;$C$8,IF(Raw!$N148&gt;$C$9,IF(Raw!$N148&lt;$A$9,IF(Raw!$X148&gt;$C$9,IF(Raw!$X148&lt;$A$9,Raw!L148,-999),-999),-999),-999),-999),-999)</f>
        <v>750.1</v>
      </c>
      <c r="I148" s="9">
        <f>IF(Raw!$G148&gt;$C$8,IF(Raw!$Q148&gt;$C$8,IF(Raw!$N148&gt;$C$9,IF(Raw!$N148&lt;$A$9,IF(Raw!$X148&gt;$C$9,IF(Raw!$X148&lt;$A$9,Raw!M148,-999),-999),-999),-999),-999),-999)</f>
        <v>0.121687</v>
      </c>
      <c r="J148" s="9">
        <f>IF(Raw!$G148&gt;$C$8,IF(Raw!$Q148&gt;$C$8,IF(Raw!$N148&gt;$C$9,IF(Raw!$N148&lt;$A$9,IF(Raw!$X148&gt;$C$9,IF(Raw!$X148&lt;$A$9,Raw!N148,-999),-999),-999),-999),-999),-999)</f>
        <v>646</v>
      </c>
      <c r="K148" s="9">
        <f>IF(Raw!$G148&gt;$C$8,IF(Raw!$Q148&gt;$C$8,IF(Raw!$N148&gt;$C$9,IF(Raw!$N148&lt;$A$9,IF(Raw!$X148&gt;$C$9,IF(Raw!$X148&lt;$A$9,Raw!R148,-999),-999),-999),-999),-999),-999)</f>
        <v>1.4222729999999999</v>
      </c>
      <c r="L148" s="9">
        <f>IF(Raw!$G148&gt;$C$8,IF(Raw!$Q148&gt;$C$8,IF(Raw!$N148&gt;$C$9,IF(Raw!$N148&lt;$A$9,IF(Raw!$X148&gt;$C$9,IF(Raw!$X148&lt;$A$9,Raw!S148,-999),-999),-999),-999),-999),-999)</f>
        <v>2.1137049999999999</v>
      </c>
      <c r="M148" s="9">
        <f>Raw!Q148</f>
        <v>0.98495900000000003</v>
      </c>
      <c r="N148" s="9">
        <f>IF(Raw!$G148&gt;$C$8,IF(Raw!$Q148&gt;$C$8,IF(Raw!$N148&gt;$C$9,IF(Raw!$N148&lt;$A$9,IF(Raw!$X148&gt;$C$9,IF(Raw!$X148&lt;$A$9,Raw!V148,-999),-999),-999),-999),-999),-999)</f>
        <v>800</v>
      </c>
      <c r="O148" s="9">
        <f>IF(Raw!$G148&gt;$C$8,IF(Raw!$Q148&gt;$C$8,IF(Raw!$N148&gt;$C$9,IF(Raw!$N148&lt;$A$9,IF(Raw!$X148&gt;$C$9,IF(Raw!$X148&lt;$A$9,Raw!W148,-999),-999),-999),-999),-999),-999)</f>
        <v>4.9217999999999998E-2</v>
      </c>
      <c r="P148" s="9">
        <f>IF(Raw!$G148&gt;$C$8,IF(Raw!$Q148&gt;$C$8,IF(Raw!$N148&gt;$C$9,IF(Raw!$N148&lt;$A$9,IF(Raw!$X148&gt;$C$9,IF(Raw!$X148&lt;$A$9,Raw!X148,-999),-999),-999),-999),-999),-999)</f>
        <v>452</v>
      </c>
      <c r="R148" s="9">
        <f t="shared" si="36"/>
        <v>0.64273699999999989</v>
      </c>
      <c r="S148" s="9">
        <f t="shared" si="37"/>
        <v>0.31836614804090024</v>
      </c>
      <c r="T148" s="9">
        <f t="shared" si="38"/>
        <v>0.69143200000000005</v>
      </c>
      <c r="U148" s="9">
        <f t="shared" si="39"/>
        <v>0.32711849572196688</v>
      </c>
      <c r="V148" s="15">
        <f t="shared" si="32"/>
        <v>0</v>
      </c>
      <c r="X148" s="11">
        <f t="shared" si="40"/>
        <v>4.876199999999998E+18</v>
      </c>
      <c r="Y148" s="11">
        <f t="shared" si="41"/>
        <v>7.5010000000000004E-18</v>
      </c>
      <c r="Z148" s="11">
        <f t="shared" si="42"/>
        <v>6.4599999999999998E-4</v>
      </c>
      <c r="AA148" s="16">
        <f t="shared" si="43"/>
        <v>2.3082927781875626E-2</v>
      </c>
      <c r="AB148" s="9">
        <f t="shared" si="33"/>
        <v>1.4382332749220776</v>
      </c>
      <c r="AC148" s="9">
        <f t="shared" si="34"/>
        <v>0.97691707221812452</v>
      </c>
      <c r="AD148" s="15">
        <f t="shared" si="35"/>
        <v>35.732086349652675</v>
      </c>
      <c r="AE148" s="3">
        <f t="shared" si="44"/>
        <v>903.12039999999979</v>
      </c>
      <c r="AF148" s="2">
        <f t="shared" si="45"/>
        <v>0.25</v>
      </c>
      <c r="AG148" s="9">
        <f t="shared" si="46"/>
        <v>8.9912510274660074E-3</v>
      </c>
      <c r="AH148" s="2">
        <f t="shared" si="47"/>
        <v>0.43508195794462257</v>
      </c>
    </row>
    <row r="149" spans="1:34">
      <c r="A149" s="1">
        <f>Raw!A149</f>
        <v>136</v>
      </c>
      <c r="B149" s="14">
        <f>Raw!B149</f>
        <v>0.46523148148148147</v>
      </c>
      <c r="C149" s="15">
        <f>Raw!C149</f>
        <v>49.4</v>
      </c>
      <c r="D149" s="15">
        <f>IF(C149&gt;0.5,Raw!D149*D$11,-999)</f>
        <v>8.1</v>
      </c>
      <c r="E149" s="9">
        <f>IF(Raw!$G149&gt;$C$8,IF(Raw!$Q149&gt;$C$8,IF(Raw!$N149&gt;$C$9,IF(Raw!$N149&lt;$A$9,IF(Raw!$X149&gt;$C$9,IF(Raw!$X149&lt;$A$9,Raw!H149,-999),-999),-999),-999),-999),-999)</f>
        <v>1.441594</v>
      </c>
      <c r="F149" s="9">
        <f>IF(Raw!$G149&gt;$C$8,IF(Raw!$Q149&gt;$C$8,IF(Raw!$N149&gt;$C$9,IF(Raw!$N149&lt;$A$9,IF(Raw!$X149&gt;$C$9,IF(Raw!$X149&lt;$A$9,Raw!I149,-999),-999),-999),-999),-999),-999)</f>
        <v>2.1182910000000001</v>
      </c>
      <c r="G149" s="9">
        <f>Raw!G149</f>
        <v>0.98762300000000003</v>
      </c>
      <c r="H149" s="9">
        <f>IF(Raw!$G149&gt;$C$8,IF(Raw!$Q149&gt;$C$8,IF(Raw!$N149&gt;$C$9,IF(Raw!$N149&lt;$A$9,IF(Raw!$X149&gt;$C$9,IF(Raw!$X149&lt;$A$9,Raw!L149,-999),-999),-999),-999),-999),-999)</f>
        <v>742.5</v>
      </c>
      <c r="I149" s="9">
        <f>IF(Raw!$G149&gt;$C$8,IF(Raw!$Q149&gt;$C$8,IF(Raw!$N149&gt;$C$9,IF(Raw!$N149&lt;$A$9,IF(Raw!$X149&gt;$C$9,IF(Raw!$X149&lt;$A$9,Raw!M149,-999),-999),-999),-999),-999),-999)</f>
        <v>0.19706499999999999</v>
      </c>
      <c r="J149" s="9">
        <f>IF(Raw!$G149&gt;$C$8,IF(Raw!$Q149&gt;$C$8,IF(Raw!$N149&gt;$C$9,IF(Raw!$N149&lt;$A$9,IF(Raw!$X149&gt;$C$9,IF(Raw!$X149&lt;$A$9,Raw!N149,-999),-999),-999),-999),-999),-999)</f>
        <v>680</v>
      </c>
      <c r="K149" s="9">
        <f>IF(Raw!$G149&gt;$C$8,IF(Raw!$Q149&gt;$C$8,IF(Raw!$N149&gt;$C$9,IF(Raw!$N149&lt;$A$9,IF(Raw!$X149&gt;$C$9,IF(Raw!$X149&lt;$A$9,Raw!R149,-999),-999),-999),-999),-999),-999)</f>
        <v>1.505404</v>
      </c>
      <c r="L149" s="9">
        <f>IF(Raw!$G149&gt;$C$8,IF(Raw!$Q149&gt;$C$8,IF(Raw!$N149&gt;$C$9,IF(Raw!$N149&lt;$A$9,IF(Raw!$X149&gt;$C$9,IF(Raw!$X149&lt;$A$9,Raw!S149,-999),-999),-999),-999),-999),-999)</f>
        <v>2.2688790000000001</v>
      </c>
      <c r="M149" s="9">
        <f>Raw!Q149</f>
        <v>0.98929500000000004</v>
      </c>
      <c r="N149" s="9">
        <f>IF(Raw!$G149&gt;$C$8,IF(Raw!$Q149&gt;$C$8,IF(Raw!$N149&gt;$C$9,IF(Raw!$N149&lt;$A$9,IF(Raw!$X149&gt;$C$9,IF(Raw!$X149&lt;$A$9,Raw!V149,-999),-999),-999),-999),-999),-999)</f>
        <v>800</v>
      </c>
      <c r="O149" s="9">
        <f>IF(Raw!$G149&gt;$C$8,IF(Raw!$Q149&gt;$C$8,IF(Raw!$N149&gt;$C$9,IF(Raw!$N149&lt;$A$9,IF(Raw!$X149&gt;$C$9,IF(Raw!$X149&lt;$A$9,Raw!W149,-999),-999),-999),-999),-999),-999)</f>
        <v>0.14164099999999999</v>
      </c>
      <c r="P149" s="9">
        <f>IF(Raw!$G149&gt;$C$8,IF(Raw!$Q149&gt;$C$8,IF(Raw!$N149&gt;$C$9,IF(Raw!$N149&lt;$A$9,IF(Raw!$X149&gt;$C$9,IF(Raw!$X149&lt;$A$9,Raw!X149,-999),-999),-999),-999),-999),-999)</f>
        <v>363</v>
      </c>
      <c r="R149" s="9">
        <f t="shared" si="36"/>
        <v>0.6766970000000001</v>
      </c>
      <c r="S149" s="9">
        <f t="shared" si="37"/>
        <v>0.3194542204069224</v>
      </c>
      <c r="T149" s="9">
        <f t="shared" si="38"/>
        <v>0.76347500000000013</v>
      </c>
      <c r="U149" s="9">
        <f t="shared" si="39"/>
        <v>0.33649877318270394</v>
      </c>
      <c r="V149" s="15">
        <f t="shared" si="32"/>
        <v>0</v>
      </c>
      <c r="X149" s="11">
        <f t="shared" si="40"/>
        <v>4.876199999999998E+18</v>
      </c>
      <c r="Y149" s="11">
        <f t="shared" si="41"/>
        <v>7.4250000000000002E-18</v>
      </c>
      <c r="Z149" s="11">
        <f t="shared" si="42"/>
        <v>6.7999999999999994E-4</v>
      </c>
      <c r="AA149" s="16">
        <f t="shared" si="43"/>
        <v>2.4028357235538287E-2</v>
      </c>
      <c r="AB149" s="9">
        <f t="shared" si="33"/>
        <v>1.5237490500404025</v>
      </c>
      <c r="AC149" s="9">
        <f t="shared" si="34"/>
        <v>0.9759716427644618</v>
      </c>
      <c r="AD149" s="15">
        <f t="shared" si="35"/>
        <v>35.335819464026898</v>
      </c>
      <c r="AE149" s="3">
        <f t="shared" si="44"/>
        <v>893.9699999999998</v>
      </c>
      <c r="AF149" s="2">
        <f t="shared" si="45"/>
        <v>0.25</v>
      </c>
      <c r="AG149" s="9">
        <f t="shared" si="46"/>
        <v>9.1465076146542788E-3</v>
      </c>
      <c r="AH149" s="2">
        <f t="shared" si="47"/>
        <v>0.44259474339920801</v>
      </c>
    </row>
    <row r="150" spans="1:34">
      <c r="A150" s="1">
        <f>Raw!A150</f>
        <v>137</v>
      </c>
      <c r="B150" s="14">
        <f>Raw!B150</f>
        <v>0.46528935185185188</v>
      </c>
      <c r="C150" s="15">
        <f>Raw!C150</f>
        <v>48.4</v>
      </c>
      <c r="D150" s="15">
        <f>IF(C150&gt;0.5,Raw!D150*D$11,-999)</f>
        <v>8.1</v>
      </c>
      <c r="E150" s="9">
        <f>IF(Raw!$G150&gt;$C$8,IF(Raw!$Q150&gt;$C$8,IF(Raw!$N150&gt;$C$9,IF(Raw!$N150&lt;$A$9,IF(Raw!$X150&gt;$C$9,IF(Raw!$X150&lt;$A$9,Raw!H150,-999),-999),-999),-999),-999),-999)</f>
        <v>1.527892</v>
      </c>
      <c r="F150" s="9">
        <f>IF(Raw!$G150&gt;$C$8,IF(Raw!$Q150&gt;$C$8,IF(Raw!$N150&gt;$C$9,IF(Raw!$N150&lt;$A$9,IF(Raw!$X150&gt;$C$9,IF(Raw!$X150&lt;$A$9,Raw!I150,-999),-999),-999),-999),-999),-999)</f>
        <v>2.276875</v>
      </c>
      <c r="G150" s="9">
        <f>Raw!G150</f>
        <v>0.98633599999999999</v>
      </c>
      <c r="H150" s="9">
        <f>IF(Raw!$G150&gt;$C$8,IF(Raw!$Q150&gt;$C$8,IF(Raw!$N150&gt;$C$9,IF(Raw!$N150&lt;$A$9,IF(Raw!$X150&gt;$C$9,IF(Raw!$X150&lt;$A$9,Raw!L150,-999),-999),-999),-999),-999),-999)</f>
        <v>753.1</v>
      </c>
      <c r="I150" s="9">
        <f>IF(Raw!$G150&gt;$C$8,IF(Raw!$Q150&gt;$C$8,IF(Raw!$N150&gt;$C$9,IF(Raw!$N150&lt;$A$9,IF(Raw!$X150&gt;$C$9,IF(Raw!$X150&lt;$A$9,Raw!M150,-999),-999),-999),-999),-999),-999)</f>
        <v>0.13950499999999999</v>
      </c>
      <c r="J150" s="9">
        <f>IF(Raw!$G150&gt;$C$8,IF(Raw!$Q150&gt;$C$8,IF(Raw!$N150&gt;$C$9,IF(Raw!$N150&lt;$A$9,IF(Raw!$X150&gt;$C$9,IF(Raw!$X150&lt;$A$9,Raw!N150,-999),-999),-999),-999),-999),-999)</f>
        <v>587</v>
      </c>
      <c r="K150" s="9">
        <f>IF(Raw!$G150&gt;$C$8,IF(Raw!$Q150&gt;$C$8,IF(Raw!$N150&gt;$C$9,IF(Raw!$N150&lt;$A$9,IF(Raw!$X150&gt;$C$9,IF(Raw!$X150&lt;$A$9,Raw!R150,-999),-999),-999),-999),-999),-999)</f>
        <v>1.6184019999999999</v>
      </c>
      <c r="L150" s="9">
        <f>IF(Raw!$G150&gt;$C$8,IF(Raw!$Q150&gt;$C$8,IF(Raw!$N150&gt;$C$9,IF(Raw!$N150&lt;$A$9,IF(Raw!$X150&gt;$C$9,IF(Raw!$X150&lt;$A$9,Raw!S150,-999),-999),-999),-999),-999),-999)</f>
        <v>2.4148909999999999</v>
      </c>
      <c r="M150" s="9">
        <f>Raw!Q150</f>
        <v>0.98914199999999997</v>
      </c>
      <c r="N150" s="9">
        <f>IF(Raw!$G150&gt;$C$8,IF(Raw!$Q150&gt;$C$8,IF(Raw!$N150&gt;$C$9,IF(Raw!$N150&lt;$A$9,IF(Raw!$X150&gt;$C$9,IF(Raw!$X150&lt;$A$9,Raw!V150,-999),-999),-999),-999),-999),-999)</f>
        <v>775.6</v>
      </c>
      <c r="O150" s="9">
        <f>IF(Raw!$G150&gt;$C$8,IF(Raw!$Q150&gt;$C$8,IF(Raw!$N150&gt;$C$9,IF(Raw!$N150&lt;$A$9,IF(Raw!$X150&gt;$C$9,IF(Raw!$X150&lt;$A$9,Raw!W150,-999),-999),-999),-999),-999),-999)</f>
        <v>0.22806000000000001</v>
      </c>
      <c r="P150" s="9">
        <f>IF(Raw!$G150&gt;$C$8,IF(Raw!$Q150&gt;$C$8,IF(Raw!$N150&gt;$C$9,IF(Raw!$N150&lt;$A$9,IF(Raw!$X150&gt;$C$9,IF(Raw!$X150&lt;$A$9,Raw!X150,-999),-999),-999),-999),-999),-999)</f>
        <v>410</v>
      </c>
      <c r="R150" s="9">
        <f t="shared" si="36"/>
        <v>0.74898299999999995</v>
      </c>
      <c r="S150" s="9">
        <f t="shared" si="37"/>
        <v>0.32895218226736206</v>
      </c>
      <c r="T150" s="9">
        <f t="shared" si="38"/>
        <v>0.796489</v>
      </c>
      <c r="U150" s="9">
        <f t="shared" si="39"/>
        <v>0.32982399619692981</v>
      </c>
      <c r="V150" s="15">
        <f t="shared" si="32"/>
        <v>0</v>
      </c>
      <c r="X150" s="11">
        <f t="shared" si="40"/>
        <v>4.876199999999998E+18</v>
      </c>
      <c r="Y150" s="11">
        <f t="shared" si="41"/>
        <v>7.5309999999999994E-18</v>
      </c>
      <c r="Z150" s="11">
        <f t="shared" si="42"/>
        <v>5.8699999999999996E-4</v>
      </c>
      <c r="AA150" s="16">
        <f t="shared" si="43"/>
        <v>2.1101337992159235E-2</v>
      </c>
      <c r="AB150" s="9">
        <f t="shared" si="33"/>
        <v>1.6352089835960368</v>
      </c>
      <c r="AC150" s="9">
        <f t="shared" si="34"/>
        <v>0.9788986620078407</v>
      </c>
      <c r="AD150" s="15">
        <f t="shared" si="35"/>
        <v>35.947764892945891</v>
      </c>
      <c r="AE150" s="3">
        <f t="shared" si="44"/>
        <v>906.73239999999964</v>
      </c>
      <c r="AF150" s="2">
        <f t="shared" si="45"/>
        <v>0.25</v>
      </c>
      <c r="AG150" s="9">
        <f t="shared" si="46"/>
        <v>9.1203349779531637E-3</v>
      </c>
      <c r="AH150" s="2">
        <f t="shared" si="47"/>
        <v>0.44132826313014323</v>
      </c>
    </row>
    <row r="151" spans="1:34">
      <c r="A151" s="1">
        <f>Raw!A151</f>
        <v>138</v>
      </c>
      <c r="B151" s="14">
        <f>Raw!B151</f>
        <v>0.46534722222222219</v>
      </c>
      <c r="C151" s="15">
        <f>Raw!C151</f>
        <v>47.5</v>
      </c>
      <c r="D151" s="15">
        <f>IF(C151&gt;0.5,Raw!D151*D$11,-999)</f>
        <v>9.1</v>
      </c>
      <c r="E151" s="9">
        <f>IF(Raw!$G151&gt;$C$8,IF(Raw!$Q151&gt;$C$8,IF(Raw!$N151&gt;$C$9,IF(Raw!$N151&lt;$A$9,IF(Raw!$X151&gt;$C$9,IF(Raw!$X151&lt;$A$9,Raw!H151,-999),-999),-999),-999),-999),-999)</f>
        <v>1.544896</v>
      </c>
      <c r="F151" s="9">
        <f>IF(Raw!$G151&gt;$C$8,IF(Raw!$Q151&gt;$C$8,IF(Raw!$N151&gt;$C$9,IF(Raw!$N151&lt;$A$9,IF(Raw!$X151&gt;$C$9,IF(Raw!$X151&lt;$A$9,Raw!I151,-999),-999),-999),-999),-999),-999)</f>
        <v>2.3533379999999999</v>
      </c>
      <c r="G151" s="9">
        <f>Raw!G151</f>
        <v>0.98525799999999997</v>
      </c>
      <c r="H151" s="9">
        <f>IF(Raw!$G151&gt;$C$8,IF(Raw!$Q151&gt;$C$8,IF(Raw!$N151&gt;$C$9,IF(Raw!$N151&lt;$A$9,IF(Raw!$X151&gt;$C$9,IF(Raw!$X151&lt;$A$9,Raw!L151,-999),-999),-999),-999),-999),-999)</f>
        <v>742</v>
      </c>
      <c r="I151" s="9">
        <f>IF(Raw!$G151&gt;$C$8,IF(Raw!$Q151&gt;$C$8,IF(Raw!$N151&gt;$C$9,IF(Raw!$N151&lt;$A$9,IF(Raw!$X151&gt;$C$9,IF(Raw!$X151&lt;$A$9,Raw!M151,-999),-999),-999),-999),-999),-999)</f>
        <v>4.4337000000000001E-2</v>
      </c>
      <c r="J151" s="9">
        <f>IF(Raw!$G151&gt;$C$8,IF(Raw!$Q151&gt;$C$8,IF(Raw!$N151&gt;$C$9,IF(Raw!$N151&lt;$A$9,IF(Raw!$X151&gt;$C$9,IF(Raw!$X151&lt;$A$9,Raw!N151,-999),-999),-999),-999),-999),-999)</f>
        <v>606</v>
      </c>
      <c r="K151" s="9">
        <f>IF(Raw!$G151&gt;$C$8,IF(Raw!$Q151&gt;$C$8,IF(Raw!$N151&gt;$C$9,IF(Raw!$N151&lt;$A$9,IF(Raw!$X151&gt;$C$9,IF(Raw!$X151&lt;$A$9,Raw!R151,-999),-999),-999),-999),-999),-999)</f>
        <v>1.6435869999999999</v>
      </c>
      <c r="L151" s="9">
        <f>IF(Raw!$G151&gt;$C$8,IF(Raw!$Q151&gt;$C$8,IF(Raw!$N151&gt;$C$9,IF(Raw!$N151&lt;$A$9,IF(Raw!$X151&gt;$C$9,IF(Raw!$X151&lt;$A$9,Raw!S151,-999),-999),-999),-999),-999),-999)</f>
        <v>2.525404</v>
      </c>
      <c r="M151" s="9">
        <f>Raw!Q151</f>
        <v>0.98918099999999998</v>
      </c>
      <c r="N151" s="9">
        <f>IF(Raw!$G151&gt;$C$8,IF(Raw!$Q151&gt;$C$8,IF(Raw!$N151&gt;$C$9,IF(Raw!$N151&lt;$A$9,IF(Raw!$X151&gt;$C$9,IF(Raw!$X151&lt;$A$9,Raw!V151,-999),-999),-999),-999),-999),-999)</f>
        <v>800</v>
      </c>
      <c r="O151" s="9">
        <f>IF(Raw!$G151&gt;$C$8,IF(Raw!$Q151&gt;$C$8,IF(Raw!$N151&gt;$C$9,IF(Raw!$N151&lt;$A$9,IF(Raw!$X151&gt;$C$9,IF(Raw!$X151&lt;$A$9,Raw!W151,-999),-999),-999),-999),-999),-999)</f>
        <v>8.7539000000000006E-2</v>
      </c>
      <c r="P151" s="9">
        <f>IF(Raw!$G151&gt;$C$8,IF(Raw!$Q151&gt;$C$8,IF(Raw!$N151&gt;$C$9,IF(Raw!$N151&lt;$A$9,IF(Raw!$X151&gt;$C$9,IF(Raw!$X151&lt;$A$9,Raw!X151,-999),-999),-999),-999),-999),-999)</f>
        <v>549</v>
      </c>
      <c r="R151" s="9">
        <f t="shared" si="36"/>
        <v>0.80844199999999988</v>
      </c>
      <c r="S151" s="9">
        <f t="shared" si="37"/>
        <v>0.34352991368005781</v>
      </c>
      <c r="T151" s="9">
        <f t="shared" si="38"/>
        <v>0.88181700000000007</v>
      </c>
      <c r="U151" s="9">
        <f t="shared" si="39"/>
        <v>0.3491785868716451</v>
      </c>
      <c r="V151" s="15">
        <f t="shared" si="32"/>
        <v>0</v>
      </c>
      <c r="X151" s="11">
        <f t="shared" si="40"/>
        <v>5.478199999999999E+18</v>
      </c>
      <c r="Y151" s="11">
        <f t="shared" si="41"/>
        <v>7.419999999999999E-18</v>
      </c>
      <c r="Z151" s="11">
        <f t="shared" si="42"/>
        <v>6.0599999999999998E-4</v>
      </c>
      <c r="AA151" s="16">
        <f t="shared" si="43"/>
        <v>2.4040646563145592E-2</v>
      </c>
      <c r="AB151" s="9">
        <f t="shared" si="33"/>
        <v>1.6647864508303734</v>
      </c>
      <c r="AC151" s="9">
        <f t="shared" si="34"/>
        <v>0.97595935343685436</v>
      </c>
      <c r="AD151" s="15">
        <f t="shared" si="35"/>
        <v>39.671033932583477</v>
      </c>
      <c r="AE151" s="3">
        <f t="shared" si="44"/>
        <v>893.3679999999996</v>
      </c>
      <c r="AF151" s="2">
        <f t="shared" si="45"/>
        <v>0.25</v>
      </c>
      <c r="AG151" s="9">
        <f t="shared" si="46"/>
        <v>1.0655596591012754E-2</v>
      </c>
      <c r="AH151" s="2">
        <f t="shared" si="47"/>
        <v>0.51561877359712083</v>
      </c>
    </row>
    <row r="152" spans="1:34">
      <c r="A152" s="1">
        <f>Raw!A152</f>
        <v>139</v>
      </c>
      <c r="B152" s="14">
        <f>Raw!B152</f>
        <v>0.46540509259259261</v>
      </c>
      <c r="C152" s="15">
        <f>Raw!C152</f>
        <v>46.6</v>
      </c>
      <c r="D152" s="15">
        <f>IF(C152&gt;0.5,Raw!D152*D$11,-999)</f>
        <v>9.1</v>
      </c>
      <c r="E152" s="9">
        <f>IF(Raw!$G152&gt;$C$8,IF(Raw!$Q152&gt;$C$8,IF(Raw!$N152&gt;$C$9,IF(Raw!$N152&lt;$A$9,IF(Raw!$X152&gt;$C$9,IF(Raw!$X152&lt;$A$9,Raw!H152,-999),-999),-999),-999),-999),-999)</f>
        <v>1.6532480000000001</v>
      </c>
      <c r="F152" s="9">
        <f>IF(Raw!$G152&gt;$C$8,IF(Raw!$Q152&gt;$C$8,IF(Raw!$N152&gt;$C$9,IF(Raw!$N152&lt;$A$9,IF(Raw!$X152&gt;$C$9,IF(Raw!$X152&lt;$A$9,Raw!I152,-999),-999),-999),-999),-999),-999)</f>
        <v>2.5048240000000002</v>
      </c>
      <c r="G152" s="9">
        <f>Raw!G152</f>
        <v>0.99084899999999998</v>
      </c>
      <c r="H152" s="9">
        <f>IF(Raw!$G152&gt;$C$8,IF(Raw!$Q152&gt;$C$8,IF(Raw!$N152&gt;$C$9,IF(Raw!$N152&lt;$A$9,IF(Raw!$X152&gt;$C$9,IF(Raw!$X152&lt;$A$9,Raw!L152,-999),-999),-999),-999),-999),-999)</f>
        <v>771.3</v>
      </c>
      <c r="I152" s="9">
        <f>IF(Raw!$G152&gt;$C$8,IF(Raw!$Q152&gt;$C$8,IF(Raw!$N152&gt;$C$9,IF(Raw!$N152&lt;$A$9,IF(Raw!$X152&gt;$C$9,IF(Raw!$X152&lt;$A$9,Raw!M152,-999),-999),-999),-999),-999),-999)</f>
        <v>0.14164099999999999</v>
      </c>
      <c r="J152" s="9">
        <f>IF(Raw!$G152&gt;$C$8,IF(Raw!$Q152&gt;$C$8,IF(Raw!$N152&gt;$C$9,IF(Raw!$N152&lt;$A$9,IF(Raw!$X152&gt;$C$9,IF(Raw!$X152&lt;$A$9,Raw!N152,-999),-999),-999),-999),-999),-999)</f>
        <v>653</v>
      </c>
      <c r="K152" s="9">
        <f>IF(Raw!$G152&gt;$C$8,IF(Raw!$Q152&gt;$C$8,IF(Raw!$N152&gt;$C$9,IF(Raw!$N152&lt;$A$9,IF(Raw!$X152&gt;$C$9,IF(Raw!$X152&lt;$A$9,Raw!R152,-999),-999),-999),-999),-999),-999)</f>
        <v>1.73173</v>
      </c>
      <c r="L152" s="9">
        <f>IF(Raw!$G152&gt;$C$8,IF(Raw!$Q152&gt;$C$8,IF(Raw!$N152&gt;$C$9,IF(Raw!$N152&lt;$A$9,IF(Raw!$X152&gt;$C$9,IF(Raw!$X152&lt;$A$9,Raw!S152,-999),-999),-999),-999),-999),-999)</f>
        <v>2.6302129999999999</v>
      </c>
      <c r="M152" s="9">
        <f>Raw!Q152</f>
        <v>0.99312999999999996</v>
      </c>
      <c r="N152" s="9">
        <f>IF(Raw!$G152&gt;$C$8,IF(Raw!$Q152&gt;$C$8,IF(Raw!$N152&gt;$C$9,IF(Raw!$N152&lt;$A$9,IF(Raw!$X152&gt;$C$9,IF(Raw!$X152&lt;$A$9,Raw!V152,-999),-999),-999),-999),-999),-999)</f>
        <v>756.9</v>
      </c>
      <c r="O152" s="9">
        <f>IF(Raw!$G152&gt;$C$8,IF(Raw!$Q152&gt;$C$8,IF(Raw!$N152&gt;$C$9,IF(Raw!$N152&lt;$A$9,IF(Raw!$X152&gt;$C$9,IF(Raw!$X152&lt;$A$9,Raw!W152,-999),-999),-999),-999),-999),-999)</f>
        <v>0.204036</v>
      </c>
      <c r="P152" s="9">
        <f>IF(Raw!$G152&gt;$C$8,IF(Raw!$Q152&gt;$C$8,IF(Raw!$N152&gt;$C$9,IF(Raw!$N152&lt;$A$9,IF(Raw!$X152&gt;$C$9,IF(Raw!$X152&lt;$A$9,Raw!X152,-999),-999),-999),-999),-999),-999)</f>
        <v>393</v>
      </c>
      <c r="R152" s="9">
        <f t="shared" si="36"/>
        <v>0.85157600000000011</v>
      </c>
      <c r="S152" s="9">
        <f t="shared" si="37"/>
        <v>0.33997438542588226</v>
      </c>
      <c r="T152" s="9">
        <f t="shared" si="38"/>
        <v>0.89848299999999992</v>
      </c>
      <c r="U152" s="9">
        <f t="shared" si="39"/>
        <v>0.34160085133789542</v>
      </c>
      <c r="V152" s="15">
        <f t="shared" si="32"/>
        <v>0</v>
      </c>
      <c r="X152" s="11">
        <f t="shared" si="40"/>
        <v>5.478199999999999E+18</v>
      </c>
      <c r="Y152" s="11">
        <f t="shared" si="41"/>
        <v>7.7129999999999989E-18</v>
      </c>
      <c r="Z152" s="11">
        <f t="shared" si="42"/>
        <v>6.5299999999999993E-4</v>
      </c>
      <c r="AA152" s="16">
        <f t="shared" si="43"/>
        <v>2.6850595222808839E-2</v>
      </c>
      <c r="AB152" s="9">
        <f t="shared" si="33"/>
        <v>1.7558548033475749</v>
      </c>
      <c r="AC152" s="9">
        <f t="shared" si="34"/>
        <v>0.97314940477719114</v>
      </c>
      <c r="AD152" s="15">
        <f t="shared" si="35"/>
        <v>41.118828825128389</v>
      </c>
      <c r="AE152" s="3">
        <f t="shared" si="44"/>
        <v>928.64519999999959</v>
      </c>
      <c r="AF152" s="2">
        <f t="shared" si="45"/>
        <v>0.25</v>
      </c>
      <c r="AG152" s="9">
        <f t="shared" si="46"/>
        <v>1.0804789948216193E-2</v>
      </c>
      <c r="AH152" s="2">
        <f t="shared" si="47"/>
        <v>0.52283816250819837</v>
      </c>
    </row>
    <row r="153" spans="1:34">
      <c r="A153" s="1">
        <f>Raw!A153</f>
        <v>140</v>
      </c>
      <c r="B153" s="14">
        <f>Raw!B153</f>
        <v>0.46545138888888887</v>
      </c>
      <c r="C153" s="15">
        <f>Raw!C153</f>
        <v>45.9</v>
      </c>
      <c r="D153" s="15">
        <f>IF(C153&gt;0.5,Raw!D153*D$11,-999)</f>
        <v>10</v>
      </c>
      <c r="E153" s="9">
        <f>IF(Raw!$G153&gt;$C$8,IF(Raw!$Q153&gt;$C$8,IF(Raw!$N153&gt;$C$9,IF(Raw!$N153&lt;$A$9,IF(Raw!$X153&gt;$C$9,IF(Raw!$X153&lt;$A$9,Raw!H153,-999),-999),-999),-999),-999),-999)</f>
        <v>1.700736</v>
      </c>
      <c r="F153" s="9">
        <f>IF(Raw!$G153&gt;$C$8,IF(Raw!$Q153&gt;$C$8,IF(Raw!$N153&gt;$C$9,IF(Raw!$N153&lt;$A$9,IF(Raw!$X153&gt;$C$9,IF(Raw!$X153&lt;$A$9,Raw!I153,-999),-999),-999),-999),-999),-999)</f>
        <v>2.5777299999999999</v>
      </c>
      <c r="G153" s="9">
        <f>Raw!G153</f>
        <v>0.98953800000000003</v>
      </c>
      <c r="H153" s="9">
        <f>IF(Raw!$G153&gt;$C$8,IF(Raw!$Q153&gt;$C$8,IF(Raw!$N153&gt;$C$9,IF(Raw!$N153&lt;$A$9,IF(Raw!$X153&gt;$C$9,IF(Raw!$X153&lt;$A$9,Raw!L153,-999),-999),-999),-999),-999),-999)</f>
        <v>704.8</v>
      </c>
      <c r="I153" s="9">
        <f>IF(Raw!$G153&gt;$C$8,IF(Raw!$Q153&gt;$C$8,IF(Raw!$N153&gt;$C$9,IF(Raw!$N153&lt;$A$9,IF(Raw!$X153&gt;$C$9,IF(Raw!$X153&lt;$A$9,Raw!M153,-999),-999),-999),-999),-999),-999)</f>
        <v>0.10518</v>
      </c>
      <c r="J153" s="9">
        <f>IF(Raw!$G153&gt;$C$8,IF(Raw!$Q153&gt;$C$8,IF(Raw!$N153&gt;$C$9,IF(Raw!$N153&lt;$A$9,IF(Raw!$X153&gt;$C$9,IF(Raw!$X153&lt;$A$9,Raw!N153,-999),-999),-999),-999),-999),-999)</f>
        <v>442</v>
      </c>
      <c r="K153" s="9">
        <f>IF(Raw!$G153&gt;$C$8,IF(Raw!$Q153&gt;$C$8,IF(Raw!$N153&gt;$C$9,IF(Raw!$N153&lt;$A$9,IF(Raw!$X153&gt;$C$9,IF(Raw!$X153&lt;$A$9,Raw!R153,-999),-999),-999),-999),-999),-999)</f>
        <v>1.782848</v>
      </c>
      <c r="L153" s="9">
        <f>IF(Raw!$G153&gt;$C$8,IF(Raw!$Q153&gt;$C$8,IF(Raw!$N153&gt;$C$9,IF(Raw!$N153&lt;$A$9,IF(Raw!$X153&gt;$C$9,IF(Raw!$X153&lt;$A$9,Raw!S153,-999),-999),-999),-999),-999),-999)</f>
        <v>2.7706240000000002</v>
      </c>
      <c r="M153" s="9">
        <f>Raw!Q153</f>
        <v>0.99091899999999999</v>
      </c>
      <c r="N153" s="9">
        <f>IF(Raw!$G153&gt;$C$8,IF(Raw!$Q153&gt;$C$8,IF(Raw!$N153&gt;$C$9,IF(Raw!$N153&lt;$A$9,IF(Raw!$X153&gt;$C$9,IF(Raw!$X153&lt;$A$9,Raw!V153,-999),-999),-999),-999),-999),-999)</f>
        <v>791.2</v>
      </c>
      <c r="O153" s="9">
        <f>IF(Raw!$G153&gt;$C$8,IF(Raw!$Q153&gt;$C$8,IF(Raw!$N153&gt;$C$9,IF(Raw!$N153&lt;$A$9,IF(Raw!$X153&gt;$C$9,IF(Raw!$X153&lt;$A$9,Raw!W153,-999),-999),-999),-999),-999),-999)</f>
        <v>0.105339</v>
      </c>
      <c r="P153" s="9">
        <f>IF(Raw!$G153&gt;$C$8,IF(Raw!$Q153&gt;$C$8,IF(Raw!$N153&gt;$C$9,IF(Raw!$N153&lt;$A$9,IF(Raw!$X153&gt;$C$9,IF(Raw!$X153&lt;$A$9,Raw!X153,-999),-999),-999),-999),-999),-999)</f>
        <v>419</v>
      </c>
      <c r="R153" s="9">
        <f t="shared" si="36"/>
        <v>0.87699399999999983</v>
      </c>
      <c r="S153" s="9">
        <f t="shared" si="37"/>
        <v>0.34021949544754487</v>
      </c>
      <c r="T153" s="9">
        <f t="shared" si="38"/>
        <v>0.98777600000000021</v>
      </c>
      <c r="U153" s="9">
        <f t="shared" si="39"/>
        <v>0.35651752096278677</v>
      </c>
      <c r="V153" s="15">
        <f t="shared" si="32"/>
        <v>0</v>
      </c>
      <c r="X153" s="11">
        <f t="shared" si="40"/>
        <v>6.019999999999999E+18</v>
      </c>
      <c r="Y153" s="11">
        <f t="shared" si="41"/>
        <v>7.0479999999999998E-18</v>
      </c>
      <c r="Z153" s="11">
        <f t="shared" si="42"/>
        <v>4.4199999999999996E-4</v>
      </c>
      <c r="AA153" s="16">
        <f t="shared" si="43"/>
        <v>1.84083769756586E-2</v>
      </c>
      <c r="AB153" s="9">
        <f t="shared" si="33"/>
        <v>1.8010313529755082</v>
      </c>
      <c r="AC153" s="9">
        <f t="shared" si="34"/>
        <v>0.98159162302434133</v>
      </c>
      <c r="AD153" s="15">
        <f t="shared" si="35"/>
        <v>41.647911709634847</v>
      </c>
      <c r="AE153" s="3">
        <f t="shared" si="44"/>
        <v>848.57919999999979</v>
      </c>
      <c r="AF153" s="2">
        <f t="shared" si="45"/>
        <v>0.25</v>
      </c>
      <c r="AG153" s="9">
        <f t="shared" si="46"/>
        <v>1.142170018153541E-2</v>
      </c>
      <c r="AH153" s="2">
        <f t="shared" si="47"/>
        <v>0.55269012764282588</v>
      </c>
    </row>
    <row r="154" spans="1:34">
      <c r="A154" s="1">
        <f>Raw!A154</f>
        <v>141</v>
      </c>
      <c r="B154" s="14">
        <f>Raw!B154</f>
        <v>0.46550925925925929</v>
      </c>
      <c r="C154" s="15">
        <f>Raw!C154</f>
        <v>45</v>
      </c>
      <c r="D154" s="15">
        <f>IF(C154&gt;0.5,Raw!D154*D$11,-999)</f>
        <v>10</v>
      </c>
      <c r="E154" s="9">
        <f>IF(Raw!$G154&gt;$C$8,IF(Raw!$Q154&gt;$C$8,IF(Raw!$N154&gt;$C$9,IF(Raw!$N154&lt;$A$9,IF(Raw!$X154&gt;$C$9,IF(Raw!$X154&lt;$A$9,Raw!H154,-999),-999),-999),-999),-999),-999)</f>
        <v>1.778813</v>
      </c>
      <c r="F154" s="9">
        <f>IF(Raw!$G154&gt;$C$8,IF(Raw!$Q154&gt;$C$8,IF(Raw!$N154&gt;$C$9,IF(Raw!$N154&lt;$A$9,IF(Raw!$X154&gt;$C$9,IF(Raw!$X154&lt;$A$9,Raw!I154,-999),-999),-999),-999),-999),-999)</f>
        <v>2.720424</v>
      </c>
      <c r="G154" s="9">
        <f>Raw!G154</f>
        <v>0.99288799999999999</v>
      </c>
      <c r="H154" s="9">
        <f>IF(Raw!$G154&gt;$C$8,IF(Raw!$Q154&gt;$C$8,IF(Raw!$N154&gt;$C$9,IF(Raw!$N154&lt;$A$9,IF(Raw!$X154&gt;$C$9,IF(Raw!$X154&lt;$A$9,Raw!L154,-999),-999),-999),-999),-999),-999)</f>
        <v>695.1</v>
      </c>
      <c r="I154" s="9">
        <f>IF(Raw!$G154&gt;$C$8,IF(Raw!$Q154&gt;$C$8,IF(Raw!$N154&gt;$C$9,IF(Raw!$N154&lt;$A$9,IF(Raw!$X154&gt;$C$9,IF(Raw!$X154&lt;$A$9,Raw!M154,-999),-999),-999),-999),-999),-999)</f>
        <v>1E-4</v>
      </c>
      <c r="J154" s="9">
        <f>IF(Raw!$G154&gt;$C$8,IF(Raw!$Q154&gt;$C$8,IF(Raw!$N154&gt;$C$9,IF(Raw!$N154&lt;$A$9,IF(Raw!$X154&gt;$C$9,IF(Raw!$X154&lt;$A$9,Raw!N154,-999),-999),-999),-999),-999),-999)</f>
        <v>373</v>
      </c>
      <c r="K154" s="9">
        <f>IF(Raw!$G154&gt;$C$8,IF(Raw!$Q154&gt;$C$8,IF(Raw!$N154&gt;$C$9,IF(Raw!$N154&lt;$A$9,IF(Raw!$X154&gt;$C$9,IF(Raw!$X154&lt;$A$9,Raw!R154,-999),-999),-999),-999),-999),-999)</f>
        <v>1.8482890000000001</v>
      </c>
      <c r="L154" s="9">
        <f>IF(Raw!$G154&gt;$C$8,IF(Raw!$Q154&gt;$C$8,IF(Raw!$N154&gt;$C$9,IF(Raw!$N154&lt;$A$9,IF(Raw!$X154&gt;$C$9,IF(Raw!$X154&lt;$A$9,Raw!S154,-999),-999),-999),-999),-999),-999)</f>
        <v>2.870349</v>
      </c>
      <c r="M154" s="9">
        <f>Raw!Q154</f>
        <v>0.99225600000000003</v>
      </c>
      <c r="N154" s="9">
        <f>IF(Raw!$G154&gt;$C$8,IF(Raw!$Q154&gt;$C$8,IF(Raw!$N154&gt;$C$9,IF(Raw!$N154&lt;$A$9,IF(Raw!$X154&gt;$C$9,IF(Raw!$X154&lt;$A$9,Raw!V154,-999),-999),-999),-999),-999),-999)</f>
        <v>777.7</v>
      </c>
      <c r="O154" s="9">
        <f>IF(Raw!$G154&gt;$C$8,IF(Raw!$Q154&gt;$C$8,IF(Raw!$N154&gt;$C$9,IF(Raw!$N154&lt;$A$9,IF(Raw!$X154&gt;$C$9,IF(Raw!$X154&lt;$A$9,Raw!W154,-999),-999),-999),-999),-999),-999)</f>
        <v>8.7539000000000006E-2</v>
      </c>
      <c r="P154" s="9">
        <f>IF(Raw!$G154&gt;$C$8,IF(Raw!$Q154&gt;$C$8,IF(Raw!$N154&gt;$C$9,IF(Raw!$N154&lt;$A$9,IF(Raw!$X154&gt;$C$9,IF(Raw!$X154&lt;$A$9,Raw!X154,-999),-999),-999),-999),-999),-999)</f>
        <v>368</v>
      </c>
      <c r="R154" s="9">
        <f t="shared" si="36"/>
        <v>0.94161099999999998</v>
      </c>
      <c r="S154" s="9">
        <f t="shared" si="37"/>
        <v>0.34612655968334349</v>
      </c>
      <c r="T154" s="9">
        <f t="shared" si="38"/>
        <v>1.02206</v>
      </c>
      <c r="U154" s="9">
        <f t="shared" si="39"/>
        <v>0.35607516716608328</v>
      </c>
      <c r="V154" s="15">
        <f t="shared" si="32"/>
        <v>0</v>
      </c>
      <c r="X154" s="11">
        <f t="shared" si="40"/>
        <v>6.019999999999999E+18</v>
      </c>
      <c r="Y154" s="11">
        <f t="shared" si="41"/>
        <v>6.9509999999999995E-18</v>
      </c>
      <c r="Z154" s="11">
        <f t="shared" si="42"/>
        <v>3.7299999999999996E-4</v>
      </c>
      <c r="AA154" s="16">
        <f t="shared" si="43"/>
        <v>1.5368320751917061E-2</v>
      </c>
      <c r="AB154" s="9">
        <f t="shared" si="33"/>
        <v>1.8639963459077045</v>
      </c>
      <c r="AC154" s="9">
        <f t="shared" si="34"/>
        <v>0.98463167924808292</v>
      </c>
      <c r="AD154" s="15">
        <f t="shared" si="35"/>
        <v>41.201932310769607</v>
      </c>
      <c r="AE154" s="3">
        <f t="shared" si="44"/>
        <v>836.90039999999965</v>
      </c>
      <c r="AF154" s="2">
        <f t="shared" si="45"/>
        <v>0.25</v>
      </c>
      <c r="AG154" s="9">
        <f t="shared" si="46"/>
        <v>1.1285373027017643E-2</v>
      </c>
      <c r="AH154" s="2">
        <f t="shared" si="47"/>
        <v>0.54609332758381068</v>
      </c>
    </row>
    <row r="155" spans="1:34">
      <c r="A155" s="1">
        <f>Raw!A155</f>
        <v>142</v>
      </c>
      <c r="B155" s="14">
        <f>Raw!B155</f>
        <v>0.46556712962962959</v>
      </c>
      <c r="C155" s="15">
        <f>Raw!C155</f>
        <v>44.1</v>
      </c>
      <c r="D155" s="15">
        <f>IF(C155&gt;0.5,Raw!D155*D$11,-999)</f>
        <v>10.9</v>
      </c>
      <c r="E155" s="9">
        <f>IF(Raw!$G155&gt;$C$8,IF(Raw!$Q155&gt;$C$8,IF(Raw!$N155&gt;$C$9,IF(Raw!$N155&lt;$A$9,IF(Raw!$X155&gt;$C$9,IF(Raw!$X155&lt;$A$9,Raw!H155,-999),-999),-999),-999),-999),-999)</f>
        <v>1.8811</v>
      </c>
      <c r="F155" s="9">
        <f>IF(Raw!$G155&gt;$C$8,IF(Raw!$Q155&gt;$C$8,IF(Raw!$N155&gt;$C$9,IF(Raw!$N155&lt;$A$9,IF(Raw!$X155&gt;$C$9,IF(Raw!$X155&lt;$A$9,Raw!I155,-999),-999),-999),-999),-999),-999)</f>
        <v>2.8861560000000002</v>
      </c>
      <c r="G155" s="9">
        <f>Raw!G155</f>
        <v>0.990232</v>
      </c>
      <c r="H155" s="9">
        <f>IF(Raw!$G155&gt;$C$8,IF(Raw!$Q155&gt;$C$8,IF(Raw!$N155&gt;$C$9,IF(Raw!$N155&lt;$A$9,IF(Raw!$X155&gt;$C$9,IF(Raw!$X155&lt;$A$9,Raw!L155,-999),-999),-999),-999),-999),-999)</f>
        <v>729.2</v>
      </c>
      <c r="I155" s="9">
        <f>IF(Raw!$G155&gt;$C$8,IF(Raw!$Q155&gt;$C$8,IF(Raw!$N155&gt;$C$9,IF(Raw!$N155&lt;$A$9,IF(Raw!$X155&gt;$C$9,IF(Raw!$X155&lt;$A$9,Raw!M155,-999),-999),-999),-999),-999),-999)</f>
        <v>2.5488E-2</v>
      </c>
      <c r="J155" s="9">
        <f>IF(Raw!$G155&gt;$C$8,IF(Raw!$Q155&gt;$C$8,IF(Raw!$N155&gt;$C$9,IF(Raw!$N155&lt;$A$9,IF(Raw!$X155&gt;$C$9,IF(Raw!$X155&lt;$A$9,Raw!N155,-999),-999),-999),-999),-999),-999)</f>
        <v>716</v>
      </c>
      <c r="K155" s="9">
        <f>IF(Raw!$G155&gt;$C$8,IF(Raw!$Q155&gt;$C$8,IF(Raw!$N155&gt;$C$9,IF(Raw!$N155&lt;$A$9,IF(Raw!$X155&gt;$C$9,IF(Raw!$X155&lt;$A$9,Raw!R155,-999),-999),-999),-999),-999),-999)</f>
        <v>1.9338759999999999</v>
      </c>
      <c r="L155" s="9">
        <f>IF(Raw!$G155&gt;$C$8,IF(Raw!$Q155&gt;$C$8,IF(Raw!$N155&gt;$C$9,IF(Raw!$N155&lt;$A$9,IF(Raw!$X155&gt;$C$9,IF(Raw!$X155&lt;$A$9,Raw!S155,-999),-999),-999),-999),-999),-999)</f>
        <v>3.0158049999999998</v>
      </c>
      <c r="M155" s="9">
        <f>Raw!Q155</f>
        <v>0.99112699999999998</v>
      </c>
      <c r="N155" s="9">
        <f>IF(Raw!$G155&gt;$C$8,IF(Raw!$Q155&gt;$C$8,IF(Raw!$N155&gt;$C$9,IF(Raw!$N155&lt;$A$9,IF(Raw!$X155&gt;$C$9,IF(Raw!$X155&lt;$A$9,Raw!V155,-999),-999),-999),-999),-999),-999)</f>
        <v>772.2</v>
      </c>
      <c r="O155" s="9">
        <f>IF(Raw!$G155&gt;$C$8,IF(Raw!$Q155&gt;$C$8,IF(Raw!$N155&gt;$C$9,IF(Raw!$N155&lt;$A$9,IF(Raw!$X155&gt;$C$9,IF(Raw!$X155&lt;$A$9,Raw!W155,-999),-999),-999),-999),-999),-999)</f>
        <v>8.1277000000000002E-2</v>
      </c>
      <c r="P155" s="9">
        <f>IF(Raw!$G155&gt;$C$8,IF(Raw!$Q155&gt;$C$8,IF(Raw!$N155&gt;$C$9,IF(Raw!$N155&lt;$A$9,IF(Raw!$X155&gt;$C$9,IF(Raw!$X155&lt;$A$9,Raw!X155,-999),-999),-999),-999),-999),-999)</f>
        <v>521</v>
      </c>
      <c r="R155" s="9">
        <f t="shared" si="36"/>
        <v>1.0050560000000002</v>
      </c>
      <c r="S155" s="9">
        <f t="shared" si="37"/>
        <v>0.3482334288236672</v>
      </c>
      <c r="T155" s="9">
        <f t="shared" si="38"/>
        <v>1.0819289999999999</v>
      </c>
      <c r="U155" s="9">
        <f t="shared" si="39"/>
        <v>0.35875296977092352</v>
      </c>
      <c r="V155" s="15">
        <f t="shared" si="32"/>
        <v>0</v>
      </c>
      <c r="X155" s="11">
        <f t="shared" si="40"/>
        <v>6.561799999999999E+18</v>
      </c>
      <c r="Y155" s="11">
        <f t="shared" si="41"/>
        <v>7.2919999999999994E-18</v>
      </c>
      <c r="Z155" s="11">
        <f t="shared" si="42"/>
        <v>7.1599999999999995E-4</v>
      </c>
      <c r="AA155" s="16">
        <f t="shared" si="43"/>
        <v>3.3124787285115288E-2</v>
      </c>
      <c r="AB155" s="9">
        <f t="shared" si="33"/>
        <v>1.9697146679825974</v>
      </c>
      <c r="AC155" s="9">
        <f t="shared" si="34"/>
        <v>0.96687521271488475</v>
      </c>
      <c r="AD155" s="15">
        <f t="shared" si="35"/>
        <v>46.263669392619121</v>
      </c>
      <c r="AE155" s="3">
        <f t="shared" si="44"/>
        <v>877.9567999999997</v>
      </c>
      <c r="AF155" s="2">
        <f t="shared" si="45"/>
        <v>0.25</v>
      </c>
      <c r="AG155" s="9">
        <f t="shared" si="46"/>
        <v>1.2767099067001761E-2</v>
      </c>
      <c r="AH155" s="2">
        <f t="shared" si="47"/>
        <v>0.61779327953093233</v>
      </c>
    </row>
    <row r="156" spans="1:34">
      <c r="A156" s="1">
        <f>Raw!A156</f>
        <v>143</v>
      </c>
      <c r="B156" s="14">
        <f>Raw!B156</f>
        <v>0.46562500000000001</v>
      </c>
      <c r="C156" s="15">
        <f>Raw!C156</f>
        <v>43.2</v>
      </c>
      <c r="D156" s="15">
        <f>IF(C156&gt;0.5,Raw!D156*D$11,-999)</f>
        <v>10.9</v>
      </c>
      <c r="E156" s="9">
        <f>IF(Raw!$G156&gt;$C$8,IF(Raw!$Q156&gt;$C$8,IF(Raw!$N156&gt;$C$9,IF(Raw!$N156&lt;$A$9,IF(Raw!$X156&gt;$C$9,IF(Raw!$X156&lt;$A$9,Raw!H156,-999),-999),-999),-999),-999),-999)</f>
        <v>1.915389</v>
      </c>
      <c r="F156" s="9">
        <f>IF(Raw!$G156&gt;$C$8,IF(Raw!$Q156&gt;$C$8,IF(Raw!$N156&gt;$C$9,IF(Raw!$N156&lt;$A$9,IF(Raw!$X156&gt;$C$9,IF(Raw!$X156&lt;$A$9,Raw!I156,-999),-999),-999),-999),-999),-999)</f>
        <v>2.9646499999999998</v>
      </c>
      <c r="G156" s="9">
        <f>Raw!G156</f>
        <v>0.99106399999999994</v>
      </c>
      <c r="H156" s="9">
        <f>IF(Raw!$G156&gt;$C$8,IF(Raw!$Q156&gt;$C$8,IF(Raw!$N156&gt;$C$9,IF(Raw!$N156&lt;$A$9,IF(Raw!$X156&gt;$C$9,IF(Raw!$X156&lt;$A$9,Raw!L156,-999),-999),-999),-999),-999),-999)</f>
        <v>709.3</v>
      </c>
      <c r="I156" s="9">
        <f>IF(Raw!$G156&gt;$C$8,IF(Raw!$Q156&gt;$C$8,IF(Raw!$N156&gt;$C$9,IF(Raw!$N156&lt;$A$9,IF(Raw!$X156&gt;$C$9,IF(Raw!$X156&lt;$A$9,Raw!M156,-999),-999),-999),-999),-999),-999)</f>
        <v>4.3000000000000002E-5</v>
      </c>
      <c r="J156" s="9">
        <f>IF(Raw!$G156&gt;$C$8,IF(Raw!$Q156&gt;$C$8,IF(Raw!$N156&gt;$C$9,IF(Raw!$N156&lt;$A$9,IF(Raw!$X156&gt;$C$9,IF(Raw!$X156&lt;$A$9,Raw!N156,-999),-999),-999),-999),-999),-999)</f>
        <v>485</v>
      </c>
      <c r="K156" s="9">
        <f>IF(Raw!$G156&gt;$C$8,IF(Raw!$Q156&gt;$C$8,IF(Raw!$N156&gt;$C$9,IF(Raw!$N156&lt;$A$9,IF(Raw!$X156&gt;$C$9,IF(Raw!$X156&lt;$A$9,Raw!R156,-999),-999),-999),-999),-999),-999)</f>
        <v>1.998872</v>
      </c>
      <c r="L156" s="9">
        <f>IF(Raw!$G156&gt;$C$8,IF(Raw!$Q156&gt;$C$8,IF(Raw!$N156&gt;$C$9,IF(Raw!$N156&lt;$A$9,IF(Raw!$X156&gt;$C$9,IF(Raw!$X156&lt;$A$9,Raw!S156,-999),-999),-999),-999),-999),-999)</f>
        <v>3.163303</v>
      </c>
      <c r="M156" s="9">
        <f>Raw!Q156</f>
        <v>0.99178699999999997</v>
      </c>
      <c r="N156" s="9">
        <f>IF(Raw!$G156&gt;$C$8,IF(Raw!$Q156&gt;$C$8,IF(Raw!$N156&gt;$C$9,IF(Raw!$N156&lt;$A$9,IF(Raw!$X156&gt;$C$9,IF(Raw!$X156&lt;$A$9,Raw!V156,-999),-999),-999),-999),-999),-999)</f>
        <v>757.7</v>
      </c>
      <c r="O156" s="9">
        <f>IF(Raw!$G156&gt;$C$8,IF(Raw!$Q156&gt;$C$8,IF(Raw!$N156&gt;$C$9,IF(Raw!$N156&lt;$A$9,IF(Raw!$X156&gt;$C$9,IF(Raw!$X156&lt;$A$9,Raw!W156,-999),-999),-999),-999),-999),-999)</f>
        <v>6.3586000000000004E-2</v>
      </c>
      <c r="P156" s="9">
        <f>IF(Raw!$G156&gt;$C$8,IF(Raw!$Q156&gt;$C$8,IF(Raw!$N156&gt;$C$9,IF(Raw!$N156&lt;$A$9,IF(Raw!$X156&gt;$C$9,IF(Raw!$X156&lt;$A$9,Raw!X156,-999),-999),-999),-999),-999),-999)</f>
        <v>475</v>
      </c>
      <c r="R156" s="9">
        <f t="shared" si="36"/>
        <v>1.0492609999999998</v>
      </c>
      <c r="S156" s="9">
        <f t="shared" si="37"/>
        <v>0.35392407198151549</v>
      </c>
      <c r="T156" s="9">
        <f t="shared" si="38"/>
        <v>1.164431</v>
      </c>
      <c r="U156" s="9">
        <f t="shared" si="39"/>
        <v>0.36810605876199654</v>
      </c>
      <c r="V156" s="15">
        <f t="shared" si="32"/>
        <v>0</v>
      </c>
      <c r="X156" s="11">
        <f t="shared" si="40"/>
        <v>6.561799999999999E+18</v>
      </c>
      <c r="Y156" s="11">
        <f t="shared" si="41"/>
        <v>7.0929999999999992E-18</v>
      </c>
      <c r="Z156" s="11">
        <f t="shared" si="42"/>
        <v>4.8499999999999997E-4</v>
      </c>
      <c r="AA156" s="16">
        <f t="shared" si="43"/>
        <v>2.2074976345135715E-2</v>
      </c>
      <c r="AB156" s="9">
        <f t="shared" si="33"/>
        <v>2.0245767867805426</v>
      </c>
      <c r="AC156" s="9">
        <f t="shared" si="34"/>
        <v>0.97792502365486433</v>
      </c>
      <c r="AD156" s="15">
        <f t="shared" si="35"/>
        <v>45.515415144609726</v>
      </c>
      <c r="AE156" s="3">
        <f t="shared" si="44"/>
        <v>853.99719999999968</v>
      </c>
      <c r="AF156" s="2">
        <f t="shared" si="45"/>
        <v>0.25</v>
      </c>
      <c r="AG156" s="9">
        <f t="shared" si="46"/>
        <v>1.2888076985998748E-2</v>
      </c>
      <c r="AH156" s="2">
        <f t="shared" si="47"/>
        <v>0.62364733807122763</v>
      </c>
    </row>
    <row r="157" spans="1:34">
      <c r="A157" s="1">
        <f>Raw!A157</f>
        <v>144</v>
      </c>
      <c r="B157" s="14">
        <f>Raw!B157</f>
        <v>0.46568287037037037</v>
      </c>
      <c r="C157" s="15">
        <f>Raw!C157</f>
        <v>42.3</v>
      </c>
      <c r="D157" s="15">
        <f>IF(C157&gt;0.5,Raw!D157*D$11,-999)</f>
        <v>11.8</v>
      </c>
      <c r="E157" s="9">
        <f>IF(Raw!$G157&gt;$C$8,IF(Raw!$Q157&gt;$C$8,IF(Raw!$N157&gt;$C$9,IF(Raw!$N157&lt;$A$9,IF(Raw!$X157&gt;$C$9,IF(Raw!$X157&lt;$A$9,Raw!H157,-999),-999),-999),-999),-999),-999)</f>
        <v>1.9305669999999999</v>
      </c>
      <c r="F157" s="9">
        <f>IF(Raw!$G157&gt;$C$8,IF(Raw!$Q157&gt;$C$8,IF(Raw!$N157&gt;$C$9,IF(Raw!$N157&lt;$A$9,IF(Raw!$X157&gt;$C$9,IF(Raw!$X157&lt;$A$9,Raw!I157,-999),-999),-999),-999),-999),-999)</f>
        <v>2.9497019999999998</v>
      </c>
      <c r="G157" s="9">
        <f>Raw!G157</f>
        <v>0.99176200000000003</v>
      </c>
      <c r="H157" s="9">
        <f>IF(Raw!$G157&gt;$C$8,IF(Raw!$Q157&gt;$C$8,IF(Raw!$N157&gt;$C$9,IF(Raw!$N157&lt;$A$9,IF(Raw!$X157&gt;$C$9,IF(Raw!$X157&lt;$A$9,Raw!L157,-999),-999),-999),-999),-999),-999)</f>
        <v>718.8</v>
      </c>
      <c r="I157" s="9">
        <f>IF(Raw!$G157&gt;$C$8,IF(Raw!$Q157&gt;$C$8,IF(Raw!$N157&gt;$C$9,IF(Raw!$N157&lt;$A$9,IF(Raw!$X157&gt;$C$9,IF(Raw!$X157&lt;$A$9,Raw!M157,-999),-999),-999),-999),-999),-999)</f>
        <v>0.15435699999999999</v>
      </c>
      <c r="J157" s="9">
        <f>IF(Raw!$G157&gt;$C$8,IF(Raw!$Q157&gt;$C$8,IF(Raw!$N157&gt;$C$9,IF(Raw!$N157&lt;$A$9,IF(Raw!$X157&gt;$C$9,IF(Raw!$X157&lt;$A$9,Raw!N157,-999),-999),-999),-999),-999),-999)</f>
        <v>489</v>
      </c>
      <c r="K157" s="9">
        <f>IF(Raw!$G157&gt;$C$8,IF(Raw!$Q157&gt;$C$8,IF(Raw!$N157&gt;$C$9,IF(Raw!$N157&lt;$A$9,IF(Raw!$X157&gt;$C$9,IF(Raw!$X157&lt;$A$9,Raw!R157,-999),-999),-999),-999),-999),-999)</f>
        <v>2.1073740000000001</v>
      </c>
      <c r="L157" s="9">
        <f>IF(Raw!$G157&gt;$C$8,IF(Raw!$Q157&gt;$C$8,IF(Raw!$N157&gt;$C$9,IF(Raw!$N157&lt;$A$9,IF(Raw!$X157&gt;$C$9,IF(Raw!$X157&lt;$A$9,Raw!S157,-999),-999),-999),-999),-999),-999)</f>
        <v>3.2631749999999999</v>
      </c>
      <c r="M157" s="9">
        <f>Raw!Q157</f>
        <v>0.99380299999999999</v>
      </c>
      <c r="N157" s="9">
        <f>IF(Raw!$G157&gt;$C$8,IF(Raw!$Q157&gt;$C$8,IF(Raw!$N157&gt;$C$9,IF(Raw!$N157&lt;$A$9,IF(Raw!$X157&gt;$C$9,IF(Raw!$X157&lt;$A$9,Raw!V157,-999),-999),-999),-999),-999),-999)</f>
        <v>731.8</v>
      </c>
      <c r="O157" s="9">
        <f>IF(Raw!$G157&gt;$C$8,IF(Raw!$Q157&gt;$C$8,IF(Raw!$N157&gt;$C$9,IF(Raw!$N157&lt;$A$9,IF(Raw!$X157&gt;$C$9,IF(Raw!$X157&lt;$A$9,Raw!W157,-999),-999),-999),-999),-999),-999)</f>
        <v>7.4262999999999996E-2</v>
      </c>
      <c r="P157" s="9">
        <f>IF(Raw!$G157&gt;$C$8,IF(Raw!$Q157&gt;$C$8,IF(Raw!$N157&gt;$C$9,IF(Raw!$N157&lt;$A$9,IF(Raw!$X157&gt;$C$9,IF(Raw!$X157&lt;$A$9,Raw!X157,-999),-999),-999),-999),-999),-999)</f>
        <v>423</v>
      </c>
      <c r="R157" s="9">
        <f t="shared" si="36"/>
        <v>1.0191349999999999</v>
      </c>
      <c r="S157" s="9">
        <f t="shared" si="37"/>
        <v>0.3455043933251562</v>
      </c>
      <c r="T157" s="9">
        <f t="shared" si="38"/>
        <v>1.1558009999999999</v>
      </c>
      <c r="U157" s="9">
        <f t="shared" si="39"/>
        <v>0.35419522397664849</v>
      </c>
      <c r="V157" s="15">
        <f t="shared" si="32"/>
        <v>0</v>
      </c>
      <c r="X157" s="11">
        <f t="shared" si="40"/>
        <v>7.103599999999999E+18</v>
      </c>
      <c r="Y157" s="11">
        <f t="shared" si="41"/>
        <v>7.187999999999999E-18</v>
      </c>
      <c r="Z157" s="11">
        <f t="shared" si="42"/>
        <v>4.8899999999999996E-4</v>
      </c>
      <c r="AA157" s="16">
        <f t="shared" si="43"/>
        <v>2.4360423555122829E-2</v>
      </c>
      <c r="AB157" s="9">
        <f t="shared" si="33"/>
        <v>2.1355298019054345</v>
      </c>
      <c r="AC157" s="9">
        <f t="shared" si="34"/>
        <v>0.9756395764448772</v>
      </c>
      <c r="AD157" s="15">
        <f t="shared" si="35"/>
        <v>49.816817086140759</v>
      </c>
      <c r="AE157" s="3">
        <f t="shared" si="44"/>
        <v>865.43519999999967</v>
      </c>
      <c r="AF157" s="2">
        <f t="shared" si="45"/>
        <v>0.25</v>
      </c>
      <c r="AG157" s="9">
        <f t="shared" si="46"/>
        <v>1.3572983604330272E-2</v>
      </c>
      <c r="AH157" s="2">
        <f t="shared" si="47"/>
        <v>0.65678961288956206</v>
      </c>
    </row>
    <row r="158" spans="1:34">
      <c r="A158" s="1">
        <f>Raw!A158</f>
        <v>145</v>
      </c>
      <c r="B158" s="14">
        <f>Raw!B158</f>
        <v>0.46572916666666669</v>
      </c>
      <c r="C158" s="15">
        <f>Raw!C158</f>
        <v>41.5</v>
      </c>
      <c r="D158" s="15">
        <f>IF(C158&gt;0.5,Raw!D158*D$11,-999)</f>
        <v>11.8</v>
      </c>
      <c r="E158" s="9">
        <f>IF(Raw!$G158&gt;$C$8,IF(Raw!$Q158&gt;$C$8,IF(Raw!$N158&gt;$C$9,IF(Raw!$N158&lt;$A$9,IF(Raw!$X158&gt;$C$9,IF(Raw!$X158&lt;$A$9,Raw!H158,-999),-999),-999),-999),-999),-999)</f>
        <v>1.9831639999999999</v>
      </c>
      <c r="F158" s="9">
        <f>IF(Raw!$G158&gt;$C$8,IF(Raw!$Q158&gt;$C$8,IF(Raw!$N158&gt;$C$9,IF(Raw!$N158&lt;$A$9,IF(Raw!$X158&gt;$C$9,IF(Raw!$X158&lt;$A$9,Raw!I158,-999),-999),-999),-999),-999),-999)</f>
        <v>3.0495670000000001</v>
      </c>
      <c r="G158" s="9">
        <f>Raw!G158</f>
        <v>0.991205</v>
      </c>
      <c r="H158" s="9">
        <f>IF(Raw!$G158&gt;$C$8,IF(Raw!$Q158&gt;$C$8,IF(Raw!$N158&gt;$C$9,IF(Raw!$N158&lt;$A$9,IF(Raw!$X158&gt;$C$9,IF(Raw!$X158&lt;$A$9,Raw!L158,-999),-999),-999),-999),-999),-999)</f>
        <v>689.5</v>
      </c>
      <c r="I158" s="9">
        <f>IF(Raw!$G158&gt;$C$8,IF(Raw!$Q158&gt;$C$8,IF(Raw!$N158&gt;$C$9,IF(Raw!$N158&lt;$A$9,IF(Raw!$X158&gt;$C$9,IF(Raw!$X158&lt;$A$9,Raw!M158,-999),-999),-999),-999),-999),-999)</f>
        <v>1.9000000000000001E-5</v>
      </c>
      <c r="J158" s="9">
        <f>IF(Raw!$G158&gt;$C$8,IF(Raw!$Q158&gt;$C$8,IF(Raw!$N158&gt;$C$9,IF(Raw!$N158&lt;$A$9,IF(Raw!$X158&gt;$C$9,IF(Raw!$X158&lt;$A$9,Raw!N158,-999),-999),-999),-999),-999),-999)</f>
        <v>469</v>
      </c>
      <c r="K158" s="9">
        <f>IF(Raw!$G158&gt;$C$8,IF(Raw!$Q158&gt;$C$8,IF(Raw!$N158&gt;$C$9,IF(Raw!$N158&lt;$A$9,IF(Raw!$X158&gt;$C$9,IF(Raw!$X158&lt;$A$9,Raw!R158,-999),-999),-999),-999),-999),-999)</f>
        <v>2.1432769999999999</v>
      </c>
      <c r="L158" s="9">
        <f>IF(Raw!$G158&gt;$C$8,IF(Raw!$Q158&gt;$C$8,IF(Raw!$N158&gt;$C$9,IF(Raw!$N158&lt;$A$9,IF(Raw!$X158&gt;$C$9,IF(Raw!$X158&lt;$A$9,Raw!S158,-999),-999),-999),-999),-999),-999)</f>
        <v>3.3778709999999998</v>
      </c>
      <c r="M158" s="9">
        <f>Raw!Q158</f>
        <v>0.99557099999999998</v>
      </c>
      <c r="N158" s="9">
        <f>IF(Raw!$G158&gt;$C$8,IF(Raw!$Q158&gt;$C$8,IF(Raw!$N158&gt;$C$9,IF(Raw!$N158&lt;$A$9,IF(Raw!$X158&gt;$C$9,IF(Raw!$X158&lt;$A$9,Raw!V158,-999),-999),-999),-999),-999),-999)</f>
        <v>747.3</v>
      </c>
      <c r="O158" s="9">
        <f>IF(Raw!$G158&gt;$C$8,IF(Raw!$Q158&gt;$C$8,IF(Raw!$N158&gt;$C$9,IF(Raw!$N158&lt;$A$9,IF(Raw!$X158&gt;$C$9,IF(Raw!$X158&lt;$A$9,Raw!W158,-999),-999),-999),-999),-999),-999)</f>
        <v>0.15133199999999999</v>
      </c>
      <c r="P158" s="9">
        <f>IF(Raw!$G158&gt;$C$8,IF(Raw!$Q158&gt;$C$8,IF(Raw!$N158&gt;$C$9,IF(Raw!$N158&lt;$A$9,IF(Raw!$X158&gt;$C$9,IF(Raw!$X158&lt;$A$9,Raw!X158,-999),-999),-999),-999),-999),-999)</f>
        <v>603</v>
      </c>
      <c r="R158" s="9">
        <f t="shared" si="36"/>
        <v>1.0664030000000002</v>
      </c>
      <c r="S158" s="9">
        <f t="shared" si="37"/>
        <v>0.34968997237968541</v>
      </c>
      <c r="T158" s="9">
        <f t="shared" si="38"/>
        <v>1.234594</v>
      </c>
      <c r="U158" s="9">
        <f t="shared" si="39"/>
        <v>0.36549471545834639</v>
      </c>
      <c r="V158" s="15">
        <f t="shared" si="32"/>
        <v>0</v>
      </c>
      <c r="X158" s="11">
        <f t="shared" si="40"/>
        <v>7.103599999999999E+18</v>
      </c>
      <c r="Y158" s="11">
        <f t="shared" si="41"/>
        <v>6.8949999999999999E-18</v>
      </c>
      <c r="Z158" s="11">
        <f t="shared" si="42"/>
        <v>4.6899999999999996E-4</v>
      </c>
      <c r="AA158" s="16">
        <f t="shared" si="43"/>
        <v>2.2455470620421955E-2</v>
      </c>
      <c r="AB158" s="9">
        <f t="shared" si="33"/>
        <v>2.1710003892951493</v>
      </c>
      <c r="AC158" s="9">
        <f t="shared" si="34"/>
        <v>0.97754452937957792</v>
      </c>
      <c r="AD158" s="15">
        <f t="shared" si="35"/>
        <v>47.879468273820798</v>
      </c>
      <c r="AE158" s="3">
        <f t="shared" si="44"/>
        <v>830.15799999999979</v>
      </c>
      <c r="AF158" s="2">
        <f t="shared" si="45"/>
        <v>0.25</v>
      </c>
      <c r="AG158" s="9">
        <f t="shared" si="46"/>
        <v>1.3461302025413121E-2</v>
      </c>
      <c r="AH158" s="2">
        <f t="shared" si="47"/>
        <v>0.65138539940767948</v>
      </c>
    </row>
    <row r="159" spans="1:34">
      <c r="A159" s="1">
        <f>Raw!A159</f>
        <v>146</v>
      </c>
      <c r="B159" s="14">
        <f>Raw!B159</f>
        <v>0.465787037037037</v>
      </c>
      <c r="C159" s="15">
        <f>Raw!C159</f>
        <v>40.6</v>
      </c>
      <c r="D159" s="15">
        <f>IF(C159&gt;0.5,Raw!D159*D$11,-999)</f>
        <v>12.7</v>
      </c>
      <c r="E159" s="9">
        <f>IF(Raw!$G159&gt;$C$8,IF(Raw!$Q159&gt;$C$8,IF(Raw!$N159&gt;$C$9,IF(Raw!$N159&lt;$A$9,IF(Raw!$X159&gt;$C$9,IF(Raw!$X159&lt;$A$9,Raw!H159,-999),-999),-999),-999),-999),-999)</f>
        <v>2.015727</v>
      </c>
      <c r="F159" s="9">
        <f>IF(Raw!$G159&gt;$C$8,IF(Raw!$Q159&gt;$C$8,IF(Raw!$N159&gt;$C$9,IF(Raw!$N159&lt;$A$9,IF(Raw!$X159&gt;$C$9,IF(Raw!$X159&lt;$A$9,Raw!I159,-999),-999),-999),-999),-999),-999)</f>
        <v>3.1604390000000002</v>
      </c>
      <c r="G159" s="9">
        <f>Raw!G159</f>
        <v>0.99415799999999999</v>
      </c>
      <c r="H159" s="9">
        <f>IF(Raw!$G159&gt;$C$8,IF(Raw!$Q159&gt;$C$8,IF(Raw!$N159&gt;$C$9,IF(Raw!$N159&lt;$A$9,IF(Raw!$X159&gt;$C$9,IF(Raw!$X159&lt;$A$9,Raw!L159,-999),-999),-999),-999),-999),-999)</f>
        <v>680.3</v>
      </c>
      <c r="I159" s="9">
        <f>IF(Raw!$G159&gt;$C$8,IF(Raw!$Q159&gt;$C$8,IF(Raw!$N159&gt;$C$9,IF(Raw!$N159&lt;$A$9,IF(Raw!$X159&gt;$C$9,IF(Raw!$X159&lt;$A$9,Raw!M159,-999),-999),-999),-999),-999),-999)</f>
        <v>2.6999999999999999E-5</v>
      </c>
      <c r="J159" s="9">
        <f>IF(Raw!$G159&gt;$C$8,IF(Raw!$Q159&gt;$C$8,IF(Raw!$N159&gt;$C$9,IF(Raw!$N159&lt;$A$9,IF(Raw!$X159&gt;$C$9,IF(Raw!$X159&lt;$A$9,Raw!N159,-999),-999),-999),-999),-999),-999)</f>
        <v>513</v>
      </c>
      <c r="K159" s="9">
        <f>IF(Raw!$G159&gt;$C$8,IF(Raw!$Q159&gt;$C$8,IF(Raw!$N159&gt;$C$9,IF(Raw!$N159&lt;$A$9,IF(Raw!$X159&gt;$C$9,IF(Raw!$X159&lt;$A$9,Raw!R159,-999),-999),-999),-999),-999),-999)</f>
        <v>2.165619</v>
      </c>
      <c r="L159" s="9">
        <f>IF(Raw!$G159&gt;$C$8,IF(Raw!$Q159&gt;$C$8,IF(Raw!$N159&gt;$C$9,IF(Raw!$N159&lt;$A$9,IF(Raw!$X159&gt;$C$9,IF(Raw!$X159&lt;$A$9,Raw!S159,-999),-999),-999),-999),-999),-999)</f>
        <v>3.4524050000000002</v>
      </c>
      <c r="M159" s="9">
        <f>Raw!Q159</f>
        <v>0.994035</v>
      </c>
      <c r="N159" s="9">
        <f>IF(Raw!$G159&gt;$C$8,IF(Raw!$Q159&gt;$C$8,IF(Raw!$N159&gt;$C$9,IF(Raw!$N159&lt;$A$9,IF(Raw!$X159&gt;$C$9,IF(Raw!$X159&lt;$A$9,Raw!V159,-999),-999),-999),-999),-999),-999)</f>
        <v>747</v>
      </c>
      <c r="O159" s="9">
        <f>IF(Raw!$G159&gt;$C$8,IF(Raw!$Q159&gt;$C$8,IF(Raw!$N159&gt;$C$9,IF(Raw!$N159&lt;$A$9,IF(Raw!$X159&gt;$C$9,IF(Raw!$X159&lt;$A$9,Raw!W159,-999),-999),-999),-999),-999),-999)</f>
        <v>7.1583999999999995E-2</v>
      </c>
      <c r="P159" s="9">
        <f>IF(Raw!$G159&gt;$C$8,IF(Raw!$Q159&gt;$C$8,IF(Raw!$N159&gt;$C$9,IF(Raw!$N159&lt;$A$9,IF(Raw!$X159&gt;$C$9,IF(Raw!$X159&lt;$A$9,Raw!X159,-999),-999),-999),-999),-999),-999)</f>
        <v>476</v>
      </c>
      <c r="R159" s="9">
        <f t="shared" si="36"/>
        <v>1.1447120000000002</v>
      </c>
      <c r="S159" s="9">
        <f t="shared" si="37"/>
        <v>0.36220031457655094</v>
      </c>
      <c r="T159" s="9">
        <f t="shared" si="38"/>
        <v>1.2867860000000002</v>
      </c>
      <c r="U159" s="9">
        <f t="shared" si="39"/>
        <v>0.37272162449075358</v>
      </c>
      <c r="V159" s="15">
        <f t="shared" si="32"/>
        <v>0</v>
      </c>
      <c r="X159" s="11">
        <f t="shared" si="40"/>
        <v>7.645399999999998E+18</v>
      </c>
      <c r="Y159" s="11">
        <f t="shared" si="41"/>
        <v>6.8029999999999992E-18</v>
      </c>
      <c r="Z159" s="11">
        <f t="shared" si="42"/>
        <v>5.13E-4</v>
      </c>
      <c r="AA159" s="16">
        <f t="shared" si="43"/>
        <v>2.5988553573522508E-2</v>
      </c>
      <c r="AB159" s="9">
        <f t="shared" si="33"/>
        <v>2.1990607068986585</v>
      </c>
      <c r="AC159" s="9">
        <f t="shared" si="34"/>
        <v>0.97401144642647763</v>
      </c>
      <c r="AD159" s="15">
        <f t="shared" si="35"/>
        <v>50.659948486398655</v>
      </c>
      <c r="AE159" s="3">
        <f t="shared" si="44"/>
        <v>819.08119999999963</v>
      </c>
      <c r="AF159" s="2">
        <f t="shared" si="45"/>
        <v>0.25</v>
      </c>
      <c r="AG159" s="9">
        <f t="shared" si="46"/>
        <v>1.4524660228052613E-2</v>
      </c>
      <c r="AH159" s="2">
        <f t="shared" si="47"/>
        <v>0.7028407494348996</v>
      </c>
    </row>
    <row r="160" spans="1:34">
      <c r="A160" s="1">
        <f>Raw!A160</f>
        <v>147</v>
      </c>
      <c r="B160" s="14">
        <f>Raw!B160</f>
        <v>0.46584490740740742</v>
      </c>
      <c r="C160" s="15">
        <f>Raw!C160</f>
        <v>39.9</v>
      </c>
      <c r="D160" s="15">
        <f>IF(C160&gt;0.5,Raw!D160*D$11,-999)</f>
        <v>13.6</v>
      </c>
      <c r="E160" s="9">
        <f>IF(Raw!$G160&gt;$C$8,IF(Raw!$Q160&gt;$C$8,IF(Raw!$N160&gt;$C$9,IF(Raw!$N160&lt;$A$9,IF(Raw!$X160&gt;$C$9,IF(Raw!$X160&lt;$A$9,Raw!H160,-999),-999),-999),-999),-999),-999)</f>
        <v>2.0472419999999998</v>
      </c>
      <c r="F160" s="9">
        <f>IF(Raw!$G160&gt;$C$8,IF(Raw!$Q160&gt;$C$8,IF(Raw!$N160&gt;$C$9,IF(Raw!$N160&lt;$A$9,IF(Raw!$X160&gt;$C$9,IF(Raw!$X160&lt;$A$9,Raw!I160,-999),-999),-999),-999),-999),-999)</f>
        <v>3.233851</v>
      </c>
      <c r="G160" s="9">
        <f>Raw!G160</f>
        <v>0.992336</v>
      </c>
      <c r="H160" s="9">
        <f>IF(Raw!$G160&gt;$C$8,IF(Raw!$Q160&gt;$C$8,IF(Raw!$N160&gt;$C$9,IF(Raw!$N160&lt;$A$9,IF(Raw!$X160&gt;$C$9,IF(Raw!$X160&lt;$A$9,Raw!L160,-999),-999),-999),-999),-999),-999)</f>
        <v>724.3</v>
      </c>
      <c r="I160" s="9">
        <f>IF(Raw!$G160&gt;$C$8,IF(Raw!$Q160&gt;$C$8,IF(Raw!$N160&gt;$C$9,IF(Raw!$N160&lt;$A$9,IF(Raw!$X160&gt;$C$9,IF(Raw!$X160&lt;$A$9,Raw!M160,-999),-999),-999),-999),-999),-999)</f>
        <v>6.8999999999999997E-5</v>
      </c>
      <c r="J160" s="9">
        <f>IF(Raw!$G160&gt;$C$8,IF(Raw!$Q160&gt;$C$8,IF(Raw!$N160&gt;$C$9,IF(Raw!$N160&lt;$A$9,IF(Raw!$X160&gt;$C$9,IF(Raw!$X160&lt;$A$9,Raw!N160,-999),-999),-999),-999),-999),-999)</f>
        <v>354</v>
      </c>
      <c r="K160" s="9">
        <f>IF(Raw!$G160&gt;$C$8,IF(Raw!$Q160&gt;$C$8,IF(Raw!$N160&gt;$C$9,IF(Raw!$N160&lt;$A$9,IF(Raw!$X160&gt;$C$9,IF(Raw!$X160&lt;$A$9,Raw!R160,-999),-999),-999),-999),-999),-999)</f>
        <v>2.2069109999999998</v>
      </c>
      <c r="L160" s="9">
        <f>IF(Raw!$G160&gt;$C$8,IF(Raw!$Q160&gt;$C$8,IF(Raw!$N160&gt;$C$9,IF(Raw!$N160&lt;$A$9,IF(Raw!$X160&gt;$C$9,IF(Raw!$X160&lt;$A$9,Raw!S160,-999),-999),-999),-999),-999),-999)</f>
        <v>3.5114049999999999</v>
      </c>
      <c r="M160" s="9">
        <f>Raw!Q160</f>
        <v>0.99419900000000005</v>
      </c>
      <c r="N160" s="9">
        <f>IF(Raw!$G160&gt;$C$8,IF(Raw!$Q160&gt;$C$8,IF(Raw!$N160&gt;$C$9,IF(Raw!$N160&lt;$A$9,IF(Raw!$X160&gt;$C$9,IF(Raw!$X160&lt;$A$9,Raw!V160,-999),-999),-999),-999),-999),-999)</f>
        <v>718.6</v>
      </c>
      <c r="O160" s="9">
        <f>IF(Raw!$G160&gt;$C$8,IF(Raw!$Q160&gt;$C$8,IF(Raw!$N160&gt;$C$9,IF(Raw!$N160&lt;$A$9,IF(Raw!$X160&gt;$C$9,IF(Raw!$X160&lt;$A$9,Raw!W160,-999),-999),-999),-999),-999),-999)</f>
        <v>3.0408000000000001E-2</v>
      </c>
      <c r="P160" s="9">
        <f>IF(Raw!$G160&gt;$C$8,IF(Raw!$Q160&gt;$C$8,IF(Raw!$N160&gt;$C$9,IF(Raw!$N160&lt;$A$9,IF(Raw!$X160&gt;$C$9,IF(Raw!$X160&lt;$A$9,Raw!X160,-999),-999),-999),-999),-999),-999)</f>
        <v>406</v>
      </c>
      <c r="R160" s="9">
        <f t="shared" si="36"/>
        <v>1.1866090000000002</v>
      </c>
      <c r="S160" s="9">
        <f t="shared" si="37"/>
        <v>0.36693372700226456</v>
      </c>
      <c r="T160" s="9">
        <f t="shared" si="38"/>
        <v>1.304494</v>
      </c>
      <c r="U160" s="9">
        <f t="shared" si="39"/>
        <v>0.37150200560744207</v>
      </c>
      <c r="V160" s="15">
        <f t="shared" si="32"/>
        <v>0</v>
      </c>
      <c r="X160" s="11">
        <f t="shared" si="40"/>
        <v>8.187199999999998E+18</v>
      </c>
      <c r="Y160" s="11">
        <f t="shared" si="41"/>
        <v>7.2429999999999991E-18</v>
      </c>
      <c r="Z160" s="11">
        <f t="shared" si="42"/>
        <v>3.5399999999999999E-4</v>
      </c>
      <c r="AA160" s="16">
        <f t="shared" si="43"/>
        <v>2.056055053303953E-2</v>
      </c>
      <c r="AB160" s="9">
        <f t="shared" si="33"/>
        <v>2.2337321148070468</v>
      </c>
      <c r="AC160" s="9">
        <f t="shared" si="34"/>
        <v>0.97943944946696038</v>
      </c>
      <c r="AD160" s="15">
        <f t="shared" si="35"/>
        <v>58.08065122327551</v>
      </c>
      <c r="AE160" s="3">
        <f t="shared" si="44"/>
        <v>872.05719999999963</v>
      </c>
      <c r="AF160" s="2">
        <f t="shared" si="45"/>
        <v>0.25</v>
      </c>
      <c r="AG160" s="9">
        <f t="shared" si="46"/>
        <v>1.6597752628025528E-2</v>
      </c>
      <c r="AH160" s="2">
        <f t="shared" si="47"/>
        <v>0.80315661177986764</v>
      </c>
    </row>
    <row r="161" spans="1:34">
      <c r="A161" s="1">
        <f>Raw!A161</f>
        <v>148</v>
      </c>
      <c r="B161" s="14">
        <f>Raw!B161</f>
        <v>0.46590277777777778</v>
      </c>
      <c r="C161" s="15">
        <f>Raw!C161</f>
        <v>39</v>
      </c>
      <c r="D161" s="15">
        <f>IF(C161&gt;0.5,Raw!D161*D$11,-999)</f>
        <v>14.5</v>
      </c>
      <c r="E161" s="9">
        <f>IF(Raw!$G161&gt;$C$8,IF(Raw!$Q161&gt;$C$8,IF(Raw!$N161&gt;$C$9,IF(Raw!$N161&lt;$A$9,IF(Raw!$X161&gt;$C$9,IF(Raw!$X161&lt;$A$9,Raw!H161,-999),-999),-999),-999),-999),-999)</f>
        <v>2.1048559999999998</v>
      </c>
      <c r="F161" s="9">
        <f>IF(Raw!$G161&gt;$C$8,IF(Raw!$Q161&gt;$C$8,IF(Raw!$N161&gt;$C$9,IF(Raw!$N161&lt;$A$9,IF(Raw!$X161&gt;$C$9,IF(Raw!$X161&lt;$A$9,Raw!I161,-999),-999),-999),-999),-999),-999)</f>
        <v>3.2476310000000002</v>
      </c>
      <c r="G161" s="9">
        <f>Raw!G161</f>
        <v>0.99357300000000004</v>
      </c>
      <c r="H161" s="9">
        <f>IF(Raw!$G161&gt;$C$8,IF(Raw!$Q161&gt;$C$8,IF(Raw!$N161&gt;$C$9,IF(Raw!$N161&lt;$A$9,IF(Raw!$X161&gt;$C$9,IF(Raw!$X161&lt;$A$9,Raw!L161,-999),-999),-999),-999),-999),-999)</f>
        <v>692.5</v>
      </c>
      <c r="I161" s="9">
        <f>IF(Raw!$G161&gt;$C$8,IF(Raw!$Q161&gt;$C$8,IF(Raw!$N161&gt;$C$9,IF(Raw!$N161&lt;$A$9,IF(Raw!$X161&gt;$C$9,IF(Raw!$X161&lt;$A$9,Raw!M161,-999),-999),-999),-999),-999),-999)</f>
        <v>5.3183000000000001E-2</v>
      </c>
      <c r="J161" s="9">
        <f>IF(Raw!$G161&gt;$C$8,IF(Raw!$Q161&gt;$C$8,IF(Raw!$N161&gt;$C$9,IF(Raw!$N161&lt;$A$9,IF(Raw!$X161&gt;$C$9,IF(Raw!$X161&lt;$A$9,Raw!N161,-999),-999),-999),-999),-999),-999)</f>
        <v>453</v>
      </c>
      <c r="K161" s="9">
        <f>IF(Raw!$G161&gt;$C$8,IF(Raw!$Q161&gt;$C$8,IF(Raw!$N161&gt;$C$9,IF(Raw!$N161&lt;$A$9,IF(Raw!$X161&gt;$C$9,IF(Raw!$X161&lt;$A$9,Raw!R161,-999),-999),-999),-999),-999),-999)</f>
        <v>2.27291</v>
      </c>
      <c r="L161" s="9">
        <f>IF(Raw!$G161&gt;$C$8,IF(Raw!$Q161&gt;$C$8,IF(Raw!$N161&gt;$C$9,IF(Raw!$N161&lt;$A$9,IF(Raw!$X161&gt;$C$9,IF(Raw!$X161&lt;$A$9,Raw!S161,-999),-999),-999),-999),-999),-999)</f>
        <v>3.6210680000000002</v>
      </c>
      <c r="M161" s="9">
        <f>Raw!Q161</f>
        <v>0.99629299999999998</v>
      </c>
      <c r="N161" s="9">
        <f>IF(Raw!$G161&gt;$C$8,IF(Raw!$Q161&gt;$C$8,IF(Raw!$N161&gt;$C$9,IF(Raw!$N161&lt;$A$9,IF(Raw!$X161&gt;$C$9,IF(Raw!$X161&lt;$A$9,Raw!V161,-999),-999),-999),-999),-999),-999)</f>
        <v>746.3</v>
      </c>
      <c r="O161" s="9">
        <f>IF(Raw!$G161&gt;$C$8,IF(Raw!$Q161&gt;$C$8,IF(Raw!$N161&gt;$C$9,IF(Raw!$N161&lt;$A$9,IF(Raw!$X161&gt;$C$9,IF(Raw!$X161&lt;$A$9,Raw!W161,-999),-999),-999),-999),-999),-999)</f>
        <v>0.124431</v>
      </c>
      <c r="P161" s="9">
        <f>IF(Raw!$G161&gt;$C$8,IF(Raw!$Q161&gt;$C$8,IF(Raw!$N161&gt;$C$9,IF(Raw!$N161&lt;$A$9,IF(Raw!$X161&gt;$C$9,IF(Raw!$X161&lt;$A$9,Raw!X161,-999),-999),-999),-999),-999),-999)</f>
        <v>466</v>
      </c>
      <c r="R161" s="9">
        <f t="shared" si="36"/>
        <v>1.1427750000000003</v>
      </c>
      <c r="S161" s="9">
        <f t="shared" si="37"/>
        <v>0.35187957006199294</v>
      </c>
      <c r="T161" s="9">
        <f t="shared" si="38"/>
        <v>1.3481580000000002</v>
      </c>
      <c r="U161" s="9">
        <f t="shared" si="39"/>
        <v>0.37230949543062991</v>
      </c>
      <c r="V161" s="15">
        <f t="shared" si="32"/>
        <v>0</v>
      </c>
      <c r="X161" s="11">
        <f t="shared" si="40"/>
        <v>8.728999999999999E+18</v>
      </c>
      <c r="Y161" s="11">
        <f t="shared" si="41"/>
        <v>6.9249999999999997E-18</v>
      </c>
      <c r="Z161" s="11">
        <f t="shared" si="42"/>
        <v>4.5300000000000001E-4</v>
      </c>
      <c r="AA161" s="16">
        <f t="shared" si="43"/>
        <v>2.6653243039409746E-2</v>
      </c>
      <c r="AB161" s="9">
        <f t="shared" si="33"/>
        <v>2.3088427828295246</v>
      </c>
      <c r="AC161" s="9">
        <f t="shared" si="34"/>
        <v>0.97334675696059025</v>
      </c>
      <c r="AD161" s="15">
        <f t="shared" si="35"/>
        <v>58.837181102449762</v>
      </c>
      <c r="AE161" s="3">
        <f t="shared" si="44"/>
        <v>833.76999999999975</v>
      </c>
      <c r="AF161" s="2">
        <f t="shared" si="45"/>
        <v>0.25</v>
      </c>
      <c r="AG161" s="9">
        <f t="shared" si="46"/>
        <v>1.6850493237548971E-2</v>
      </c>
      <c r="AH161" s="2">
        <f t="shared" si="47"/>
        <v>0.81538659834210103</v>
      </c>
    </row>
    <row r="162" spans="1:34">
      <c r="A162" s="1">
        <f>Raw!A162</f>
        <v>149</v>
      </c>
      <c r="B162" s="14">
        <f>Raw!B162</f>
        <v>0.4659490740740741</v>
      </c>
      <c r="C162" s="15">
        <f>Raw!C162</f>
        <v>38.1</v>
      </c>
      <c r="D162" s="15">
        <f>IF(C162&gt;0.5,Raw!D162*D$11,-999)</f>
        <v>14.5</v>
      </c>
      <c r="E162" s="9">
        <f>IF(Raw!$G162&gt;$C$8,IF(Raw!$Q162&gt;$C$8,IF(Raw!$N162&gt;$C$9,IF(Raw!$N162&lt;$A$9,IF(Raw!$X162&gt;$C$9,IF(Raw!$X162&lt;$A$9,Raw!H162,-999),-999),-999),-999),-999),-999)</f>
        <v>2.0933350000000002</v>
      </c>
      <c r="F162" s="9">
        <f>IF(Raw!$G162&gt;$C$8,IF(Raw!$Q162&gt;$C$8,IF(Raw!$N162&gt;$C$9,IF(Raw!$N162&lt;$A$9,IF(Raw!$X162&gt;$C$9,IF(Raw!$X162&lt;$A$9,Raw!I162,-999),-999),-999),-999),-999),-999)</f>
        <v>3.2826559999999998</v>
      </c>
      <c r="G162" s="9">
        <f>Raw!G162</f>
        <v>0.993483</v>
      </c>
      <c r="H162" s="9">
        <f>IF(Raw!$G162&gt;$C$8,IF(Raw!$Q162&gt;$C$8,IF(Raw!$N162&gt;$C$9,IF(Raw!$N162&lt;$A$9,IF(Raw!$X162&gt;$C$9,IF(Raw!$X162&lt;$A$9,Raw!L162,-999),-999),-999),-999),-999),-999)</f>
        <v>703.9</v>
      </c>
      <c r="I162" s="9">
        <f>IF(Raw!$G162&gt;$C$8,IF(Raw!$Q162&gt;$C$8,IF(Raw!$N162&gt;$C$9,IF(Raw!$N162&lt;$A$9,IF(Raw!$X162&gt;$C$9,IF(Raw!$X162&lt;$A$9,Raw!M162,-999),-999),-999),-999),-999),-999)</f>
        <v>1.907E-2</v>
      </c>
      <c r="J162" s="9">
        <f>IF(Raw!$G162&gt;$C$8,IF(Raw!$Q162&gt;$C$8,IF(Raw!$N162&gt;$C$9,IF(Raw!$N162&lt;$A$9,IF(Raw!$X162&gt;$C$9,IF(Raw!$X162&lt;$A$9,Raw!N162,-999),-999),-999),-999),-999),-999)</f>
        <v>547</v>
      </c>
      <c r="K162" s="9">
        <f>IF(Raw!$G162&gt;$C$8,IF(Raw!$Q162&gt;$C$8,IF(Raw!$N162&gt;$C$9,IF(Raw!$N162&lt;$A$9,IF(Raw!$X162&gt;$C$9,IF(Raw!$X162&lt;$A$9,Raw!R162,-999),-999),-999),-999),-999),-999)</f>
        <v>2.2860939999999998</v>
      </c>
      <c r="L162" s="9">
        <f>IF(Raw!$G162&gt;$C$8,IF(Raw!$Q162&gt;$C$8,IF(Raw!$N162&gt;$C$9,IF(Raw!$N162&lt;$A$9,IF(Raw!$X162&gt;$C$9,IF(Raw!$X162&lt;$A$9,Raw!S162,-999),-999),-999),-999),-999),-999)</f>
        <v>3.656965</v>
      </c>
      <c r="M162" s="9">
        <f>Raw!Q162</f>
        <v>0.985379</v>
      </c>
      <c r="N162" s="9">
        <f>IF(Raw!$G162&gt;$C$8,IF(Raw!$Q162&gt;$C$8,IF(Raw!$N162&gt;$C$9,IF(Raw!$N162&lt;$A$9,IF(Raw!$X162&gt;$C$9,IF(Raw!$X162&lt;$A$9,Raw!V162,-999),-999),-999),-999),-999),-999)</f>
        <v>719.9</v>
      </c>
      <c r="O162" s="9">
        <f>IF(Raw!$G162&gt;$C$8,IF(Raw!$Q162&gt;$C$8,IF(Raw!$N162&gt;$C$9,IF(Raw!$N162&lt;$A$9,IF(Raw!$X162&gt;$C$9,IF(Raw!$X162&lt;$A$9,Raw!W162,-999),-999),-999),-999),-999),-999)</f>
        <v>1.7E-5</v>
      </c>
      <c r="P162" s="9">
        <f>IF(Raw!$G162&gt;$C$8,IF(Raw!$Q162&gt;$C$8,IF(Raw!$N162&gt;$C$9,IF(Raw!$N162&lt;$A$9,IF(Raw!$X162&gt;$C$9,IF(Raw!$X162&lt;$A$9,Raw!X162,-999),-999),-999),-999),-999),-999)</f>
        <v>382</v>
      </c>
      <c r="R162" s="9">
        <f t="shared" si="36"/>
        <v>1.1893209999999996</v>
      </c>
      <c r="S162" s="9">
        <f t="shared" si="37"/>
        <v>0.36230448758566225</v>
      </c>
      <c r="T162" s="9">
        <f t="shared" si="38"/>
        <v>1.3708710000000002</v>
      </c>
      <c r="U162" s="9">
        <f t="shared" si="39"/>
        <v>0.37486576983919728</v>
      </c>
      <c r="V162" s="15">
        <f t="shared" si="32"/>
        <v>0</v>
      </c>
      <c r="X162" s="11">
        <f t="shared" si="40"/>
        <v>8.728999999999999E+18</v>
      </c>
      <c r="Y162" s="11">
        <f t="shared" si="41"/>
        <v>7.0389999999999993E-18</v>
      </c>
      <c r="Z162" s="11">
        <f t="shared" si="42"/>
        <v>5.4699999999999996E-4</v>
      </c>
      <c r="AA162" s="16">
        <f t="shared" si="43"/>
        <v>3.25166853743609E-2</v>
      </c>
      <c r="AB162" s="9">
        <f t="shared" si="33"/>
        <v>2.3306701809958352</v>
      </c>
      <c r="AC162" s="9">
        <f t="shared" si="34"/>
        <v>0.96748331462563919</v>
      </c>
      <c r="AD162" s="15">
        <f t="shared" si="35"/>
        <v>59.445494285851744</v>
      </c>
      <c r="AE162" s="3">
        <f t="shared" si="44"/>
        <v>847.49559999999974</v>
      </c>
      <c r="AF162" s="2">
        <f t="shared" si="45"/>
        <v>0.25</v>
      </c>
      <c r="AG162" s="9">
        <f t="shared" si="46"/>
        <v>1.7141600753028782E-2</v>
      </c>
      <c r="AH162" s="2">
        <f t="shared" si="47"/>
        <v>0.82947313951645485</v>
      </c>
    </row>
    <row r="163" spans="1:34">
      <c r="A163" s="1">
        <f>Raw!A163</f>
        <v>150</v>
      </c>
      <c r="B163" s="14">
        <f>Raw!B163</f>
        <v>0.4660069444444444</v>
      </c>
      <c r="C163" s="15">
        <f>Raw!C163</f>
        <v>37.200000000000003</v>
      </c>
      <c r="D163" s="15">
        <f>IF(C163&gt;0.5,Raw!D163*D$11,-999)</f>
        <v>15.4</v>
      </c>
      <c r="E163" s="9">
        <f>IF(Raw!$G163&gt;$C$8,IF(Raw!$Q163&gt;$C$8,IF(Raw!$N163&gt;$C$9,IF(Raw!$N163&lt;$A$9,IF(Raw!$X163&gt;$C$9,IF(Raw!$X163&lt;$A$9,Raw!H163,-999),-999),-999),-999),-999),-999)</f>
        <v>2.1366969999999998</v>
      </c>
      <c r="F163" s="9">
        <f>IF(Raw!$G163&gt;$C$8,IF(Raw!$Q163&gt;$C$8,IF(Raw!$N163&gt;$C$9,IF(Raw!$N163&lt;$A$9,IF(Raw!$X163&gt;$C$9,IF(Raw!$X163&lt;$A$9,Raw!I163,-999),-999),-999),-999),-999),-999)</f>
        <v>3.284532</v>
      </c>
      <c r="G163" s="9">
        <f>Raw!G163</f>
        <v>0.99155800000000005</v>
      </c>
      <c r="H163" s="9">
        <f>IF(Raw!$G163&gt;$C$8,IF(Raw!$Q163&gt;$C$8,IF(Raw!$N163&gt;$C$9,IF(Raw!$N163&lt;$A$9,IF(Raw!$X163&gt;$C$9,IF(Raw!$X163&lt;$A$9,Raw!L163,-999),-999),-999),-999),-999),-999)</f>
        <v>654</v>
      </c>
      <c r="I163" s="9">
        <f>IF(Raw!$G163&gt;$C$8,IF(Raw!$Q163&gt;$C$8,IF(Raw!$N163&gt;$C$9,IF(Raw!$N163&lt;$A$9,IF(Raw!$X163&gt;$C$9,IF(Raw!$X163&lt;$A$9,Raw!M163,-999),-999),-999),-999),-999),-999)</f>
        <v>9.7484000000000001E-2</v>
      </c>
      <c r="J163" s="9">
        <f>IF(Raw!$G163&gt;$C$8,IF(Raw!$Q163&gt;$C$8,IF(Raw!$N163&gt;$C$9,IF(Raw!$N163&lt;$A$9,IF(Raw!$X163&gt;$C$9,IF(Raw!$X163&lt;$A$9,Raw!N163,-999),-999),-999),-999),-999),-999)</f>
        <v>317</v>
      </c>
      <c r="K163" s="9">
        <f>IF(Raw!$G163&gt;$C$8,IF(Raw!$Q163&gt;$C$8,IF(Raw!$N163&gt;$C$9,IF(Raw!$N163&lt;$A$9,IF(Raw!$X163&gt;$C$9,IF(Raw!$X163&lt;$A$9,Raw!R163,-999),-999),-999),-999),-999),-999)</f>
        <v>2.2662719999999998</v>
      </c>
      <c r="L163" s="9">
        <f>IF(Raw!$G163&gt;$C$8,IF(Raw!$Q163&gt;$C$8,IF(Raw!$N163&gt;$C$9,IF(Raw!$N163&lt;$A$9,IF(Raw!$X163&gt;$C$9,IF(Raw!$X163&lt;$A$9,Raw!S163,-999),-999),-999),-999),-999),-999)</f>
        <v>3.6253280000000001</v>
      </c>
      <c r="M163" s="9">
        <f>Raw!Q163</f>
        <v>0.99342699999999995</v>
      </c>
      <c r="N163" s="9">
        <f>IF(Raw!$G163&gt;$C$8,IF(Raw!$Q163&gt;$C$8,IF(Raw!$N163&gt;$C$9,IF(Raw!$N163&lt;$A$9,IF(Raw!$X163&gt;$C$9,IF(Raw!$X163&lt;$A$9,Raw!V163,-999),-999),-999),-999),-999),-999)</f>
        <v>729.2</v>
      </c>
      <c r="O163" s="9">
        <f>IF(Raw!$G163&gt;$C$8,IF(Raw!$Q163&gt;$C$8,IF(Raw!$N163&gt;$C$9,IF(Raw!$N163&lt;$A$9,IF(Raw!$X163&gt;$C$9,IF(Raw!$X163&lt;$A$9,Raw!W163,-999),-999),-999),-999),-999),-999)</f>
        <v>6.9884000000000002E-2</v>
      </c>
      <c r="P163" s="9">
        <f>IF(Raw!$G163&gt;$C$8,IF(Raw!$Q163&gt;$C$8,IF(Raw!$N163&gt;$C$9,IF(Raw!$N163&lt;$A$9,IF(Raw!$X163&gt;$C$9,IF(Raw!$X163&lt;$A$9,Raw!X163,-999),-999),-999),-999),-999),-999)</f>
        <v>456</v>
      </c>
      <c r="R163" s="9">
        <f t="shared" si="36"/>
        <v>1.1478350000000002</v>
      </c>
      <c r="S163" s="9">
        <f t="shared" si="37"/>
        <v>0.34946683424000746</v>
      </c>
      <c r="T163" s="9">
        <f t="shared" si="38"/>
        <v>1.3590560000000003</v>
      </c>
      <c r="U163" s="9">
        <f t="shared" si="39"/>
        <v>0.37487807999717548</v>
      </c>
      <c r="V163" s="15">
        <f t="shared" si="32"/>
        <v>0</v>
      </c>
      <c r="X163" s="11">
        <f t="shared" si="40"/>
        <v>9.270799999999998E+18</v>
      </c>
      <c r="Y163" s="11">
        <f t="shared" si="41"/>
        <v>6.5399999999999999E-18</v>
      </c>
      <c r="Z163" s="11">
        <f t="shared" si="42"/>
        <v>3.1700000000000001E-4</v>
      </c>
      <c r="AA163" s="16">
        <f t="shared" si="43"/>
        <v>1.8857593496549856E-2</v>
      </c>
      <c r="AB163" s="9">
        <f t="shared" si="33"/>
        <v>2.2919005255870468</v>
      </c>
      <c r="AC163" s="9">
        <f t="shared" si="34"/>
        <v>0.98114240650345019</v>
      </c>
      <c r="AD163" s="15">
        <f t="shared" si="35"/>
        <v>59.487676645267683</v>
      </c>
      <c r="AE163" s="3">
        <f t="shared" si="44"/>
        <v>787.41599999999983</v>
      </c>
      <c r="AF163" s="2">
        <f t="shared" si="45"/>
        <v>0.25</v>
      </c>
      <c r="AG163" s="9">
        <f t="shared" si="46"/>
        <v>1.7154327695592896E-2</v>
      </c>
      <c r="AH163" s="2">
        <f t="shared" si="47"/>
        <v>0.83008898964370947</v>
      </c>
    </row>
    <row r="164" spans="1:34">
      <c r="A164" s="1">
        <f>Raw!A164</f>
        <v>151</v>
      </c>
      <c r="B164" s="14">
        <f>Raw!B164</f>
        <v>0.46606481481481482</v>
      </c>
      <c r="C164" s="15">
        <f>Raw!C164</f>
        <v>36.200000000000003</v>
      </c>
      <c r="D164" s="15">
        <f>IF(C164&gt;0.5,Raw!D164*D$11,-999)</f>
        <v>16.3</v>
      </c>
      <c r="E164" s="9">
        <f>IF(Raw!$G164&gt;$C$8,IF(Raw!$Q164&gt;$C$8,IF(Raw!$N164&gt;$C$9,IF(Raw!$N164&lt;$A$9,IF(Raw!$X164&gt;$C$9,IF(Raw!$X164&lt;$A$9,Raw!H164,-999),-999),-999),-999),-999),-999)</f>
        <v>2.158544</v>
      </c>
      <c r="F164" s="9">
        <f>IF(Raw!$G164&gt;$C$8,IF(Raw!$Q164&gt;$C$8,IF(Raw!$N164&gt;$C$9,IF(Raw!$N164&lt;$A$9,IF(Raw!$X164&gt;$C$9,IF(Raw!$X164&lt;$A$9,Raw!I164,-999),-999),-999),-999),-999),-999)</f>
        <v>3.3499249999999998</v>
      </c>
      <c r="G164" s="9">
        <f>Raw!G164</f>
        <v>0.99362899999999998</v>
      </c>
      <c r="H164" s="9">
        <f>IF(Raw!$G164&gt;$C$8,IF(Raw!$Q164&gt;$C$8,IF(Raw!$N164&gt;$C$9,IF(Raw!$N164&lt;$A$9,IF(Raw!$X164&gt;$C$9,IF(Raw!$X164&lt;$A$9,Raw!L164,-999),-999),-999),-999),-999),-999)</f>
        <v>685.8</v>
      </c>
      <c r="I164" s="9">
        <f>IF(Raw!$G164&gt;$C$8,IF(Raw!$Q164&gt;$C$8,IF(Raw!$N164&gt;$C$9,IF(Raw!$N164&lt;$A$9,IF(Raw!$X164&gt;$C$9,IF(Raw!$X164&lt;$A$9,Raw!M164,-999),-999),-999),-999),-999),-999)</f>
        <v>4.4534999999999998E-2</v>
      </c>
      <c r="J164" s="9">
        <f>IF(Raw!$G164&gt;$C$8,IF(Raw!$Q164&gt;$C$8,IF(Raw!$N164&gt;$C$9,IF(Raw!$N164&lt;$A$9,IF(Raw!$X164&gt;$C$9,IF(Raw!$X164&lt;$A$9,Raw!N164,-999),-999),-999),-999),-999),-999)</f>
        <v>362</v>
      </c>
      <c r="K164" s="9">
        <f>IF(Raw!$G164&gt;$C$8,IF(Raw!$Q164&gt;$C$8,IF(Raw!$N164&gt;$C$9,IF(Raw!$N164&lt;$A$9,IF(Raw!$X164&gt;$C$9,IF(Raw!$X164&lt;$A$9,Raw!R164,-999),-999),-999),-999),-999),-999)</f>
        <v>2.2822909999999998</v>
      </c>
      <c r="L164" s="9">
        <f>IF(Raw!$G164&gt;$C$8,IF(Raw!$Q164&gt;$C$8,IF(Raw!$N164&gt;$C$9,IF(Raw!$N164&lt;$A$9,IF(Raw!$X164&gt;$C$9,IF(Raw!$X164&lt;$A$9,Raw!S164,-999),-999),-999),-999),-999),-999)</f>
        <v>3.7056</v>
      </c>
      <c r="M164" s="9">
        <f>Raw!Q164</f>
        <v>0.99285299999999999</v>
      </c>
      <c r="N164" s="9">
        <f>IF(Raw!$G164&gt;$C$8,IF(Raw!$Q164&gt;$C$8,IF(Raw!$N164&gt;$C$9,IF(Raw!$N164&lt;$A$9,IF(Raw!$X164&gt;$C$9,IF(Raw!$X164&lt;$A$9,Raw!V164,-999),-999),-999),-999),-999),-999)</f>
        <v>731.7</v>
      </c>
      <c r="O164" s="9">
        <f>IF(Raw!$G164&gt;$C$8,IF(Raw!$Q164&gt;$C$8,IF(Raw!$N164&gt;$C$9,IF(Raw!$N164&lt;$A$9,IF(Raw!$X164&gt;$C$9,IF(Raw!$X164&lt;$A$9,Raw!W164,-999),-999),-999),-999),-999),-999)</f>
        <v>9.5655000000000004E-2</v>
      </c>
      <c r="P164" s="9">
        <f>IF(Raw!$G164&gt;$C$8,IF(Raw!$Q164&gt;$C$8,IF(Raw!$N164&gt;$C$9,IF(Raw!$N164&lt;$A$9,IF(Raw!$X164&gt;$C$9,IF(Raw!$X164&lt;$A$9,Raw!X164,-999),-999),-999),-999),-999),-999)</f>
        <v>296</v>
      </c>
      <c r="R164" s="9">
        <f t="shared" si="36"/>
        <v>1.1913809999999998</v>
      </c>
      <c r="S164" s="9">
        <f t="shared" si="37"/>
        <v>0.35564408158391603</v>
      </c>
      <c r="T164" s="9">
        <f t="shared" si="38"/>
        <v>1.4233090000000002</v>
      </c>
      <c r="U164" s="9">
        <f t="shared" si="39"/>
        <v>0.38409677245250434</v>
      </c>
      <c r="V164" s="15">
        <f t="shared" si="32"/>
        <v>0</v>
      </c>
      <c r="X164" s="11">
        <f t="shared" si="40"/>
        <v>9.8125999999999959E+18</v>
      </c>
      <c r="Y164" s="11">
        <f t="shared" si="41"/>
        <v>6.8579999999999993E-18</v>
      </c>
      <c r="Z164" s="11">
        <f t="shared" si="42"/>
        <v>3.6199999999999996E-4</v>
      </c>
      <c r="AA164" s="16">
        <f t="shared" si="43"/>
        <v>2.3781389698054413E-2</v>
      </c>
      <c r="AB164" s="9">
        <f t="shared" si="33"/>
        <v>2.3161392659897482</v>
      </c>
      <c r="AC164" s="9">
        <f t="shared" si="34"/>
        <v>0.97621861030194546</v>
      </c>
      <c r="AD164" s="15">
        <f t="shared" si="35"/>
        <v>65.694446679708321</v>
      </c>
      <c r="AE164" s="3">
        <f t="shared" si="44"/>
        <v>825.7031999999997</v>
      </c>
      <c r="AF164" s="2">
        <f t="shared" si="45"/>
        <v>0.25</v>
      </c>
      <c r="AG164" s="9">
        <f t="shared" si="46"/>
        <v>1.9410019182868544E-2</v>
      </c>
      <c r="AH164" s="2">
        <f t="shared" si="47"/>
        <v>0.93924072679407311</v>
      </c>
    </row>
    <row r="165" spans="1:34">
      <c r="A165" s="1">
        <f>Raw!A165</f>
        <v>152</v>
      </c>
      <c r="B165" s="14">
        <f>Raw!B165</f>
        <v>0.46612268518518518</v>
      </c>
      <c r="C165" s="15">
        <f>Raw!C165</f>
        <v>35.200000000000003</v>
      </c>
      <c r="D165" s="15">
        <f>IF(C165&gt;0.5,Raw!D165*D$11,-999)</f>
        <v>17.2</v>
      </c>
      <c r="E165" s="9">
        <f>IF(Raw!$G165&gt;$C$8,IF(Raw!$Q165&gt;$C$8,IF(Raw!$N165&gt;$C$9,IF(Raw!$N165&lt;$A$9,IF(Raw!$X165&gt;$C$9,IF(Raw!$X165&lt;$A$9,Raw!H165,-999),-999),-999),-999),-999),-999)</f>
        <v>2.1513529999999998</v>
      </c>
      <c r="F165" s="9">
        <f>IF(Raw!$G165&gt;$C$8,IF(Raw!$Q165&gt;$C$8,IF(Raw!$N165&gt;$C$9,IF(Raw!$N165&lt;$A$9,IF(Raw!$X165&gt;$C$9,IF(Raw!$X165&lt;$A$9,Raw!I165,-999),-999),-999),-999),-999),-999)</f>
        <v>3.3194810000000001</v>
      </c>
      <c r="G165" s="9">
        <f>Raw!G165</f>
        <v>0.98974300000000004</v>
      </c>
      <c r="H165" s="9">
        <f>IF(Raw!$G165&gt;$C$8,IF(Raw!$Q165&gt;$C$8,IF(Raw!$N165&gt;$C$9,IF(Raw!$N165&lt;$A$9,IF(Raw!$X165&gt;$C$9,IF(Raw!$X165&lt;$A$9,Raw!L165,-999),-999),-999),-999),-999),-999)</f>
        <v>673.2</v>
      </c>
      <c r="I165" s="9">
        <f>IF(Raw!$G165&gt;$C$8,IF(Raw!$Q165&gt;$C$8,IF(Raw!$N165&gt;$C$9,IF(Raw!$N165&lt;$A$9,IF(Raw!$X165&gt;$C$9,IF(Raw!$X165&lt;$A$9,Raw!M165,-999),-999),-999),-999),-999),-999)</f>
        <v>2.6999999999999999E-5</v>
      </c>
      <c r="J165" s="9">
        <f>IF(Raw!$G165&gt;$C$8,IF(Raw!$Q165&gt;$C$8,IF(Raw!$N165&gt;$C$9,IF(Raw!$N165&lt;$A$9,IF(Raw!$X165&gt;$C$9,IF(Raw!$X165&lt;$A$9,Raw!N165,-999),-999),-999),-999),-999),-999)</f>
        <v>444</v>
      </c>
      <c r="K165" s="9">
        <f>IF(Raw!$G165&gt;$C$8,IF(Raw!$Q165&gt;$C$8,IF(Raw!$N165&gt;$C$9,IF(Raw!$N165&lt;$A$9,IF(Raw!$X165&gt;$C$9,IF(Raw!$X165&lt;$A$9,Raw!R165,-999),-999),-999),-999),-999),-999)</f>
        <v>2.2671480000000002</v>
      </c>
      <c r="L165" s="9">
        <f>IF(Raw!$G165&gt;$C$8,IF(Raw!$Q165&gt;$C$8,IF(Raw!$N165&gt;$C$9,IF(Raw!$N165&lt;$A$9,IF(Raw!$X165&gt;$C$9,IF(Raw!$X165&lt;$A$9,Raw!S165,-999),-999),-999),-999),-999),-999)</f>
        <v>3.6910500000000002</v>
      </c>
      <c r="M165" s="9">
        <f>Raw!Q165</f>
        <v>0.99343700000000001</v>
      </c>
      <c r="N165" s="9">
        <f>IF(Raw!$G165&gt;$C$8,IF(Raw!$Q165&gt;$C$8,IF(Raw!$N165&gt;$C$9,IF(Raw!$N165&lt;$A$9,IF(Raw!$X165&gt;$C$9,IF(Raw!$X165&lt;$A$9,Raw!V165,-999),-999),-999),-999),-999),-999)</f>
        <v>717.3</v>
      </c>
      <c r="O165" s="9">
        <f>IF(Raw!$G165&gt;$C$8,IF(Raw!$Q165&gt;$C$8,IF(Raw!$N165&gt;$C$9,IF(Raw!$N165&lt;$A$9,IF(Raw!$X165&gt;$C$9,IF(Raw!$X165&lt;$A$9,Raw!W165,-999),-999),-999),-999),-999),-999)</f>
        <v>1.4555999999999999E-2</v>
      </c>
      <c r="P165" s="9">
        <f>IF(Raw!$G165&gt;$C$8,IF(Raw!$Q165&gt;$C$8,IF(Raw!$N165&gt;$C$9,IF(Raw!$N165&lt;$A$9,IF(Raw!$X165&gt;$C$9,IF(Raw!$X165&lt;$A$9,Raw!X165,-999),-999),-999),-999),-999),-999)</f>
        <v>295</v>
      </c>
      <c r="R165" s="9">
        <f t="shared" si="36"/>
        <v>1.1681280000000003</v>
      </c>
      <c r="S165" s="9">
        <f t="shared" si="37"/>
        <v>0.35190079413016678</v>
      </c>
      <c r="T165" s="9">
        <f t="shared" si="38"/>
        <v>1.423902</v>
      </c>
      <c r="U165" s="9">
        <f t="shared" si="39"/>
        <v>0.3857715284268704</v>
      </c>
      <c r="V165" s="15">
        <f t="shared" si="32"/>
        <v>0</v>
      </c>
      <c r="X165" s="11">
        <f t="shared" si="40"/>
        <v>1.0354399999999996E+19</v>
      </c>
      <c r="Y165" s="11">
        <f t="shared" si="41"/>
        <v>6.7320000000000001E-18</v>
      </c>
      <c r="Z165" s="11">
        <f t="shared" si="42"/>
        <v>4.44E-4</v>
      </c>
      <c r="AA165" s="16">
        <f t="shared" si="43"/>
        <v>3.0020275391265151E-2</v>
      </c>
      <c r="AB165" s="9">
        <f t="shared" si="33"/>
        <v>2.3098939301701735</v>
      </c>
      <c r="AC165" s="9">
        <f t="shared" si="34"/>
        <v>0.96997972460873472</v>
      </c>
      <c r="AD165" s="15">
        <f t="shared" si="35"/>
        <v>67.613232863209788</v>
      </c>
      <c r="AE165" s="3">
        <f t="shared" si="44"/>
        <v>810.53279999999984</v>
      </c>
      <c r="AF165" s="2">
        <f t="shared" si="45"/>
        <v>0.25</v>
      </c>
      <c r="AG165" s="9">
        <f t="shared" si="46"/>
        <v>2.0064046295017186E-2</v>
      </c>
      <c r="AH165" s="2">
        <f t="shared" si="47"/>
        <v>0.97088875837869404</v>
      </c>
    </row>
    <row r="166" spans="1:34">
      <c r="A166" s="1">
        <f>Raw!A166</f>
        <v>153</v>
      </c>
      <c r="B166" s="14">
        <f>Raw!B166</f>
        <v>0.46618055555555554</v>
      </c>
      <c r="C166" s="15">
        <f>Raw!C166</f>
        <v>34.4</v>
      </c>
      <c r="D166" s="15">
        <f>IF(C166&gt;0.5,Raw!D166*D$11,-999)</f>
        <v>18.100000000000001</v>
      </c>
      <c r="E166" s="9">
        <f>IF(Raw!$G166&gt;$C$8,IF(Raw!$Q166&gt;$C$8,IF(Raw!$N166&gt;$C$9,IF(Raw!$N166&lt;$A$9,IF(Raw!$X166&gt;$C$9,IF(Raw!$X166&lt;$A$9,Raw!H166,-999),-999),-999),-999),-999),-999)</f>
        <v>2.2619189999999998</v>
      </c>
      <c r="F166" s="9">
        <f>IF(Raw!$G166&gt;$C$8,IF(Raw!$Q166&gt;$C$8,IF(Raw!$N166&gt;$C$9,IF(Raw!$N166&lt;$A$9,IF(Raw!$X166&gt;$C$9,IF(Raw!$X166&lt;$A$9,Raw!I166,-999),-999),-999),-999),-999),-999)</f>
        <v>3.362879</v>
      </c>
      <c r="G166" s="9">
        <f>Raw!G166</f>
        <v>0.80578399999999994</v>
      </c>
      <c r="H166" s="9">
        <f>IF(Raw!$G166&gt;$C$8,IF(Raw!$Q166&gt;$C$8,IF(Raw!$N166&gt;$C$9,IF(Raw!$N166&lt;$A$9,IF(Raw!$X166&gt;$C$9,IF(Raw!$X166&lt;$A$9,Raw!L166,-999),-999),-999),-999),-999),-999)</f>
        <v>800</v>
      </c>
      <c r="I166" s="9">
        <f>IF(Raw!$G166&gt;$C$8,IF(Raw!$Q166&gt;$C$8,IF(Raw!$N166&gt;$C$9,IF(Raw!$N166&lt;$A$9,IF(Raw!$X166&gt;$C$9,IF(Raw!$X166&lt;$A$9,Raw!M166,-999),-999),-999),-999),-999),-999)</f>
        <v>0.15582599999999999</v>
      </c>
      <c r="J166" s="9">
        <f>IF(Raw!$G166&gt;$C$8,IF(Raw!$Q166&gt;$C$8,IF(Raw!$N166&gt;$C$9,IF(Raw!$N166&lt;$A$9,IF(Raw!$X166&gt;$C$9,IF(Raw!$X166&lt;$A$9,Raw!N166,-999),-999),-999),-999),-999),-999)</f>
        <v>378</v>
      </c>
      <c r="K166" s="9">
        <f>IF(Raw!$G166&gt;$C$8,IF(Raw!$Q166&gt;$C$8,IF(Raw!$N166&gt;$C$9,IF(Raw!$N166&lt;$A$9,IF(Raw!$X166&gt;$C$9,IF(Raw!$X166&lt;$A$9,Raw!R166,-999),-999),-999),-999),-999),-999)</f>
        <v>2.3188460000000002</v>
      </c>
      <c r="L166" s="9">
        <f>IF(Raw!$G166&gt;$C$8,IF(Raw!$Q166&gt;$C$8,IF(Raw!$N166&gt;$C$9,IF(Raw!$N166&lt;$A$9,IF(Raw!$X166&gt;$C$9,IF(Raw!$X166&lt;$A$9,Raw!S166,-999),-999),-999),-999),-999),-999)</f>
        <v>3.7146859999999999</v>
      </c>
      <c r="M166" s="9">
        <f>Raw!Q166</f>
        <v>0.99518399999999996</v>
      </c>
      <c r="N166" s="9">
        <f>IF(Raw!$G166&gt;$C$8,IF(Raw!$Q166&gt;$C$8,IF(Raw!$N166&gt;$C$9,IF(Raw!$N166&lt;$A$9,IF(Raw!$X166&gt;$C$9,IF(Raw!$X166&lt;$A$9,Raw!V166,-999),-999),-999),-999),-999),-999)</f>
        <v>731.6</v>
      </c>
      <c r="O166" s="9">
        <f>IF(Raw!$G166&gt;$C$8,IF(Raw!$Q166&gt;$C$8,IF(Raw!$N166&gt;$C$9,IF(Raw!$N166&lt;$A$9,IF(Raw!$X166&gt;$C$9,IF(Raw!$X166&lt;$A$9,Raw!W166,-999),-999),-999),-999),-999),-999)</f>
        <v>9.2854000000000006E-2</v>
      </c>
      <c r="P166" s="9">
        <f>IF(Raw!$G166&gt;$C$8,IF(Raw!$Q166&gt;$C$8,IF(Raw!$N166&gt;$C$9,IF(Raw!$N166&lt;$A$9,IF(Raw!$X166&gt;$C$9,IF(Raw!$X166&lt;$A$9,Raw!X166,-999),-999),-999),-999),-999),-999)</f>
        <v>398</v>
      </c>
      <c r="R166" s="9">
        <f t="shared" si="36"/>
        <v>1.1009600000000002</v>
      </c>
      <c r="S166" s="9">
        <f t="shared" si="37"/>
        <v>0.32738614740524419</v>
      </c>
      <c r="T166" s="9">
        <f t="shared" si="38"/>
        <v>1.3958399999999997</v>
      </c>
      <c r="U166" s="9">
        <f t="shared" si="39"/>
        <v>0.37576258127874057</v>
      </c>
      <c r="V166" s="15">
        <f t="shared" si="32"/>
        <v>0</v>
      </c>
      <c r="X166" s="11">
        <f t="shared" si="40"/>
        <v>1.0896199999999998E+19</v>
      </c>
      <c r="Y166" s="11">
        <f t="shared" si="41"/>
        <v>7.999999999999999E-18</v>
      </c>
      <c r="Z166" s="11">
        <f t="shared" si="42"/>
        <v>3.7799999999999997E-4</v>
      </c>
      <c r="AA166" s="16">
        <f t="shared" si="43"/>
        <v>3.1899032217808487E-2</v>
      </c>
      <c r="AB166" s="9">
        <f t="shared" si="33"/>
        <v>2.3633719451309059</v>
      </c>
      <c r="AC166" s="9">
        <f t="shared" si="34"/>
        <v>0.96810096778219157</v>
      </c>
      <c r="AD166" s="15">
        <f t="shared" si="35"/>
        <v>84.388974121186507</v>
      </c>
      <c r="AE166" s="3">
        <f t="shared" si="44"/>
        <v>963.19999999999959</v>
      </c>
      <c r="AF166" s="2">
        <f t="shared" si="45"/>
        <v>0.25</v>
      </c>
      <c r="AG166" s="9">
        <f t="shared" si="46"/>
        <v>2.4392475959416828E-2</v>
      </c>
      <c r="AH166" s="2">
        <f t="shared" si="47"/>
        <v>1.1803392172147129</v>
      </c>
    </row>
    <row r="167" spans="1:34">
      <c r="A167" s="1">
        <f>Raw!A167</f>
        <v>154</v>
      </c>
      <c r="B167" s="14">
        <f>Raw!B167</f>
        <v>0.46622685185185181</v>
      </c>
      <c r="C167" s="15">
        <f>Raw!C167</f>
        <v>33.299999999999997</v>
      </c>
      <c r="D167" s="15">
        <f>IF(C167&gt;0.5,Raw!D167*D$11,-999)</f>
        <v>19</v>
      </c>
      <c r="E167" s="9">
        <f>IF(Raw!$G167&gt;$C$8,IF(Raw!$Q167&gt;$C$8,IF(Raw!$N167&gt;$C$9,IF(Raw!$N167&lt;$A$9,IF(Raw!$X167&gt;$C$9,IF(Raw!$X167&lt;$A$9,Raw!H167,-999),-999),-999),-999),-999),-999)</f>
        <v>2.1420810000000001</v>
      </c>
      <c r="F167" s="9">
        <f>IF(Raw!$G167&gt;$C$8,IF(Raw!$Q167&gt;$C$8,IF(Raw!$N167&gt;$C$9,IF(Raw!$N167&lt;$A$9,IF(Raw!$X167&gt;$C$9,IF(Raw!$X167&lt;$A$9,Raw!I167,-999),-999),-999),-999),-999),-999)</f>
        <v>3.35833</v>
      </c>
      <c r="G167" s="9">
        <f>Raw!G167</f>
        <v>0.99422699999999997</v>
      </c>
      <c r="H167" s="9">
        <f>IF(Raw!$G167&gt;$C$8,IF(Raw!$Q167&gt;$C$8,IF(Raw!$N167&gt;$C$9,IF(Raw!$N167&lt;$A$9,IF(Raw!$X167&gt;$C$9,IF(Raw!$X167&lt;$A$9,Raw!L167,-999),-999),-999),-999),-999),-999)</f>
        <v>696.7</v>
      </c>
      <c r="I167" s="9">
        <f>IF(Raw!$G167&gt;$C$8,IF(Raw!$Q167&gt;$C$8,IF(Raw!$N167&gt;$C$9,IF(Raw!$N167&lt;$A$9,IF(Raw!$X167&gt;$C$9,IF(Raw!$X167&lt;$A$9,Raw!M167,-999),-999),-999),-999),-999),-999)</f>
        <v>0.103973</v>
      </c>
      <c r="J167" s="9">
        <f>IF(Raw!$G167&gt;$C$8,IF(Raw!$Q167&gt;$C$8,IF(Raw!$N167&gt;$C$9,IF(Raw!$N167&lt;$A$9,IF(Raw!$X167&gt;$C$9,IF(Raw!$X167&lt;$A$9,Raw!N167,-999),-999),-999),-999),-999),-999)</f>
        <v>491</v>
      </c>
      <c r="K167" s="9">
        <f>IF(Raw!$G167&gt;$C$8,IF(Raw!$Q167&gt;$C$8,IF(Raw!$N167&gt;$C$9,IF(Raw!$N167&lt;$A$9,IF(Raw!$X167&gt;$C$9,IF(Raw!$X167&lt;$A$9,Raw!R167,-999),-999),-999),-999),-999),-999)</f>
        <v>2.3556270000000001</v>
      </c>
      <c r="L167" s="9">
        <f>IF(Raw!$G167&gt;$C$8,IF(Raw!$Q167&gt;$C$8,IF(Raw!$N167&gt;$C$9,IF(Raw!$N167&lt;$A$9,IF(Raw!$X167&gt;$C$9,IF(Raw!$X167&lt;$A$9,Raw!S167,-999),-999),-999),-999),-999),-999)</f>
        <v>3.7890700000000002</v>
      </c>
      <c r="M167" s="9">
        <f>Raw!Q167</f>
        <v>0.99406799999999995</v>
      </c>
      <c r="N167" s="9">
        <f>IF(Raw!$G167&gt;$C$8,IF(Raw!$Q167&gt;$C$8,IF(Raw!$N167&gt;$C$9,IF(Raw!$N167&lt;$A$9,IF(Raw!$X167&gt;$C$9,IF(Raw!$X167&lt;$A$9,Raw!V167,-999),-999),-999),-999),-999),-999)</f>
        <v>699.8</v>
      </c>
      <c r="O167" s="9">
        <f>IF(Raw!$G167&gt;$C$8,IF(Raw!$Q167&gt;$C$8,IF(Raw!$N167&gt;$C$9,IF(Raw!$N167&lt;$A$9,IF(Raw!$X167&gt;$C$9,IF(Raw!$X167&lt;$A$9,Raw!W167,-999),-999),-999),-999),-999),-999)</f>
        <v>5.7000000000000003E-5</v>
      </c>
      <c r="P167" s="9">
        <f>IF(Raw!$G167&gt;$C$8,IF(Raw!$Q167&gt;$C$8,IF(Raw!$N167&gt;$C$9,IF(Raw!$N167&lt;$A$9,IF(Raw!$X167&gt;$C$9,IF(Raw!$X167&lt;$A$9,Raw!X167,-999),-999),-999),-999),-999),-999)</f>
        <v>567</v>
      </c>
      <c r="R167" s="9">
        <f t="shared" si="36"/>
        <v>1.2162489999999999</v>
      </c>
      <c r="S167" s="9">
        <f t="shared" si="37"/>
        <v>0.36215887062915197</v>
      </c>
      <c r="T167" s="9">
        <f t="shared" si="38"/>
        <v>1.433443</v>
      </c>
      <c r="U167" s="9">
        <f t="shared" si="39"/>
        <v>0.37830998107715086</v>
      </c>
      <c r="V167" s="15">
        <f t="shared" si="32"/>
        <v>0</v>
      </c>
      <c r="X167" s="11">
        <f t="shared" si="40"/>
        <v>1.1437999999999998E+19</v>
      </c>
      <c r="Y167" s="11">
        <f t="shared" si="41"/>
        <v>6.967E-18</v>
      </c>
      <c r="Z167" s="11">
        <f t="shared" si="42"/>
        <v>4.9100000000000001E-4</v>
      </c>
      <c r="AA167" s="16">
        <f t="shared" si="43"/>
        <v>3.765379325248356E-2</v>
      </c>
      <c r="AB167" s="9">
        <f t="shared" si="33"/>
        <v>2.40960156636122</v>
      </c>
      <c r="AC167" s="9">
        <f t="shared" si="34"/>
        <v>0.96234620674751636</v>
      </c>
      <c r="AD167" s="15">
        <f t="shared" si="35"/>
        <v>76.687969964324964</v>
      </c>
      <c r="AE167" s="3">
        <f t="shared" si="44"/>
        <v>838.82679999999982</v>
      </c>
      <c r="AF167" s="2">
        <f t="shared" si="45"/>
        <v>0.25</v>
      </c>
      <c r="AG167" s="9">
        <f t="shared" si="46"/>
        <v>2.2316788050806839E-2</v>
      </c>
      <c r="AH167" s="2">
        <f t="shared" si="47"/>
        <v>1.079897759557565</v>
      </c>
    </row>
    <row r="168" spans="1:34">
      <c r="A168" s="1">
        <f>Raw!A168</f>
        <v>155</v>
      </c>
      <c r="B168" s="14">
        <f>Raw!B168</f>
        <v>0.46628472222222223</v>
      </c>
      <c r="C168" s="15">
        <f>Raw!C168</f>
        <v>32.799999999999997</v>
      </c>
      <c r="D168" s="15">
        <f>IF(C168&gt;0.5,Raw!D168*D$11,-999)</f>
        <v>19.899999999999999</v>
      </c>
      <c r="E168" s="9">
        <f>IF(Raw!$G168&gt;$C$8,IF(Raw!$Q168&gt;$C$8,IF(Raw!$N168&gt;$C$9,IF(Raw!$N168&lt;$A$9,IF(Raw!$X168&gt;$C$9,IF(Raw!$X168&lt;$A$9,Raw!H168,-999),-999),-999),-999),-999),-999)</f>
        <v>2.1972170000000002</v>
      </c>
      <c r="F168" s="9">
        <f>IF(Raw!$G168&gt;$C$8,IF(Raw!$Q168&gt;$C$8,IF(Raw!$N168&gt;$C$9,IF(Raw!$N168&lt;$A$9,IF(Raw!$X168&gt;$C$9,IF(Raw!$X168&lt;$A$9,Raw!I168,-999),-999),-999),-999),-999),-999)</f>
        <v>3.4508749999999999</v>
      </c>
      <c r="G168" s="9">
        <f>Raw!G168</f>
        <v>0.99351299999999998</v>
      </c>
      <c r="H168" s="9">
        <f>IF(Raw!$G168&gt;$C$8,IF(Raw!$Q168&gt;$C$8,IF(Raw!$N168&gt;$C$9,IF(Raw!$N168&lt;$A$9,IF(Raw!$X168&gt;$C$9,IF(Raw!$X168&lt;$A$9,Raw!L168,-999),-999),-999),-999),-999),-999)</f>
        <v>709.6</v>
      </c>
      <c r="I168" s="9">
        <f>IF(Raw!$G168&gt;$C$8,IF(Raw!$Q168&gt;$C$8,IF(Raw!$N168&gt;$C$9,IF(Raw!$N168&lt;$A$9,IF(Raw!$X168&gt;$C$9,IF(Raw!$X168&lt;$A$9,Raw!M168,-999),-999),-999),-999),-999),-999)</f>
        <v>5.4535E-2</v>
      </c>
      <c r="J168" s="9">
        <f>IF(Raw!$G168&gt;$C$8,IF(Raw!$Q168&gt;$C$8,IF(Raw!$N168&gt;$C$9,IF(Raw!$N168&lt;$A$9,IF(Raw!$X168&gt;$C$9,IF(Raw!$X168&lt;$A$9,Raw!N168,-999),-999),-999),-999),-999),-999)</f>
        <v>475</v>
      </c>
      <c r="K168" s="9">
        <f>IF(Raw!$G168&gt;$C$8,IF(Raw!$Q168&gt;$C$8,IF(Raw!$N168&gt;$C$9,IF(Raw!$N168&lt;$A$9,IF(Raw!$X168&gt;$C$9,IF(Raw!$X168&lt;$A$9,Raw!R168,-999),-999),-999),-999),-999),-999)</f>
        <v>2.3419059999999998</v>
      </c>
      <c r="L168" s="9">
        <f>IF(Raw!$G168&gt;$C$8,IF(Raw!$Q168&gt;$C$8,IF(Raw!$N168&gt;$C$9,IF(Raw!$N168&lt;$A$9,IF(Raw!$X168&gt;$C$9,IF(Raw!$X168&lt;$A$9,Raw!S168,-999),-999),-999),-999),-999),-999)</f>
        <v>3.7409460000000001</v>
      </c>
      <c r="M168" s="9">
        <f>Raw!Q168</f>
        <v>0.99484300000000003</v>
      </c>
      <c r="N168" s="9">
        <f>IF(Raw!$G168&gt;$C$8,IF(Raw!$Q168&gt;$C$8,IF(Raw!$N168&gt;$C$9,IF(Raw!$N168&lt;$A$9,IF(Raw!$X168&gt;$C$9,IF(Raw!$X168&lt;$A$9,Raw!V168,-999),-999),-999),-999),-999),-999)</f>
        <v>716.2</v>
      </c>
      <c r="O168" s="9">
        <f>IF(Raw!$G168&gt;$C$8,IF(Raw!$Q168&gt;$C$8,IF(Raw!$N168&gt;$C$9,IF(Raw!$N168&lt;$A$9,IF(Raw!$X168&gt;$C$9,IF(Raw!$X168&lt;$A$9,Raw!W168,-999),-999),-999),-999),-999),-999)</f>
        <v>0.107349</v>
      </c>
      <c r="P168" s="9">
        <f>IF(Raw!$G168&gt;$C$8,IF(Raw!$Q168&gt;$C$8,IF(Raw!$N168&gt;$C$9,IF(Raw!$N168&lt;$A$9,IF(Raw!$X168&gt;$C$9,IF(Raw!$X168&lt;$A$9,Raw!X168,-999),-999),-999),-999),-999),-999)</f>
        <v>292</v>
      </c>
      <c r="R168" s="9">
        <f t="shared" si="36"/>
        <v>1.2536579999999997</v>
      </c>
      <c r="S168" s="9">
        <f t="shared" si="37"/>
        <v>0.36328699242945622</v>
      </c>
      <c r="T168" s="9">
        <f t="shared" si="38"/>
        <v>1.3990400000000003</v>
      </c>
      <c r="U168" s="9">
        <f t="shared" si="39"/>
        <v>0.37398027130036099</v>
      </c>
      <c r="V168" s="15">
        <f t="shared" si="32"/>
        <v>0</v>
      </c>
      <c r="X168" s="11">
        <f t="shared" si="40"/>
        <v>1.1979799999999998E+19</v>
      </c>
      <c r="Y168" s="11">
        <f t="shared" si="41"/>
        <v>7.0959999999999998E-18</v>
      </c>
      <c r="Z168" s="11">
        <f t="shared" si="42"/>
        <v>4.75E-4</v>
      </c>
      <c r="AA168" s="16">
        <f t="shared" si="43"/>
        <v>3.8811922828217625E-2</v>
      </c>
      <c r="AB168" s="9">
        <f t="shared" si="33"/>
        <v>2.3962054325135895</v>
      </c>
      <c r="AC168" s="9">
        <f t="shared" si="34"/>
        <v>0.96118807717178234</v>
      </c>
      <c r="AD168" s="15">
        <f t="shared" si="35"/>
        <v>81.709311217300254</v>
      </c>
      <c r="AE168" s="3">
        <f t="shared" si="44"/>
        <v>854.35839999999973</v>
      </c>
      <c r="AF168" s="2">
        <f t="shared" si="45"/>
        <v>0.25</v>
      </c>
      <c r="AG168" s="9">
        <f t="shared" si="46"/>
        <v>2.350590028985506E-2</v>
      </c>
      <c r="AH168" s="2">
        <f t="shared" si="47"/>
        <v>1.137438281961022</v>
      </c>
    </row>
    <row r="169" spans="1:34">
      <c r="A169" s="1">
        <f>Raw!A169</f>
        <v>156</v>
      </c>
      <c r="B169" s="14">
        <f>Raw!B169</f>
        <v>0.46634259259259259</v>
      </c>
      <c r="C169" s="15">
        <f>Raw!C169</f>
        <v>31.7</v>
      </c>
      <c r="D169" s="15">
        <f>IF(C169&gt;0.5,Raw!D169*D$11,-999)</f>
        <v>20.8</v>
      </c>
      <c r="E169" s="9">
        <f>IF(Raw!$G169&gt;$C$8,IF(Raw!$Q169&gt;$C$8,IF(Raw!$N169&gt;$C$9,IF(Raw!$N169&lt;$A$9,IF(Raw!$X169&gt;$C$9,IF(Raw!$X169&lt;$A$9,Raw!H169,-999),-999),-999),-999),-999),-999)</f>
        <v>2.233711</v>
      </c>
      <c r="F169" s="9">
        <f>IF(Raw!$G169&gt;$C$8,IF(Raw!$Q169&gt;$C$8,IF(Raw!$N169&gt;$C$9,IF(Raw!$N169&lt;$A$9,IF(Raw!$X169&gt;$C$9,IF(Raw!$X169&lt;$A$9,Raw!I169,-999),-999),-999),-999),-999),-999)</f>
        <v>3.4542359999999999</v>
      </c>
      <c r="G169" s="9">
        <f>Raw!G169</f>
        <v>0.99320200000000003</v>
      </c>
      <c r="H169" s="9">
        <f>IF(Raw!$G169&gt;$C$8,IF(Raw!$Q169&gt;$C$8,IF(Raw!$N169&gt;$C$9,IF(Raw!$N169&lt;$A$9,IF(Raw!$X169&gt;$C$9,IF(Raw!$X169&lt;$A$9,Raw!L169,-999),-999),-999),-999),-999),-999)</f>
        <v>683.1</v>
      </c>
      <c r="I169" s="9">
        <f>IF(Raw!$G169&gt;$C$8,IF(Raw!$Q169&gt;$C$8,IF(Raw!$N169&gt;$C$9,IF(Raw!$N169&lt;$A$9,IF(Raw!$X169&gt;$C$9,IF(Raw!$X169&lt;$A$9,Raw!M169,-999),-999),-999),-999),-999),-999)</f>
        <v>1.9000000000000001E-5</v>
      </c>
      <c r="J169" s="9">
        <f>IF(Raw!$G169&gt;$C$8,IF(Raw!$Q169&gt;$C$8,IF(Raw!$N169&gt;$C$9,IF(Raw!$N169&lt;$A$9,IF(Raw!$X169&gt;$C$9,IF(Raw!$X169&lt;$A$9,Raw!N169,-999),-999),-999),-999),-999),-999)</f>
        <v>552</v>
      </c>
      <c r="K169" s="9">
        <f>IF(Raw!$G169&gt;$C$8,IF(Raw!$Q169&gt;$C$8,IF(Raw!$N169&gt;$C$9,IF(Raw!$N169&lt;$A$9,IF(Raw!$X169&gt;$C$9,IF(Raw!$X169&lt;$A$9,Raw!R169,-999),-999),-999),-999),-999),-999)</f>
        <v>2.4037289999999998</v>
      </c>
      <c r="L169" s="9">
        <f>IF(Raw!$G169&gt;$C$8,IF(Raw!$Q169&gt;$C$8,IF(Raw!$N169&gt;$C$9,IF(Raw!$N169&lt;$A$9,IF(Raw!$X169&gt;$C$9,IF(Raw!$X169&lt;$A$9,Raw!S169,-999),-999),-999),-999),-999),-999)</f>
        <v>3.8719839999999999</v>
      </c>
      <c r="M169" s="9">
        <f>Raw!Q169</f>
        <v>0.99481699999999995</v>
      </c>
      <c r="N169" s="9">
        <f>IF(Raw!$G169&gt;$C$8,IF(Raw!$Q169&gt;$C$8,IF(Raw!$N169&gt;$C$9,IF(Raw!$N169&lt;$A$9,IF(Raw!$X169&gt;$C$9,IF(Raw!$X169&lt;$A$9,Raw!V169,-999),-999),-999),-999),-999),-999)</f>
        <v>677.7</v>
      </c>
      <c r="O169" s="9">
        <f>IF(Raw!$G169&gt;$C$8,IF(Raw!$Q169&gt;$C$8,IF(Raw!$N169&gt;$C$9,IF(Raw!$N169&lt;$A$9,IF(Raw!$X169&gt;$C$9,IF(Raw!$X169&lt;$A$9,Raw!W169,-999),-999),-999),-999),-999),-999)</f>
        <v>2.6400000000000002E-4</v>
      </c>
      <c r="P169" s="9">
        <f>IF(Raw!$G169&gt;$C$8,IF(Raw!$Q169&gt;$C$8,IF(Raw!$N169&gt;$C$9,IF(Raw!$N169&lt;$A$9,IF(Raw!$X169&gt;$C$9,IF(Raw!$X169&lt;$A$9,Raw!X169,-999),-999),-999),-999),-999),-999)</f>
        <v>360</v>
      </c>
      <c r="R169" s="9">
        <f t="shared" si="36"/>
        <v>1.2205249999999999</v>
      </c>
      <c r="S169" s="9">
        <f t="shared" si="37"/>
        <v>0.35334152038251004</v>
      </c>
      <c r="T169" s="9">
        <f t="shared" si="38"/>
        <v>1.4682550000000001</v>
      </c>
      <c r="U169" s="9">
        <f t="shared" si="39"/>
        <v>0.37919965578370163</v>
      </c>
      <c r="V169" s="15">
        <f t="shared" si="32"/>
        <v>0</v>
      </c>
      <c r="X169" s="11">
        <f t="shared" si="40"/>
        <v>1.2521599999999998E+19</v>
      </c>
      <c r="Y169" s="11">
        <f t="shared" si="41"/>
        <v>6.8310000000000001E-18</v>
      </c>
      <c r="Z169" s="11">
        <f t="shared" si="42"/>
        <v>5.5199999999999997E-4</v>
      </c>
      <c r="AA169" s="16">
        <f t="shared" si="43"/>
        <v>4.5086569345419616E-2</v>
      </c>
      <c r="AB169" s="9">
        <f t="shared" si="33"/>
        <v>2.4699275808742587</v>
      </c>
      <c r="AC169" s="9">
        <f t="shared" si="34"/>
        <v>0.95491343065458056</v>
      </c>
      <c r="AD169" s="15">
        <f t="shared" si="35"/>
        <v>81.678567654745706</v>
      </c>
      <c r="AE169" s="3">
        <f t="shared" si="44"/>
        <v>822.45239999999978</v>
      </c>
      <c r="AF169" s="2">
        <f t="shared" si="45"/>
        <v>0.25</v>
      </c>
      <c r="AG169" s="9">
        <f t="shared" si="46"/>
        <v>2.3824988261219506E-2</v>
      </c>
      <c r="AH169" s="2">
        <f t="shared" si="47"/>
        <v>1.1528787828338967</v>
      </c>
    </row>
    <row r="170" spans="1:34">
      <c r="A170" s="1">
        <f>Raw!A170</f>
        <v>157</v>
      </c>
      <c r="B170" s="14">
        <f>Raw!B170</f>
        <v>0.46640046296296295</v>
      </c>
      <c r="C170" s="15">
        <f>Raw!C170</f>
        <v>30.8</v>
      </c>
      <c r="D170" s="15">
        <f>IF(C170&gt;0.5,Raw!D170*D$11,-999)</f>
        <v>21.7</v>
      </c>
      <c r="E170" s="9">
        <f>IF(Raw!$G170&gt;$C$8,IF(Raw!$Q170&gt;$C$8,IF(Raw!$N170&gt;$C$9,IF(Raw!$N170&lt;$A$9,IF(Raw!$X170&gt;$C$9,IF(Raw!$X170&lt;$A$9,Raw!H170,-999),-999),-999),-999),-999),-999)</f>
        <v>2.2049889999999999</v>
      </c>
      <c r="F170" s="9">
        <f>IF(Raw!$G170&gt;$C$8,IF(Raw!$Q170&gt;$C$8,IF(Raw!$N170&gt;$C$9,IF(Raw!$N170&lt;$A$9,IF(Raw!$X170&gt;$C$9,IF(Raw!$X170&lt;$A$9,Raw!I170,-999),-999),-999),-999),-999),-999)</f>
        <v>3.4462929999999998</v>
      </c>
      <c r="G170" s="9">
        <f>Raw!G170</f>
        <v>0.99287099999999995</v>
      </c>
      <c r="H170" s="9">
        <f>IF(Raw!$G170&gt;$C$8,IF(Raw!$Q170&gt;$C$8,IF(Raw!$N170&gt;$C$9,IF(Raw!$N170&lt;$A$9,IF(Raw!$X170&gt;$C$9,IF(Raw!$X170&lt;$A$9,Raw!L170,-999),-999),-999),-999),-999),-999)</f>
        <v>682.4</v>
      </c>
      <c r="I170" s="9">
        <f>IF(Raw!$G170&gt;$C$8,IF(Raw!$Q170&gt;$C$8,IF(Raw!$N170&gt;$C$9,IF(Raw!$N170&lt;$A$9,IF(Raw!$X170&gt;$C$9,IF(Raw!$X170&lt;$A$9,Raw!M170,-999),-999),-999),-999),-999),-999)</f>
        <v>7.3999999999999996E-5</v>
      </c>
      <c r="J170" s="9">
        <f>IF(Raw!$G170&gt;$C$8,IF(Raw!$Q170&gt;$C$8,IF(Raw!$N170&gt;$C$9,IF(Raw!$N170&lt;$A$9,IF(Raw!$X170&gt;$C$9,IF(Raw!$X170&lt;$A$9,Raw!N170,-999),-999),-999),-999),-999),-999)</f>
        <v>423</v>
      </c>
      <c r="K170" s="9">
        <f>IF(Raw!$G170&gt;$C$8,IF(Raw!$Q170&gt;$C$8,IF(Raw!$N170&gt;$C$9,IF(Raw!$N170&lt;$A$9,IF(Raw!$X170&gt;$C$9,IF(Raw!$X170&lt;$A$9,Raw!R170,-999),-999),-999),-999),-999),-999)</f>
        <v>2.390091</v>
      </c>
      <c r="L170" s="9">
        <f>IF(Raw!$G170&gt;$C$8,IF(Raw!$Q170&gt;$C$8,IF(Raw!$N170&gt;$C$9,IF(Raw!$N170&lt;$A$9,IF(Raw!$X170&gt;$C$9,IF(Raw!$X170&lt;$A$9,Raw!S170,-999),-999),-999),-999),-999),-999)</f>
        <v>3.8768210000000001</v>
      </c>
      <c r="M170" s="9">
        <f>Raw!Q170</f>
        <v>0.99477800000000005</v>
      </c>
      <c r="N170" s="9">
        <f>IF(Raw!$G170&gt;$C$8,IF(Raw!$Q170&gt;$C$8,IF(Raw!$N170&gt;$C$9,IF(Raw!$N170&lt;$A$9,IF(Raw!$X170&gt;$C$9,IF(Raw!$X170&lt;$A$9,Raw!V170,-999),-999),-999),-999),-999),-999)</f>
        <v>718.7</v>
      </c>
      <c r="O170" s="9">
        <f>IF(Raw!$G170&gt;$C$8,IF(Raw!$Q170&gt;$C$8,IF(Raw!$N170&gt;$C$9,IF(Raw!$N170&lt;$A$9,IF(Raw!$X170&gt;$C$9,IF(Raw!$X170&lt;$A$9,Raw!W170,-999),-999),-999),-999),-999),-999)</f>
        <v>1.5E-5</v>
      </c>
      <c r="P170" s="9">
        <f>IF(Raw!$G170&gt;$C$8,IF(Raw!$Q170&gt;$C$8,IF(Raw!$N170&gt;$C$9,IF(Raw!$N170&lt;$A$9,IF(Raw!$X170&gt;$C$9,IF(Raw!$X170&lt;$A$9,Raw!X170,-999),-999),-999),-999),-999),-999)</f>
        <v>271</v>
      </c>
      <c r="R170" s="9">
        <f t="shared" si="36"/>
        <v>1.241304</v>
      </c>
      <c r="S170" s="9">
        <f t="shared" si="37"/>
        <v>0.36018527734002886</v>
      </c>
      <c r="T170" s="9">
        <f t="shared" si="38"/>
        <v>1.4867300000000001</v>
      </c>
      <c r="U170" s="9">
        <f t="shared" si="39"/>
        <v>0.38349204154641137</v>
      </c>
      <c r="V170" s="15">
        <f t="shared" si="32"/>
        <v>0</v>
      </c>
      <c r="X170" s="11">
        <f t="shared" si="40"/>
        <v>1.3063399999999998E+19</v>
      </c>
      <c r="Y170" s="11">
        <f t="shared" si="41"/>
        <v>6.8239999999999993E-18</v>
      </c>
      <c r="Z170" s="11">
        <f t="shared" si="42"/>
        <v>4.2299999999999998E-4</v>
      </c>
      <c r="AA170" s="16">
        <f t="shared" si="43"/>
        <v>3.6337945484218169E-2</v>
      </c>
      <c r="AB170" s="9">
        <f t="shared" si="33"/>
        <v>2.4441157136897518</v>
      </c>
      <c r="AC170" s="9">
        <f t="shared" si="34"/>
        <v>0.9636620545157818</v>
      </c>
      <c r="AD170" s="15">
        <f t="shared" si="35"/>
        <v>85.905308473329001</v>
      </c>
      <c r="AE170" s="3">
        <f t="shared" si="44"/>
        <v>821.60959999999966</v>
      </c>
      <c r="AF170" s="2">
        <f t="shared" si="45"/>
        <v>0.25</v>
      </c>
      <c r="AG170" s="9">
        <f t="shared" si="46"/>
        <v>2.5341540097008591E-2</v>
      </c>
      <c r="AH170" s="2">
        <f t="shared" si="47"/>
        <v>1.2262639369157957</v>
      </c>
    </row>
    <row r="171" spans="1:34">
      <c r="A171" s="1">
        <f>Raw!A171</f>
        <v>158</v>
      </c>
      <c r="B171" s="14">
        <f>Raw!B171</f>
        <v>0.46645833333333336</v>
      </c>
      <c r="C171" s="15">
        <f>Raw!C171</f>
        <v>29.9</v>
      </c>
      <c r="D171" s="15">
        <f>IF(C171&gt;0.5,Raw!D171*D$11,-999)</f>
        <v>23.5</v>
      </c>
      <c r="E171" s="9">
        <f>IF(Raw!$G171&gt;$C$8,IF(Raw!$Q171&gt;$C$8,IF(Raw!$N171&gt;$C$9,IF(Raw!$N171&lt;$A$9,IF(Raw!$X171&gt;$C$9,IF(Raw!$X171&lt;$A$9,Raw!H171,-999),-999),-999),-999),-999),-999)</f>
        <v>2.2763900000000001</v>
      </c>
      <c r="F171" s="9">
        <f>IF(Raw!$G171&gt;$C$8,IF(Raw!$Q171&gt;$C$8,IF(Raw!$N171&gt;$C$9,IF(Raw!$N171&lt;$A$9,IF(Raw!$X171&gt;$C$9,IF(Raw!$X171&lt;$A$9,Raw!I171,-999),-999),-999),-999),-999),-999)</f>
        <v>3.525547</v>
      </c>
      <c r="G171" s="9">
        <f>Raw!G171</f>
        <v>0.99260899999999996</v>
      </c>
      <c r="H171" s="9">
        <f>IF(Raw!$G171&gt;$C$8,IF(Raw!$Q171&gt;$C$8,IF(Raw!$N171&gt;$C$9,IF(Raw!$N171&lt;$A$9,IF(Raw!$X171&gt;$C$9,IF(Raw!$X171&lt;$A$9,Raw!L171,-999),-999),-999),-999),-999),-999)</f>
        <v>701.6</v>
      </c>
      <c r="I171" s="9">
        <f>IF(Raw!$G171&gt;$C$8,IF(Raw!$Q171&gt;$C$8,IF(Raw!$N171&gt;$C$9,IF(Raw!$N171&lt;$A$9,IF(Raw!$X171&gt;$C$9,IF(Raw!$X171&lt;$A$9,Raw!M171,-999),-999),-999),-999),-999),-999)</f>
        <v>9.3301999999999996E-2</v>
      </c>
      <c r="J171" s="9">
        <f>IF(Raw!$G171&gt;$C$8,IF(Raw!$Q171&gt;$C$8,IF(Raw!$N171&gt;$C$9,IF(Raw!$N171&lt;$A$9,IF(Raw!$X171&gt;$C$9,IF(Raw!$X171&lt;$A$9,Raw!N171,-999),-999),-999),-999),-999),-999)</f>
        <v>288</v>
      </c>
      <c r="K171" s="9">
        <f>IF(Raw!$G171&gt;$C$8,IF(Raw!$Q171&gt;$C$8,IF(Raw!$N171&gt;$C$9,IF(Raw!$N171&lt;$A$9,IF(Raw!$X171&gt;$C$9,IF(Raw!$X171&lt;$A$9,Raw!R171,-999),-999),-999),-999),-999),-999)</f>
        <v>2.4042870000000001</v>
      </c>
      <c r="L171" s="9">
        <f>IF(Raw!$G171&gt;$C$8,IF(Raw!$Q171&gt;$C$8,IF(Raw!$N171&gt;$C$9,IF(Raw!$N171&lt;$A$9,IF(Raw!$X171&gt;$C$9,IF(Raw!$X171&lt;$A$9,Raw!S171,-999),-999),-999),-999),-999),-999)</f>
        <v>3.8622589999999999</v>
      </c>
      <c r="M171" s="9">
        <f>Raw!Q171</f>
        <v>0.993973</v>
      </c>
      <c r="N171" s="9">
        <f>IF(Raw!$G171&gt;$C$8,IF(Raw!$Q171&gt;$C$8,IF(Raw!$N171&gt;$C$9,IF(Raw!$N171&lt;$A$9,IF(Raw!$X171&gt;$C$9,IF(Raw!$X171&lt;$A$9,Raw!V171,-999),-999),-999),-999),-999),-999)</f>
        <v>711.7</v>
      </c>
      <c r="O171" s="9">
        <f>IF(Raw!$G171&gt;$C$8,IF(Raw!$Q171&gt;$C$8,IF(Raw!$N171&gt;$C$9,IF(Raw!$N171&lt;$A$9,IF(Raw!$X171&gt;$C$9,IF(Raw!$X171&lt;$A$9,Raw!W171,-999),-999),-999),-999),-999),-999)</f>
        <v>4.6372999999999998E-2</v>
      </c>
      <c r="P171" s="9">
        <f>IF(Raw!$G171&gt;$C$8,IF(Raw!$Q171&gt;$C$8,IF(Raw!$N171&gt;$C$9,IF(Raw!$N171&lt;$A$9,IF(Raw!$X171&gt;$C$9,IF(Raw!$X171&lt;$A$9,Raw!X171,-999),-999),-999),-999),-999),-999)</f>
        <v>350</v>
      </c>
      <c r="R171" s="9">
        <f t="shared" si="36"/>
        <v>1.2491569999999999</v>
      </c>
      <c r="S171" s="9">
        <f t="shared" si="37"/>
        <v>0.35431579837114635</v>
      </c>
      <c r="T171" s="9">
        <f t="shared" si="38"/>
        <v>1.4579719999999998</v>
      </c>
      <c r="U171" s="9">
        <f t="shared" si="39"/>
        <v>0.37749203251257873</v>
      </c>
      <c r="V171" s="15">
        <f t="shared" si="32"/>
        <v>0</v>
      </c>
      <c r="X171" s="11">
        <f t="shared" si="40"/>
        <v>1.4146999999999998E+19</v>
      </c>
      <c r="Y171" s="11">
        <f t="shared" si="41"/>
        <v>7.0160000000000003E-18</v>
      </c>
      <c r="Z171" s="11">
        <f t="shared" si="42"/>
        <v>2.8800000000000001E-4</v>
      </c>
      <c r="AA171" s="16">
        <f t="shared" si="43"/>
        <v>2.7791117244132576E-2</v>
      </c>
      <c r="AB171" s="9">
        <f t="shared" si="33"/>
        <v>2.4448056707906627</v>
      </c>
      <c r="AC171" s="9">
        <f t="shared" si="34"/>
        <v>0.97220888275586725</v>
      </c>
      <c r="AD171" s="15">
        <f t="shared" si="35"/>
        <v>96.496934875460326</v>
      </c>
      <c r="AE171" s="3">
        <f t="shared" si="44"/>
        <v>844.72639999999978</v>
      </c>
      <c r="AF171" s="2">
        <f t="shared" si="45"/>
        <v>0.25</v>
      </c>
      <c r="AG171" s="9">
        <f t="shared" si="46"/>
        <v>2.8020633905670354E-2</v>
      </c>
      <c r="AH171" s="2">
        <f t="shared" si="47"/>
        <v>1.3559038920487558</v>
      </c>
    </row>
    <row r="172" spans="1:34">
      <c r="A172" s="1">
        <f>Raw!A172</f>
        <v>159</v>
      </c>
      <c r="B172" s="14">
        <f>Raw!B172</f>
        <v>0.46650462962962963</v>
      </c>
      <c r="C172" s="15">
        <f>Raw!C172</f>
        <v>29</v>
      </c>
      <c r="D172" s="15">
        <f>IF(C172&gt;0.5,Raw!D172*D$11,-999)</f>
        <v>24.4</v>
      </c>
      <c r="E172" s="9">
        <f>IF(Raw!$G172&gt;$C$8,IF(Raw!$Q172&gt;$C$8,IF(Raw!$N172&gt;$C$9,IF(Raw!$N172&lt;$A$9,IF(Raw!$X172&gt;$C$9,IF(Raw!$X172&lt;$A$9,Raw!H172,-999),-999),-999),-999),-999),-999)</f>
        <v>2.2410329999999998</v>
      </c>
      <c r="F172" s="9">
        <f>IF(Raw!$G172&gt;$C$8,IF(Raw!$Q172&gt;$C$8,IF(Raw!$N172&gt;$C$9,IF(Raw!$N172&lt;$A$9,IF(Raw!$X172&gt;$C$9,IF(Raw!$X172&lt;$A$9,Raw!I172,-999),-999),-999),-999),-999),-999)</f>
        <v>3.4586649999999999</v>
      </c>
      <c r="G172" s="9">
        <f>Raw!G172</f>
        <v>0.99368500000000004</v>
      </c>
      <c r="H172" s="9">
        <f>IF(Raw!$G172&gt;$C$8,IF(Raw!$Q172&gt;$C$8,IF(Raw!$N172&gt;$C$9,IF(Raw!$N172&lt;$A$9,IF(Raw!$X172&gt;$C$9,IF(Raw!$X172&lt;$A$9,Raw!L172,-999),-999),-999),-999),-999),-999)</f>
        <v>652.1</v>
      </c>
      <c r="I172" s="9">
        <f>IF(Raw!$G172&gt;$C$8,IF(Raw!$Q172&gt;$C$8,IF(Raw!$N172&gt;$C$9,IF(Raw!$N172&lt;$A$9,IF(Raw!$X172&gt;$C$9,IF(Raw!$X172&lt;$A$9,Raw!M172,-999),-999),-999),-999),-999),-999)</f>
        <v>2.0999999999999999E-5</v>
      </c>
      <c r="J172" s="9">
        <f>IF(Raw!$G172&gt;$C$8,IF(Raw!$Q172&gt;$C$8,IF(Raw!$N172&gt;$C$9,IF(Raw!$N172&lt;$A$9,IF(Raw!$X172&gt;$C$9,IF(Raw!$X172&lt;$A$9,Raw!N172,-999),-999),-999),-999),-999),-999)</f>
        <v>512</v>
      </c>
      <c r="K172" s="9">
        <f>IF(Raw!$G172&gt;$C$8,IF(Raw!$Q172&gt;$C$8,IF(Raw!$N172&gt;$C$9,IF(Raw!$N172&lt;$A$9,IF(Raw!$X172&gt;$C$9,IF(Raw!$X172&lt;$A$9,Raw!R172,-999),-999),-999),-999),-999),-999)</f>
        <v>2.479066</v>
      </c>
      <c r="L172" s="9">
        <f>IF(Raw!$G172&gt;$C$8,IF(Raw!$Q172&gt;$C$8,IF(Raw!$N172&gt;$C$9,IF(Raw!$N172&lt;$A$9,IF(Raw!$X172&gt;$C$9,IF(Raw!$X172&lt;$A$9,Raw!S172,-999),-999),-999),-999),-999),-999)</f>
        <v>3.9193750000000001</v>
      </c>
      <c r="M172" s="9">
        <f>Raw!Q172</f>
        <v>0.93281700000000001</v>
      </c>
      <c r="N172" s="9">
        <f>IF(Raw!$G172&gt;$C$8,IF(Raw!$Q172&gt;$C$8,IF(Raw!$N172&gt;$C$9,IF(Raw!$N172&lt;$A$9,IF(Raw!$X172&gt;$C$9,IF(Raw!$X172&lt;$A$9,Raw!V172,-999),-999),-999),-999),-999),-999)</f>
        <v>771.3</v>
      </c>
      <c r="O172" s="9">
        <f>IF(Raw!$G172&gt;$C$8,IF(Raw!$Q172&gt;$C$8,IF(Raw!$N172&gt;$C$9,IF(Raw!$N172&lt;$A$9,IF(Raw!$X172&gt;$C$9,IF(Raw!$X172&lt;$A$9,Raw!W172,-999),-999),-999),-999),-999),-999)</f>
        <v>0.12904199999999999</v>
      </c>
      <c r="P172" s="9">
        <f>IF(Raw!$G172&gt;$C$8,IF(Raw!$Q172&gt;$C$8,IF(Raw!$N172&gt;$C$9,IF(Raw!$N172&lt;$A$9,IF(Raw!$X172&gt;$C$9,IF(Raw!$X172&lt;$A$9,Raw!X172,-999),-999),-999),-999),-999),-999)</f>
        <v>276</v>
      </c>
      <c r="R172" s="9">
        <f t="shared" si="36"/>
        <v>1.217632</v>
      </c>
      <c r="S172" s="9">
        <f t="shared" si="37"/>
        <v>0.35205259832912411</v>
      </c>
      <c r="T172" s="9">
        <f t="shared" si="38"/>
        <v>1.4403090000000001</v>
      </c>
      <c r="U172" s="9">
        <f t="shared" si="39"/>
        <v>0.36748435656195183</v>
      </c>
      <c r="V172" s="15">
        <f t="shared" si="32"/>
        <v>0</v>
      </c>
      <c r="X172" s="11">
        <f t="shared" si="40"/>
        <v>1.4688799999999996E+19</v>
      </c>
      <c r="Y172" s="11">
        <f t="shared" si="41"/>
        <v>6.5210000000000002E-18</v>
      </c>
      <c r="Z172" s="11">
        <f t="shared" si="42"/>
        <v>5.1199999999999998E-4</v>
      </c>
      <c r="AA172" s="16">
        <f t="shared" si="43"/>
        <v>4.6749556457284527E-2</v>
      </c>
      <c r="AB172" s="9">
        <f t="shared" si="33"/>
        <v>2.5463998069114351</v>
      </c>
      <c r="AC172" s="9">
        <f t="shared" si="34"/>
        <v>0.95325044354271538</v>
      </c>
      <c r="AD172" s="15">
        <f t="shared" si="35"/>
        <v>91.307727455633838</v>
      </c>
      <c r="AE172" s="3">
        <f t="shared" si="44"/>
        <v>785.12839999999983</v>
      </c>
      <c r="AF172" s="2">
        <f t="shared" si="45"/>
        <v>0.25</v>
      </c>
      <c r="AG172" s="9">
        <f t="shared" si="46"/>
        <v>2.5810893440898201E-2</v>
      </c>
      <c r="AH172" s="2">
        <f t="shared" si="47"/>
        <v>1.248975700963262</v>
      </c>
    </row>
    <row r="173" spans="1:34">
      <c r="A173" s="1">
        <f>Raw!A173</f>
        <v>160</v>
      </c>
      <c r="B173" s="14">
        <f>Raw!B173</f>
        <v>0.46656249999999999</v>
      </c>
      <c r="C173" s="15">
        <f>Raw!C173</f>
        <v>27.9</v>
      </c>
      <c r="D173" s="15">
        <f>IF(C173&gt;0.5,Raw!D173*D$11,-999)</f>
        <v>27.2</v>
      </c>
      <c r="E173" s="9">
        <f>IF(Raw!$G173&gt;$C$8,IF(Raw!$Q173&gt;$C$8,IF(Raw!$N173&gt;$C$9,IF(Raw!$N173&lt;$A$9,IF(Raw!$X173&gt;$C$9,IF(Raw!$X173&lt;$A$9,Raw!H173,-999),-999),-999),-999),-999),-999)</f>
        <v>2.3003749999999998</v>
      </c>
      <c r="F173" s="9">
        <f>IF(Raw!$G173&gt;$C$8,IF(Raw!$Q173&gt;$C$8,IF(Raw!$N173&gt;$C$9,IF(Raw!$N173&lt;$A$9,IF(Raw!$X173&gt;$C$9,IF(Raw!$X173&lt;$A$9,Raw!I173,-999),-999),-999),-999),-999),-999)</f>
        <v>3.4632540000000001</v>
      </c>
      <c r="G173" s="9">
        <f>Raw!G173</f>
        <v>0.99259600000000003</v>
      </c>
      <c r="H173" s="9">
        <f>IF(Raw!$G173&gt;$C$8,IF(Raw!$Q173&gt;$C$8,IF(Raw!$N173&gt;$C$9,IF(Raw!$N173&lt;$A$9,IF(Raw!$X173&gt;$C$9,IF(Raw!$X173&lt;$A$9,Raw!L173,-999),-999),-999),-999),-999),-999)</f>
        <v>656.8</v>
      </c>
      <c r="I173" s="9">
        <f>IF(Raw!$G173&gt;$C$8,IF(Raw!$Q173&gt;$C$8,IF(Raw!$N173&gt;$C$9,IF(Raw!$N173&lt;$A$9,IF(Raw!$X173&gt;$C$9,IF(Raw!$X173&lt;$A$9,Raw!M173,-999),-999),-999),-999),-999),-999)</f>
        <v>7.7057E-2</v>
      </c>
      <c r="J173" s="9">
        <f>IF(Raw!$G173&gt;$C$8,IF(Raw!$Q173&gt;$C$8,IF(Raw!$N173&gt;$C$9,IF(Raw!$N173&lt;$A$9,IF(Raw!$X173&gt;$C$9,IF(Raw!$X173&lt;$A$9,Raw!N173,-999),-999),-999),-999),-999),-999)</f>
        <v>381</v>
      </c>
      <c r="K173" s="9">
        <f>IF(Raw!$G173&gt;$C$8,IF(Raw!$Q173&gt;$C$8,IF(Raw!$N173&gt;$C$9,IF(Raw!$N173&lt;$A$9,IF(Raw!$X173&gt;$C$9,IF(Raw!$X173&lt;$A$9,Raw!R173,-999),-999),-999),-999),-999),-999)</f>
        <v>2.3808470000000002</v>
      </c>
      <c r="L173" s="9">
        <f>IF(Raw!$G173&gt;$C$8,IF(Raw!$Q173&gt;$C$8,IF(Raw!$N173&gt;$C$9,IF(Raw!$N173&lt;$A$9,IF(Raw!$X173&gt;$C$9,IF(Raw!$X173&lt;$A$9,Raw!S173,-999),-999),-999),-999),-999),-999)</f>
        <v>3.8611599999999999</v>
      </c>
      <c r="M173" s="9">
        <f>Raw!Q173</f>
        <v>0.99392599999999998</v>
      </c>
      <c r="N173" s="9">
        <f>IF(Raw!$G173&gt;$C$8,IF(Raw!$Q173&gt;$C$8,IF(Raw!$N173&gt;$C$9,IF(Raw!$N173&lt;$A$9,IF(Raw!$X173&gt;$C$9,IF(Raw!$X173&lt;$A$9,Raw!V173,-999),-999),-999),-999),-999),-999)</f>
        <v>750.5</v>
      </c>
      <c r="O173" s="9">
        <f>IF(Raw!$G173&gt;$C$8,IF(Raw!$Q173&gt;$C$8,IF(Raw!$N173&gt;$C$9,IF(Raw!$N173&lt;$A$9,IF(Raw!$X173&gt;$C$9,IF(Raw!$X173&lt;$A$9,Raw!W173,-999),-999),-999),-999),-999),-999)</f>
        <v>2.3E-5</v>
      </c>
      <c r="P173" s="9">
        <f>IF(Raw!$G173&gt;$C$8,IF(Raw!$Q173&gt;$C$8,IF(Raw!$N173&gt;$C$9,IF(Raw!$N173&lt;$A$9,IF(Raw!$X173&gt;$C$9,IF(Raw!$X173&lt;$A$9,Raw!X173,-999),-999),-999),-999),-999),-999)</f>
        <v>242</v>
      </c>
      <c r="R173" s="9">
        <f t="shared" si="36"/>
        <v>1.1628790000000002</v>
      </c>
      <c r="S173" s="9">
        <f t="shared" si="37"/>
        <v>0.33577641143271625</v>
      </c>
      <c r="T173" s="9">
        <f t="shared" si="38"/>
        <v>1.4803129999999998</v>
      </c>
      <c r="U173" s="9">
        <f t="shared" si="39"/>
        <v>0.38338556288783676</v>
      </c>
      <c r="V173" s="15">
        <f t="shared" si="32"/>
        <v>0</v>
      </c>
      <c r="X173" s="11">
        <f t="shared" si="40"/>
        <v>1.6374399999999996E+19</v>
      </c>
      <c r="Y173" s="11">
        <f t="shared" si="41"/>
        <v>6.5679999999999993E-18</v>
      </c>
      <c r="Z173" s="11">
        <f t="shared" si="42"/>
        <v>3.8099999999999999E-4</v>
      </c>
      <c r="AA173" s="16">
        <f t="shared" si="43"/>
        <v>3.9362532862767412E-2</v>
      </c>
      <c r="AB173" s="9">
        <f t="shared" si="33"/>
        <v>2.4391158691096821</v>
      </c>
      <c r="AC173" s="9">
        <f t="shared" si="34"/>
        <v>0.96063746713723241</v>
      </c>
      <c r="AD173" s="15">
        <f t="shared" si="35"/>
        <v>103.31373454794596</v>
      </c>
      <c r="AE173" s="3">
        <f t="shared" si="44"/>
        <v>790.78719999999964</v>
      </c>
      <c r="AF173" s="2">
        <f t="shared" si="45"/>
        <v>0.25</v>
      </c>
      <c r="AG173" s="9">
        <f t="shared" si="46"/>
        <v>3.0468457133622159E-2</v>
      </c>
      <c r="AH173" s="2">
        <f t="shared" si="47"/>
        <v>1.4743527841402211</v>
      </c>
    </row>
    <row r="174" spans="1:34">
      <c r="A174" s="1">
        <f>Raw!A174</f>
        <v>161</v>
      </c>
      <c r="B174" s="14">
        <f>Raw!B174</f>
        <v>0.46662037037037035</v>
      </c>
      <c r="C174" s="15">
        <f>Raw!C174</f>
        <v>27.3</v>
      </c>
      <c r="D174" s="15">
        <f>IF(C174&gt;0.5,Raw!D174*D$11,-999)</f>
        <v>27.2</v>
      </c>
      <c r="E174" s="9">
        <f>IF(Raw!$G174&gt;$C$8,IF(Raw!$Q174&gt;$C$8,IF(Raw!$N174&gt;$C$9,IF(Raw!$N174&lt;$A$9,IF(Raw!$X174&gt;$C$9,IF(Raw!$X174&lt;$A$9,Raw!H174,-999),-999),-999),-999),-999),-999)</f>
        <v>2.2539880000000001</v>
      </c>
      <c r="F174" s="9">
        <f>IF(Raw!$G174&gt;$C$8,IF(Raw!$Q174&gt;$C$8,IF(Raw!$N174&gt;$C$9,IF(Raw!$N174&lt;$A$9,IF(Raw!$X174&gt;$C$9,IF(Raw!$X174&lt;$A$9,Raw!I174,-999),-999),-999),-999),-999),-999)</f>
        <v>3.4741550000000001</v>
      </c>
      <c r="G174" s="9">
        <f>Raw!G174</f>
        <v>0.99199700000000002</v>
      </c>
      <c r="H174" s="9">
        <f>IF(Raw!$G174&gt;$C$8,IF(Raw!$Q174&gt;$C$8,IF(Raw!$N174&gt;$C$9,IF(Raw!$N174&lt;$A$9,IF(Raw!$X174&gt;$C$9,IF(Raw!$X174&lt;$A$9,Raw!L174,-999),-999),-999),-999),-999),-999)</f>
        <v>668.4</v>
      </c>
      <c r="I174" s="9">
        <f>IF(Raw!$G174&gt;$C$8,IF(Raw!$Q174&gt;$C$8,IF(Raw!$N174&gt;$C$9,IF(Raw!$N174&lt;$A$9,IF(Raw!$X174&gt;$C$9,IF(Raw!$X174&lt;$A$9,Raw!M174,-999),-999),-999),-999),-999),-999)</f>
        <v>1.5999999999999999E-5</v>
      </c>
      <c r="J174" s="9">
        <f>IF(Raw!$G174&gt;$C$8,IF(Raw!$Q174&gt;$C$8,IF(Raw!$N174&gt;$C$9,IF(Raw!$N174&lt;$A$9,IF(Raw!$X174&gt;$C$9,IF(Raw!$X174&lt;$A$9,Raw!N174,-999),-999),-999),-999),-999),-999)</f>
        <v>504</v>
      </c>
      <c r="K174" s="9">
        <f>IF(Raw!$G174&gt;$C$8,IF(Raw!$Q174&gt;$C$8,IF(Raw!$N174&gt;$C$9,IF(Raw!$N174&lt;$A$9,IF(Raw!$X174&gt;$C$9,IF(Raw!$X174&lt;$A$9,Raw!R174,-999),-999),-999),-999),-999),-999)</f>
        <v>2.4888780000000001</v>
      </c>
      <c r="L174" s="9">
        <f>IF(Raw!$G174&gt;$C$8,IF(Raw!$Q174&gt;$C$8,IF(Raw!$N174&gt;$C$9,IF(Raw!$N174&lt;$A$9,IF(Raw!$X174&gt;$C$9,IF(Raw!$X174&lt;$A$9,Raw!S174,-999),-999),-999),-999),-999),-999)</f>
        <v>3.9561609999999998</v>
      </c>
      <c r="M174" s="9">
        <f>Raw!Q174</f>
        <v>0.91983999999999999</v>
      </c>
      <c r="N174" s="9">
        <f>IF(Raw!$G174&gt;$C$8,IF(Raw!$Q174&gt;$C$8,IF(Raw!$N174&gt;$C$9,IF(Raw!$N174&lt;$A$9,IF(Raw!$X174&gt;$C$9,IF(Raw!$X174&lt;$A$9,Raw!V174,-999),-999),-999),-999),-999),-999)</f>
        <v>757.3</v>
      </c>
      <c r="O174" s="9">
        <f>IF(Raw!$G174&gt;$C$8,IF(Raw!$Q174&gt;$C$8,IF(Raw!$N174&gt;$C$9,IF(Raw!$N174&lt;$A$9,IF(Raw!$X174&gt;$C$9,IF(Raw!$X174&lt;$A$9,Raw!W174,-999),-999),-999),-999),-999),-999)</f>
        <v>9.1650999999999996E-2</v>
      </c>
      <c r="P174" s="9">
        <f>IF(Raw!$G174&gt;$C$8,IF(Raw!$Q174&gt;$C$8,IF(Raw!$N174&gt;$C$9,IF(Raw!$N174&lt;$A$9,IF(Raw!$X174&gt;$C$9,IF(Raw!$X174&lt;$A$9,Raw!X174,-999),-999),-999),-999),-999),-999)</f>
        <v>373</v>
      </c>
      <c r="R174" s="9">
        <f t="shared" si="36"/>
        <v>1.220167</v>
      </c>
      <c r="S174" s="9">
        <f t="shared" si="37"/>
        <v>0.3512125970199948</v>
      </c>
      <c r="T174" s="9">
        <f t="shared" si="38"/>
        <v>1.4672829999999997</v>
      </c>
      <c r="U174" s="9">
        <f t="shared" si="39"/>
        <v>0.37088556304963316</v>
      </c>
      <c r="V174" s="15">
        <f t="shared" si="32"/>
        <v>0</v>
      </c>
      <c r="X174" s="11">
        <f t="shared" si="40"/>
        <v>1.6374399999999996E+19</v>
      </c>
      <c r="Y174" s="11">
        <f t="shared" si="41"/>
        <v>6.6839999999999993E-18</v>
      </c>
      <c r="Z174" s="11">
        <f t="shared" si="42"/>
        <v>5.04E-4</v>
      </c>
      <c r="AA174" s="16">
        <f t="shared" si="43"/>
        <v>5.2277357815946668E-2</v>
      </c>
      <c r="AB174" s="9">
        <f t="shared" si="33"/>
        <v>2.565583678408256</v>
      </c>
      <c r="AC174" s="9">
        <f t="shared" si="34"/>
        <v>0.94772264218405322</v>
      </c>
      <c r="AD174" s="15">
        <f t="shared" si="35"/>
        <v>103.72491630148147</v>
      </c>
      <c r="AE174" s="3">
        <f t="shared" si="44"/>
        <v>804.75359999999966</v>
      </c>
      <c r="AF174" s="2">
        <f t="shared" si="45"/>
        <v>0.25</v>
      </c>
      <c r="AG174" s="9">
        <f t="shared" si="46"/>
        <v>2.959236460365464E-2</v>
      </c>
      <c r="AH174" s="2">
        <f t="shared" si="47"/>
        <v>1.4319591225558053</v>
      </c>
    </row>
    <row r="175" spans="1:34">
      <c r="A175" s="1">
        <f>Raw!A175</f>
        <v>162</v>
      </c>
      <c r="B175" s="14">
        <f>Raw!B175</f>
        <v>0.46667824074074077</v>
      </c>
      <c r="C175" s="15">
        <f>Raw!C175</f>
        <v>26</v>
      </c>
      <c r="D175" s="15">
        <f>IF(C175&gt;0.5,Raw!D175*D$11,-999)</f>
        <v>30.8</v>
      </c>
      <c r="E175" s="9">
        <f>IF(Raw!$G175&gt;$C$8,IF(Raw!$Q175&gt;$C$8,IF(Raw!$N175&gt;$C$9,IF(Raw!$N175&lt;$A$9,IF(Raw!$X175&gt;$C$9,IF(Raw!$X175&lt;$A$9,Raw!H175,-999),-999),-999),-999),-999),-999)</f>
        <v>2.1671809999999998</v>
      </c>
      <c r="F175" s="9">
        <f>IF(Raw!$G175&gt;$C$8,IF(Raw!$Q175&gt;$C$8,IF(Raw!$N175&gt;$C$9,IF(Raw!$N175&lt;$A$9,IF(Raw!$X175&gt;$C$9,IF(Raw!$X175&lt;$A$9,Raw!I175,-999),-999),-999),-999),-999),-999)</f>
        <v>3.3179370000000001</v>
      </c>
      <c r="G175" s="9">
        <f>Raw!G175</f>
        <v>0.99026700000000001</v>
      </c>
      <c r="H175" s="9">
        <f>IF(Raw!$G175&gt;$C$8,IF(Raw!$Q175&gt;$C$8,IF(Raw!$N175&gt;$C$9,IF(Raw!$N175&lt;$A$9,IF(Raw!$X175&gt;$C$9,IF(Raw!$X175&lt;$A$9,Raw!L175,-999),-999),-999),-999),-999),-999)</f>
        <v>668.5</v>
      </c>
      <c r="I175" s="9">
        <f>IF(Raw!$G175&gt;$C$8,IF(Raw!$Q175&gt;$C$8,IF(Raw!$N175&gt;$C$9,IF(Raw!$N175&lt;$A$9,IF(Raw!$X175&gt;$C$9,IF(Raw!$X175&lt;$A$9,Raw!M175,-999),-999),-999),-999),-999),-999)</f>
        <v>7.2000000000000002E-5</v>
      </c>
      <c r="J175" s="9">
        <f>IF(Raw!$G175&gt;$C$8,IF(Raw!$Q175&gt;$C$8,IF(Raw!$N175&gt;$C$9,IF(Raw!$N175&lt;$A$9,IF(Raw!$X175&gt;$C$9,IF(Raw!$X175&lt;$A$9,Raw!N175,-999),-999),-999),-999),-999),-999)</f>
        <v>398</v>
      </c>
      <c r="K175" s="9">
        <f>IF(Raw!$G175&gt;$C$8,IF(Raw!$Q175&gt;$C$8,IF(Raw!$N175&gt;$C$9,IF(Raw!$N175&lt;$A$9,IF(Raw!$X175&gt;$C$9,IF(Raw!$X175&lt;$A$9,Raw!R175,-999),-999),-999),-999),-999),-999)</f>
        <v>2.4490980000000002</v>
      </c>
      <c r="L175" s="9">
        <f>IF(Raw!$G175&gt;$C$8,IF(Raw!$Q175&gt;$C$8,IF(Raw!$N175&gt;$C$9,IF(Raw!$N175&lt;$A$9,IF(Raw!$X175&gt;$C$9,IF(Raw!$X175&lt;$A$9,Raw!S175,-999),-999),-999),-999),-999),-999)</f>
        <v>3.9272629999999999</v>
      </c>
      <c r="M175" s="9">
        <f>Raw!Q175</f>
        <v>0.99358000000000002</v>
      </c>
      <c r="N175" s="9">
        <f>IF(Raw!$G175&gt;$C$8,IF(Raw!$Q175&gt;$C$8,IF(Raw!$N175&gt;$C$9,IF(Raw!$N175&lt;$A$9,IF(Raw!$X175&gt;$C$9,IF(Raw!$X175&lt;$A$9,Raw!V175,-999),-999),-999),-999),-999),-999)</f>
        <v>701.3</v>
      </c>
      <c r="O175" s="9">
        <f>IF(Raw!$G175&gt;$C$8,IF(Raw!$Q175&gt;$C$8,IF(Raw!$N175&gt;$C$9,IF(Raw!$N175&lt;$A$9,IF(Raw!$X175&gt;$C$9,IF(Raw!$X175&lt;$A$9,Raw!W175,-999),-999),-999),-999),-999),-999)</f>
        <v>2.1699999999999999E-4</v>
      </c>
      <c r="P175" s="9">
        <f>IF(Raw!$G175&gt;$C$8,IF(Raw!$Q175&gt;$C$8,IF(Raw!$N175&gt;$C$9,IF(Raw!$N175&lt;$A$9,IF(Raw!$X175&gt;$C$9,IF(Raw!$X175&lt;$A$9,Raw!X175,-999),-999),-999),-999),-999),-999)</f>
        <v>370</v>
      </c>
      <c r="R175" s="9">
        <f t="shared" si="36"/>
        <v>1.1507560000000003</v>
      </c>
      <c r="S175" s="9">
        <f t="shared" si="37"/>
        <v>0.34682876739371493</v>
      </c>
      <c r="T175" s="9">
        <f t="shared" si="38"/>
        <v>1.4781649999999997</v>
      </c>
      <c r="U175" s="9">
        <f t="shared" si="39"/>
        <v>0.37638553873270003</v>
      </c>
      <c r="V175" s="15">
        <f t="shared" si="32"/>
        <v>0</v>
      </c>
      <c r="X175" s="11">
        <f t="shared" si="40"/>
        <v>1.8541599999999996E+19</v>
      </c>
      <c r="Y175" s="11">
        <f t="shared" si="41"/>
        <v>6.6849999999999995E-18</v>
      </c>
      <c r="Z175" s="11">
        <f t="shared" si="42"/>
        <v>3.9799999999999997E-4</v>
      </c>
      <c r="AA175" s="16">
        <f t="shared" si="43"/>
        <v>4.7013072464020762E-2</v>
      </c>
      <c r="AB175" s="9">
        <f t="shared" si="33"/>
        <v>2.5185910782587793</v>
      </c>
      <c r="AC175" s="9">
        <f t="shared" si="34"/>
        <v>0.95298692753597936</v>
      </c>
      <c r="AD175" s="15">
        <f t="shared" si="35"/>
        <v>118.12329764829342</v>
      </c>
      <c r="AE175" s="3">
        <f t="shared" si="44"/>
        <v>804.87399999999968</v>
      </c>
      <c r="AF175" s="2">
        <f t="shared" si="45"/>
        <v>0.25</v>
      </c>
      <c r="AG175" s="9">
        <f t="shared" si="46"/>
        <v>3.4199923863258458E-2</v>
      </c>
      <c r="AH175" s="2">
        <f t="shared" si="47"/>
        <v>1.6549165172376528</v>
      </c>
    </row>
    <row r="176" spans="1:34">
      <c r="A176" s="1">
        <f>Raw!A176</f>
        <v>163</v>
      </c>
      <c r="B176" s="14">
        <f>Raw!B176</f>
        <v>0.46673611111111107</v>
      </c>
      <c r="C176" s="15">
        <f>Raw!C176</f>
        <v>25.5</v>
      </c>
      <c r="D176" s="15">
        <f>IF(C176&gt;0.5,Raw!D176*D$11,-999)</f>
        <v>30.8</v>
      </c>
      <c r="E176" s="9">
        <f>IF(Raw!$G176&gt;$C$8,IF(Raw!$Q176&gt;$C$8,IF(Raw!$N176&gt;$C$9,IF(Raw!$N176&lt;$A$9,IF(Raw!$X176&gt;$C$9,IF(Raw!$X176&lt;$A$9,Raw!H176,-999),-999),-999),-999),-999),-999)</f>
        <v>2.3136999999999999</v>
      </c>
      <c r="F176" s="9">
        <f>IF(Raw!$G176&gt;$C$8,IF(Raw!$Q176&gt;$C$8,IF(Raw!$N176&gt;$C$9,IF(Raw!$N176&lt;$A$9,IF(Raw!$X176&gt;$C$9,IF(Raw!$X176&lt;$A$9,Raw!I176,-999),-999),-999),-999),-999),-999)</f>
        <v>3.5059079999999998</v>
      </c>
      <c r="G176" s="9">
        <f>Raw!G176</f>
        <v>0.99404000000000003</v>
      </c>
      <c r="H176" s="9">
        <f>IF(Raw!$G176&gt;$C$8,IF(Raw!$Q176&gt;$C$8,IF(Raw!$N176&gt;$C$9,IF(Raw!$N176&lt;$A$9,IF(Raw!$X176&gt;$C$9,IF(Raw!$X176&lt;$A$9,Raw!L176,-999),-999),-999),-999),-999),-999)</f>
        <v>659.2</v>
      </c>
      <c r="I176" s="9">
        <f>IF(Raw!$G176&gt;$C$8,IF(Raw!$Q176&gt;$C$8,IF(Raw!$N176&gt;$C$9,IF(Raw!$N176&lt;$A$9,IF(Raw!$X176&gt;$C$9,IF(Raw!$X176&lt;$A$9,Raw!M176,-999),-999),-999),-999),-999),-999)</f>
        <v>5.7789E-2</v>
      </c>
      <c r="J176" s="9">
        <f>IF(Raw!$G176&gt;$C$8,IF(Raw!$Q176&gt;$C$8,IF(Raw!$N176&gt;$C$9,IF(Raw!$N176&lt;$A$9,IF(Raw!$X176&gt;$C$9,IF(Raw!$X176&lt;$A$9,Raw!N176,-999),-999),-999),-999),-999),-999)</f>
        <v>519</v>
      </c>
      <c r="K176" s="9">
        <f>IF(Raw!$G176&gt;$C$8,IF(Raw!$Q176&gt;$C$8,IF(Raw!$N176&gt;$C$9,IF(Raw!$N176&lt;$A$9,IF(Raw!$X176&gt;$C$9,IF(Raw!$X176&lt;$A$9,Raw!R176,-999),-999),-999),-999),-999),-999)</f>
        <v>2.4488530000000002</v>
      </c>
      <c r="L176" s="9">
        <f>IF(Raw!$G176&gt;$C$8,IF(Raw!$Q176&gt;$C$8,IF(Raw!$N176&gt;$C$9,IF(Raw!$N176&lt;$A$9,IF(Raw!$X176&gt;$C$9,IF(Raw!$X176&lt;$A$9,Raw!S176,-999),-999),-999),-999),-999),-999)</f>
        <v>3.9496479999999998</v>
      </c>
      <c r="M176" s="9">
        <f>Raw!Q176</f>
        <v>0.99514199999999997</v>
      </c>
      <c r="N176" s="9">
        <f>IF(Raw!$G176&gt;$C$8,IF(Raw!$Q176&gt;$C$8,IF(Raw!$N176&gt;$C$9,IF(Raw!$N176&lt;$A$9,IF(Raw!$X176&gt;$C$9,IF(Raw!$X176&lt;$A$9,Raw!V176,-999),-999),-999),-999),-999),-999)</f>
        <v>708.1</v>
      </c>
      <c r="O176" s="9">
        <f>IF(Raw!$G176&gt;$C$8,IF(Raw!$Q176&gt;$C$8,IF(Raw!$N176&gt;$C$9,IF(Raw!$N176&lt;$A$9,IF(Raw!$X176&gt;$C$9,IF(Raw!$X176&lt;$A$9,Raw!W176,-999),-999),-999),-999),-999),-999)</f>
        <v>1.64E-4</v>
      </c>
      <c r="P176" s="9">
        <f>IF(Raw!$G176&gt;$C$8,IF(Raw!$Q176&gt;$C$8,IF(Raw!$N176&gt;$C$9,IF(Raw!$N176&lt;$A$9,IF(Raw!$X176&gt;$C$9,IF(Raw!$X176&lt;$A$9,Raw!X176,-999),-999),-999),-999),-999),-999)</f>
        <v>443</v>
      </c>
      <c r="R176" s="9">
        <f t="shared" si="36"/>
        <v>1.1922079999999999</v>
      </c>
      <c r="S176" s="9">
        <f t="shared" si="37"/>
        <v>0.34005684119492013</v>
      </c>
      <c r="T176" s="9">
        <f t="shared" si="38"/>
        <v>1.5007949999999997</v>
      </c>
      <c r="U176" s="9">
        <f t="shared" si="39"/>
        <v>0.37998196294960962</v>
      </c>
      <c r="V176" s="15">
        <f t="shared" si="32"/>
        <v>0</v>
      </c>
      <c r="X176" s="11">
        <f t="shared" si="40"/>
        <v>1.8541599999999996E+19</v>
      </c>
      <c r="Y176" s="11">
        <f t="shared" si="41"/>
        <v>6.5920000000000001E-18</v>
      </c>
      <c r="Z176" s="11">
        <f t="shared" si="42"/>
        <v>5.1899999999999993E-4</v>
      </c>
      <c r="AA176" s="16">
        <f t="shared" si="43"/>
        <v>5.9651400739477146E-2</v>
      </c>
      <c r="AB176" s="9">
        <f t="shared" si="33"/>
        <v>2.5383775239728039</v>
      </c>
      <c r="AC176" s="9">
        <f t="shared" si="34"/>
        <v>0.94034859926052272</v>
      </c>
      <c r="AD176" s="15">
        <f t="shared" si="35"/>
        <v>114.93526154041837</v>
      </c>
      <c r="AE176" s="3">
        <f t="shared" si="44"/>
        <v>793.67679999999984</v>
      </c>
      <c r="AF176" s="2">
        <f t="shared" si="45"/>
        <v>0.25</v>
      </c>
      <c r="AG176" s="9">
        <f t="shared" si="46"/>
        <v>3.3594866378657648E-2</v>
      </c>
      <c r="AH176" s="2">
        <f t="shared" si="47"/>
        <v>1.6256381004450386</v>
      </c>
    </row>
    <row r="177" spans="1:34">
      <c r="A177" s="1">
        <f>Raw!A177</f>
        <v>164</v>
      </c>
      <c r="B177" s="14">
        <f>Raw!B177</f>
        <v>0.4667824074074074</v>
      </c>
      <c r="C177" s="15">
        <f>Raw!C177</f>
        <v>24.4</v>
      </c>
      <c r="D177" s="15">
        <f>IF(C177&gt;0.5,Raw!D177*D$11,-999)</f>
        <v>33.5</v>
      </c>
      <c r="E177" s="9">
        <f>IF(Raw!$G177&gt;$C$8,IF(Raw!$Q177&gt;$C$8,IF(Raw!$N177&gt;$C$9,IF(Raw!$N177&lt;$A$9,IF(Raw!$X177&gt;$C$9,IF(Raw!$X177&lt;$A$9,Raw!H177,-999),-999),-999),-999),-999),-999)</f>
        <v>2.3469359999999999</v>
      </c>
      <c r="F177" s="9">
        <f>IF(Raw!$G177&gt;$C$8,IF(Raw!$Q177&gt;$C$8,IF(Raw!$N177&gt;$C$9,IF(Raw!$N177&lt;$A$9,IF(Raw!$X177&gt;$C$9,IF(Raw!$X177&lt;$A$9,Raw!I177,-999),-999),-999),-999),-999),-999)</f>
        <v>3.5720459999999998</v>
      </c>
      <c r="G177" s="9">
        <f>Raw!G177</f>
        <v>0.99498799999999998</v>
      </c>
      <c r="H177" s="9">
        <f>IF(Raw!$G177&gt;$C$8,IF(Raw!$Q177&gt;$C$8,IF(Raw!$N177&gt;$C$9,IF(Raw!$N177&lt;$A$9,IF(Raw!$X177&gt;$C$9,IF(Raw!$X177&lt;$A$9,Raw!L177,-999),-999),-999),-999),-999),-999)</f>
        <v>694.3</v>
      </c>
      <c r="I177" s="9">
        <f>IF(Raw!$G177&gt;$C$8,IF(Raw!$Q177&gt;$C$8,IF(Raw!$N177&gt;$C$9,IF(Raw!$N177&lt;$A$9,IF(Raw!$X177&gt;$C$9,IF(Raw!$X177&lt;$A$9,Raw!M177,-999),-999),-999),-999),-999),-999)</f>
        <v>4.1E-5</v>
      </c>
      <c r="J177" s="9">
        <f>IF(Raw!$G177&gt;$C$8,IF(Raw!$Q177&gt;$C$8,IF(Raw!$N177&gt;$C$9,IF(Raw!$N177&lt;$A$9,IF(Raw!$X177&gt;$C$9,IF(Raw!$X177&lt;$A$9,Raw!N177,-999),-999),-999),-999),-999),-999)</f>
        <v>349</v>
      </c>
      <c r="K177" s="9">
        <f>IF(Raw!$G177&gt;$C$8,IF(Raw!$Q177&gt;$C$8,IF(Raw!$N177&gt;$C$9,IF(Raw!$N177&lt;$A$9,IF(Raw!$X177&gt;$C$9,IF(Raw!$X177&lt;$A$9,Raw!R177,-999),-999),-999),-999),-999),-999)</f>
        <v>2.5163229999999999</v>
      </c>
      <c r="L177" s="9">
        <f>IF(Raw!$G177&gt;$C$8,IF(Raw!$Q177&gt;$C$8,IF(Raw!$N177&gt;$C$9,IF(Raw!$N177&lt;$A$9,IF(Raw!$X177&gt;$C$9,IF(Raw!$X177&lt;$A$9,Raw!S177,-999),-999),-999),-999),-999),-999)</f>
        <v>4.0059589999999998</v>
      </c>
      <c r="M177" s="9">
        <f>Raw!Q177</f>
        <v>0.99460300000000001</v>
      </c>
      <c r="N177" s="9">
        <f>IF(Raw!$G177&gt;$C$8,IF(Raw!$Q177&gt;$C$8,IF(Raw!$N177&gt;$C$9,IF(Raw!$N177&lt;$A$9,IF(Raw!$X177&gt;$C$9,IF(Raw!$X177&lt;$A$9,Raw!V177,-999),-999),-999),-999),-999),-999)</f>
        <v>668.4</v>
      </c>
      <c r="O177" s="9">
        <f>IF(Raw!$G177&gt;$C$8,IF(Raw!$Q177&gt;$C$8,IF(Raw!$N177&gt;$C$9,IF(Raw!$N177&lt;$A$9,IF(Raw!$X177&gt;$C$9,IF(Raw!$X177&lt;$A$9,Raw!W177,-999),-999),-999),-999),-999),-999)</f>
        <v>1.03E-4</v>
      </c>
      <c r="P177" s="9">
        <f>IF(Raw!$G177&gt;$C$8,IF(Raw!$Q177&gt;$C$8,IF(Raw!$N177&gt;$C$9,IF(Raw!$N177&lt;$A$9,IF(Raw!$X177&gt;$C$9,IF(Raw!$X177&lt;$A$9,Raw!X177,-999),-999),-999),-999),-999),-999)</f>
        <v>347</v>
      </c>
      <c r="R177" s="9">
        <f t="shared" si="36"/>
        <v>1.2251099999999999</v>
      </c>
      <c r="S177" s="9">
        <f t="shared" si="37"/>
        <v>0.342971507085855</v>
      </c>
      <c r="T177" s="9">
        <f t="shared" si="38"/>
        <v>1.489636</v>
      </c>
      <c r="U177" s="9">
        <f t="shared" si="39"/>
        <v>0.37185502897059108</v>
      </c>
      <c r="V177" s="15">
        <f t="shared" si="32"/>
        <v>0</v>
      </c>
      <c r="X177" s="11">
        <f t="shared" si="40"/>
        <v>2.0166999999999996E+19</v>
      </c>
      <c r="Y177" s="11">
        <f t="shared" si="41"/>
        <v>6.9429999999999992E-18</v>
      </c>
      <c r="Z177" s="11">
        <f t="shared" si="42"/>
        <v>3.4899999999999997E-4</v>
      </c>
      <c r="AA177" s="16">
        <f t="shared" si="43"/>
        <v>4.659009029716011E-2</v>
      </c>
      <c r="AB177" s="9">
        <f t="shared" si="33"/>
        <v>2.5857252757499003</v>
      </c>
      <c r="AC177" s="9">
        <f t="shared" si="34"/>
        <v>0.9534099097028399</v>
      </c>
      <c r="AD177" s="15">
        <f t="shared" si="35"/>
        <v>133.49596073684847</v>
      </c>
      <c r="AE177" s="3">
        <f t="shared" si="44"/>
        <v>835.93719999999962</v>
      </c>
      <c r="AF177" s="2">
        <f t="shared" si="45"/>
        <v>0.25</v>
      </c>
      <c r="AG177" s="9">
        <f t="shared" si="46"/>
        <v>3.8185495651736678E-2</v>
      </c>
      <c r="AH177" s="2">
        <f t="shared" si="47"/>
        <v>1.8477762618897446</v>
      </c>
    </row>
    <row r="178" spans="1:34">
      <c r="A178" s="1">
        <f>Raw!A178</f>
        <v>165</v>
      </c>
      <c r="B178" s="14">
        <f>Raw!B178</f>
        <v>0.46684027777777781</v>
      </c>
      <c r="C178" s="15">
        <f>Raw!C178</f>
        <v>23.5</v>
      </c>
      <c r="D178" s="15">
        <f>IF(C178&gt;0.5,Raw!D178*D$11,-999)</f>
        <v>35.299999999999997</v>
      </c>
      <c r="E178" s="9">
        <f>IF(Raw!$G178&gt;$C$8,IF(Raw!$Q178&gt;$C$8,IF(Raw!$N178&gt;$C$9,IF(Raw!$N178&lt;$A$9,IF(Raw!$X178&gt;$C$9,IF(Raw!$X178&lt;$A$9,Raw!H178,-999),-999),-999),-999),-999),-999)</f>
        <v>2.3582869999999998</v>
      </c>
      <c r="F178" s="9">
        <f>IF(Raw!$G178&gt;$C$8,IF(Raw!$Q178&gt;$C$8,IF(Raw!$N178&gt;$C$9,IF(Raw!$N178&lt;$A$9,IF(Raw!$X178&gt;$C$9,IF(Raw!$X178&lt;$A$9,Raw!I178,-999),-999),-999),-999),-999),-999)</f>
        <v>3.5599609999999999</v>
      </c>
      <c r="G178" s="9">
        <f>Raw!G178</f>
        <v>0.99272499999999997</v>
      </c>
      <c r="H178" s="9">
        <f>IF(Raw!$G178&gt;$C$8,IF(Raw!$Q178&gt;$C$8,IF(Raw!$N178&gt;$C$9,IF(Raw!$N178&lt;$A$9,IF(Raw!$X178&gt;$C$9,IF(Raw!$X178&lt;$A$9,Raw!L178,-999),-999),-999),-999),-999),-999)</f>
        <v>682.2</v>
      </c>
      <c r="I178" s="9">
        <f>IF(Raw!$G178&gt;$C$8,IF(Raw!$Q178&gt;$C$8,IF(Raw!$N178&gt;$C$9,IF(Raw!$N178&lt;$A$9,IF(Raw!$X178&gt;$C$9,IF(Raw!$X178&lt;$A$9,Raw!M178,-999),-999),-999),-999),-999),-999)</f>
        <v>2.5545999999999999E-2</v>
      </c>
      <c r="J178" s="9">
        <f>IF(Raw!$G178&gt;$C$8,IF(Raw!$Q178&gt;$C$8,IF(Raw!$N178&gt;$C$9,IF(Raw!$N178&lt;$A$9,IF(Raw!$X178&gt;$C$9,IF(Raw!$X178&lt;$A$9,Raw!N178,-999),-999),-999),-999),-999),-999)</f>
        <v>419</v>
      </c>
      <c r="K178" s="9">
        <f>IF(Raw!$G178&gt;$C$8,IF(Raw!$Q178&gt;$C$8,IF(Raw!$N178&gt;$C$9,IF(Raw!$N178&lt;$A$9,IF(Raw!$X178&gt;$C$9,IF(Raw!$X178&lt;$A$9,Raw!R178,-999),-999),-999),-999),-999),-999)</f>
        <v>2.6114130000000002</v>
      </c>
      <c r="L178" s="9">
        <f>IF(Raw!$G178&gt;$C$8,IF(Raw!$Q178&gt;$C$8,IF(Raw!$N178&gt;$C$9,IF(Raw!$N178&lt;$A$9,IF(Raw!$X178&gt;$C$9,IF(Raw!$X178&lt;$A$9,Raw!S178,-999),-999),-999),-999),-999),-999)</f>
        <v>3.8185790000000002</v>
      </c>
      <c r="M178" s="9">
        <f>Raw!Q178</f>
        <v>0.98128199999999999</v>
      </c>
      <c r="N178" s="9">
        <f>IF(Raw!$G178&gt;$C$8,IF(Raw!$Q178&gt;$C$8,IF(Raw!$N178&gt;$C$9,IF(Raw!$N178&lt;$A$9,IF(Raw!$X178&gt;$C$9,IF(Raw!$X178&lt;$A$9,Raw!V178,-999),-999),-999),-999),-999),-999)</f>
        <v>718</v>
      </c>
      <c r="O178" s="9">
        <f>IF(Raw!$G178&gt;$C$8,IF(Raw!$Q178&gt;$C$8,IF(Raw!$N178&gt;$C$9,IF(Raw!$N178&lt;$A$9,IF(Raw!$X178&gt;$C$9,IF(Raw!$X178&lt;$A$9,Raw!W178,-999),-999),-999),-999),-999),-999)</f>
        <v>1.9999999999999999E-6</v>
      </c>
      <c r="P178" s="9">
        <f>IF(Raw!$G178&gt;$C$8,IF(Raw!$Q178&gt;$C$8,IF(Raw!$N178&gt;$C$9,IF(Raw!$N178&lt;$A$9,IF(Raw!$X178&gt;$C$9,IF(Raw!$X178&lt;$A$9,Raw!X178,-999),-999),-999),-999),-999),-999)</f>
        <v>280</v>
      </c>
      <c r="R178" s="9">
        <f t="shared" si="36"/>
        <v>1.2016740000000001</v>
      </c>
      <c r="S178" s="9">
        <f t="shared" si="37"/>
        <v>0.33755257431190966</v>
      </c>
      <c r="T178" s="9">
        <f t="shared" si="38"/>
        <v>1.207166</v>
      </c>
      <c r="U178" s="9">
        <f t="shared" si="39"/>
        <v>0.3161296388001924</v>
      </c>
      <c r="V178" s="15">
        <f t="shared" si="32"/>
        <v>0</v>
      </c>
      <c r="X178" s="11">
        <f t="shared" si="40"/>
        <v>2.1250599999999996E+19</v>
      </c>
      <c r="Y178" s="11">
        <f t="shared" si="41"/>
        <v>6.8220000000000004E-18</v>
      </c>
      <c r="Z178" s="11">
        <f t="shared" si="42"/>
        <v>4.1899999999999999E-4</v>
      </c>
      <c r="AA178" s="16">
        <f t="shared" si="43"/>
        <v>5.7264664451791021E-2</v>
      </c>
      <c r="AB178" s="9">
        <f t="shared" si="33"/>
        <v>2.680540955927611</v>
      </c>
      <c r="AC178" s="9">
        <f t="shared" si="34"/>
        <v>0.94273533554820899</v>
      </c>
      <c r="AD178" s="15">
        <f t="shared" si="35"/>
        <v>136.66984356036042</v>
      </c>
      <c r="AE178" s="3">
        <f t="shared" si="44"/>
        <v>821.36879999999985</v>
      </c>
      <c r="AF178" s="2">
        <f t="shared" si="45"/>
        <v>0.25</v>
      </c>
      <c r="AG178" s="9">
        <f t="shared" si="46"/>
        <v>3.3234914061242717E-2</v>
      </c>
      <c r="AH178" s="2">
        <f t="shared" si="47"/>
        <v>1.6082201951336206</v>
      </c>
    </row>
    <row r="179" spans="1:34">
      <c r="A179" s="1">
        <f>Raw!A179</f>
        <v>166</v>
      </c>
      <c r="B179" s="14">
        <f>Raw!B179</f>
        <v>0.46689814814814817</v>
      </c>
      <c r="C179" s="15">
        <f>Raw!C179</f>
        <v>22.6</v>
      </c>
      <c r="D179" s="15">
        <f>IF(C179&gt;0.5,Raw!D179*D$11,-999)</f>
        <v>38</v>
      </c>
      <c r="E179" s="9">
        <f>IF(Raw!$G179&gt;$C$8,IF(Raw!$Q179&gt;$C$8,IF(Raw!$N179&gt;$C$9,IF(Raw!$N179&lt;$A$9,IF(Raw!$X179&gt;$C$9,IF(Raw!$X179&lt;$A$9,Raw!H179,-999),-999),-999),-999),-999),-999)</f>
        <v>2.3290920000000002</v>
      </c>
      <c r="F179" s="9">
        <f>IF(Raw!$G179&gt;$C$8,IF(Raw!$Q179&gt;$C$8,IF(Raw!$N179&gt;$C$9,IF(Raw!$N179&lt;$A$9,IF(Raw!$X179&gt;$C$9,IF(Raw!$X179&lt;$A$9,Raw!I179,-999),-999),-999),-999),-999),-999)</f>
        <v>3.5394019999999999</v>
      </c>
      <c r="G179" s="9">
        <f>Raw!G179</f>
        <v>0.99303200000000003</v>
      </c>
      <c r="H179" s="9">
        <f>IF(Raw!$G179&gt;$C$8,IF(Raw!$Q179&gt;$C$8,IF(Raw!$N179&gt;$C$9,IF(Raw!$N179&lt;$A$9,IF(Raw!$X179&gt;$C$9,IF(Raw!$X179&lt;$A$9,Raw!L179,-999),-999),-999),-999),-999),-999)</f>
        <v>669.3</v>
      </c>
      <c r="I179" s="9">
        <f>IF(Raw!$G179&gt;$C$8,IF(Raw!$Q179&gt;$C$8,IF(Raw!$N179&gt;$C$9,IF(Raw!$N179&lt;$A$9,IF(Raw!$X179&gt;$C$9,IF(Raw!$X179&lt;$A$9,Raw!M179,-999),-999),-999),-999),-999),-999)</f>
        <v>4.1999999999999998E-5</v>
      </c>
      <c r="J179" s="9">
        <f>IF(Raw!$G179&gt;$C$8,IF(Raw!$Q179&gt;$C$8,IF(Raw!$N179&gt;$C$9,IF(Raw!$N179&lt;$A$9,IF(Raw!$X179&gt;$C$9,IF(Raw!$X179&lt;$A$9,Raw!N179,-999),-999),-999),-999),-999),-999)</f>
        <v>408</v>
      </c>
      <c r="K179" s="9">
        <f>IF(Raw!$G179&gt;$C$8,IF(Raw!$Q179&gt;$C$8,IF(Raw!$N179&gt;$C$9,IF(Raw!$N179&lt;$A$9,IF(Raw!$X179&gt;$C$9,IF(Raw!$X179&lt;$A$9,Raw!R179,-999),-999),-999),-999),-999),-999)</f>
        <v>2.5387759999999999</v>
      </c>
      <c r="L179" s="9">
        <f>IF(Raw!$G179&gt;$C$8,IF(Raw!$Q179&gt;$C$8,IF(Raw!$N179&gt;$C$9,IF(Raw!$N179&lt;$A$9,IF(Raw!$X179&gt;$C$9,IF(Raw!$X179&lt;$A$9,Raw!S179,-999),-999),-999),-999),-999),-999)</f>
        <v>4.040686</v>
      </c>
      <c r="M179" s="9">
        <f>Raw!Q179</f>
        <v>0.97743000000000002</v>
      </c>
      <c r="N179" s="9">
        <f>IF(Raw!$G179&gt;$C$8,IF(Raw!$Q179&gt;$C$8,IF(Raw!$N179&gt;$C$9,IF(Raw!$N179&lt;$A$9,IF(Raw!$X179&gt;$C$9,IF(Raw!$X179&lt;$A$9,Raw!V179,-999),-999),-999),-999),-999),-999)</f>
        <v>730.6</v>
      </c>
      <c r="O179" s="9">
        <f>IF(Raw!$G179&gt;$C$8,IF(Raw!$Q179&gt;$C$8,IF(Raw!$N179&gt;$C$9,IF(Raw!$N179&lt;$A$9,IF(Raw!$X179&gt;$C$9,IF(Raw!$X179&lt;$A$9,Raw!W179,-999),-999),-999),-999),-999),-999)</f>
        <v>7.4727000000000002E-2</v>
      </c>
      <c r="P179" s="9">
        <f>IF(Raw!$G179&gt;$C$8,IF(Raw!$Q179&gt;$C$8,IF(Raw!$N179&gt;$C$9,IF(Raw!$N179&lt;$A$9,IF(Raw!$X179&gt;$C$9,IF(Raw!$X179&lt;$A$9,Raw!X179,-999),-999),-999),-999),-999),-999)</f>
        <v>379</v>
      </c>
      <c r="R179" s="9">
        <f t="shared" si="36"/>
        <v>1.2103099999999998</v>
      </c>
      <c r="S179" s="9">
        <f t="shared" si="37"/>
        <v>0.34195324520921888</v>
      </c>
      <c r="T179" s="9">
        <f t="shared" si="38"/>
        <v>1.5019100000000001</v>
      </c>
      <c r="U179" s="9">
        <f t="shared" si="39"/>
        <v>0.37169678613977924</v>
      </c>
      <c r="V179" s="15">
        <f t="shared" si="32"/>
        <v>0</v>
      </c>
      <c r="X179" s="11">
        <f t="shared" si="40"/>
        <v>2.2875999999999996E+19</v>
      </c>
      <c r="Y179" s="11">
        <f t="shared" si="41"/>
        <v>6.692999999999999E-18</v>
      </c>
      <c r="Z179" s="11">
        <f t="shared" si="42"/>
        <v>4.08E-4</v>
      </c>
      <c r="AA179" s="16">
        <f t="shared" si="43"/>
        <v>5.8795625243526432E-2</v>
      </c>
      <c r="AB179" s="9">
        <f t="shared" si="33"/>
        <v>2.6270817375095046</v>
      </c>
      <c r="AC179" s="9">
        <f t="shared" si="34"/>
        <v>0.94120437475647367</v>
      </c>
      <c r="AD179" s="15">
        <f t="shared" si="35"/>
        <v>144.10692461648637</v>
      </c>
      <c r="AE179" s="3">
        <f t="shared" si="44"/>
        <v>805.83719999999971</v>
      </c>
      <c r="AF179" s="2">
        <f t="shared" si="45"/>
        <v>0.25</v>
      </c>
      <c r="AG179" s="9">
        <f t="shared" si="46"/>
        <v>4.1203139031104168E-2</v>
      </c>
      <c r="AH179" s="2">
        <f t="shared" si="47"/>
        <v>1.9937984545593954</v>
      </c>
    </row>
    <row r="180" spans="1:34">
      <c r="A180" s="1">
        <f>Raw!A180</f>
        <v>167</v>
      </c>
      <c r="B180" s="14">
        <f>Raw!B180</f>
        <v>0.46695601851851848</v>
      </c>
      <c r="C180" s="15">
        <f>Raw!C180</f>
        <v>21.7</v>
      </c>
      <c r="D180" s="15">
        <f>IF(C180&gt;0.5,Raw!D180*D$11,-999)</f>
        <v>41.6</v>
      </c>
      <c r="E180" s="9">
        <f>IF(Raw!$G180&gt;$C$8,IF(Raw!$Q180&gt;$C$8,IF(Raw!$N180&gt;$C$9,IF(Raw!$N180&lt;$A$9,IF(Raw!$X180&gt;$C$9,IF(Raw!$X180&lt;$A$9,Raw!H180,-999),-999),-999),-999),-999),-999)</f>
        <v>2.380493</v>
      </c>
      <c r="F180" s="9">
        <f>IF(Raw!$G180&gt;$C$8,IF(Raw!$Q180&gt;$C$8,IF(Raw!$N180&gt;$C$9,IF(Raw!$N180&lt;$A$9,IF(Raw!$X180&gt;$C$9,IF(Raw!$X180&lt;$A$9,Raw!I180,-999),-999),-999),-999),-999),-999)</f>
        <v>3.5444960000000001</v>
      </c>
      <c r="G180" s="9">
        <f>Raw!G180</f>
        <v>0.99221199999999998</v>
      </c>
      <c r="H180" s="9">
        <f>IF(Raw!$G180&gt;$C$8,IF(Raw!$Q180&gt;$C$8,IF(Raw!$N180&gt;$C$9,IF(Raw!$N180&lt;$A$9,IF(Raw!$X180&gt;$C$9,IF(Raw!$X180&lt;$A$9,Raw!L180,-999),-999),-999),-999),-999),-999)</f>
        <v>679.5</v>
      </c>
      <c r="I180" s="9">
        <f>IF(Raw!$G180&gt;$C$8,IF(Raw!$Q180&gt;$C$8,IF(Raw!$N180&gt;$C$9,IF(Raw!$N180&lt;$A$9,IF(Raw!$X180&gt;$C$9,IF(Raw!$X180&lt;$A$9,Raw!M180,-999),-999),-999),-999),-999),-999)</f>
        <v>7.1124999999999994E-2</v>
      </c>
      <c r="J180" s="9">
        <f>IF(Raw!$G180&gt;$C$8,IF(Raw!$Q180&gt;$C$8,IF(Raw!$N180&gt;$C$9,IF(Raw!$N180&lt;$A$9,IF(Raw!$X180&gt;$C$9,IF(Raw!$X180&lt;$A$9,Raw!N180,-999),-999),-999),-999),-999),-999)</f>
        <v>455</v>
      </c>
      <c r="K180" s="9">
        <f>IF(Raw!$G180&gt;$C$8,IF(Raw!$Q180&gt;$C$8,IF(Raw!$N180&gt;$C$9,IF(Raw!$N180&lt;$A$9,IF(Raw!$X180&gt;$C$9,IF(Raw!$X180&lt;$A$9,Raw!R180,-999),-999),-999),-999),-999),-999)</f>
        <v>2.53423</v>
      </c>
      <c r="L180" s="9">
        <f>IF(Raw!$G180&gt;$C$8,IF(Raw!$Q180&gt;$C$8,IF(Raw!$N180&gt;$C$9,IF(Raw!$N180&lt;$A$9,IF(Raw!$X180&gt;$C$9,IF(Raw!$X180&lt;$A$9,Raw!S180,-999),-999),-999),-999),-999),-999)</f>
        <v>4.0064780000000004</v>
      </c>
      <c r="M180" s="9">
        <f>Raw!Q180</f>
        <v>0.93606299999999998</v>
      </c>
      <c r="N180" s="9">
        <f>IF(Raw!$G180&gt;$C$8,IF(Raw!$Q180&gt;$C$8,IF(Raw!$N180&gt;$C$9,IF(Raw!$N180&lt;$A$9,IF(Raw!$X180&gt;$C$9,IF(Raw!$X180&lt;$A$9,Raw!V180,-999),-999),-999),-999),-999),-999)</f>
        <v>743.9</v>
      </c>
      <c r="O180" s="9">
        <f>IF(Raw!$G180&gt;$C$8,IF(Raw!$Q180&gt;$C$8,IF(Raw!$N180&gt;$C$9,IF(Raw!$N180&lt;$A$9,IF(Raw!$X180&gt;$C$9,IF(Raw!$X180&lt;$A$9,Raw!W180,-999),-999),-999),-999),-999),-999)</f>
        <v>5.9728999999999997E-2</v>
      </c>
      <c r="P180" s="9">
        <f>IF(Raw!$G180&gt;$C$8,IF(Raw!$Q180&gt;$C$8,IF(Raw!$N180&gt;$C$9,IF(Raw!$N180&lt;$A$9,IF(Raw!$X180&gt;$C$9,IF(Raw!$X180&lt;$A$9,Raw!X180,-999),-999),-999),-999),-999),-999)</f>
        <v>368</v>
      </c>
      <c r="R180" s="9">
        <f t="shared" si="36"/>
        <v>1.1640030000000001</v>
      </c>
      <c r="S180" s="9">
        <f t="shared" si="37"/>
        <v>0.32839732362513602</v>
      </c>
      <c r="T180" s="9">
        <f t="shared" si="38"/>
        <v>1.4722480000000004</v>
      </c>
      <c r="U180" s="9">
        <f t="shared" si="39"/>
        <v>0.36746688737589484</v>
      </c>
      <c r="V180" s="15">
        <f t="shared" si="32"/>
        <v>0</v>
      </c>
      <c r="X180" s="11">
        <f t="shared" si="40"/>
        <v>2.5043199999999996E+19</v>
      </c>
      <c r="Y180" s="11">
        <f t="shared" si="41"/>
        <v>6.7949999999999997E-18</v>
      </c>
      <c r="Z180" s="11">
        <f t="shared" si="42"/>
        <v>4.55E-4</v>
      </c>
      <c r="AA180" s="16">
        <f t="shared" si="43"/>
        <v>7.1862604125965387E-2</v>
      </c>
      <c r="AB180" s="9">
        <f t="shared" si="33"/>
        <v>2.6400295751992444</v>
      </c>
      <c r="AC180" s="9">
        <f t="shared" si="34"/>
        <v>0.92813739587403454</v>
      </c>
      <c r="AD180" s="15">
        <f t="shared" si="35"/>
        <v>157.93978928783605</v>
      </c>
      <c r="AE180" s="3">
        <f t="shared" si="44"/>
        <v>818.11799999999971</v>
      </c>
      <c r="AF180" s="2">
        <f t="shared" si="45"/>
        <v>0.25</v>
      </c>
      <c r="AG180" s="9">
        <f t="shared" si="46"/>
        <v>4.4644340586466005E-2</v>
      </c>
      <c r="AH180" s="2">
        <f t="shared" si="47"/>
        <v>2.1603164069350242</v>
      </c>
    </row>
    <row r="181" spans="1:34">
      <c r="A181" s="1">
        <f>Raw!A181</f>
        <v>168</v>
      </c>
      <c r="B181" s="14">
        <f>Raw!B181</f>
        <v>0.4670138888888889</v>
      </c>
      <c r="C181" s="15">
        <f>Raw!C181</f>
        <v>20.8</v>
      </c>
      <c r="D181" s="15">
        <f>IF(C181&gt;0.5,Raw!D181*D$11,-999)</f>
        <v>44.4</v>
      </c>
      <c r="E181" s="9">
        <f>IF(Raw!$G181&gt;$C$8,IF(Raw!$Q181&gt;$C$8,IF(Raw!$N181&gt;$C$9,IF(Raw!$N181&lt;$A$9,IF(Raw!$X181&gt;$C$9,IF(Raw!$X181&lt;$A$9,Raw!H181,-999),-999),-999),-999),-999),-999)</f>
        <v>2.434984</v>
      </c>
      <c r="F181" s="9">
        <f>IF(Raw!$G181&gt;$C$8,IF(Raw!$Q181&gt;$C$8,IF(Raw!$N181&gt;$C$9,IF(Raw!$N181&lt;$A$9,IF(Raw!$X181&gt;$C$9,IF(Raw!$X181&lt;$A$9,Raw!I181,-999),-999),-999),-999),-999),-999)</f>
        <v>3.6056680000000001</v>
      </c>
      <c r="G181" s="9">
        <f>Raw!G181</f>
        <v>0.99123099999999997</v>
      </c>
      <c r="H181" s="9">
        <f>IF(Raw!$G181&gt;$C$8,IF(Raw!$Q181&gt;$C$8,IF(Raw!$N181&gt;$C$9,IF(Raw!$N181&lt;$A$9,IF(Raw!$X181&gt;$C$9,IF(Raw!$X181&lt;$A$9,Raw!L181,-999),-999),-999),-999),-999),-999)</f>
        <v>649.4</v>
      </c>
      <c r="I181" s="9">
        <f>IF(Raw!$G181&gt;$C$8,IF(Raw!$Q181&gt;$C$8,IF(Raw!$N181&gt;$C$9,IF(Raw!$N181&lt;$A$9,IF(Raw!$X181&gt;$C$9,IF(Raw!$X181&lt;$A$9,Raw!M181,-999),-999),-999),-999),-999),-999)</f>
        <v>2.5000000000000001E-5</v>
      </c>
      <c r="J181" s="9">
        <f>IF(Raw!$G181&gt;$C$8,IF(Raw!$Q181&gt;$C$8,IF(Raw!$N181&gt;$C$9,IF(Raw!$N181&lt;$A$9,IF(Raw!$X181&gt;$C$9,IF(Raw!$X181&lt;$A$9,Raw!N181,-999),-999),-999),-999),-999),-999)</f>
        <v>393</v>
      </c>
      <c r="K181" s="9">
        <f>IF(Raw!$G181&gt;$C$8,IF(Raw!$Q181&gt;$C$8,IF(Raw!$N181&gt;$C$9,IF(Raw!$N181&lt;$A$9,IF(Raw!$X181&gt;$C$9,IF(Raw!$X181&lt;$A$9,Raw!R181,-999),-999),-999),-999),-999),-999)</f>
        <v>2.5732210000000002</v>
      </c>
      <c r="L181" s="9">
        <f>IF(Raw!$G181&gt;$C$8,IF(Raw!$Q181&gt;$C$8,IF(Raw!$N181&gt;$C$9,IF(Raw!$N181&lt;$A$9,IF(Raw!$X181&gt;$C$9,IF(Raw!$X181&lt;$A$9,Raw!S181,-999),-999),-999),-999),-999),-999)</f>
        <v>3.9752010000000002</v>
      </c>
      <c r="M181" s="9">
        <f>Raw!Q181</f>
        <v>0.90808999999999995</v>
      </c>
      <c r="N181" s="9">
        <f>IF(Raw!$G181&gt;$C$8,IF(Raw!$Q181&gt;$C$8,IF(Raw!$N181&gt;$C$9,IF(Raw!$N181&lt;$A$9,IF(Raw!$X181&gt;$C$9,IF(Raw!$X181&lt;$A$9,Raw!V181,-999),-999),-999),-999),-999),-999)</f>
        <v>800</v>
      </c>
      <c r="O181" s="9">
        <f>IF(Raw!$G181&gt;$C$8,IF(Raw!$Q181&gt;$C$8,IF(Raw!$N181&gt;$C$9,IF(Raw!$N181&lt;$A$9,IF(Raw!$X181&gt;$C$9,IF(Raw!$X181&lt;$A$9,Raw!W181,-999),-999),-999),-999),-999),-999)</f>
        <v>0.18635199999999999</v>
      </c>
      <c r="P181" s="9">
        <f>IF(Raw!$G181&gt;$C$8,IF(Raw!$Q181&gt;$C$8,IF(Raw!$N181&gt;$C$9,IF(Raw!$N181&lt;$A$9,IF(Raw!$X181&gt;$C$9,IF(Raw!$X181&lt;$A$9,Raw!X181,-999),-999),-999),-999),-999),-999)</f>
        <v>414</v>
      </c>
      <c r="R181" s="9">
        <f t="shared" si="36"/>
        <v>1.1706840000000001</v>
      </c>
      <c r="S181" s="9">
        <f t="shared" si="37"/>
        <v>0.32467881124939957</v>
      </c>
      <c r="T181" s="9">
        <f t="shared" si="38"/>
        <v>1.40198</v>
      </c>
      <c r="U181" s="9">
        <f t="shared" si="39"/>
        <v>0.3526815373612554</v>
      </c>
      <c r="V181" s="15">
        <f t="shared" si="32"/>
        <v>0</v>
      </c>
      <c r="X181" s="11">
        <f t="shared" si="40"/>
        <v>2.6728799999999992E+19</v>
      </c>
      <c r="Y181" s="11">
        <f t="shared" si="41"/>
        <v>6.4939999999999995E-18</v>
      </c>
      <c r="Z181" s="11">
        <f t="shared" si="42"/>
        <v>3.9299999999999996E-4</v>
      </c>
      <c r="AA181" s="16">
        <f t="shared" si="43"/>
        <v>6.3859474758603985E-2</v>
      </c>
      <c r="AB181" s="9">
        <f t="shared" si="33"/>
        <v>2.6627507064220679</v>
      </c>
      <c r="AC181" s="9">
        <f t="shared" si="34"/>
        <v>0.9361405252413959</v>
      </c>
      <c r="AD181" s="15">
        <f t="shared" si="35"/>
        <v>162.49230218474295</v>
      </c>
      <c r="AE181" s="3">
        <f t="shared" si="44"/>
        <v>781.87759999999969</v>
      </c>
      <c r="AF181" s="2">
        <f t="shared" si="45"/>
        <v>0.25</v>
      </c>
      <c r="AG181" s="9">
        <f t="shared" si="46"/>
        <v>4.4083103802988327E-2</v>
      </c>
      <c r="AH181" s="2">
        <f t="shared" si="47"/>
        <v>2.1331584510643573</v>
      </c>
    </row>
    <row r="182" spans="1:34">
      <c r="A182" s="1">
        <f>Raw!A182</f>
        <v>169</v>
      </c>
      <c r="B182" s="14">
        <f>Raw!B182</f>
        <v>0.46706018518518522</v>
      </c>
      <c r="C182" s="15">
        <f>Raw!C182</f>
        <v>19.7</v>
      </c>
      <c r="D182" s="15">
        <f>IF(C182&gt;0.5,Raw!D182*D$11,-999)</f>
        <v>48.9</v>
      </c>
      <c r="E182" s="9">
        <f>IF(Raw!$G182&gt;$C$8,IF(Raw!$Q182&gt;$C$8,IF(Raw!$N182&gt;$C$9,IF(Raw!$N182&lt;$A$9,IF(Raw!$X182&gt;$C$9,IF(Raw!$X182&lt;$A$9,Raw!H182,-999),-999),-999),-999),-999),-999)</f>
        <v>2.3832629999999999</v>
      </c>
      <c r="F182" s="9">
        <f>IF(Raw!$G182&gt;$C$8,IF(Raw!$Q182&gt;$C$8,IF(Raw!$N182&gt;$C$9,IF(Raw!$N182&lt;$A$9,IF(Raw!$X182&gt;$C$9,IF(Raw!$X182&lt;$A$9,Raw!I182,-999),-999),-999),-999),-999),-999)</f>
        <v>3.587799</v>
      </c>
      <c r="G182" s="9">
        <f>Raw!G182</f>
        <v>0.99252399999999996</v>
      </c>
      <c r="H182" s="9">
        <f>IF(Raw!$G182&gt;$C$8,IF(Raw!$Q182&gt;$C$8,IF(Raw!$N182&gt;$C$9,IF(Raw!$N182&lt;$A$9,IF(Raw!$X182&gt;$C$9,IF(Raw!$X182&lt;$A$9,Raw!L182,-999),-999),-999),-999),-999),-999)</f>
        <v>664.1</v>
      </c>
      <c r="I182" s="9">
        <f>IF(Raw!$G182&gt;$C$8,IF(Raw!$Q182&gt;$C$8,IF(Raw!$N182&gt;$C$9,IF(Raw!$N182&lt;$A$9,IF(Raw!$X182&gt;$C$9,IF(Raw!$X182&lt;$A$9,Raw!M182,-999),-999),-999),-999),-999),-999)</f>
        <v>1.6200000000000001E-4</v>
      </c>
      <c r="J182" s="9">
        <f>IF(Raw!$G182&gt;$C$8,IF(Raw!$Q182&gt;$C$8,IF(Raw!$N182&gt;$C$9,IF(Raw!$N182&lt;$A$9,IF(Raw!$X182&gt;$C$9,IF(Raw!$X182&lt;$A$9,Raw!N182,-999),-999),-999),-999),-999),-999)</f>
        <v>319</v>
      </c>
      <c r="K182" s="9">
        <f>IF(Raw!$G182&gt;$C$8,IF(Raw!$Q182&gt;$C$8,IF(Raw!$N182&gt;$C$9,IF(Raw!$N182&lt;$A$9,IF(Raw!$X182&gt;$C$9,IF(Raw!$X182&lt;$A$9,Raw!R182,-999),-999),-999),-999),-999),-999)</f>
        <v>2.6525639999999999</v>
      </c>
      <c r="L182" s="9">
        <f>IF(Raw!$G182&gt;$C$8,IF(Raw!$Q182&gt;$C$8,IF(Raw!$N182&gt;$C$9,IF(Raw!$N182&lt;$A$9,IF(Raw!$X182&gt;$C$9,IF(Raw!$X182&lt;$A$9,Raw!S182,-999),-999),-999),-999),-999),-999)</f>
        <v>4.0602270000000003</v>
      </c>
      <c r="M182" s="9">
        <f>Raw!Q182</f>
        <v>0.88594499999999998</v>
      </c>
      <c r="N182" s="9">
        <f>IF(Raw!$G182&gt;$C$8,IF(Raw!$Q182&gt;$C$8,IF(Raw!$N182&gt;$C$9,IF(Raw!$N182&lt;$A$9,IF(Raw!$X182&gt;$C$9,IF(Raw!$X182&lt;$A$9,Raw!V182,-999),-999),-999),-999),-999),-999)</f>
        <v>788.6</v>
      </c>
      <c r="O182" s="9">
        <f>IF(Raw!$G182&gt;$C$8,IF(Raw!$Q182&gt;$C$8,IF(Raw!$N182&gt;$C$9,IF(Raw!$N182&lt;$A$9,IF(Raw!$X182&gt;$C$9,IF(Raw!$X182&lt;$A$9,Raw!W182,-999),-999),-999),-999),-999),-999)</f>
        <v>0.163831</v>
      </c>
      <c r="P182" s="9">
        <f>IF(Raw!$G182&gt;$C$8,IF(Raw!$Q182&gt;$C$8,IF(Raw!$N182&gt;$C$9,IF(Raw!$N182&lt;$A$9,IF(Raw!$X182&gt;$C$9,IF(Raw!$X182&lt;$A$9,Raw!X182,-999),-999),-999),-999),-999),-999)</f>
        <v>442</v>
      </c>
      <c r="R182" s="9">
        <f t="shared" si="36"/>
        <v>1.2045360000000001</v>
      </c>
      <c r="S182" s="9">
        <f t="shared" si="37"/>
        <v>0.33573118226522725</v>
      </c>
      <c r="T182" s="9">
        <f t="shared" si="38"/>
        <v>1.4076630000000003</v>
      </c>
      <c r="U182" s="9">
        <f t="shared" si="39"/>
        <v>0.34669564041616396</v>
      </c>
      <c r="V182" s="15">
        <f t="shared" si="32"/>
        <v>0</v>
      </c>
      <c r="X182" s="11">
        <f t="shared" si="40"/>
        <v>2.9437799999999992E+19</v>
      </c>
      <c r="Y182" s="11">
        <f t="shared" si="41"/>
        <v>6.6409999999999996E-18</v>
      </c>
      <c r="Z182" s="11">
        <f t="shared" si="42"/>
        <v>3.19E-4</v>
      </c>
      <c r="AA182" s="16">
        <f t="shared" si="43"/>
        <v>5.8702477315542304E-2</v>
      </c>
      <c r="AB182" s="9">
        <f t="shared" si="33"/>
        <v>2.7351973053254284</v>
      </c>
      <c r="AC182" s="9">
        <f t="shared" si="34"/>
        <v>0.94129752268445754</v>
      </c>
      <c r="AD182" s="15">
        <f t="shared" si="35"/>
        <v>184.0203050643959</v>
      </c>
      <c r="AE182" s="3">
        <f t="shared" si="44"/>
        <v>799.57639999999969</v>
      </c>
      <c r="AF182" s="2">
        <f t="shared" si="45"/>
        <v>0.25</v>
      </c>
      <c r="AG182" s="9">
        <f t="shared" si="46"/>
        <v>4.9076182702983535E-2</v>
      </c>
      <c r="AH182" s="2">
        <f t="shared" si="47"/>
        <v>2.3747709405105719</v>
      </c>
    </row>
    <row r="183" spans="1:34">
      <c r="A183" s="1">
        <f>Raw!A183</f>
        <v>170</v>
      </c>
      <c r="B183" s="14">
        <f>Raw!B183</f>
        <v>0.46711805555555558</v>
      </c>
      <c r="C183" s="15">
        <f>Raw!C183</f>
        <v>18.899999999999999</v>
      </c>
      <c r="D183" s="15">
        <f>IF(C183&gt;0.5,Raw!D183*D$11,-999)</f>
        <v>50.7</v>
      </c>
      <c r="E183" s="9">
        <f>IF(Raw!$G183&gt;$C$8,IF(Raw!$Q183&gt;$C$8,IF(Raw!$N183&gt;$C$9,IF(Raw!$N183&lt;$A$9,IF(Raw!$X183&gt;$C$9,IF(Raw!$X183&lt;$A$9,Raw!H183,-999),-999),-999),-999),-999),-999)</f>
        <v>2.4535520000000002</v>
      </c>
      <c r="F183" s="9">
        <f>IF(Raw!$G183&gt;$C$8,IF(Raw!$Q183&gt;$C$8,IF(Raw!$N183&gt;$C$9,IF(Raw!$N183&lt;$A$9,IF(Raw!$X183&gt;$C$9,IF(Raw!$X183&lt;$A$9,Raw!I183,-999),-999),-999),-999),-999),-999)</f>
        <v>3.5963669999999999</v>
      </c>
      <c r="G183" s="9">
        <f>Raw!G183</f>
        <v>0.98875599999999997</v>
      </c>
      <c r="H183" s="9">
        <f>IF(Raw!$G183&gt;$C$8,IF(Raw!$Q183&gt;$C$8,IF(Raw!$N183&gt;$C$9,IF(Raw!$N183&lt;$A$9,IF(Raw!$X183&gt;$C$9,IF(Raw!$X183&lt;$A$9,Raw!L183,-999),-999),-999),-999),-999),-999)</f>
        <v>645.70000000000005</v>
      </c>
      <c r="I183" s="9">
        <f>IF(Raw!$G183&gt;$C$8,IF(Raw!$Q183&gt;$C$8,IF(Raw!$N183&gt;$C$9,IF(Raw!$N183&lt;$A$9,IF(Raw!$X183&gt;$C$9,IF(Raw!$X183&lt;$A$9,Raw!M183,-999),-999),-999),-999),-999),-999)</f>
        <v>1.9394000000000002E-2</v>
      </c>
      <c r="J183" s="9">
        <f>IF(Raw!$G183&gt;$C$8,IF(Raw!$Q183&gt;$C$8,IF(Raw!$N183&gt;$C$9,IF(Raw!$N183&lt;$A$9,IF(Raw!$X183&gt;$C$9,IF(Raw!$X183&lt;$A$9,Raw!N183,-999),-999),-999),-999),-999),-999)</f>
        <v>373</v>
      </c>
      <c r="K183" s="9">
        <f>IF(Raw!$G183&gt;$C$8,IF(Raw!$Q183&gt;$C$8,IF(Raw!$N183&gt;$C$9,IF(Raw!$N183&lt;$A$9,IF(Raw!$X183&gt;$C$9,IF(Raw!$X183&lt;$A$9,Raw!R183,-999),-999),-999),-999),-999),-999)</f>
        <v>2.6735530000000001</v>
      </c>
      <c r="L183" s="9">
        <f>IF(Raw!$G183&gt;$C$8,IF(Raw!$Q183&gt;$C$8,IF(Raw!$N183&gt;$C$9,IF(Raw!$N183&lt;$A$9,IF(Raw!$X183&gt;$C$9,IF(Raw!$X183&lt;$A$9,Raw!S183,-999),-999),-999),-999),-999),-999)</f>
        <v>4.01844</v>
      </c>
      <c r="M183" s="9">
        <f>Raw!Q183</f>
        <v>0.85040800000000005</v>
      </c>
      <c r="N183" s="9">
        <f>IF(Raw!$G183&gt;$C$8,IF(Raw!$Q183&gt;$C$8,IF(Raw!$N183&gt;$C$9,IF(Raw!$N183&lt;$A$9,IF(Raw!$X183&gt;$C$9,IF(Raw!$X183&lt;$A$9,Raw!V183,-999),-999),-999),-999),-999),-999)</f>
        <v>800</v>
      </c>
      <c r="O183" s="9">
        <f>IF(Raw!$G183&gt;$C$8,IF(Raw!$Q183&gt;$C$8,IF(Raw!$N183&gt;$C$9,IF(Raw!$N183&lt;$A$9,IF(Raw!$X183&gt;$C$9,IF(Raw!$X183&lt;$A$9,Raw!W183,-999),-999),-999),-999),-999),-999)</f>
        <v>0.28364200000000001</v>
      </c>
      <c r="P183" s="9">
        <f>IF(Raw!$G183&gt;$C$8,IF(Raw!$Q183&gt;$C$8,IF(Raw!$N183&gt;$C$9,IF(Raw!$N183&lt;$A$9,IF(Raw!$X183&gt;$C$9,IF(Raw!$X183&lt;$A$9,Raw!X183,-999),-999),-999),-999),-999),-999)</f>
        <v>335</v>
      </c>
      <c r="R183" s="9">
        <f t="shared" si="36"/>
        <v>1.1428149999999997</v>
      </c>
      <c r="S183" s="9">
        <f t="shared" si="37"/>
        <v>0.31776929328958914</v>
      </c>
      <c r="T183" s="9">
        <f t="shared" si="38"/>
        <v>1.3448869999999999</v>
      </c>
      <c r="U183" s="9">
        <f t="shared" si="39"/>
        <v>0.33467888036153332</v>
      </c>
      <c r="V183" s="15">
        <f t="shared" si="32"/>
        <v>0</v>
      </c>
      <c r="X183" s="11">
        <f t="shared" si="40"/>
        <v>3.0521399999999996E+19</v>
      </c>
      <c r="Y183" s="11">
        <f t="shared" si="41"/>
        <v>6.4570000000000004E-18</v>
      </c>
      <c r="Z183" s="11">
        <f t="shared" si="42"/>
        <v>3.7299999999999996E-4</v>
      </c>
      <c r="AA183" s="16">
        <f t="shared" si="43"/>
        <v>6.8475960958530535E-2</v>
      </c>
      <c r="AB183" s="9">
        <f t="shared" si="33"/>
        <v>2.7656454297056352</v>
      </c>
      <c r="AC183" s="9">
        <f t="shared" si="34"/>
        <v>0.93152403904146952</v>
      </c>
      <c r="AD183" s="15">
        <f t="shared" si="35"/>
        <v>183.58166476817837</v>
      </c>
      <c r="AE183" s="3">
        <f t="shared" si="44"/>
        <v>777.42279999999982</v>
      </c>
      <c r="AF183" s="2">
        <f t="shared" si="45"/>
        <v>0.25</v>
      </c>
      <c r="AG183" s="9">
        <f t="shared" si="46"/>
        <v>4.7262235399630995E-2</v>
      </c>
      <c r="AH183" s="2">
        <f t="shared" si="47"/>
        <v>2.2869949745254008</v>
      </c>
    </row>
    <row r="184" spans="1:34">
      <c r="A184" s="1">
        <f>Raw!A184</f>
        <v>171</v>
      </c>
      <c r="B184" s="14">
        <f>Raw!B184</f>
        <v>0.46717592592592588</v>
      </c>
      <c r="C184" s="15">
        <f>Raw!C184</f>
        <v>17.8</v>
      </c>
      <c r="D184" s="15">
        <f>IF(C184&gt;0.5,Raw!D184*D$11,-999)</f>
        <v>55.2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0.98984000000000005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0.70324299999999995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3.3230399999999992E+19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84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181.8</v>
      </c>
      <c r="D13" s="17">
        <v>2.7</v>
      </c>
      <c r="E13" s="17">
        <v>1.21E-4</v>
      </c>
      <c r="F13" s="17">
        <v>6.0000000000000001E-3</v>
      </c>
      <c r="G13" s="17">
        <v>5.4618E-2</v>
      </c>
      <c r="H13" s="17">
        <v>0.56268399999999996</v>
      </c>
      <c r="I13" s="17">
        <v>0.58086400000000005</v>
      </c>
      <c r="J13" s="17">
        <v>1.8180000000000002E-2</v>
      </c>
      <c r="K13" s="17">
        <v>3.1296999999999998E-2</v>
      </c>
      <c r="L13" s="17">
        <v>200</v>
      </c>
      <c r="M13" s="17">
        <v>6.7000000000000002E-5</v>
      </c>
      <c r="N13" s="17">
        <v>1417</v>
      </c>
      <c r="O13" s="17">
        <v>0</v>
      </c>
      <c r="P13" s="17">
        <v>0</v>
      </c>
      <c r="Q13" s="17">
        <v>0.16431200000000001</v>
      </c>
      <c r="R13" s="17">
        <v>0.58674400000000004</v>
      </c>
      <c r="S13" s="17">
        <v>0.61645000000000005</v>
      </c>
      <c r="T13" s="17">
        <v>2.9706E-2</v>
      </c>
      <c r="U13" s="17">
        <v>4.8188000000000002E-2</v>
      </c>
      <c r="V13" s="17">
        <v>289.3</v>
      </c>
      <c r="W13" s="17">
        <v>0.59999599999999997</v>
      </c>
      <c r="X13" s="17">
        <v>5511</v>
      </c>
      <c r="Y13" s="17">
        <v>0</v>
      </c>
      <c r="Z13" s="17">
        <v>0</v>
      </c>
      <c r="AA13" s="17">
        <v>7.4136099999999996E-2</v>
      </c>
      <c r="AB13" s="17">
        <v>4.6123400000000004E-3</v>
      </c>
      <c r="AC13" s="17">
        <v>0.58688099999999999</v>
      </c>
      <c r="AD13" s="17">
        <v>0.25</v>
      </c>
      <c r="AE13" s="17">
        <v>4152.8</v>
      </c>
    </row>
    <row r="14" spans="1:31">
      <c r="A14" s="17">
        <v>1</v>
      </c>
      <c r="B14" s="19">
        <v>0.45782407407407405</v>
      </c>
      <c r="C14" s="17">
        <v>182.1</v>
      </c>
      <c r="D14" s="17">
        <v>2.7</v>
      </c>
      <c r="E14" s="17">
        <v>1.05E-4</v>
      </c>
      <c r="F14" s="17">
        <v>5.0000000000000001E-3</v>
      </c>
      <c r="G14" s="17">
        <v>0.29419099999999998</v>
      </c>
      <c r="H14" s="17">
        <v>0.55302099999999998</v>
      </c>
      <c r="I14" s="17">
        <v>0.57874199999999998</v>
      </c>
      <c r="J14" s="17">
        <v>2.5721000000000001E-2</v>
      </c>
      <c r="K14" s="17">
        <v>4.4443000000000003E-2</v>
      </c>
      <c r="L14" s="17">
        <v>298.8</v>
      </c>
      <c r="M14" s="17">
        <v>0.37079000000000001</v>
      </c>
      <c r="N14" s="17">
        <v>2162</v>
      </c>
      <c r="O14" s="17">
        <v>0</v>
      </c>
      <c r="P14" s="17">
        <v>0</v>
      </c>
      <c r="Q14" s="17">
        <v>1.2711999999999999E-2</v>
      </c>
      <c r="R14" s="17">
        <v>0.59575400000000001</v>
      </c>
      <c r="S14" s="17">
        <v>0.61307699999999998</v>
      </c>
      <c r="T14" s="17">
        <v>1.7323000000000002E-2</v>
      </c>
      <c r="U14" s="17">
        <v>2.8256E-2</v>
      </c>
      <c r="V14" s="17">
        <v>243.1</v>
      </c>
      <c r="W14" s="17">
        <v>0.59999599999999997</v>
      </c>
      <c r="X14" s="17">
        <v>0</v>
      </c>
      <c r="Y14" s="17">
        <v>0</v>
      </c>
      <c r="Z14" s="17">
        <v>0</v>
      </c>
      <c r="AA14" s="17">
        <v>4.3470200000000001E-2</v>
      </c>
      <c r="AB14" s="17">
        <v>1.04484E-2</v>
      </c>
      <c r="AC14" s="17">
        <v>0.59593499999999999</v>
      </c>
      <c r="AD14" s="17">
        <v>0.25</v>
      </c>
      <c r="AE14" s="17">
        <v>2780</v>
      </c>
    </row>
    <row r="15" spans="1:31">
      <c r="A15" s="17">
        <v>2</v>
      </c>
      <c r="B15" s="19">
        <v>0.45788194444444441</v>
      </c>
      <c r="C15" s="17">
        <v>181.9</v>
      </c>
      <c r="D15" s="17">
        <v>2.7</v>
      </c>
      <c r="E15" s="17">
        <v>0</v>
      </c>
      <c r="F15" s="17">
        <v>0</v>
      </c>
      <c r="G15" s="17">
        <v>1.25E-4</v>
      </c>
      <c r="H15" s="17">
        <v>0.55276199999999998</v>
      </c>
      <c r="I15" s="17">
        <v>0.567824</v>
      </c>
      <c r="J15" s="17">
        <v>1.5061E-2</v>
      </c>
      <c r="K15" s="17">
        <v>2.6525E-2</v>
      </c>
      <c r="L15" s="17">
        <v>516.79999999999995</v>
      </c>
      <c r="M15" s="17">
        <v>0.42485699999999998</v>
      </c>
      <c r="N15" s="17">
        <v>0</v>
      </c>
      <c r="O15" s="17">
        <v>0</v>
      </c>
      <c r="P15" s="17">
        <v>0</v>
      </c>
      <c r="Q15" s="17">
        <v>6.3311999999999993E-2</v>
      </c>
      <c r="R15" s="17">
        <v>0.58985399999999999</v>
      </c>
      <c r="S15" s="17">
        <v>0.60808499999999999</v>
      </c>
      <c r="T15" s="17">
        <v>1.823E-2</v>
      </c>
      <c r="U15" s="17">
        <v>2.998E-2</v>
      </c>
      <c r="V15" s="17">
        <v>800</v>
      </c>
      <c r="W15" s="17">
        <v>5.8E-5</v>
      </c>
      <c r="X15" s="17">
        <v>5134</v>
      </c>
      <c r="Y15" s="17">
        <v>0</v>
      </c>
      <c r="Z15" s="17">
        <v>0</v>
      </c>
    </row>
    <row r="16" spans="1:31">
      <c r="A16" s="17">
        <v>3</v>
      </c>
      <c r="B16" s="19">
        <v>0.45792824074074073</v>
      </c>
      <c r="C16" s="17">
        <v>181.2</v>
      </c>
      <c r="D16" s="17">
        <v>2.7</v>
      </c>
      <c r="E16" s="17">
        <v>0</v>
      </c>
      <c r="F16" s="17">
        <v>0</v>
      </c>
      <c r="G16" s="17">
        <v>6.8548999999999999E-2</v>
      </c>
      <c r="H16" s="17">
        <v>0.55122800000000005</v>
      </c>
      <c r="I16" s="17">
        <v>0.57670600000000005</v>
      </c>
      <c r="J16" s="17">
        <v>2.5478000000000001E-2</v>
      </c>
      <c r="K16" s="17">
        <v>4.4178000000000002E-2</v>
      </c>
      <c r="L16" s="17">
        <v>444.9</v>
      </c>
      <c r="M16" s="17">
        <v>0.16086600000000001</v>
      </c>
      <c r="N16" s="17">
        <v>0</v>
      </c>
      <c r="O16" s="17">
        <v>0</v>
      </c>
      <c r="P16" s="17">
        <v>0</v>
      </c>
      <c r="Q16" s="17">
        <v>7.8992999999999994E-2</v>
      </c>
      <c r="R16" s="17">
        <v>0.59313099999999996</v>
      </c>
      <c r="S16" s="17">
        <v>0.61117299999999997</v>
      </c>
      <c r="T16" s="17">
        <v>1.8041999999999999E-2</v>
      </c>
      <c r="U16" s="17">
        <v>2.9520000000000001E-2</v>
      </c>
      <c r="V16" s="17">
        <v>355.3</v>
      </c>
      <c r="W16" s="17">
        <v>0.59997500000000004</v>
      </c>
      <c r="X16" s="17">
        <v>1466</v>
      </c>
      <c r="Y16" s="17">
        <v>0</v>
      </c>
      <c r="Z16" s="17">
        <v>0</v>
      </c>
    </row>
    <row r="17" spans="1:31">
      <c r="A17" s="17">
        <v>4</v>
      </c>
      <c r="B17" s="19">
        <v>0.45798611111111115</v>
      </c>
      <c r="C17" s="17">
        <v>180.1</v>
      </c>
      <c r="D17" s="17">
        <v>2.7</v>
      </c>
      <c r="E17" s="17">
        <v>2.9399999999999999E-4</v>
      </c>
      <c r="F17" s="17">
        <v>1.4E-2</v>
      </c>
      <c r="G17" s="17">
        <v>7.2178999999999993E-2</v>
      </c>
      <c r="H17" s="17">
        <v>0.56286199999999997</v>
      </c>
      <c r="I17" s="17">
        <v>0.57960900000000004</v>
      </c>
      <c r="J17" s="17">
        <v>1.6746E-2</v>
      </c>
      <c r="K17" s="17">
        <v>2.8892999999999999E-2</v>
      </c>
      <c r="L17" s="17">
        <v>569.20000000000005</v>
      </c>
      <c r="M17" s="17">
        <v>0.35735099999999997</v>
      </c>
      <c r="N17" s="17">
        <v>3635</v>
      </c>
      <c r="O17" s="17">
        <v>0</v>
      </c>
      <c r="P17" s="17">
        <v>0</v>
      </c>
      <c r="Q17" s="17">
        <v>0.33601399999999998</v>
      </c>
      <c r="R17" s="17">
        <v>0.59726299999999999</v>
      </c>
      <c r="S17" s="17">
        <v>0.623726</v>
      </c>
      <c r="T17" s="17">
        <v>2.6463E-2</v>
      </c>
      <c r="U17" s="17">
        <v>4.2428E-2</v>
      </c>
      <c r="V17" s="17">
        <v>377.7</v>
      </c>
      <c r="W17" s="17">
        <v>2.0100000000000001E-4</v>
      </c>
      <c r="X17" s="17">
        <v>0</v>
      </c>
      <c r="Y17" s="17">
        <v>0</v>
      </c>
      <c r="Z17" s="17">
        <v>0</v>
      </c>
      <c r="AA17" s="17">
        <v>6.5273399999999995E-2</v>
      </c>
      <c r="AB17" s="17">
        <v>3.2713399999999997E-2</v>
      </c>
      <c r="AC17" s="17">
        <v>0.59812900000000002</v>
      </c>
      <c r="AD17" s="17">
        <v>0.25</v>
      </c>
      <c r="AE17" s="17">
        <v>1459.1</v>
      </c>
    </row>
    <row r="18" spans="1:31">
      <c r="A18" s="17">
        <v>5</v>
      </c>
      <c r="B18" s="19">
        <v>0.45804398148148145</v>
      </c>
      <c r="C18" s="17">
        <v>179</v>
      </c>
      <c r="D18" s="17">
        <v>2.7</v>
      </c>
      <c r="E18" s="17">
        <v>1.9799999999999999E-4</v>
      </c>
      <c r="F18" s="17">
        <v>0.01</v>
      </c>
      <c r="G18" s="17">
        <v>0.25258900000000001</v>
      </c>
      <c r="H18" s="17">
        <v>0.56160900000000002</v>
      </c>
      <c r="I18" s="17">
        <v>0.58329900000000001</v>
      </c>
      <c r="J18" s="17">
        <v>2.1690000000000001E-2</v>
      </c>
      <c r="K18" s="17">
        <v>3.7184000000000002E-2</v>
      </c>
      <c r="L18" s="17">
        <v>432.1</v>
      </c>
      <c r="M18" s="17">
        <v>1.02E-4</v>
      </c>
      <c r="N18" s="17">
        <v>810</v>
      </c>
      <c r="O18" s="17">
        <v>0</v>
      </c>
      <c r="P18" s="17">
        <v>0</v>
      </c>
      <c r="Q18" s="17">
        <v>0.27916000000000002</v>
      </c>
      <c r="R18" s="17">
        <v>0.60827699999999996</v>
      </c>
      <c r="S18" s="17">
        <v>0.63143099999999996</v>
      </c>
      <c r="T18" s="17">
        <v>2.3154000000000001E-2</v>
      </c>
      <c r="U18" s="17">
        <v>3.6669E-2</v>
      </c>
      <c r="V18" s="17">
        <v>393.2</v>
      </c>
      <c r="W18" s="17">
        <v>0.59999899999999995</v>
      </c>
      <c r="X18" s="17">
        <v>0</v>
      </c>
      <c r="Y18" s="17">
        <v>0</v>
      </c>
      <c r="Z18" s="17">
        <v>0</v>
      </c>
      <c r="AA18" s="17">
        <v>5.64138E-2</v>
      </c>
      <c r="AB18" s="17">
        <v>5.6903600000000002E-3</v>
      </c>
      <c r="AC18" s="17">
        <v>0.60840799999999995</v>
      </c>
      <c r="AD18" s="17">
        <v>0.25</v>
      </c>
      <c r="AE18" s="17">
        <v>1922.2</v>
      </c>
    </row>
    <row r="19" spans="1:31">
      <c r="A19" s="17">
        <v>6</v>
      </c>
      <c r="B19" s="19">
        <v>0.45809027777777778</v>
      </c>
      <c r="C19" s="17">
        <v>178.1</v>
      </c>
      <c r="D19" s="17">
        <v>2.7</v>
      </c>
      <c r="E19" s="17">
        <v>9.3999999999999994E-5</v>
      </c>
      <c r="F19" s="17">
        <v>5.0000000000000001E-3</v>
      </c>
      <c r="G19" s="17">
        <v>1.502E-2</v>
      </c>
      <c r="H19" s="17">
        <v>0.56837400000000005</v>
      </c>
      <c r="I19" s="17">
        <v>0.59265900000000005</v>
      </c>
      <c r="J19" s="17">
        <v>2.4284E-2</v>
      </c>
      <c r="K19" s="17">
        <v>4.0974999999999998E-2</v>
      </c>
      <c r="L19" s="17">
        <v>200</v>
      </c>
      <c r="M19" s="17">
        <v>0.28326400000000002</v>
      </c>
      <c r="N19" s="17">
        <v>1328</v>
      </c>
      <c r="O19" s="17">
        <v>0</v>
      </c>
      <c r="P19" s="17">
        <v>0</v>
      </c>
      <c r="Q19" s="17">
        <v>0.24859200000000001</v>
      </c>
      <c r="R19" s="17">
        <v>0.60878399999999999</v>
      </c>
      <c r="S19" s="17">
        <v>0.63265300000000002</v>
      </c>
      <c r="T19" s="17">
        <v>2.3868E-2</v>
      </c>
      <c r="U19" s="17">
        <v>3.7726999999999997E-2</v>
      </c>
      <c r="V19" s="17">
        <v>549.79999999999995</v>
      </c>
      <c r="W19" s="17">
        <v>4.0000000000000003E-5</v>
      </c>
      <c r="X19" s="17">
        <v>1384</v>
      </c>
      <c r="Y19" s="17">
        <v>0</v>
      </c>
      <c r="Z19" s="17">
        <v>0</v>
      </c>
      <c r="AA19" s="17">
        <v>5.8041799999999998E-2</v>
      </c>
      <c r="AB19" s="17">
        <v>4.3242599999999999E-3</v>
      </c>
      <c r="AC19" s="17">
        <v>0.60888799999999998</v>
      </c>
      <c r="AD19" s="17">
        <v>0.25</v>
      </c>
      <c r="AE19" s="17">
        <v>4152.8</v>
      </c>
    </row>
    <row r="20" spans="1:31">
      <c r="A20" s="17">
        <v>7</v>
      </c>
      <c r="B20" s="19">
        <v>0.45814814814814814</v>
      </c>
      <c r="C20" s="17">
        <v>177</v>
      </c>
      <c r="D20" s="17">
        <v>2.7</v>
      </c>
      <c r="E20" s="17">
        <v>1.05E-4</v>
      </c>
      <c r="F20" s="17">
        <v>5.0000000000000001E-3</v>
      </c>
      <c r="G20" s="17">
        <v>0.37846000000000002</v>
      </c>
      <c r="H20" s="17">
        <v>0.555419</v>
      </c>
      <c r="I20" s="17">
        <v>0.59535199999999999</v>
      </c>
      <c r="J20" s="17">
        <v>3.9933000000000003E-2</v>
      </c>
      <c r="K20" s="17">
        <v>6.7073999999999995E-2</v>
      </c>
      <c r="L20" s="17">
        <v>321.89999999999998</v>
      </c>
      <c r="M20" s="17">
        <v>3.9999999999999998E-6</v>
      </c>
      <c r="N20" s="17">
        <v>5955</v>
      </c>
      <c r="O20" s="17">
        <v>0</v>
      </c>
      <c r="P20" s="17">
        <v>0</v>
      </c>
      <c r="Q20" s="17">
        <v>0.18409300000000001</v>
      </c>
      <c r="R20" s="17">
        <v>0.61640499999999998</v>
      </c>
      <c r="S20" s="17">
        <v>0.63336700000000001</v>
      </c>
      <c r="T20" s="17">
        <v>1.6962999999999999E-2</v>
      </c>
      <c r="U20" s="17">
        <v>2.6782E-2</v>
      </c>
      <c r="V20" s="17">
        <v>346</v>
      </c>
      <c r="W20" s="17">
        <v>6.8999999999999997E-5</v>
      </c>
      <c r="X20" s="17">
        <v>0</v>
      </c>
      <c r="Y20" s="17">
        <v>0</v>
      </c>
      <c r="Z20" s="17">
        <v>0</v>
      </c>
      <c r="AA20" s="17">
        <v>4.1202599999999999E-2</v>
      </c>
      <c r="AB20" s="17">
        <v>3.0385499999999999E-2</v>
      </c>
      <c r="AC20" s="17">
        <v>0.61692000000000002</v>
      </c>
      <c r="AD20" s="17">
        <v>0.25</v>
      </c>
      <c r="AE20" s="17">
        <v>2580</v>
      </c>
    </row>
    <row r="21" spans="1:31">
      <c r="A21" s="17">
        <v>8</v>
      </c>
      <c r="B21" s="19">
        <v>0.45820601851851855</v>
      </c>
      <c r="C21" s="17">
        <v>176.3</v>
      </c>
      <c r="D21" s="17">
        <v>2.7</v>
      </c>
      <c r="E21" s="17">
        <v>2.5300000000000002E-4</v>
      </c>
      <c r="F21" s="17">
        <v>1.2E-2</v>
      </c>
      <c r="G21" s="17">
        <v>0.40976899999999999</v>
      </c>
      <c r="H21" s="17">
        <v>0.57034700000000005</v>
      </c>
      <c r="I21" s="17">
        <v>0.60040700000000002</v>
      </c>
      <c r="J21" s="17">
        <v>3.006E-2</v>
      </c>
      <c r="K21" s="17">
        <v>5.0065999999999999E-2</v>
      </c>
      <c r="L21" s="17">
        <v>419.7</v>
      </c>
      <c r="M21" s="17">
        <v>1.2E-5</v>
      </c>
      <c r="N21" s="17">
        <v>1745</v>
      </c>
      <c r="O21" s="17">
        <v>0</v>
      </c>
      <c r="P21" s="17">
        <v>0</v>
      </c>
      <c r="Q21" s="17">
        <v>0.12428699999999999</v>
      </c>
      <c r="R21" s="17">
        <v>0.61388699999999996</v>
      </c>
      <c r="S21" s="17">
        <v>0.64517500000000005</v>
      </c>
      <c r="T21" s="17">
        <v>3.1288000000000003E-2</v>
      </c>
      <c r="U21" s="17">
        <v>4.8495999999999997E-2</v>
      </c>
      <c r="V21" s="17">
        <v>800</v>
      </c>
      <c r="W21" s="17">
        <v>3.9999999999999998E-6</v>
      </c>
      <c r="X21" s="17">
        <v>997</v>
      </c>
      <c r="Y21" s="17">
        <v>0</v>
      </c>
      <c r="Z21" s="17">
        <v>0</v>
      </c>
      <c r="AA21" s="17">
        <v>7.4608900000000006E-2</v>
      </c>
      <c r="AB21" s="17">
        <v>1.1831100000000001E-2</v>
      </c>
      <c r="AC21" s="17">
        <v>0.61425700000000005</v>
      </c>
      <c r="AD21" s="17">
        <v>0.25</v>
      </c>
      <c r="AE21" s="17">
        <v>1978.7</v>
      </c>
    </row>
    <row r="22" spans="1:31">
      <c r="A22" s="17">
        <v>9</v>
      </c>
      <c r="B22" s="19">
        <v>0.45825231481481482</v>
      </c>
      <c r="C22" s="17">
        <v>175.2</v>
      </c>
      <c r="D22" s="17">
        <v>2.7</v>
      </c>
      <c r="E22" s="17">
        <v>2.7599999999999999E-4</v>
      </c>
      <c r="F22" s="17">
        <v>1.2999999999999999E-2</v>
      </c>
      <c r="G22" s="17">
        <v>0.43234600000000001</v>
      </c>
      <c r="H22" s="17">
        <v>0.57124399999999997</v>
      </c>
      <c r="I22" s="17">
        <v>0.59954399999999997</v>
      </c>
      <c r="J22" s="17">
        <v>2.8299999999999999E-2</v>
      </c>
      <c r="K22" s="17">
        <v>4.7203000000000002E-2</v>
      </c>
      <c r="L22" s="17">
        <v>427.7</v>
      </c>
      <c r="M22" s="17">
        <v>0.59999599999999997</v>
      </c>
      <c r="N22" s="17">
        <v>17658</v>
      </c>
      <c r="O22" s="17">
        <v>0</v>
      </c>
      <c r="P22" s="17">
        <v>0</v>
      </c>
      <c r="Q22" s="17">
        <v>0.29880200000000001</v>
      </c>
      <c r="R22" s="17">
        <v>0.60757399999999995</v>
      </c>
      <c r="S22" s="17">
        <v>0.64481599999999994</v>
      </c>
      <c r="T22" s="17">
        <v>3.7241999999999997E-2</v>
      </c>
      <c r="U22" s="17">
        <v>5.7756000000000002E-2</v>
      </c>
      <c r="V22" s="17">
        <v>800</v>
      </c>
      <c r="W22" s="17">
        <v>5.4045999999999997E-2</v>
      </c>
      <c r="X22" s="17">
        <v>3492</v>
      </c>
      <c r="Y22" s="17">
        <v>0</v>
      </c>
      <c r="Z22" s="17">
        <v>0</v>
      </c>
      <c r="AA22" s="17">
        <v>8.8854699999999995E-2</v>
      </c>
      <c r="AB22" s="17">
        <v>0.10988199999999999</v>
      </c>
      <c r="AC22" s="17">
        <v>0.61166600000000004</v>
      </c>
      <c r="AD22" s="17">
        <v>0.25</v>
      </c>
      <c r="AE22" s="17">
        <v>1942.1</v>
      </c>
    </row>
    <row r="23" spans="1:31">
      <c r="A23" s="17">
        <v>10</v>
      </c>
      <c r="B23" s="19">
        <v>0.45831018518518518</v>
      </c>
      <c r="C23" s="17">
        <v>174.1</v>
      </c>
      <c r="D23" s="17">
        <v>2.7</v>
      </c>
      <c r="E23" s="17">
        <v>9.1000000000000003E-5</v>
      </c>
      <c r="F23" s="17">
        <v>4.0000000000000001E-3</v>
      </c>
      <c r="G23" s="17">
        <v>6.0323000000000002E-2</v>
      </c>
      <c r="H23" s="17">
        <v>0.57504</v>
      </c>
      <c r="I23" s="17">
        <v>0.60624800000000001</v>
      </c>
      <c r="J23" s="17">
        <v>3.1209000000000001E-2</v>
      </c>
      <c r="K23" s="17">
        <v>5.1478000000000003E-2</v>
      </c>
      <c r="L23" s="17">
        <v>200.1</v>
      </c>
      <c r="M23" s="17">
        <v>2.8E-5</v>
      </c>
      <c r="N23" s="17">
        <v>1711</v>
      </c>
      <c r="O23" s="17">
        <v>0</v>
      </c>
      <c r="P23" s="17">
        <v>0</v>
      </c>
      <c r="Q23" s="17">
        <v>0.237293</v>
      </c>
      <c r="R23" s="17">
        <v>0.619448</v>
      </c>
      <c r="S23" s="17">
        <v>0.64273100000000005</v>
      </c>
      <c r="T23" s="17">
        <v>2.3283000000000002E-2</v>
      </c>
      <c r="U23" s="17">
        <v>3.6225E-2</v>
      </c>
      <c r="V23" s="17">
        <v>799.9</v>
      </c>
      <c r="W23" s="17">
        <v>0.370811</v>
      </c>
      <c r="X23" s="17">
        <v>2261</v>
      </c>
      <c r="Y23" s="17">
        <v>0</v>
      </c>
      <c r="Z23" s="17">
        <v>0</v>
      </c>
      <c r="AA23" s="17">
        <v>5.5730099999999998E-2</v>
      </c>
      <c r="AB23" s="17">
        <v>5.5650400000000003E-3</v>
      </c>
      <c r="AC23" s="17">
        <v>0.61957799999999996</v>
      </c>
      <c r="AD23" s="17">
        <v>0.25</v>
      </c>
      <c r="AE23" s="17">
        <v>4151.2</v>
      </c>
    </row>
    <row r="24" spans="1:31">
      <c r="A24" s="17">
        <v>11</v>
      </c>
      <c r="B24" s="19">
        <v>0.4583564814814815</v>
      </c>
      <c r="C24" s="17">
        <v>173</v>
      </c>
      <c r="D24" s="17">
        <v>2.7</v>
      </c>
      <c r="E24" s="17">
        <v>1.2899999999999999E-4</v>
      </c>
      <c r="F24" s="17">
        <v>6.0000000000000001E-3</v>
      </c>
      <c r="G24" s="17">
        <v>0.184035</v>
      </c>
      <c r="H24" s="17">
        <v>0.57480100000000001</v>
      </c>
      <c r="I24" s="17">
        <v>0.61552399999999996</v>
      </c>
      <c r="J24" s="17">
        <v>4.0723000000000002E-2</v>
      </c>
      <c r="K24" s="17">
        <v>6.6159999999999997E-2</v>
      </c>
      <c r="L24" s="17">
        <v>200</v>
      </c>
      <c r="M24" s="17">
        <v>1.2E-4</v>
      </c>
      <c r="N24" s="17">
        <v>1568</v>
      </c>
      <c r="O24" s="17">
        <v>0</v>
      </c>
      <c r="P24" s="17">
        <v>0</v>
      </c>
      <c r="Q24" s="17">
        <v>0.19713900000000001</v>
      </c>
      <c r="R24" s="17">
        <v>0.621085</v>
      </c>
      <c r="S24" s="17">
        <v>0.65481</v>
      </c>
      <c r="T24" s="17">
        <v>3.3724999999999998E-2</v>
      </c>
      <c r="U24" s="17">
        <v>5.1504000000000001E-2</v>
      </c>
      <c r="V24" s="17">
        <v>200</v>
      </c>
      <c r="W24" s="17">
        <v>0.22917799999999999</v>
      </c>
      <c r="X24" s="17">
        <v>2914</v>
      </c>
      <c r="Y24" s="17">
        <v>0</v>
      </c>
      <c r="Z24" s="17">
        <v>0</v>
      </c>
      <c r="AA24" s="17">
        <v>7.9237000000000002E-2</v>
      </c>
      <c r="AB24" s="17">
        <v>5.1000799999999999E-3</v>
      </c>
      <c r="AC24" s="17">
        <v>0.62125699999999995</v>
      </c>
      <c r="AD24" s="17">
        <v>0.25</v>
      </c>
      <c r="AE24" s="17">
        <v>4152.5</v>
      </c>
    </row>
    <row r="25" spans="1:31">
      <c r="A25" s="17">
        <v>12</v>
      </c>
      <c r="B25" s="19">
        <v>0.45841435185185181</v>
      </c>
      <c r="C25" s="17">
        <v>171.9</v>
      </c>
      <c r="D25" s="17">
        <v>2.7</v>
      </c>
      <c r="E25" s="17">
        <v>1.8200000000000001E-4</v>
      </c>
      <c r="F25" s="17">
        <v>8.9999999999999993E-3</v>
      </c>
      <c r="G25" s="17">
        <v>0.25653500000000001</v>
      </c>
      <c r="H25" s="17">
        <v>0.574241</v>
      </c>
      <c r="I25" s="17">
        <v>0.60550999999999999</v>
      </c>
      <c r="J25" s="17">
        <v>3.1268999999999998E-2</v>
      </c>
      <c r="K25" s="17">
        <v>5.1640999999999999E-2</v>
      </c>
      <c r="L25" s="17">
        <v>264.89999999999998</v>
      </c>
      <c r="M25" s="17">
        <v>0.37081999999999998</v>
      </c>
      <c r="N25" s="17">
        <v>2057</v>
      </c>
      <c r="O25" s="17">
        <v>0</v>
      </c>
      <c r="P25" s="17">
        <v>0</v>
      </c>
      <c r="Q25" s="17">
        <v>0.38476700000000003</v>
      </c>
      <c r="R25" s="17">
        <v>0.61122100000000001</v>
      </c>
      <c r="S25" s="17">
        <v>0.64697300000000002</v>
      </c>
      <c r="T25" s="17">
        <v>3.5751999999999999E-2</v>
      </c>
      <c r="U25" s="17">
        <v>5.5259999999999997E-2</v>
      </c>
      <c r="V25" s="17">
        <v>672.9</v>
      </c>
      <c r="W25" s="17">
        <v>0.54488800000000004</v>
      </c>
      <c r="X25" s="17">
        <v>1916</v>
      </c>
      <c r="Y25" s="17">
        <v>0</v>
      </c>
      <c r="Z25" s="17">
        <v>0</v>
      </c>
      <c r="AA25" s="17">
        <v>8.5015900000000005E-2</v>
      </c>
      <c r="AB25" s="17">
        <v>8.8299299999999997E-3</v>
      </c>
      <c r="AC25" s="17">
        <v>0.61153599999999997</v>
      </c>
      <c r="AD25" s="17">
        <v>0.25</v>
      </c>
      <c r="AE25" s="17">
        <v>3135.2</v>
      </c>
    </row>
    <row r="26" spans="1:31">
      <c r="A26" s="17">
        <v>13</v>
      </c>
      <c r="B26" s="19">
        <v>0.45847222222222223</v>
      </c>
      <c r="C26" s="17">
        <v>171.2</v>
      </c>
      <c r="D26" s="17">
        <v>2.7</v>
      </c>
      <c r="E26" s="17">
        <v>3.4600000000000001E-4</v>
      </c>
      <c r="F26" s="17">
        <v>1.7000000000000001E-2</v>
      </c>
      <c r="G26" s="17">
        <v>0.55323900000000004</v>
      </c>
      <c r="H26" s="17">
        <v>0.57084500000000005</v>
      </c>
      <c r="I26" s="17">
        <v>0.61058400000000002</v>
      </c>
      <c r="J26" s="17">
        <v>3.9738999999999997E-2</v>
      </c>
      <c r="K26" s="17">
        <v>6.5084000000000003E-2</v>
      </c>
      <c r="L26" s="17">
        <v>615.79999999999995</v>
      </c>
      <c r="M26" s="17">
        <v>0.59999800000000003</v>
      </c>
      <c r="N26" s="17">
        <v>1642</v>
      </c>
      <c r="O26" s="17">
        <v>0</v>
      </c>
      <c r="P26" s="17">
        <v>0</v>
      </c>
      <c r="Q26" s="17">
        <v>0.26269500000000001</v>
      </c>
      <c r="R26" s="17">
        <v>0.62309300000000001</v>
      </c>
      <c r="S26" s="17">
        <v>0.65273000000000003</v>
      </c>
      <c r="T26" s="17">
        <v>2.9637E-2</v>
      </c>
      <c r="U26" s="17">
        <v>4.5404E-2</v>
      </c>
      <c r="V26" s="17">
        <v>511.9</v>
      </c>
      <c r="W26" s="17">
        <v>5.8990000000000001E-2</v>
      </c>
      <c r="X26" s="17">
        <v>0</v>
      </c>
      <c r="Y26" s="17">
        <v>0</v>
      </c>
      <c r="Z26" s="17">
        <v>0</v>
      </c>
      <c r="AA26" s="17">
        <v>6.9852499999999998E-2</v>
      </c>
      <c r="AB26" s="17">
        <v>1.6264600000000001E-2</v>
      </c>
      <c r="AC26" s="17">
        <v>0.62357600000000002</v>
      </c>
      <c r="AD26" s="17">
        <v>0.25</v>
      </c>
      <c r="AE26" s="17">
        <v>1348.7</v>
      </c>
    </row>
    <row r="27" spans="1:31">
      <c r="A27" s="17">
        <v>14</v>
      </c>
      <c r="B27" s="19">
        <v>0.45853009259259259</v>
      </c>
      <c r="C27" s="17">
        <v>169.9</v>
      </c>
      <c r="D27" s="17">
        <v>2.7</v>
      </c>
      <c r="E27" s="17">
        <v>3.2699999999999998E-4</v>
      </c>
      <c r="F27" s="17">
        <v>1.6E-2</v>
      </c>
      <c r="G27" s="17">
        <v>0.32539400000000002</v>
      </c>
      <c r="H27" s="17">
        <v>0.57244300000000004</v>
      </c>
      <c r="I27" s="17">
        <v>0.60604599999999997</v>
      </c>
      <c r="J27" s="17">
        <v>3.3603000000000001E-2</v>
      </c>
      <c r="K27" s="17">
        <v>5.5446000000000002E-2</v>
      </c>
      <c r="L27" s="17">
        <v>633.70000000000005</v>
      </c>
      <c r="M27" s="17">
        <v>7.8999999999999996E-5</v>
      </c>
      <c r="N27" s="17">
        <v>4012</v>
      </c>
      <c r="O27" s="17">
        <v>0</v>
      </c>
      <c r="P27" s="17">
        <v>0</v>
      </c>
      <c r="Q27" s="17">
        <v>0.26260499999999998</v>
      </c>
      <c r="R27" s="17">
        <v>0.630324</v>
      </c>
      <c r="S27" s="17">
        <v>0.65848300000000004</v>
      </c>
      <c r="T27" s="17">
        <v>2.8159E-2</v>
      </c>
      <c r="U27" s="17">
        <v>4.2763000000000002E-2</v>
      </c>
      <c r="V27" s="17">
        <v>417.9</v>
      </c>
      <c r="W27" s="17">
        <v>0.59999199999999997</v>
      </c>
      <c r="X27" s="17">
        <v>2982</v>
      </c>
      <c r="Y27" s="17">
        <v>0</v>
      </c>
      <c r="Z27" s="17">
        <v>0</v>
      </c>
      <c r="AA27" s="17">
        <v>6.5789500000000001E-2</v>
      </c>
      <c r="AB27" s="17">
        <v>3.9907600000000001E-2</v>
      </c>
      <c r="AC27" s="17">
        <v>0.63144699999999998</v>
      </c>
      <c r="AD27" s="17">
        <v>0.25</v>
      </c>
      <c r="AE27" s="17">
        <v>1310.5999999999999</v>
      </c>
    </row>
    <row r="28" spans="1:31">
      <c r="A28" s="17">
        <v>15</v>
      </c>
      <c r="B28" s="19">
        <v>0.45857638888888891</v>
      </c>
      <c r="C28" s="17">
        <v>168.8</v>
      </c>
      <c r="D28" s="17">
        <v>2.7</v>
      </c>
      <c r="E28" s="17">
        <v>0</v>
      </c>
      <c r="F28" s="17">
        <v>0</v>
      </c>
      <c r="G28" s="17">
        <v>0.38032300000000002</v>
      </c>
      <c r="H28" s="17">
        <v>0.57502200000000003</v>
      </c>
      <c r="I28" s="17">
        <v>0.61004199999999997</v>
      </c>
      <c r="J28" s="17">
        <v>3.5020000000000003E-2</v>
      </c>
      <c r="K28" s="17">
        <v>5.7404999999999998E-2</v>
      </c>
      <c r="L28" s="17">
        <v>364.6</v>
      </c>
      <c r="M28" s="17">
        <v>1.1E-5</v>
      </c>
      <c r="N28" s="17">
        <v>0</v>
      </c>
      <c r="O28" s="17">
        <v>0</v>
      </c>
      <c r="P28" s="17">
        <v>0</v>
      </c>
      <c r="Q28" s="17">
        <v>0.30660300000000001</v>
      </c>
      <c r="R28" s="17">
        <v>0.63137200000000004</v>
      </c>
      <c r="S28" s="17">
        <v>0.65898699999999999</v>
      </c>
      <c r="T28" s="17">
        <v>2.7615000000000001E-2</v>
      </c>
      <c r="U28" s="17">
        <v>4.1905999999999999E-2</v>
      </c>
      <c r="V28" s="17">
        <v>385</v>
      </c>
      <c r="W28" s="17">
        <v>5.8999999999999998E-5</v>
      </c>
      <c r="X28" s="17">
        <v>1132</v>
      </c>
      <c r="Y28" s="17">
        <v>0</v>
      </c>
      <c r="Z28" s="17">
        <v>0</v>
      </c>
    </row>
    <row r="29" spans="1:31">
      <c r="A29" s="17">
        <v>16</v>
      </c>
      <c r="B29" s="19">
        <v>0.45863425925925921</v>
      </c>
      <c r="C29" s="17">
        <v>167.7</v>
      </c>
      <c r="D29" s="17">
        <v>2.7</v>
      </c>
      <c r="E29" s="17">
        <v>6.5799999999999995E-4</v>
      </c>
      <c r="F29" s="17">
        <v>3.2000000000000001E-2</v>
      </c>
      <c r="G29" s="17">
        <v>0.19853399999999999</v>
      </c>
      <c r="H29" s="17">
        <v>0.58038000000000001</v>
      </c>
      <c r="I29" s="17">
        <v>0.60798200000000002</v>
      </c>
      <c r="J29" s="17">
        <v>2.7602000000000002E-2</v>
      </c>
      <c r="K29" s="17">
        <v>4.5399000000000002E-2</v>
      </c>
      <c r="L29" s="17">
        <v>800</v>
      </c>
      <c r="M29" s="17">
        <v>1.2999999999999999E-5</v>
      </c>
      <c r="N29" s="17">
        <v>830</v>
      </c>
      <c r="O29" s="17">
        <v>0</v>
      </c>
      <c r="P29" s="17">
        <v>0</v>
      </c>
      <c r="Q29" s="17">
        <v>0.34959699999999999</v>
      </c>
      <c r="R29" s="17">
        <v>0.61709400000000003</v>
      </c>
      <c r="S29" s="17">
        <v>0.66076299999999999</v>
      </c>
      <c r="T29" s="17">
        <v>4.3668999999999999E-2</v>
      </c>
      <c r="U29" s="17">
        <v>6.6088999999999995E-2</v>
      </c>
      <c r="V29" s="17">
        <v>368.2</v>
      </c>
      <c r="W29" s="17">
        <v>9.0000000000000002E-6</v>
      </c>
      <c r="X29" s="17">
        <v>1489</v>
      </c>
      <c r="Y29" s="17">
        <v>0</v>
      </c>
      <c r="Z29" s="17">
        <v>0</v>
      </c>
      <c r="AA29" s="17">
        <v>0.101676</v>
      </c>
      <c r="AB29" s="17">
        <v>1.0734E-2</v>
      </c>
      <c r="AC29" s="17">
        <v>0.61756200000000006</v>
      </c>
      <c r="AD29" s="17">
        <v>0.25</v>
      </c>
      <c r="AE29" s="17">
        <v>1038.2</v>
      </c>
    </row>
    <row r="30" spans="1:31">
      <c r="A30" s="17">
        <v>17</v>
      </c>
      <c r="B30" s="19">
        <v>0.45869212962962963</v>
      </c>
      <c r="C30" s="17">
        <v>166.6</v>
      </c>
      <c r="D30" s="17">
        <v>2.7</v>
      </c>
      <c r="E30" s="17">
        <v>4.7899999999999999E-4</v>
      </c>
      <c r="F30" s="17">
        <v>2.3E-2</v>
      </c>
      <c r="G30" s="17">
        <v>0.62280800000000003</v>
      </c>
      <c r="H30" s="17">
        <v>0.55843200000000004</v>
      </c>
      <c r="I30" s="17">
        <v>0.60699899999999996</v>
      </c>
      <c r="J30" s="17">
        <v>4.8566999999999999E-2</v>
      </c>
      <c r="K30" s="17">
        <v>8.0012E-2</v>
      </c>
      <c r="L30" s="17">
        <v>707</v>
      </c>
      <c r="M30" s="17">
        <v>0.37081999999999998</v>
      </c>
      <c r="N30" s="17">
        <v>2667</v>
      </c>
      <c r="O30" s="17">
        <v>0</v>
      </c>
      <c r="P30" s="17">
        <v>0</v>
      </c>
      <c r="Q30" s="17">
        <v>0.37947399999999998</v>
      </c>
      <c r="R30" s="17">
        <v>0.61664099999999999</v>
      </c>
      <c r="S30" s="17">
        <v>0.65286999999999995</v>
      </c>
      <c r="T30" s="17">
        <v>3.6228999999999997E-2</v>
      </c>
      <c r="U30" s="17">
        <v>5.5492E-2</v>
      </c>
      <c r="V30" s="17">
        <v>658</v>
      </c>
      <c r="W30" s="17">
        <v>0.229184</v>
      </c>
      <c r="X30" s="17">
        <v>45471</v>
      </c>
      <c r="Y30" s="17">
        <v>0</v>
      </c>
      <c r="Z30" s="17">
        <v>0</v>
      </c>
      <c r="AA30" s="17">
        <v>8.5372799999999999E-2</v>
      </c>
      <c r="AB30" s="17">
        <v>2.9901799999999999E-2</v>
      </c>
      <c r="AC30" s="17">
        <v>0.61772400000000005</v>
      </c>
      <c r="AD30" s="17">
        <v>0.25</v>
      </c>
      <c r="AE30" s="17">
        <v>1174.9000000000001</v>
      </c>
    </row>
    <row r="31" spans="1:31">
      <c r="A31" s="17">
        <v>18</v>
      </c>
      <c r="B31" s="19">
        <v>0.45873842592592595</v>
      </c>
      <c r="C31" s="17">
        <v>165.6</v>
      </c>
      <c r="D31" s="17">
        <v>2.7</v>
      </c>
      <c r="E31" s="17">
        <v>2.7700000000000001E-4</v>
      </c>
      <c r="F31" s="17">
        <v>1.2999999999999999E-2</v>
      </c>
      <c r="G31" s="17">
        <v>0.39432200000000001</v>
      </c>
      <c r="H31" s="17">
        <v>0.57829699999999995</v>
      </c>
      <c r="I31" s="17">
        <v>0.612846</v>
      </c>
      <c r="J31" s="17">
        <v>3.4549000000000003E-2</v>
      </c>
      <c r="K31" s="17">
        <v>5.6375000000000001E-2</v>
      </c>
      <c r="L31" s="17">
        <v>526.1</v>
      </c>
      <c r="M31" s="17">
        <v>0.43827300000000002</v>
      </c>
      <c r="N31" s="17">
        <v>2123</v>
      </c>
      <c r="O31" s="17">
        <v>0</v>
      </c>
      <c r="P31" s="17">
        <v>0</v>
      </c>
      <c r="Q31" s="17">
        <v>0.30649199999999999</v>
      </c>
      <c r="R31" s="17">
        <v>0.62299000000000004</v>
      </c>
      <c r="S31" s="17">
        <v>0.65075000000000005</v>
      </c>
      <c r="T31" s="17">
        <v>2.776E-2</v>
      </c>
      <c r="U31" s="17">
        <v>4.2658000000000001E-2</v>
      </c>
      <c r="V31" s="17">
        <v>800</v>
      </c>
      <c r="W31" s="17">
        <v>0.37080999999999997</v>
      </c>
      <c r="X31" s="17">
        <v>17947</v>
      </c>
      <c r="Y31" s="17">
        <v>0</v>
      </c>
      <c r="Z31" s="17">
        <v>0</v>
      </c>
      <c r="AA31" s="17">
        <v>6.5627699999999997E-2</v>
      </c>
      <c r="AB31" s="17">
        <v>1.7931599999999999E-2</v>
      </c>
      <c r="AC31" s="17">
        <v>0.62348800000000004</v>
      </c>
      <c r="AD31" s="17">
        <v>0.25</v>
      </c>
      <c r="AE31" s="17">
        <v>1578.6</v>
      </c>
    </row>
    <row r="32" spans="1:31">
      <c r="A32" s="17">
        <v>19</v>
      </c>
      <c r="B32" s="19">
        <v>0.45879629629629631</v>
      </c>
      <c r="C32" s="17">
        <v>164.6</v>
      </c>
      <c r="D32" s="17">
        <v>2.7</v>
      </c>
      <c r="E32" s="17">
        <v>2.8600000000000001E-4</v>
      </c>
      <c r="F32" s="17">
        <v>1.4E-2</v>
      </c>
      <c r="G32" s="17">
        <v>0.24454200000000001</v>
      </c>
      <c r="H32" s="17">
        <v>0.57661499999999999</v>
      </c>
      <c r="I32" s="17">
        <v>0.605101</v>
      </c>
      <c r="J32" s="17">
        <v>2.8486000000000001E-2</v>
      </c>
      <c r="K32" s="17">
        <v>4.7076E-2</v>
      </c>
      <c r="L32" s="17">
        <v>648.29999999999995</v>
      </c>
      <c r="M32" s="17">
        <v>1.2999999999999999E-5</v>
      </c>
      <c r="N32" s="17">
        <v>1298</v>
      </c>
      <c r="O32" s="17">
        <v>0</v>
      </c>
      <c r="P32" s="17">
        <v>0</v>
      </c>
      <c r="Q32" s="17">
        <v>0.28770200000000001</v>
      </c>
      <c r="R32" s="17">
        <v>0.63289399999999996</v>
      </c>
      <c r="S32" s="17">
        <v>0.656196</v>
      </c>
      <c r="T32" s="17">
        <v>2.3302E-2</v>
      </c>
      <c r="U32" s="17">
        <v>3.5511000000000001E-2</v>
      </c>
      <c r="V32" s="17">
        <v>200</v>
      </c>
      <c r="W32" s="17">
        <v>0.37081399999999998</v>
      </c>
      <c r="X32" s="17">
        <v>3126</v>
      </c>
      <c r="Y32" s="17">
        <v>0</v>
      </c>
      <c r="Z32" s="17">
        <v>0</v>
      </c>
      <c r="AA32" s="17">
        <v>5.4631800000000001E-2</v>
      </c>
      <c r="AB32" s="17">
        <v>1.35706E-2</v>
      </c>
      <c r="AC32" s="17">
        <v>0.63321000000000005</v>
      </c>
      <c r="AD32" s="17">
        <v>0.25</v>
      </c>
      <c r="AE32" s="17">
        <v>1281.0999999999999</v>
      </c>
    </row>
    <row r="33" spans="1:31">
      <c r="A33" s="17">
        <v>20</v>
      </c>
      <c r="B33" s="19">
        <v>0.45884259259259258</v>
      </c>
      <c r="C33" s="17">
        <v>163.69999999999999</v>
      </c>
      <c r="D33" s="17">
        <v>2.7</v>
      </c>
      <c r="E33" s="17">
        <v>2.6699999999999998E-4</v>
      </c>
      <c r="F33" s="17">
        <v>1.2999999999999999E-2</v>
      </c>
      <c r="G33" s="17">
        <v>0.20705699999999999</v>
      </c>
      <c r="H33" s="17">
        <v>0.57578799999999997</v>
      </c>
      <c r="I33" s="17">
        <v>0.60330499999999998</v>
      </c>
      <c r="J33" s="17">
        <v>2.7517E-2</v>
      </c>
      <c r="K33" s="17">
        <v>4.5610999999999999E-2</v>
      </c>
      <c r="L33" s="17">
        <v>453</v>
      </c>
      <c r="M33" s="17">
        <v>0.6</v>
      </c>
      <c r="N33" s="17">
        <v>1657</v>
      </c>
      <c r="O33" s="17">
        <v>0</v>
      </c>
      <c r="P33" s="17">
        <v>0</v>
      </c>
      <c r="Q33" s="17">
        <v>0.34727000000000002</v>
      </c>
      <c r="R33" s="17">
        <v>0.62348599999999998</v>
      </c>
      <c r="S33" s="17">
        <v>0.65457399999999999</v>
      </c>
      <c r="T33" s="17">
        <v>3.1088000000000001E-2</v>
      </c>
      <c r="U33" s="17">
        <v>4.7494000000000001E-2</v>
      </c>
      <c r="V33" s="17">
        <v>800</v>
      </c>
      <c r="W33" s="17">
        <v>8.7529999999999997E-2</v>
      </c>
      <c r="X33" s="17">
        <v>1001</v>
      </c>
      <c r="Y33" s="17">
        <v>0</v>
      </c>
      <c r="Z33" s="17">
        <v>0</v>
      </c>
      <c r="AA33" s="17">
        <v>7.3067400000000005E-2</v>
      </c>
      <c r="AB33" s="17">
        <v>1.2118E-2</v>
      </c>
      <c r="AC33" s="17">
        <v>0.62386299999999995</v>
      </c>
      <c r="AD33" s="17">
        <v>0.25</v>
      </c>
      <c r="AE33" s="17">
        <v>1833.5</v>
      </c>
    </row>
    <row r="34" spans="1:31">
      <c r="A34" s="17">
        <v>21</v>
      </c>
      <c r="B34" s="19">
        <v>0.45890046296296294</v>
      </c>
      <c r="C34" s="17">
        <v>162.6</v>
      </c>
      <c r="D34" s="17">
        <v>2.7</v>
      </c>
      <c r="E34" s="17">
        <v>1.6799999999999999E-4</v>
      </c>
      <c r="F34" s="17">
        <v>8.0000000000000002E-3</v>
      </c>
      <c r="G34" s="17">
        <v>0.43648300000000001</v>
      </c>
      <c r="H34" s="17">
        <v>0.57826</v>
      </c>
      <c r="I34" s="17">
        <v>0.610263</v>
      </c>
      <c r="J34" s="17">
        <v>3.2002000000000003E-2</v>
      </c>
      <c r="K34" s="17">
        <v>5.2440000000000001E-2</v>
      </c>
      <c r="L34" s="17">
        <v>346.6</v>
      </c>
      <c r="M34" s="17">
        <v>9.1000000000000003E-5</v>
      </c>
      <c r="N34" s="17">
        <v>1050</v>
      </c>
      <c r="O34" s="17">
        <v>0</v>
      </c>
      <c r="P34" s="17">
        <v>0</v>
      </c>
      <c r="Q34" s="17">
        <v>0.42507</v>
      </c>
      <c r="R34" s="17">
        <v>0.63123399999999996</v>
      </c>
      <c r="S34" s="17">
        <v>0.65670700000000004</v>
      </c>
      <c r="T34" s="17">
        <v>2.5472999999999999E-2</v>
      </c>
      <c r="U34" s="17">
        <v>3.8789999999999998E-2</v>
      </c>
      <c r="V34" s="17">
        <v>445.1</v>
      </c>
      <c r="W34" s="17">
        <v>0.599993</v>
      </c>
      <c r="X34" s="17">
        <v>940</v>
      </c>
      <c r="Y34" s="17">
        <v>0</v>
      </c>
      <c r="Z34" s="17">
        <v>0</v>
      </c>
      <c r="AA34" s="17">
        <v>5.96765E-2</v>
      </c>
      <c r="AB34" s="17">
        <v>5.9145600000000001E-3</v>
      </c>
      <c r="AC34" s="17">
        <v>0.63138399999999995</v>
      </c>
      <c r="AD34" s="17">
        <v>0.25</v>
      </c>
      <c r="AE34" s="17">
        <v>2396.1999999999998</v>
      </c>
    </row>
    <row r="35" spans="1:31">
      <c r="A35" s="17">
        <v>22</v>
      </c>
      <c r="B35" s="19">
        <v>0.45895833333333336</v>
      </c>
      <c r="C35" s="17">
        <v>161.69999999999999</v>
      </c>
      <c r="D35" s="17">
        <v>2.7</v>
      </c>
      <c r="E35" s="17">
        <v>1.0900000000000001E-4</v>
      </c>
      <c r="F35" s="17">
        <v>5.0000000000000001E-3</v>
      </c>
      <c r="G35" s="17">
        <v>0.23611099999999999</v>
      </c>
      <c r="H35" s="17">
        <v>0.57398300000000002</v>
      </c>
      <c r="I35" s="17">
        <v>0.61172400000000005</v>
      </c>
      <c r="J35" s="17">
        <v>3.7740000000000003E-2</v>
      </c>
      <c r="K35" s="17">
        <v>6.1695E-2</v>
      </c>
      <c r="L35" s="17">
        <v>200</v>
      </c>
      <c r="M35" s="17">
        <v>3.0000000000000001E-6</v>
      </c>
      <c r="N35" s="17">
        <v>445</v>
      </c>
      <c r="O35" s="17">
        <v>0</v>
      </c>
      <c r="P35" s="17">
        <v>0</v>
      </c>
      <c r="Q35" s="17">
        <v>0.202482</v>
      </c>
      <c r="R35" s="17">
        <v>0.62195999999999996</v>
      </c>
      <c r="S35" s="17">
        <v>0.65022899999999995</v>
      </c>
      <c r="T35" s="17">
        <v>2.8268999999999999E-2</v>
      </c>
      <c r="U35" s="17">
        <v>4.3475E-2</v>
      </c>
      <c r="V35" s="17">
        <v>800</v>
      </c>
      <c r="W35" s="17">
        <v>0.6</v>
      </c>
      <c r="X35" s="17">
        <v>0</v>
      </c>
      <c r="Y35" s="17">
        <v>0</v>
      </c>
      <c r="Z35" s="17">
        <v>0</v>
      </c>
      <c r="AA35" s="17">
        <v>6.6885200000000006E-2</v>
      </c>
      <c r="AB35" s="17">
        <v>1.45273E-3</v>
      </c>
      <c r="AC35" s="17">
        <v>0.62200100000000003</v>
      </c>
      <c r="AD35" s="17">
        <v>0.25</v>
      </c>
      <c r="AE35" s="17">
        <v>4152.8</v>
      </c>
    </row>
    <row r="36" spans="1:31">
      <c r="A36" s="17">
        <v>23</v>
      </c>
      <c r="B36" s="19">
        <v>0.45900462962962968</v>
      </c>
      <c r="C36" s="17">
        <v>160.80000000000001</v>
      </c>
      <c r="D36" s="17">
        <v>2.7</v>
      </c>
      <c r="E36" s="17">
        <v>3.6400000000000001E-4</v>
      </c>
      <c r="F36" s="17">
        <v>1.7999999999999999E-2</v>
      </c>
      <c r="G36" s="17">
        <v>0.24871599999999999</v>
      </c>
      <c r="H36" s="17">
        <v>0.57489900000000005</v>
      </c>
      <c r="I36" s="17">
        <v>0.60194000000000003</v>
      </c>
      <c r="J36" s="17">
        <v>2.7040999999999999E-2</v>
      </c>
      <c r="K36" s="17">
        <v>4.4922999999999998E-2</v>
      </c>
      <c r="L36" s="17">
        <v>667</v>
      </c>
      <c r="M36" s="17">
        <v>0.328324</v>
      </c>
      <c r="N36" s="17">
        <v>2795</v>
      </c>
      <c r="O36" s="17">
        <v>0</v>
      </c>
      <c r="P36" s="17">
        <v>0</v>
      </c>
      <c r="Q36" s="17">
        <v>0.20266300000000001</v>
      </c>
      <c r="R36" s="17">
        <v>0.62428899999999998</v>
      </c>
      <c r="S36" s="17">
        <v>0.653505</v>
      </c>
      <c r="T36" s="17">
        <v>2.9217E-2</v>
      </c>
      <c r="U36" s="17">
        <v>4.4706999999999997E-2</v>
      </c>
      <c r="V36" s="17">
        <v>299</v>
      </c>
      <c r="W36" s="17">
        <v>0.37079699999999999</v>
      </c>
      <c r="X36" s="17">
        <v>1160</v>
      </c>
      <c r="Y36" s="17">
        <v>0</v>
      </c>
      <c r="Z36" s="17">
        <v>0</v>
      </c>
      <c r="AA36" s="17">
        <v>6.8780599999999997E-2</v>
      </c>
      <c r="AB36" s="17">
        <v>2.9568400000000002E-2</v>
      </c>
      <c r="AC36" s="17">
        <v>0.62515299999999996</v>
      </c>
      <c r="AD36" s="17">
        <v>0.25</v>
      </c>
      <c r="AE36" s="17">
        <v>1245.3</v>
      </c>
    </row>
    <row r="37" spans="1:31">
      <c r="A37" s="17">
        <v>24</v>
      </c>
      <c r="B37" s="19">
        <v>0.45906249999999998</v>
      </c>
      <c r="C37" s="17">
        <v>159.9</v>
      </c>
      <c r="D37" s="17">
        <v>2.7</v>
      </c>
      <c r="E37" s="17">
        <v>0</v>
      </c>
      <c r="F37" s="17">
        <v>0</v>
      </c>
      <c r="G37" s="17">
        <v>0.24193500000000001</v>
      </c>
      <c r="H37" s="17">
        <v>0.57296000000000002</v>
      </c>
      <c r="I37" s="17">
        <v>0.59825499999999998</v>
      </c>
      <c r="J37" s="17">
        <v>2.5295000000000002E-2</v>
      </c>
      <c r="K37" s="17">
        <v>4.2280999999999999E-2</v>
      </c>
      <c r="L37" s="17">
        <v>714.5</v>
      </c>
      <c r="M37" s="17">
        <v>0.50156500000000004</v>
      </c>
      <c r="N37" s="17">
        <v>0</v>
      </c>
      <c r="O37" s="17">
        <v>0</v>
      </c>
      <c r="P37" s="17">
        <v>0</v>
      </c>
      <c r="Q37" s="17">
        <v>0.32911899999999999</v>
      </c>
      <c r="R37" s="17">
        <v>0.62210799999999999</v>
      </c>
      <c r="S37" s="17">
        <v>0.65154500000000004</v>
      </c>
      <c r="T37" s="17">
        <v>2.9437000000000001E-2</v>
      </c>
      <c r="U37" s="17">
        <v>4.5179999999999998E-2</v>
      </c>
      <c r="V37" s="17">
        <v>602</v>
      </c>
      <c r="W37" s="17">
        <v>8.3999999999999995E-5</v>
      </c>
      <c r="X37" s="17">
        <v>8034</v>
      </c>
      <c r="Y37" s="17">
        <v>0</v>
      </c>
      <c r="Z37" s="17">
        <v>0</v>
      </c>
    </row>
    <row r="38" spans="1:31">
      <c r="A38" s="17">
        <v>25</v>
      </c>
      <c r="B38" s="19">
        <v>0.45912037037037035</v>
      </c>
      <c r="C38" s="17">
        <v>158.80000000000001</v>
      </c>
      <c r="D38" s="17">
        <v>2.7</v>
      </c>
      <c r="E38" s="17">
        <v>1.3999999999999999E-4</v>
      </c>
      <c r="F38" s="17">
        <v>7.0000000000000001E-3</v>
      </c>
      <c r="G38" s="17">
        <v>0.114347</v>
      </c>
      <c r="H38" s="17">
        <v>0.57027600000000001</v>
      </c>
      <c r="I38" s="17">
        <v>0.60249699999999995</v>
      </c>
      <c r="J38" s="17">
        <v>3.2221E-2</v>
      </c>
      <c r="K38" s="17">
        <v>5.3478999999999999E-2</v>
      </c>
      <c r="L38" s="17">
        <v>256.10000000000002</v>
      </c>
      <c r="M38" s="17">
        <v>5.3000000000000001E-5</v>
      </c>
      <c r="N38" s="17">
        <v>898</v>
      </c>
      <c r="O38" s="17">
        <v>0</v>
      </c>
      <c r="P38" s="17">
        <v>0</v>
      </c>
      <c r="Q38" s="17">
        <v>0.484842</v>
      </c>
      <c r="R38" s="17">
        <v>0.617371</v>
      </c>
      <c r="S38" s="17">
        <v>0.64558899999999997</v>
      </c>
      <c r="T38" s="17">
        <v>2.8216999999999999E-2</v>
      </c>
      <c r="U38" s="17">
        <v>4.3707999999999997E-2</v>
      </c>
      <c r="V38" s="17">
        <v>298.5</v>
      </c>
      <c r="W38" s="17">
        <v>1.5999999999999999E-5</v>
      </c>
      <c r="X38" s="17">
        <v>5137</v>
      </c>
      <c r="Y38" s="17">
        <v>0</v>
      </c>
      <c r="Z38" s="17">
        <v>0</v>
      </c>
      <c r="AA38" s="17">
        <v>6.7243200000000003E-2</v>
      </c>
      <c r="AB38" s="17">
        <v>3.7442E-3</v>
      </c>
      <c r="AC38" s="17">
        <v>0.61747700000000005</v>
      </c>
      <c r="AD38" s="17">
        <v>0.25</v>
      </c>
      <c r="AE38" s="17">
        <v>3243.5</v>
      </c>
    </row>
    <row r="39" spans="1:31">
      <c r="A39" s="17">
        <v>26</v>
      </c>
      <c r="B39" s="19">
        <v>0.45916666666666667</v>
      </c>
      <c r="C39" s="17">
        <v>157.69999999999999</v>
      </c>
      <c r="D39" s="17">
        <v>2.7</v>
      </c>
      <c r="E39" s="17">
        <v>3.1599999999999998E-4</v>
      </c>
      <c r="F39" s="17">
        <v>1.4999999999999999E-2</v>
      </c>
      <c r="G39" s="17">
        <v>0.129333</v>
      </c>
      <c r="H39" s="17">
        <v>0.57877800000000001</v>
      </c>
      <c r="I39" s="17">
        <v>0.59842300000000004</v>
      </c>
      <c r="J39" s="17">
        <v>1.9644999999999999E-2</v>
      </c>
      <c r="K39" s="17">
        <v>3.2828000000000003E-2</v>
      </c>
      <c r="L39" s="17">
        <v>787.5</v>
      </c>
      <c r="M39" s="17">
        <v>0.37081900000000001</v>
      </c>
      <c r="N39" s="17">
        <v>1495</v>
      </c>
      <c r="O39" s="17">
        <v>0</v>
      </c>
      <c r="P39" s="17">
        <v>0</v>
      </c>
      <c r="Q39" s="17">
        <v>0.17840300000000001</v>
      </c>
      <c r="R39" s="17">
        <v>0.62898100000000001</v>
      </c>
      <c r="S39" s="17">
        <v>0.650142</v>
      </c>
      <c r="T39" s="17">
        <v>2.1160999999999999E-2</v>
      </c>
      <c r="U39" s="17">
        <v>3.2549000000000002E-2</v>
      </c>
      <c r="V39" s="17">
        <v>200</v>
      </c>
      <c r="W39" s="17">
        <v>1.83E-4</v>
      </c>
      <c r="X39" s="17">
        <v>2522</v>
      </c>
      <c r="Y39" s="17">
        <v>0</v>
      </c>
      <c r="Z39" s="17">
        <v>0</v>
      </c>
      <c r="AA39" s="17">
        <v>5.00747E-2</v>
      </c>
      <c r="AB39" s="17">
        <v>1.8882400000000001E-2</v>
      </c>
      <c r="AC39" s="17">
        <v>0.62938099999999997</v>
      </c>
      <c r="AD39" s="17">
        <v>0.25</v>
      </c>
      <c r="AE39" s="17">
        <v>1054.5999999999999</v>
      </c>
    </row>
    <row r="40" spans="1:31">
      <c r="A40" s="17">
        <v>27</v>
      </c>
      <c r="B40" s="19">
        <v>0.45922453703703708</v>
      </c>
      <c r="C40" s="17">
        <v>156.6</v>
      </c>
      <c r="D40" s="17">
        <v>2.7</v>
      </c>
      <c r="E40" s="17">
        <v>2.8699999999999998E-4</v>
      </c>
      <c r="F40" s="17">
        <v>1.4E-2</v>
      </c>
      <c r="G40" s="17">
        <v>0.49182599999999999</v>
      </c>
      <c r="H40" s="17">
        <v>0.57335800000000003</v>
      </c>
      <c r="I40" s="17">
        <v>0.60050400000000004</v>
      </c>
      <c r="J40" s="17">
        <v>2.7146E-2</v>
      </c>
      <c r="K40" s="17">
        <v>4.5206000000000003E-2</v>
      </c>
      <c r="L40" s="17">
        <v>580.1</v>
      </c>
      <c r="M40" s="17">
        <v>0.59999800000000003</v>
      </c>
      <c r="N40" s="17">
        <v>4015</v>
      </c>
      <c r="O40" s="17">
        <v>0</v>
      </c>
      <c r="P40" s="17">
        <v>0</v>
      </c>
      <c r="Q40" s="17">
        <v>0.32353700000000002</v>
      </c>
      <c r="R40" s="17">
        <v>0.61991300000000005</v>
      </c>
      <c r="S40" s="17">
        <v>0.64627199999999996</v>
      </c>
      <c r="T40" s="17">
        <v>2.6360000000000001E-2</v>
      </c>
      <c r="U40" s="17">
        <v>4.0786999999999997E-2</v>
      </c>
      <c r="V40" s="17">
        <v>275.5</v>
      </c>
      <c r="W40" s="17">
        <v>0.37099599999999999</v>
      </c>
      <c r="X40" s="17">
        <v>0</v>
      </c>
      <c r="Y40" s="17">
        <v>0</v>
      </c>
      <c r="Z40" s="17">
        <v>0</v>
      </c>
      <c r="AA40" s="17">
        <v>6.2749399999999997E-2</v>
      </c>
      <c r="AB40" s="17">
        <v>3.6679400000000001E-2</v>
      </c>
      <c r="AC40" s="17">
        <v>0.62087899999999996</v>
      </c>
      <c r="AD40" s="17">
        <v>0.25</v>
      </c>
      <c r="AE40" s="17">
        <v>1431.6</v>
      </c>
    </row>
    <row r="41" spans="1:31">
      <c r="A41" s="17">
        <v>28</v>
      </c>
      <c r="B41" s="19">
        <v>0.45928240740740739</v>
      </c>
      <c r="C41" s="17">
        <v>155.69999999999999</v>
      </c>
      <c r="D41" s="17">
        <v>2.7</v>
      </c>
      <c r="E41" s="17">
        <v>1.06E-4</v>
      </c>
      <c r="F41" s="17">
        <v>5.0000000000000001E-3</v>
      </c>
      <c r="G41" s="17">
        <v>0.35640699999999997</v>
      </c>
      <c r="H41" s="17">
        <v>0.57387900000000003</v>
      </c>
      <c r="I41" s="17">
        <v>0.60444699999999996</v>
      </c>
      <c r="J41" s="17">
        <v>3.0568000000000001E-2</v>
      </c>
      <c r="K41" s="17">
        <v>5.0571999999999999E-2</v>
      </c>
      <c r="L41" s="17">
        <v>235.1</v>
      </c>
      <c r="M41" s="17">
        <v>0.14166799999999999</v>
      </c>
      <c r="N41" s="17">
        <v>613</v>
      </c>
      <c r="O41" s="17">
        <v>0</v>
      </c>
      <c r="P41" s="17">
        <v>0</v>
      </c>
      <c r="Q41" s="17">
        <v>0.31615199999999999</v>
      </c>
      <c r="R41" s="17">
        <v>0.62568000000000001</v>
      </c>
      <c r="S41" s="17">
        <v>0.64894399999999997</v>
      </c>
      <c r="T41" s="17">
        <v>2.3264E-2</v>
      </c>
      <c r="U41" s="17">
        <v>3.5848999999999999E-2</v>
      </c>
      <c r="V41" s="17">
        <v>308.60000000000002</v>
      </c>
      <c r="W41" s="17">
        <v>0.59999499999999995</v>
      </c>
      <c r="X41" s="17">
        <v>1217</v>
      </c>
      <c r="Y41" s="17">
        <v>0</v>
      </c>
      <c r="Z41" s="17">
        <v>0</v>
      </c>
      <c r="AA41" s="17">
        <v>5.5152199999999998E-2</v>
      </c>
      <c r="AB41" s="17">
        <v>2.3501500000000001E-3</v>
      </c>
      <c r="AC41" s="17">
        <v>0.62573500000000004</v>
      </c>
      <c r="AD41" s="17">
        <v>0.25</v>
      </c>
      <c r="AE41" s="17">
        <v>3533.2</v>
      </c>
    </row>
    <row r="42" spans="1:31">
      <c r="A42" s="17">
        <v>29</v>
      </c>
      <c r="B42" s="19">
        <v>0.45932870370370371</v>
      </c>
      <c r="C42" s="17">
        <v>154.6</v>
      </c>
      <c r="D42" s="17">
        <v>2.7</v>
      </c>
      <c r="E42" s="17">
        <v>1.08E-4</v>
      </c>
      <c r="F42" s="17">
        <v>5.0000000000000001E-3</v>
      </c>
      <c r="G42" s="17">
        <v>0.43126399999999998</v>
      </c>
      <c r="H42" s="17">
        <v>0.57023299999999999</v>
      </c>
      <c r="I42" s="17">
        <v>0.59933599999999998</v>
      </c>
      <c r="J42" s="17">
        <v>2.9101999999999999E-2</v>
      </c>
      <c r="K42" s="17">
        <v>4.8557000000000003E-2</v>
      </c>
      <c r="L42" s="17">
        <v>299.10000000000002</v>
      </c>
      <c r="M42" s="17">
        <v>0.59999499999999995</v>
      </c>
      <c r="N42" s="17">
        <v>4803</v>
      </c>
      <c r="O42" s="17">
        <v>0</v>
      </c>
      <c r="P42" s="17">
        <v>0</v>
      </c>
      <c r="Q42" s="17">
        <v>0.138044</v>
      </c>
      <c r="R42" s="17">
        <v>0.62158800000000003</v>
      </c>
      <c r="S42" s="17">
        <v>0.64038899999999999</v>
      </c>
      <c r="T42" s="17">
        <v>1.8800000000000001E-2</v>
      </c>
      <c r="U42" s="17">
        <v>2.9357999999999999E-2</v>
      </c>
      <c r="V42" s="17">
        <v>414.8</v>
      </c>
      <c r="W42" s="17">
        <v>0.37054799999999999</v>
      </c>
      <c r="X42" s="17">
        <v>5025</v>
      </c>
      <c r="Y42" s="17">
        <v>0</v>
      </c>
      <c r="Z42" s="17">
        <v>0</v>
      </c>
      <c r="AA42" s="17">
        <v>4.5166100000000001E-2</v>
      </c>
      <c r="AB42" s="17">
        <v>2.2944099999999999E-2</v>
      </c>
      <c r="AC42" s="17">
        <v>0.62202000000000002</v>
      </c>
      <c r="AD42" s="17">
        <v>0.25</v>
      </c>
      <c r="AE42" s="17">
        <v>2776.9</v>
      </c>
    </row>
    <row r="43" spans="1:31">
      <c r="A43" s="17">
        <v>30</v>
      </c>
      <c r="B43" s="19">
        <v>0.45938657407407407</v>
      </c>
      <c r="C43" s="17">
        <v>153.5</v>
      </c>
      <c r="D43" s="17">
        <v>2.7</v>
      </c>
      <c r="E43" s="17">
        <v>2.32E-4</v>
      </c>
      <c r="F43" s="17">
        <v>1.0999999999999999E-2</v>
      </c>
      <c r="G43" s="17">
        <v>0.39637</v>
      </c>
      <c r="H43" s="17">
        <v>0.57140299999999999</v>
      </c>
      <c r="I43" s="17">
        <v>0.60063</v>
      </c>
      <c r="J43" s="17">
        <v>2.9227E-2</v>
      </c>
      <c r="K43" s="17">
        <v>4.8661000000000003E-2</v>
      </c>
      <c r="L43" s="17">
        <v>449.3</v>
      </c>
      <c r="M43" s="17">
        <v>5.4247999999999998E-2</v>
      </c>
      <c r="N43" s="17">
        <v>1122</v>
      </c>
      <c r="O43" s="17">
        <v>0</v>
      </c>
      <c r="P43" s="17">
        <v>0</v>
      </c>
      <c r="Q43" s="17">
        <v>0.22048000000000001</v>
      </c>
      <c r="R43" s="17">
        <v>0.61604300000000001</v>
      </c>
      <c r="S43" s="17">
        <v>0.64269100000000001</v>
      </c>
      <c r="T43" s="17">
        <v>2.6648000000000002E-2</v>
      </c>
      <c r="U43" s="17">
        <v>4.1461999999999999E-2</v>
      </c>
      <c r="V43" s="17">
        <v>799.9</v>
      </c>
      <c r="W43" s="17">
        <v>0.22916600000000001</v>
      </c>
      <c r="X43" s="17">
        <v>2451</v>
      </c>
      <c r="Y43" s="17">
        <v>0</v>
      </c>
      <c r="Z43" s="17">
        <v>0</v>
      </c>
      <c r="AA43" s="17">
        <v>6.3788399999999995E-2</v>
      </c>
      <c r="AB43" s="17">
        <v>8.1753999999999993E-3</v>
      </c>
      <c r="AC43" s="17">
        <v>0.61626099999999995</v>
      </c>
      <c r="AD43" s="17">
        <v>0.25</v>
      </c>
      <c r="AE43" s="17">
        <v>1848.6</v>
      </c>
    </row>
    <row r="44" spans="1:31">
      <c r="A44" s="17">
        <v>31</v>
      </c>
      <c r="B44" s="19">
        <v>0.45943287037037034</v>
      </c>
      <c r="C44" s="17">
        <v>152.4</v>
      </c>
      <c r="D44" s="17">
        <v>2.7</v>
      </c>
      <c r="E44" s="17">
        <v>1.08E-4</v>
      </c>
      <c r="F44" s="17">
        <v>5.0000000000000001E-3</v>
      </c>
      <c r="G44" s="17">
        <v>0.25920399999999999</v>
      </c>
      <c r="H44" s="17">
        <v>0.58552499999999996</v>
      </c>
      <c r="I44" s="17">
        <v>0.60754600000000003</v>
      </c>
      <c r="J44" s="17">
        <v>2.2020999999999999E-2</v>
      </c>
      <c r="K44" s="17">
        <v>3.6244999999999999E-2</v>
      </c>
      <c r="L44" s="17">
        <v>213.9</v>
      </c>
      <c r="M44" s="17">
        <v>0.31677499999999997</v>
      </c>
      <c r="N44" s="17">
        <v>125189</v>
      </c>
      <c r="O44" s="17">
        <v>0</v>
      </c>
      <c r="P44" s="17">
        <v>0</v>
      </c>
      <c r="Q44" s="17">
        <v>0.53945900000000002</v>
      </c>
      <c r="R44" s="17">
        <v>0.61797000000000002</v>
      </c>
      <c r="S44" s="17">
        <v>0.65574100000000002</v>
      </c>
      <c r="T44" s="17">
        <v>3.7770999999999999E-2</v>
      </c>
      <c r="U44" s="17">
        <v>5.7599999999999998E-2</v>
      </c>
      <c r="V44" s="17">
        <v>654.79999999999995</v>
      </c>
      <c r="W44" s="17">
        <v>0.59999499999999995</v>
      </c>
      <c r="X44" s="17">
        <v>3158</v>
      </c>
      <c r="Y44" s="17">
        <v>0</v>
      </c>
      <c r="Z44" s="17">
        <v>0</v>
      </c>
      <c r="AA44" s="17">
        <v>8.8615299999999994E-2</v>
      </c>
      <c r="AB44" s="17">
        <v>0.30450500000000003</v>
      </c>
      <c r="AC44" s="17">
        <v>0.62947200000000003</v>
      </c>
      <c r="AD44" s="17">
        <v>0.25</v>
      </c>
      <c r="AE44" s="17">
        <v>3882.2</v>
      </c>
    </row>
    <row r="45" spans="1:31">
      <c r="A45" s="17">
        <v>32</v>
      </c>
      <c r="B45" s="19">
        <v>0.45949074074074076</v>
      </c>
      <c r="C45" s="17">
        <v>151.5</v>
      </c>
      <c r="D45" s="17">
        <v>2.7</v>
      </c>
      <c r="E45" s="17">
        <v>4.28E-4</v>
      </c>
      <c r="F45" s="17">
        <v>2.1000000000000001E-2</v>
      </c>
      <c r="G45" s="17">
        <v>0.296566</v>
      </c>
      <c r="H45" s="17">
        <v>0.57064700000000002</v>
      </c>
      <c r="I45" s="17">
        <v>0.60186099999999998</v>
      </c>
      <c r="J45" s="17">
        <v>3.1213999999999999E-2</v>
      </c>
      <c r="K45" s="17">
        <v>5.1861999999999998E-2</v>
      </c>
      <c r="L45" s="17">
        <v>800</v>
      </c>
      <c r="M45" s="17">
        <v>1.1400000000000001E-4</v>
      </c>
      <c r="N45" s="17">
        <v>2119</v>
      </c>
      <c r="O45" s="17">
        <v>0</v>
      </c>
      <c r="P45" s="17">
        <v>0</v>
      </c>
      <c r="Q45" s="17">
        <v>0.120792</v>
      </c>
      <c r="R45" s="17">
        <v>0.618371</v>
      </c>
      <c r="S45" s="17">
        <v>0.64666100000000004</v>
      </c>
      <c r="T45" s="17">
        <v>2.8289999999999999E-2</v>
      </c>
      <c r="U45" s="17">
        <v>4.3748000000000002E-2</v>
      </c>
      <c r="V45" s="17">
        <v>200</v>
      </c>
      <c r="W45" s="17">
        <v>1.1E-5</v>
      </c>
      <c r="X45" s="17">
        <v>1426</v>
      </c>
      <c r="Y45" s="17">
        <v>0</v>
      </c>
      <c r="Z45" s="17">
        <v>0</v>
      </c>
      <c r="AA45" s="17">
        <v>6.7304900000000001E-2</v>
      </c>
      <c r="AB45" s="17">
        <v>2.6966799999999999E-2</v>
      </c>
      <c r="AC45" s="17">
        <v>0.61913399999999996</v>
      </c>
      <c r="AD45" s="17">
        <v>0.25</v>
      </c>
      <c r="AE45" s="17">
        <v>1038.2</v>
      </c>
    </row>
    <row r="46" spans="1:31">
      <c r="A46" s="17">
        <v>33</v>
      </c>
      <c r="B46" s="19">
        <v>0.45954861111111112</v>
      </c>
      <c r="C46" s="17">
        <v>150.4</v>
      </c>
      <c r="D46" s="17">
        <v>2.7</v>
      </c>
      <c r="E46" s="17">
        <v>2.61E-4</v>
      </c>
      <c r="F46" s="17">
        <v>1.2999999999999999E-2</v>
      </c>
      <c r="G46" s="17">
        <v>0.35705399999999998</v>
      </c>
      <c r="H46" s="17">
        <v>0.56106800000000001</v>
      </c>
      <c r="I46" s="17">
        <v>0.60063200000000005</v>
      </c>
      <c r="J46" s="17">
        <v>3.9564000000000002E-2</v>
      </c>
      <c r="K46" s="17">
        <v>6.5869999999999998E-2</v>
      </c>
      <c r="L46" s="17">
        <v>480.8</v>
      </c>
      <c r="M46" s="17">
        <v>0.42701800000000001</v>
      </c>
      <c r="N46" s="17">
        <v>1830</v>
      </c>
      <c r="O46" s="17">
        <v>0</v>
      </c>
      <c r="P46" s="17">
        <v>0</v>
      </c>
      <c r="Q46" s="17">
        <v>0.28117399999999998</v>
      </c>
      <c r="R46" s="17">
        <v>0.61445700000000003</v>
      </c>
      <c r="S46" s="17">
        <v>0.642563</v>
      </c>
      <c r="T46" s="17">
        <v>2.8105999999999999E-2</v>
      </c>
      <c r="U46" s="17">
        <v>4.3740000000000001E-2</v>
      </c>
      <c r="V46" s="17">
        <v>800</v>
      </c>
      <c r="W46" s="17">
        <v>0.22910800000000001</v>
      </c>
      <c r="X46" s="17">
        <v>4634</v>
      </c>
      <c r="Y46" s="17">
        <v>0</v>
      </c>
      <c r="Z46" s="17">
        <v>0</v>
      </c>
      <c r="AA46" s="17">
        <v>6.7292400000000002E-2</v>
      </c>
      <c r="AB46" s="17">
        <v>1.41814E-2</v>
      </c>
      <c r="AC46" s="17">
        <v>0.61485500000000004</v>
      </c>
      <c r="AD46" s="17">
        <v>0.25</v>
      </c>
      <c r="AE46" s="17">
        <v>1727.4</v>
      </c>
    </row>
    <row r="47" spans="1:31">
      <c r="A47" s="17">
        <v>34</v>
      </c>
      <c r="B47" s="19">
        <v>0.45960648148148148</v>
      </c>
      <c r="C47" s="17">
        <v>149.30000000000001</v>
      </c>
      <c r="D47" s="17">
        <v>2.7</v>
      </c>
      <c r="E47" s="17">
        <v>1.1900000000000001E-4</v>
      </c>
      <c r="F47" s="17">
        <v>6.0000000000000001E-3</v>
      </c>
      <c r="G47" s="17">
        <v>0.166078</v>
      </c>
      <c r="H47" s="17">
        <v>0.58370599999999995</v>
      </c>
      <c r="I47" s="17">
        <v>0.60358000000000001</v>
      </c>
      <c r="J47" s="17">
        <v>1.9873999999999999E-2</v>
      </c>
      <c r="K47" s="17">
        <v>3.2925999999999997E-2</v>
      </c>
      <c r="L47" s="17">
        <v>200</v>
      </c>
      <c r="M47" s="17">
        <v>0.14160900000000001</v>
      </c>
      <c r="N47" s="17">
        <v>20684</v>
      </c>
      <c r="O47" s="17">
        <v>0</v>
      </c>
      <c r="P47" s="17">
        <v>0</v>
      </c>
      <c r="Q47" s="17">
        <v>0.353246</v>
      </c>
      <c r="R47" s="17">
        <v>0.61055099999999995</v>
      </c>
      <c r="S47" s="17">
        <v>0.64315500000000003</v>
      </c>
      <c r="T47" s="17">
        <v>3.2604000000000001E-2</v>
      </c>
      <c r="U47" s="17">
        <v>5.0694000000000003E-2</v>
      </c>
      <c r="V47" s="17">
        <v>800</v>
      </c>
      <c r="W47" s="17">
        <v>0.229157</v>
      </c>
      <c r="X47" s="17">
        <v>1048</v>
      </c>
      <c r="Y47" s="17">
        <v>0</v>
      </c>
      <c r="Z47" s="17">
        <v>0</v>
      </c>
      <c r="AA47" s="17">
        <v>7.7991099999999994E-2</v>
      </c>
      <c r="AB47" s="17">
        <v>6.3340999999999995E-2</v>
      </c>
      <c r="AC47" s="17">
        <v>0.61261600000000005</v>
      </c>
      <c r="AD47" s="17">
        <v>0.25</v>
      </c>
      <c r="AE47" s="17">
        <v>4152.8</v>
      </c>
    </row>
    <row r="48" spans="1:31">
      <c r="A48" s="17">
        <v>35</v>
      </c>
      <c r="B48" s="19">
        <v>0.45965277777777774</v>
      </c>
      <c r="C48" s="17">
        <v>148.19999999999999</v>
      </c>
      <c r="D48" s="17">
        <v>2.7</v>
      </c>
      <c r="E48" s="17">
        <v>0</v>
      </c>
      <c r="F48" s="17">
        <v>0</v>
      </c>
      <c r="G48" s="17">
        <v>0.340501</v>
      </c>
      <c r="H48" s="17">
        <v>0.57759099999999997</v>
      </c>
      <c r="I48" s="17">
        <v>0.59970000000000001</v>
      </c>
      <c r="J48" s="17">
        <v>2.2109E-2</v>
      </c>
      <c r="K48" s="17">
        <v>3.6866999999999997E-2</v>
      </c>
      <c r="L48" s="17">
        <v>374.3</v>
      </c>
      <c r="M48" s="17">
        <v>0.59998899999999999</v>
      </c>
      <c r="N48" s="17">
        <v>0</v>
      </c>
      <c r="O48" s="17">
        <v>0</v>
      </c>
      <c r="P48" s="17">
        <v>0</v>
      </c>
      <c r="Q48" s="17">
        <v>0.29200199999999998</v>
      </c>
      <c r="R48" s="17">
        <v>0.61161100000000002</v>
      </c>
      <c r="S48" s="17">
        <v>0.64138300000000004</v>
      </c>
      <c r="T48" s="17">
        <v>2.9772E-2</v>
      </c>
      <c r="U48" s="17">
        <v>4.6419000000000002E-2</v>
      </c>
      <c r="V48" s="17">
        <v>648.6</v>
      </c>
      <c r="W48" s="17">
        <v>1.1440000000000001E-3</v>
      </c>
      <c r="X48" s="17">
        <v>6295</v>
      </c>
      <c r="Y48" s="17">
        <v>0</v>
      </c>
      <c r="Z48" s="17">
        <v>0</v>
      </c>
    </row>
    <row r="49" spans="1:31">
      <c r="A49" s="17">
        <v>36</v>
      </c>
      <c r="B49" s="19">
        <v>0.45971064814814816</v>
      </c>
      <c r="C49" s="17">
        <v>147.30000000000001</v>
      </c>
      <c r="D49" s="17">
        <v>2.7</v>
      </c>
      <c r="E49" s="17">
        <v>0</v>
      </c>
      <c r="F49" s="17">
        <v>0</v>
      </c>
      <c r="G49" s="17">
        <v>0.163852</v>
      </c>
      <c r="H49" s="17">
        <v>0.58417699999999995</v>
      </c>
      <c r="I49" s="17">
        <v>0.60724</v>
      </c>
      <c r="J49" s="17">
        <v>2.3063E-2</v>
      </c>
      <c r="K49" s="17">
        <v>3.798E-2</v>
      </c>
      <c r="L49" s="17">
        <v>200</v>
      </c>
      <c r="M49" s="17">
        <v>0.22916</v>
      </c>
      <c r="N49" s="17">
        <v>0</v>
      </c>
      <c r="O49" s="17">
        <v>0</v>
      </c>
      <c r="P49" s="17">
        <v>0</v>
      </c>
      <c r="Q49" s="17">
        <v>0.44754500000000003</v>
      </c>
      <c r="R49" s="17">
        <v>0.60649399999999998</v>
      </c>
      <c r="S49" s="17">
        <v>0.65352200000000005</v>
      </c>
      <c r="T49" s="17">
        <v>4.7028E-2</v>
      </c>
      <c r="U49" s="17">
        <v>7.1960999999999997E-2</v>
      </c>
      <c r="V49" s="17">
        <v>800</v>
      </c>
      <c r="W49" s="17">
        <v>5.0000000000000004E-6</v>
      </c>
      <c r="X49" s="17">
        <v>0</v>
      </c>
      <c r="Y49" s="17">
        <v>0</v>
      </c>
      <c r="Z49" s="17">
        <v>0</v>
      </c>
    </row>
    <row r="50" spans="1:31">
      <c r="A50" s="17">
        <v>37</v>
      </c>
      <c r="B50" s="19">
        <v>0.45975694444444443</v>
      </c>
      <c r="C50" s="17">
        <v>146.4</v>
      </c>
      <c r="D50" s="17">
        <v>2.7</v>
      </c>
      <c r="E50" s="17">
        <v>3.6299999999999999E-4</v>
      </c>
      <c r="F50" s="17">
        <v>1.7999999999999999E-2</v>
      </c>
      <c r="G50" s="17">
        <v>0.14304900000000001</v>
      </c>
      <c r="H50" s="17">
        <v>0.588117</v>
      </c>
      <c r="I50" s="17">
        <v>0.60865199999999997</v>
      </c>
      <c r="J50" s="17">
        <v>2.0535000000000001E-2</v>
      </c>
      <c r="K50" s="17">
        <v>3.3738999999999998E-2</v>
      </c>
      <c r="L50" s="17">
        <v>667</v>
      </c>
      <c r="M50" s="17">
        <v>0.59999400000000003</v>
      </c>
      <c r="N50" s="17">
        <v>4753</v>
      </c>
      <c r="O50" s="17">
        <v>0</v>
      </c>
      <c r="P50" s="17">
        <v>0</v>
      </c>
      <c r="Q50" s="17">
        <v>0.30873800000000001</v>
      </c>
      <c r="R50" s="17">
        <v>0.62240399999999996</v>
      </c>
      <c r="S50" s="17">
        <v>0.65208299999999997</v>
      </c>
      <c r="T50" s="17">
        <v>2.9679000000000001E-2</v>
      </c>
      <c r="U50" s="17">
        <v>4.5513999999999999E-2</v>
      </c>
      <c r="V50" s="17">
        <v>458.7</v>
      </c>
      <c r="W50" s="17">
        <v>0.59998399999999996</v>
      </c>
      <c r="X50" s="17">
        <v>1156</v>
      </c>
      <c r="Y50" s="17">
        <v>0</v>
      </c>
      <c r="Z50" s="17">
        <v>0</v>
      </c>
      <c r="AA50" s="17">
        <v>7.0022200000000007E-2</v>
      </c>
      <c r="AB50" s="17">
        <v>4.9274499999999999E-2</v>
      </c>
      <c r="AC50" s="17">
        <v>0.62386600000000003</v>
      </c>
      <c r="AD50" s="17">
        <v>0.25</v>
      </c>
      <c r="AE50" s="17">
        <v>1245.2</v>
      </c>
    </row>
    <row r="51" spans="1:31">
      <c r="A51" s="17">
        <v>38</v>
      </c>
      <c r="B51" s="19">
        <v>0.45981481481481484</v>
      </c>
      <c r="C51" s="17">
        <v>145.5</v>
      </c>
      <c r="D51" s="17">
        <v>2.7</v>
      </c>
      <c r="E51" s="17">
        <v>1.7899999999999999E-4</v>
      </c>
      <c r="F51" s="17">
        <v>8.9999999999999993E-3</v>
      </c>
      <c r="G51" s="17">
        <v>0.43756299999999998</v>
      </c>
      <c r="H51" s="17">
        <v>0.58729399999999998</v>
      </c>
      <c r="I51" s="17">
        <v>0.617614</v>
      </c>
      <c r="J51" s="17">
        <v>3.032E-2</v>
      </c>
      <c r="K51" s="17">
        <v>4.9091999999999997E-2</v>
      </c>
      <c r="L51" s="17">
        <v>253</v>
      </c>
      <c r="M51" s="17">
        <v>8.7578000000000003E-2</v>
      </c>
      <c r="N51" s="17">
        <v>5164</v>
      </c>
      <c r="O51" s="17">
        <v>0</v>
      </c>
      <c r="P51" s="17">
        <v>0</v>
      </c>
      <c r="Q51" s="17">
        <v>0.38766899999999999</v>
      </c>
      <c r="R51" s="17">
        <v>0.62361699999999998</v>
      </c>
      <c r="S51" s="17">
        <v>0.66161199999999998</v>
      </c>
      <c r="T51" s="17">
        <v>3.7994E-2</v>
      </c>
      <c r="U51" s="17">
        <v>5.7426999999999999E-2</v>
      </c>
      <c r="V51" s="17">
        <v>461.2</v>
      </c>
      <c r="W51" s="17">
        <v>4.1999999999999998E-5</v>
      </c>
      <c r="X51" s="17">
        <v>0</v>
      </c>
      <c r="Y51" s="17">
        <v>0</v>
      </c>
      <c r="Z51" s="17">
        <v>0</v>
      </c>
      <c r="AA51" s="17">
        <v>8.8349200000000003E-2</v>
      </c>
      <c r="AB51" s="17">
        <v>2.0908400000000001E-2</v>
      </c>
      <c r="AC51" s="17">
        <v>0.62441199999999997</v>
      </c>
      <c r="AD51" s="17">
        <v>0.25</v>
      </c>
      <c r="AE51" s="17">
        <v>3283.2</v>
      </c>
    </row>
    <row r="52" spans="1:31">
      <c r="A52" s="17">
        <v>39</v>
      </c>
      <c r="B52" s="19">
        <v>0.45987268518518515</v>
      </c>
      <c r="C52" s="17">
        <v>144.4</v>
      </c>
      <c r="D52" s="17">
        <v>2.7</v>
      </c>
      <c r="E52" s="17">
        <v>4.0999999999999999E-4</v>
      </c>
      <c r="F52" s="17">
        <v>0.02</v>
      </c>
      <c r="G52" s="17">
        <v>0.33645900000000001</v>
      </c>
      <c r="H52" s="17">
        <v>0.58237099999999997</v>
      </c>
      <c r="I52" s="17">
        <v>0.61680400000000002</v>
      </c>
      <c r="J52" s="17">
        <v>3.4432999999999998E-2</v>
      </c>
      <c r="K52" s="17">
        <v>5.5825E-2</v>
      </c>
      <c r="L52" s="17">
        <v>555.5</v>
      </c>
      <c r="M52" s="17">
        <v>1.2E-4</v>
      </c>
      <c r="N52" s="17">
        <v>1862</v>
      </c>
      <c r="O52" s="17">
        <v>0</v>
      </c>
      <c r="P52" s="17">
        <v>0</v>
      </c>
      <c r="Q52" s="17">
        <v>0.50070000000000003</v>
      </c>
      <c r="R52" s="17">
        <v>0.62461</v>
      </c>
      <c r="S52" s="17">
        <v>0.66420999999999997</v>
      </c>
      <c r="T52" s="17">
        <v>3.9599000000000002E-2</v>
      </c>
      <c r="U52" s="17">
        <v>5.9618999999999998E-2</v>
      </c>
      <c r="V52" s="17">
        <v>532.6</v>
      </c>
      <c r="W52" s="17">
        <v>7.1231000000000003E-2</v>
      </c>
      <c r="X52" s="17">
        <v>2149</v>
      </c>
      <c r="Y52" s="17">
        <v>0</v>
      </c>
      <c r="Z52" s="17">
        <v>0</v>
      </c>
      <c r="AA52" s="17">
        <v>9.1720999999999997E-2</v>
      </c>
      <c r="AB52" s="17">
        <v>1.6622899999999999E-2</v>
      </c>
      <c r="AC52" s="17">
        <v>0.62526899999999996</v>
      </c>
      <c r="AD52" s="17">
        <v>0.25</v>
      </c>
      <c r="AE52" s="17">
        <v>1495.2</v>
      </c>
    </row>
    <row r="53" spans="1:31">
      <c r="A53" s="17">
        <v>40</v>
      </c>
      <c r="B53" s="19">
        <v>0.45993055555555556</v>
      </c>
      <c r="C53" s="17">
        <v>143.30000000000001</v>
      </c>
      <c r="D53" s="17">
        <v>2.7</v>
      </c>
      <c r="E53" s="17">
        <v>5.4500000000000002E-4</v>
      </c>
      <c r="F53" s="17">
        <v>2.5999999999999999E-2</v>
      </c>
      <c r="G53" s="17">
        <v>0.41488199999999997</v>
      </c>
      <c r="H53" s="17">
        <v>0.58249200000000001</v>
      </c>
      <c r="I53" s="17">
        <v>0.62333799999999995</v>
      </c>
      <c r="J53" s="17">
        <v>4.0846E-2</v>
      </c>
      <c r="K53" s="17">
        <v>6.5528000000000003E-2</v>
      </c>
      <c r="L53" s="17">
        <v>800</v>
      </c>
      <c r="M53" s="17">
        <v>8.7342000000000003E-2</v>
      </c>
      <c r="N53" s="17">
        <v>701</v>
      </c>
      <c r="O53" s="17">
        <v>0</v>
      </c>
      <c r="P53" s="17">
        <v>0</v>
      </c>
      <c r="Q53" s="17">
        <v>0.45383800000000002</v>
      </c>
      <c r="R53" s="17">
        <v>0.654057</v>
      </c>
      <c r="S53" s="17">
        <v>0.69189199999999995</v>
      </c>
      <c r="T53" s="17">
        <v>3.7835000000000001E-2</v>
      </c>
      <c r="U53" s="17">
        <v>5.4683000000000002E-2</v>
      </c>
      <c r="V53" s="17">
        <v>568.79999999999995</v>
      </c>
      <c r="W53" s="17">
        <v>0.37079600000000001</v>
      </c>
      <c r="X53" s="17">
        <v>1076</v>
      </c>
      <c r="Y53" s="17">
        <v>0</v>
      </c>
      <c r="Z53" s="17">
        <v>0</v>
      </c>
      <c r="AA53" s="17">
        <v>8.4127999999999994E-2</v>
      </c>
      <c r="AB53" s="17">
        <v>9.0871700000000003E-3</v>
      </c>
      <c r="AC53" s="17">
        <v>0.65440100000000001</v>
      </c>
      <c r="AD53" s="17">
        <v>0.25</v>
      </c>
      <c r="AE53" s="17">
        <v>1038.2</v>
      </c>
    </row>
    <row r="54" spans="1:31">
      <c r="A54" s="17">
        <v>41</v>
      </c>
      <c r="B54" s="19">
        <v>0.45997685185185189</v>
      </c>
      <c r="C54" s="17">
        <v>142.4</v>
      </c>
      <c r="D54" s="17">
        <v>2.7</v>
      </c>
      <c r="E54" s="17">
        <v>5.2099999999999998E-4</v>
      </c>
      <c r="F54" s="17">
        <v>2.5000000000000001E-2</v>
      </c>
      <c r="G54" s="17">
        <v>0.367699</v>
      </c>
      <c r="H54" s="17">
        <v>0.58114699999999997</v>
      </c>
      <c r="I54" s="17">
        <v>0.61894499999999997</v>
      </c>
      <c r="J54" s="17">
        <v>3.7797999999999998E-2</v>
      </c>
      <c r="K54" s="17">
        <v>6.1067999999999997E-2</v>
      </c>
      <c r="L54" s="17">
        <v>800</v>
      </c>
      <c r="M54" s="17">
        <v>0.22917599999999999</v>
      </c>
      <c r="N54" s="17">
        <v>5579</v>
      </c>
      <c r="O54" s="17">
        <v>0</v>
      </c>
      <c r="P54" s="17">
        <v>0</v>
      </c>
      <c r="Q54" s="17">
        <v>0.51342699999999997</v>
      </c>
      <c r="R54" s="17">
        <v>0.62902800000000003</v>
      </c>
      <c r="S54" s="17">
        <v>0.66606200000000004</v>
      </c>
      <c r="T54" s="17">
        <v>3.7033000000000003E-2</v>
      </c>
      <c r="U54" s="17">
        <v>5.5600999999999998E-2</v>
      </c>
      <c r="V54" s="17">
        <v>596.70000000000005</v>
      </c>
      <c r="W54" s="17">
        <v>0.11919299999999999</v>
      </c>
      <c r="X54" s="17">
        <v>1013</v>
      </c>
      <c r="Y54" s="17">
        <v>0</v>
      </c>
      <c r="Z54" s="17">
        <v>0</v>
      </c>
      <c r="AA54" s="17">
        <v>8.5539400000000002E-2</v>
      </c>
      <c r="AB54" s="17">
        <v>6.7992800000000006E-2</v>
      </c>
      <c r="AC54" s="17">
        <v>0.63154600000000005</v>
      </c>
      <c r="AD54" s="17">
        <v>0.25</v>
      </c>
      <c r="AE54" s="17">
        <v>1038.2</v>
      </c>
    </row>
    <row r="55" spans="1:31">
      <c r="A55" s="17">
        <v>42</v>
      </c>
      <c r="B55" s="19">
        <v>0.46003472222222225</v>
      </c>
      <c r="C55" s="17">
        <v>141.30000000000001</v>
      </c>
      <c r="D55" s="17">
        <v>2.7</v>
      </c>
      <c r="E55" s="17">
        <v>3.1300000000000002E-4</v>
      </c>
      <c r="F55" s="17">
        <v>1.4999999999999999E-2</v>
      </c>
      <c r="G55" s="17">
        <v>0.44230000000000003</v>
      </c>
      <c r="H55" s="17">
        <v>0.61694000000000004</v>
      </c>
      <c r="I55" s="17">
        <v>0.65466199999999997</v>
      </c>
      <c r="J55" s="17">
        <v>3.7720999999999998E-2</v>
      </c>
      <c r="K55" s="17">
        <v>5.7619999999999998E-2</v>
      </c>
      <c r="L55" s="17">
        <v>407.9</v>
      </c>
      <c r="M55" s="17">
        <v>9.9999999999999995E-7</v>
      </c>
      <c r="N55" s="17">
        <v>734</v>
      </c>
      <c r="O55" s="17">
        <v>0</v>
      </c>
      <c r="P55" s="17">
        <v>0</v>
      </c>
      <c r="Q55" s="17">
        <v>0.52391900000000002</v>
      </c>
      <c r="R55" s="17">
        <v>0.65609799999999996</v>
      </c>
      <c r="S55" s="17">
        <v>0.69888600000000001</v>
      </c>
      <c r="T55" s="17">
        <v>4.2788E-2</v>
      </c>
      <c r="U55" s="17">
        <v>6.1223E-2</v>
      </c>
      <c r="V55" s="17">
        <v>749</v>
      </c>
      <c r="W55" s="17">
        <v>0.37073600000000001</v>
      </c>
      <c r="X55" s="17">
        <v>801</v>
      </c>
      <c r="Y55" s="17">
        <v>0</v>
      </c>
      <c r="Z55" s="17">
        <v>0</v>
      </c>
      <c r="AA55" s="17">
        <v>9.4189499999999995E-2</v>
      </c>
      <c r="AB55" s="17">
        <v>4.8702600000000004E-3</v>
      </c>
      <c r="AC55" s="17">
        <v>0.65630599999999994</v>
      </c>
      <c r="AD55" s="17">
        <v>0.25</v>
      </c>
      <c r="AE55" s="17">
        <v>2036.1</v>
      </c>
    </row>
    <row r="56" spans="1:31">
      <c r="A56" s="17">
        <v>43</v>
      </c>
      <c r="B56" s="19">
        <v>0.46009259259259255</v>
      </c>
      <c r="C56" s="17">
        <v>140.19999999999999</v>
      </c>
      <c r="D56" s="17">
        <v>2.7</v>
      </c>
      <c r="E56" s="17">
        <v>3.3300000000000002E-4</v>
      </c>
      <c r="F56" s="17">
        <v>1.6E-2</v>
      </c>
      <c r="G56" s="17">
        <v>0.65394200000000002</v>
      </c>
      <c r="H56" s="17">
        <v>0.62065400000000004</v>
      </c>
      <c r="I56" s="17">
        <v>0.67470300000000005</v>
      </c>
      <c r="J56" s="17">
        <v>5.4049E-2</v>
      </c>
      <c r="K56" s="17">
        <v>8.0107999999999999E-2</v>
      </c>
      <c r="L56" s="17">
        <v>412.3</v>
      </c>
      <c r="M56" s="17">
        <v>4.1609E-2</v>
      </c>
      <c r="N56" s="17">
        <v>1666</v>
      </c>
      <c r="O56" s="17">
        <v>0</v>
      </c>
      <c r="P56" s="17">
        <v>0</v>
      </c>
      <c r="Q56" s="17">
        <v>0.51929999999999998</v>
      </c>
      <c r="R56" s="17">
        <v>0.66458200000000001</v>
      </c>
      <c r="S56" s="17">
        <v>0.71076700000000004</v>
      </c>
      <c r="T56" s="17">
        <v>4.6184999999999997E-2</v>
      </c>
      <c r="U56" s="17">
        <v>6.4978999999999995E-2</v>
      </c>
      <c r="V56" s="17">
        <v>665</v>
      </c>
      <c r="W56" s="17">
        <v>0.59999000000000002</v>
      </c>
      <c r="X56" s="17">
        <v>3817</v>
      </c>
      <c r="Y56" s="17">
        <v>0</v>
      </c>
      <c r="Z56" s="17">
        <v>0</v>
      </c>
      <c r="AA56" s="17">
        <v>9.9968399999999999E-2</v>
      </c>
      <c r="AB56" s="17">
        <v>1.1106100000000001E-2</v>
      </c>
      <c r="AC56" s="17">
        <v>0.66509499999999999</v>
      </c>
      <c r="AD56" s="17">
        <v>0.25</v>
      </c>
      <c r="AE56" s="17">
        <v>2014.5</v>
      </c>
    </row>
    <row r="57" spans="1:31">
      <c r="A57" s="17">
        <v>44</v>
      </c>
      <c r="B57" s="19">
        <v>0.46015046296296297</v>
      </c>
      <c r="C57" s="17">
        <v>139.1</v>
      </c>
      <c r="D57" s="17">
        <v>2.7</v>
      </c>
      <c r="E57" s="17">
        <v>6.4899999999999995E-4</v>
      </c>
      <c r="F57" s="17">
        <v>3.1E-2</v>
      </c>
      <c r="G57" s="17">
        <v>0.56722700000000004</v>
      </c>
      <c r="H57" s="17">
        <v>0.63355300000000003</v>
      </c>
      <c r="I57" s="17">
        <v>0.68776099999999996</v>
      </c>
      <c r="J57" s="17">
        <v>5.4207999999999999E-2</v>
      </c>
      <c r="K57" s="17">
        <v>7.8817999999999999E-2</v>
      </c>
      <c r="L57" s="17">
        <v>552.6</v>
      </c>
      <c r="M57" s="17">
        <v>0.17479</v>
      </c>
      <c r="N57" s="17">
        <v>456</v>
      </c>
      <c r="O57" s="17">
        <v>0</v>
      </c>
      <c r="P57" s="17">
        <v>0</v>
      </c>
      <c r="Q57" s="17">
        <v>0.62422599999999995</v>
      </c>
      <c r="R57" s="17">
        <v>0.666937</v>
      </c>
      <c r="S57" s="17">
        <v>0.736008</v>
      </c>
      <c r="T57" s="17">
        <v>6.9071999999999995E-2</v>
      </c>
      <c r="U57" s="17">
        <v>9.3845999999999999E-2</v>
      </c>
      <c r="V57" s="17">
        <v>800</v>
      </c>
      <c r="W57" s="17">
        <v>3.9999999999999998E-6</v>
      </c>
      <c r="X57" s="17">
        <v>2306</v>
      </c>
      <c r="Y57" s="17">
        <v>0</v>
      </c>
      <c r="Z57" s="17">
        <v>0</v>
      </c>
      <c r="AA57" s="17">
        <v>0.14437900000000001</v>
      </c>
      <c r="AB57" s="17">
        <v>4.1018399999999998E-3</v>
      </c>
      <c r="AC57" s="17">
        <v>0.66722000000000004</v>
      </c>
      <c r="AD57" s="17">
        <v>0.25</v>
      </c>
      <c r="AE57" s="17">
        <v>1503.1</v>
      </c>
    </row>
    <row r="58" spans="1:31">
      <c r="A58" s="17">
        <v>45</v>
      </c>
      <c r="B58" s="19">
        <v>0.46020833333333333</v>
      </c>
      <c r="C58" s="17">
        <v>138.1</v>
      </c>
      <c r="D58" s="17">
        <v>2.7</v>
      </c>
      <c r="E58" s="17">
        <v>6.8999999999999997E-4</v>
      </c>
      <c r="F58" s="17">
        <v>3.3000000000000002E-2</v>
      </c>
      <c r="G58" s="17">
        <v>0.653613</v>
      </c>
      <c r="H58" s="17">
        <v>0.64202800000000004</v>
      </c>
      <c r="I58" s="17">
        <v>0.70222899999999999</v>
      </c>
      <c r="J58" s="17">
        <v>6.0200999999999998E-2</v>
      </c>
      <c r="K58" s="17">
        <v>8.5727999999999999E-2</v>
      </c>
      <c r="L58" s="17">
        <v>612.79999999999995</v>
      </c>
      <c r="M58" s="17">
        <v>0.283273</v>
      </c>
      <c r="N58" s="17">
        <v>914</v>
      </c>
      <c r="O58" s="17">
        <v>0</v>
      </c>
      <c r="P58" s="17">
        <v>0</v>
      </c>
      <c r="Q58" s="17">
        <v>0.70017499999999999</v>
      </c>
      <c r="R58" s="17">
        <v>0.67959800000000004</v>
      </c>
      <c r="S58" s="17">
        <v>0.74707000000000001</v>
      </c>
      <c r="T58" s="17">
        <v>6.7472000000000004E-2</v>
      </c>
      <c r="U58" s="17">
        <v>9.0315999999999994E-2</v>
      </c>
      <c r="V58" s="17">
        <v>712.3</v>
      </c>
      <c r="W58" s="17">
        <v>0.370807</v>
      </c>
      <c r="X58" s="17">
        <v>8991</v>
      </c>
      <c r="Y58" s="17">
        <v>0</v>
      </c>
      <c r="Z58" s="17">
        <v>0</v>
      </c>
      <c r="AA58" s="17">
        <v>0.13894799999999999</v>
      </c>
      <c r="AB58" s="17">
        <v>9.0690200000000006E-3</v>
      </c>
      <c r="AC58" s="17">
        <v>0.68020999999999998</v>
      </c>
      <c r="AD58" s="17">
        <v>0.25</v>
      </c>
      <c r="AE58" s="17">
        <v>1355.3</v>
      </c>
    </row>
    <row r="59" spans="1:31">
      <c r="A59" s="17">
        <v>46</v>
      </c>
      <c r="B59" s="19">
        <v>0.46025462962962965</v>
      </c>
      <c r="C59" s="17">
        <v>137</v>
      </c>
      <c r="D59" s="17">
        <v>2.7</v>
      </c>
      <c r="E59" s="17">
        <v>6.02E-4</v>
      </c>
      <c r="F59" s="17">
        <v>2.9000000000000001E-2</v>
      </c>
      <c r="G59" s="17">
        <v>0.66185799999999995</v>
      </c>
      <c r="H59" s="17">
        <v>0.64627299999999999</v>
      </c>
      <c r="I59" s="17">
        <v>0.70816999999999997</v>
      </c>
      <c r="J59" s="17">
        <v>6.1897000000000001E-2</v>
      </c>
      <c r="K59" s="17">
        <v>8.7403999999999996E-2</v>
      </c>
      <c r="L59" s="17">
        <v>554.6</v>
      </c>
      <c r="M59" s="17">
        <v>0.38908399999999999</v>
      </c>
      <c r="N59" s="17">
        <v>740</v>
      </c>
      <c r="O59" s="17">
        <v>0</v>
      </c>
      <c r="P59" s="17">
        <v>0</v>
      </c>
      <c r="Q59" s="17">
        <v>0.76521899999999998</v>
      </c>
      <c r="R59" s="17">
        <v>0.69737300000000002</v>
      </c>
      <c r="S59" s="17">
        <v>0.76373100000000005</v>
      </c>
      <c r="T59" s="17">
        <v>6.6358E-2</v>
      </c>
      <c r="U59" s="17">
        <v>8.6886000000000005E-2</v>
      </c>
      <c r="V59" s="17">
        <v>650.29999999999995</v>
      </c>
      <c r="W59" s="17">
        <v>0.56109299999999995</v>
      </c>
      <c r="X59" s="17">
        <v>734</v>
      </c>
      <c r="Y59" s="17">
        <v>0</v>
      </c>
      <c r="Z59" s="17">
        <v>0</v>
      </c>
      <c r="AA59" s="17">
        <v>0.13367100000000001</v>
      </c>
      <c r="AB59" s="17">
        <v>6.66178E-3</v>
      </c>
      <c r="AC59" s="17">
        <v>0.69781499999999996</v>
      </c>
      <c r="AD59" s="17">
        <v>0.25</v>
      </c>
      <c r="AE59" s="17">
        <v>1497.7</v>
      </c>
    </row>
    <row r="60" spans="1:31">
      <c r="A60" s="17">
        <v>47</v>
      </c>
      <c r="B60" s="19">
        <v>0.46031249999999996</v>
      </c>
      <c r="C60" s="17">
        <v>136</v>
      </c>
      <c r="D60" s="17">
        <v>2.7</v>
      </c>
      <c r="E60" s="17">
        <v>7.0100000000000002E-4</v>
      </c>
      <c r="F60" s="17">
        <v>3.4000000000000002E-2</v>
      </c>
      <c r="G60" s="17">
        <v>0.71796800000000005</v>
      </c>
      <c r="H60" s="17">
        <v>0.64800500000000005</v>
      </c>
      <c r="I60" s="17">
        <v>0.73073200000000005</v>
      </c>
      <c r="J60" s="17">
        <v>8.2726999999999995E-2</v>
      </c>
      <c r="K60" s="17">
        <v>0.11321100000000001</v>
      </c>
      <c r="L60" s="17">
        <v>704.8</v>
      </c>
      <c r="M60" s="17">
        <v>3.9999999999999998E-6</v>
      </c>
      <c r="N60" s="17">
        <v>1088</v>
      </c>
      <c r="O60" s="17">
        <v>0</v>
      </c>
      <c r="P60" s="17">
        <v>0</v>
      </c>
      <c r="Q60" s="17">
        <v>0.65632299999999999</v>
      </c>
      <c r="R60" s="17">
        <v>0.71120300000000003</v>
      </c>
      <c r="S60" s="17">
        <v>0.77309499999999998</v>
      </c>
      <c r="T60" s="17">
        <v>6.1892999999999997E-2</v>
      </c>
      <c r="U60" s="17">
        <v>8.0058000000000004E-2</v>
      </c>
      <c r="V60" s="17">
        <v>585.1</v>
      </c>
      <c r="W60" s="17">
        <v>8.1728999999999996E-2</v>
      </c>
      <c r="X60" s="17">
        <v>684</v>
      </c>
      <c r="Y60" s="17">
        <v>0</v>
      </c>
      <c r="Z60" s="17">
        <v>0</v>
      </c>
      <c r="AA60" s="17">
        <v>0.123166</v>
      </c>
      <c r="AB60" s="17">
        <v>1.23759E-2</v>
      </c>
      <c r="AC60" s="17">
        <v>0.71196899999999996</v>
      </c>
      <c r="AD60" s="17">
        <v>0.25</v>
      </c>
      <c r="AE60" s="17">
        <v>1178.4000000000001</v>
      </c>
    </row>
    <row r="61" spans="1:31">
      <c r="A61" s="17">
        <v>48</v>
      </c>
      <c r="B61" s="19">
        <v>0.46037037037037037</v>
      </c>
      <c r="C61" s="17">
        <v>135</v>
      </c>
      <c r="D61" s="17">
        <v>2.7</v>
      </c>
      <c r="E61" s="17">
        <v>1.07E-3</v>
      </c>
      <c r="F61" s="17">
        <v>5.1999999999999998E-2</v>
      </c>
      <c r="G61" s="17">
        <v>0.74817199999999995</v>
      </c>
      <c r="H61" s="17">
        <v>0.67590899999999998</v>
      </c>
      <c r="I61" s="17">
        <v>0.768011</v>
      </c>
      <c r="J61" s="17">
        <v>9.2102000000000003E-2</v>
      </c>
      <c r="K61" s="17">
        <v>0.119923</v>
      </c>
      <c r="L61" s="17">
        <v>765.7</v>
      </c>
      <c r="M61" s="17">
        <v>0.37081999999999998</v>
      </c>
      <c r="N61" s="17">
        <v>757</v>
      </c>
      <c r="O61" s="17">
        <v>0</v>
      </c>
      <c r="P61" s="17">
        <v>0</v>
      </c>
      <c r="Q61" s="17">
        <v>0.79653399999999996</v>
      </c>
      <c r="R61" s="17">
        <v>0.71906700000000001</v>
      </c>
      <c r="S61" s="17">
        <v>0.80996299999999999</v>
      </c>
      <c r="T61" s="17">
        <v>9.0895000000000004E-2</v>
      </c>
      <c r="U61" s="17">
        <v>0.112222</v>
      </c>
      <c r="V61" s="17">
        <v>760</v>
      </c>
      <c r="W61" s="17">
        <v>0.46158199999999999</v>
      </c>
      <c r="X61" s="17">
        <v>2368</v>
      </c>
      <c r="Y61" s="17">
        <v>0</v>
      </c>
      <c r="Z61" s="17">
        <v>0</v>
      </c>
      <c r="AA61" s="17">
        <v>0.172649</v>
      </c>
      <c r="AB61" s="17">
        <v>9.3828100000000001E-3</v>
      </c>
      <c r="AC61" s="17">
        <v>0.71992</v>
      </c>
      <c r="AD61" s="17">
        <v>0.25</v>
      </c>
      <c r="AE61" s="17">
        <v>1084.8</v>
      </c>
    </row>
    <row r="62" spans="1:31">
      <c r="A62" s="17">
        <v>49</v>
      </c>
      <c r="B62" s="19">
        <v>0.4604166666666667</v>
      </c>
      <c r="C62" s="17">
        <v>134</v>
      </c>
      <c r="D62" s="17">
        <v>2.7</v>
      </c>
      <c r="E62" s="17">
        <v>1.0499999999999999E-3</v>
      </c>
      <c r="F62" s="17">
        <v>5.0999999999999997E-2</v>
      </c>
      <c r="G62" s="17">
        <v>0.81573399999999996</v>
      </c>
      <c r="H62" s="17">
        <v>0.68753799999999998</v>
      </c>
      <c r="I62" s="17">
        <v>0.799682</v>
      </c>
      <c r="J62" s="17">
        <v>0.11214399999999999</v>
      </c>
      <c r="K62" s="17">
        <v>0.140236</v>
      </c>
      <c r="L62" s="17">
        <v>645.5</v>
      </c>
      <c r="M62" s="17">
        <v>7.9999999999999996E-6</v>
      </c>
      <c r="N62" s="17">
        <v>3971</v>
      </c>
      <c r="O62" s="17">
        <v>0</v>
      </c>
      <c r="P62" s="17">
        <v>0</v>
      </c>
      <c r="Q62" s="17">
        <v>0.91446000000000005</v>
      </c>
      <c r="R62" s="17">
        <v>0.75150700000000004</v>
      </c>
      <c r="S62" s="17">
        <v>0.86858500000000005</v>
      </c>
      <c r="T62" s="17">
        <v>0.117078</v>
      </c>
      <c r="U62" s="17">
        <v>0.134792</v>
      </c>
      <c r="V62" s="17">
        <v>686</v>
      </c>
      <c r="W62" s="17">
        <v>0.29486200000000001</v>
      </c>
      <c r="X62" s="17">
        <v>1140</v>
      </c>
      <c r="Y62" s="17">
        <v>0</v>
      </c>
      <c r="Z62" s="17">
        <v>0</v>
      </c>
      <c r="AA62" s="17">
        <v>0.207372</v>
      </c>
      <c r="AB62" s="17">
        <v>4.02227E-2</v>
      </c>
      <c r="AC62" s="17">
        <v>0.756216</v>
      </c>
      <c r="AD62" s="17">
        <v>0.25</v>
      </c>
      <c r="AE62" s="17">
        <v>1286.5999999999999</v>
      </c>
    </row>
    <row r="63" spans="1:31">
      <c r="A63" s="17">
        <v>50</v>
      </c>
      <c r="B63" s="19">
        <v>0.46047453703703706</v>
      </c>
      <c r="C63" s="17">
        <v>133</v>
      </c>
      <c r="D63" s="17">
        <v>2.7</v>
      </c>
      <c r="E63" s="17">
        <v>1.3140000000000001E-3</v>
      </c>
      <c r="F63" s="17">
        <v>6.4000000000000001E-2</v>
      </c>
      <c r="G63" s="17">
        <v>0.77037999999999995</v>
      </c>
      <c r="H63" s="17">
        <v>0.70822499999999999</v>
      </c>
      <c r="I63" s="17">
        <v>0.80283800000000005</v>
      </c>
      <c r="J63" s="17">
        <v>9.4614000000000004E-2</v>
      </c>
      <c r="K63" s="17">
        <v>0.117849</v>
      </c>
      <c r="L63" s="17">
        <v>768.2</v>
      </c>
      <c r="M63" s="17">
        <v>0.370807</v>
      </c>
      <c r="N63" s="17">
        <v>939</v>
      </c>
      <c r="O63" s="17">
        <v>0</v>
      </c>
      <c r="P63" s="17">
        <v>0</v>
      </c>
      <c r="Q63" s="17">
        <v>0.85414500000000004</v>
      </c>
      <c r="R63" s="17">
        <v>0.74537500000000001</v>
      </c>
      <c r="S63" s="17">
        <v>0.86436199999999996</v>
      </c>
      <c r="T63" s="17">
        <v>0.118988</v>
      </c>
      <c r="U63" s="17">
        <v>0.137659</v>
      </c>
      <c r="V63" s="17">
        <v>748.5</v>
      </c>
      <c r="W63" s="17">
        <v>8.3101999999999995E-2</v>
      </c>
      <c r="X63" s="17">
        <v>1558</v>
      </c>
      <c r="Y63" s="17">
        <v>0</v>
      </c>
      <c r="Z63" s="17">
        <v>0</v>
      </c>
      <c r="AA63" s="17">
        <v>0.211784</v>
      </c>
      <c r="AB63" s="17">
        <v>1.16483E-2</v>
      </c>
      <c r="AC63" s="17">
        <v>0.74676100000000001</v>
      </c>
      <c r="AD63" s="17">
        <v>0.25</v>
      </c>
      <c r="AE63" s="17">
        <v>1081.2</v>
      </c>
    </row>
    <row r="64" spans="1:31">
      <c r="A64" s="17">
        <v>51</v>
      </c>
      <c r="B64" s="19">
        <v>0.46053240740740736</v>
      </c>
      <c r="C64" s="17">
        <v>131.9</v>
      </c>
      <c r="D64" s="17">
        <v>2.7</v>
      </c>
      <c r="E64" s="17">
        <v>1.3389999999999999E-3</v>
      </c>
      <c r="F64" s="17">
        <v>6.5000000000000002E-2</v>
      </c>
      <c r="G64" s="17">
        <v>0.87307000000000001</v>
      </c>
      <c r="H64" s="17">
        <v>0.69054700000000002</v>
      </c>
      <c r="I64" s="17">
        <v>0.81166799999999995</v>
      </c>
      <c r="J64" s="17">
        <v>0.12112199999999999</v>
      </c>
      <c r="K64" s="17">
        <v>0.149225</v>
      </c>
      <c r="L64" s="17">
        <v>763</v>
      </c>
      <c r="M64" s="17">
        <v>6.7999999999999999E-5</v>
      </c>
      <c r="N64" s="17">
        <v>1664</v>
      </c>
      <c r="O64" s="17">
        <v>0</v>
      </c>
      <c r="P64" s="17">
        <v>0</v>
      </c>
      <c r="Q64" s="17">
        <v>0.91284299999999996</v>
      </c>
      <c r="R64" s="17">
        <v>0.76725900000000002</v>
      </c>
      <c r="S64" s="17">
        <v>0.89472799999999997</v>
      </c>
      <c r="T64" s="17">
        <v>0.127469</v>
      </c>
      <c r="U64" s="17">
        <v>0.14246700000000001</v>
      </c>
      <c r="V64" s="17">
        <v>691.2</v>
      </c>
      <c r="W64" s="17">
        <v>0.51013699999999995</v>
      </c>
      <c r="X64" s="17">
        <v>1694</v>
      </c>
      <c r="Y64" s="17">
        <v>0</v>
      </c>
      <c r="Z64" s="17">
        <v>0</v>
      </c>
      <c r="AA64" s="17">
        <v>0.21917900000000001</v>
      </c>
      <c r="AB64" s="17">
        <v>2.03313E-2</v>
      </c>
      <c r="AC64" s="17">
        <v>0.76985000000000003</v>
      </c>
      <c r="AD64" s="17">
        <v>0.25</v>
      </c>
      <c r="AE64" s="17">
        <v>1088.5999999999999</v>
      </c>
    </row>
    <row r="65" spans="1:31">
      <c r="A65" s="17">
        <v>52</v>
      </c>
      <c r="B65" s="19">
        <v>0.46059027777777778</v>
      </c>
      <c r="C65" s="17">
        <v>130.80000000000001</v>
      </c>
      <c r="D65" s="17">
        <v>2.7</v>
      </c>
      <c r="E65" s="17">
        <v>1.093E-3</v>
      </c>
      <c r="F65" s="17">
        <v>5.2999999999999999E-2</v>
      </c>
      <c r="G65" s="17">
        <v>0.82598700000000003</v>
      </c>
      <c r="H65" s="17">
        <v>0.69572199999999995</v>
      </c>
      <c r="I65" s="17">
        <v>0.80929899999999999</v>
      </c>
      <c r="J65" s="17">
        <v>0.113577</v>
      </c>
      <c r="K65" s="17">
        <v>0.14034099999999999</v>
      </c>
      <c r="L65" s="17">
        <v>650.6</v>
      </c>
      <c r="M65" s="17">
        <v>0.11118500000000001</v>
      </c>
      <c r="N65" s="17">
        <v>1202</v>
      </c>
      <c r="O65" s="17">
        <v>0</v>
      </c>
      <c r="P65" s="17">
        <v>0</v>
      </c>
      <c r="Q65" s="17">
        <v>0.87924100000000005</v>
      </c>
      <c r="R65" s="17">
        <v>0.77117400000000003</v>
      </c>
      <c r="S65" s="17">
        <v>0.891903</v>
      </c>
      <c r="T65" s="17">
        <v>0.120728</v>
      </c>
      <c r="U65" s="17">
        <v>0.13536100000000001</v>
      </c>
      <c r="V65" s="17">
        <v>800</v>
      </c>
      <c r="W65" s="17">
        <v>0.37081999999999998</v>
      </c>
      <c r="X65" s="17">
        <v>972</v>
      </c>
      <c r="Y65" s="17">
        <v>0</v>
      </c>
      <c r="Z65" s="17">
        <v>0</v>
      </c>
      <c r="AA65" s="17">
        <v>0.20824699999999999</v>
      </c>
      <c r="AB65" s="17">
        <v>1.26225E-2</v>
      </c>
      <c r="AC65" s="17">
        <v>0.772698</v>
      </c>
      <c r="AD65" s="17">
        <v>0.25</v>
      </c>
      <c r="AE65" s="17">
        <v>1276.5</v>
      </c>
    </row>
    <row r="66" spans="1:31">
      <c r="A66" s="17">
        <v>53</v>
      </c>
      <c r="B66" s="19">
        <v>0.46064814814814814</v>
      </c>
      <c r="C66" s="17">
        <v>129.69999999999999</v>
      </c>
      <c r="D66" s="17">
        <v>2.7</v>
      </c>
      <c r="E66" s="17">
        <v>1.0480000000000001E-3</v>
      </c>
      <c r="F66" s="17">
        <v>5.0999999999999997E-2</v>
      </c>
      <c r="G66" s="17">
        <v>0.83692599999999995</v>
      </c>
      <c r="H66" s="17">
        <v>0.70491999999999999</v>
      </c>
      <c r="I66" s="17">
        <v>0.81466499999999997</v>
      </c>
      <c r="J66" s="17">
        <v>0.109745</v>
      </c>
      <c r="K66" s="17">
        <v>0.134712</v>
      </c>
      <c r="L66" s="17">
        <v>543.79999999999995</v>
      </c>
      <c r="M66" s="17">
        <v>6.1323000000000003E-2</v>
      </c>
      <c r="N66" s="17">
        <v>440</v>
      </c>
      <c r="O66" s="17">
        <v>0</v>
      </c>
      <c r="P66" s="17">
        <v>0</v>
      </c>
      <c r="Q66" s="17">
        <v>0.83916000000000002</v>
      </c>
      <c r="R66" s="17">
        <v>0.74895599999999996</v>
      </c>
      <c r="S66" s="17">
        <v>0.8851</v>
      </c>
      <c r="T66" s="17">
        <v>0.13614299999999999</v>
      </c>
      <c r="U66" s="17">
        <v>0.15381700000000001</v>
      </c>
      <c r="V66" s="17">
        <v>779.5</v>
      </c>
      <c r="W66" s="17">
        <v>7.0780000000000001E-3</v>
      </c>
      <c r="X66" s="17">
        <v>511</v>
      </c>
      <c r="Y66" s="17">
        <v>0</v>
      </c>
      <c r="Z66" s="17">
        <v>0</v>
      </c>
      <c r="AA66" s="17">
        <v>0.23664099999999999</v>
      </c>
      <c r="AB66" s="17">
        <v>3.8959900000000002E-3</v>
      </c>
      <c r="AC66" s="17">
        <v>0.74948700000000001</v>
      </c>
      <c r="AD66" s="17">
        <v>0.25</v>
      </c>
      <c r="AE66" s="17">
        <v>1527.3</v>
      </c>
    </row>
    <row r="67" spans="1:31">
      <c r="A67" s="17">
        <v>54</v>
      </c>
      <c r="B67" s="19">
        <v>0.46069444444444446</v>
      </c>
      <c r="C67" s="17">
        <v>128.80000000000001</v>
      </c>
      <c r="D67" s="17">
        <v>2.7</v>
      </c>
      <c r="E67" s="17">
        <v>0</v>
      </c>
      <c r="F67" s="17">
        <v>0</v>
      </c>
      <c r="G67" s="17">
        <v>0.84714699999999998</v>
      </c>
      <c r="H67" s="17">
        <v>0.72228700000000001</v>
      </c>
      <c r="I67" s="17">
        <v>0.82644200000000001</v>
      </c>
      <c r="J67" s="17">
        <v>0.104155</v>
      </c>
      <c r="K67" s="17">
        <v>0.126028</v>
      </c>
      <c r="L67" s="17">
        <v>646.6</v>
      </c>
      <c r="M67" s="17">
        <v>0.33223000000000003</v>
      </c>
      <c r="N67" s="17">
        <v>0</v>
      </c>
      <c r="O67" s="17">
        <v>0</v>
      </c>
      <c r="P67" s="17">
        <v>0</v>
      </c>
      <c r="Q67" s="17">
        <v>0.85128700000000002</v>
      </c>
      <c r="R67" s="17">
        <v>0.78654900000000005</v>
      </c>
      <c r="S67" s="17">
        <v>0.91791100000000003</v>
      </c>
      <c r="T67" s="17">
        <v>0.13136200000000001</v>
      </c>
      <c r="U67" s="17">
        <v>0.14310999999999999</v>
      </c>
      <c r="V67" s="17">
        <v>800</v>
      </c>
      <c r="W67" s="17">
        <v>0.37081999999999998</v>
      </c>
      <c r="X67" s="17">
        <v>1191</v>
      </c>
      <c r="Y67" s="17">
        <v>0</v>
      </c>
      <c r="Z67" s="17">
        <v>0</v>
      </c>
    </row>
    <row r="68" spans="1:31">
      <c r="A68" s="17">
        <v>55</v>
      </c>
      <c r="B68" s="19">
        <v>0.46075231481481477</v>
      </c>
      <c r="C68" s="17">
        <v>127.7</v>
      </c>
      <c r="D68" s="17">
        <v>2.7</v>
      </c>
      <c r="E68" s="17">
        <v>1.155E-3</v>
      </c>
      <c r="F68" s="17">
        <v>5.6000000000000001E-2</v>
      </c>
      <c r="G68" s="17">
        <v>0.86945099999999997</v>
      </c>
      <c r="H68" s="17">
        <v>0.71316800000000002</v>
      </c>
      <c r="I68" s="17">
        <v>0.83764300000000003</v>
      </c>
      <c r="J68" s="17">
        <v>0.124475</v>
      </c>
      <c r="K68" s="17">
        <v>0.14860100000000001</v>
      </c>
      <c r="L68" s="17">
        <v>788.2</v>
      </c>
      <c r="M68" s="17">
        <v>0.18770000000000001</v>
      </c>
      <c r="N68" s="17">
        <v>2002</v>
      </c>
      <c r="O68" s="17">
        <v>0</v>
      </c>
      <c r="P68" s="17">
        <v>0</v>
      </c>
      <c r="Q68" s="17">
        <v>0.83030899999999996</v>
      </c>
      <c r="R68" s="17">
        <v>0.78647500000000004</v>
      </c>
      <c r="S68" s="17">
        <v>0.89326700000000003</v>
      </c>
      <c r="T68" s="17">
        <v>0.106792</v>
      </c>
      <c r="U68" s="17">
        <v>0.11955200000000001</v>
      </c>
      <c r="V68" s="17">
        <v>655.20000000000005</v>
      </c>
      <c r="W68" s="17">
        <v>0.47894900000000001</v>
      </c>
      <c r="X68" s="17">
        <v>88193</v>
      </c>
      <c r="Y68" s="17">
        <v>0</v>
      </c>
      <c r="Z68" s="17">
        <v>0</v>
      </c>
      <c r="AA68" s="17">
        <v>0.18392600000000001</v>
      </c>
      <c r="AB68" s="17">
        <v>2.5151699999999999E-2</v>
      </c>
      <c r="AC68" s="17">
        <v>0.789161</v>
      </c>
      <c r="AD68" s="17">
        <v>0.25</v>
      </c>
      <c r="AE68" s="17">
        <v>1053.7</v>
      </c>
    </row>
    <row r="69" spans="1:31">
      <c r="A69" s="17">
        <v>56</v>
      </c>
      <c r="B69" s="19">
        <v>0.46081018518518518</v>
      </c>
      <c r="C69" s="17">
        <v>126.6</v>
      </c>
      <c r="D69" s="17">
        <v>2.7</v>
      </c>
      <c r="E69" s="17">
        <v>1.4580000000000001E-3</v>
      </c>
      <c r="F69" s="17">
        <v>7.0999999999999994E-2</v>
      </c>
      <c r="G69" s="17">
        <v>0.87016199999999999</v>
      </c>
      <c r="H69" s="17">
        <v>0.71976300000000004</v>
      </c>
      <c r="I69" s="17">
        <v>0.84881399999999996</v>
      </c>
      <c r="J69" s="17">
        <v>0.129051</v>
      </c>
      <c r="K69" s="17">
        <v>0.15203700000000001</v>
      </c>
      <c r="L69" s="17">
        <v>800</v>
      </c>
      <c r="M69" s="17">
        <v>0.14164099999999999</v>
      </c>
      <c r="N69" s="17">
        <v>1343</v>
      </c>
      <c r="O69" s="17">
        <v>0</v>
      </c>
      <c r="P69" s="17">
        <v>0</v>
      </c>
      <c r="Q69" s="17">
        <v>0.87912100000000004</v>
      </c>
      <c r="R69" s="17">
        <v>0.77748499999999998</v>
      </c>
      <c r="S69" s="17">
        <v>0.91201600000000005</v>
      </c>
      <c r="T69" s="17">
        <v>0.13453100000000001</v>
      </c>
      <c r="U69" s="17">
        <v>0.147509</v>
      </c>
      <c r="V69" s="17">
        <v>769.2</v>
      </c>
      <c r="W69" s="17">
        <v>0.37078699999999998</v>
      </c>
      <c r="X69" s="17">
        <v>1020</v>
      </c>
      <c r="Y69" s="17">
        <v>0</v>
      </c>
      <c r="Z69" s="17">
        <v>0</v>
      </c>
      <c r="AA69" s="17">
        <v>0.226937</v>
      </c>
      <c r="AB69" s="17">
        <v>1.7255900000000001E-2</v>
      </c>
      <c r="AC69" s="17">
        <v>0.77980700000000003</v>
      </c>
      <c r="AD69" s="17">
        <v>0.25</v>
      </c>
      <c r="AE69" s="17">
        <v>1038.2</v>
      </c>
    </row>
    <row r="70" spans="1:31">
      <c r="A70" s="17">
        <v>57</v>
      </c>
      <c r="B70" s="19">
        <v>0.46086805555555554</v>
      </c>
      <c r="C70" s="17">
        <v>125.7</v>
      </c>
      <c r="D70" s="17">
        <v>2.7</v>
      </c>
      <c r="E70" s="17">
        <v>1.531E-3</v>
      </c>
      <c r="F70" s="17">
        <v>7.3999999999999996E-2</v>
      </c>
      <c r="G70" s="17">
        <v>0.90673599999999999</v>
      </c>
      <c r="H70" s="17">
        <v>0.74272400000000005</v>
      </c>
      <c r="I70" s="17">
        <v>0.89751599999999998</v>
      </c>
      <c r="J70" s="17">
        <v>0.15479299999999999</v>
      </c>
      <c r="K70" s="17">
        <v>0.17246800000000001</v>
      </c>
      <c r="L70" s="17">
        <v>732.2</v>
      </c>
      <c r="M70" s="17">
        <v>0.205347</v>
      </c>
      <c r="N70" s="17">
        <v>2601</v>
      </c>
      <c r="O70" s="17">
        <v>0</v>
      </c>
      <c r="P70" s="17">
        <v>0</v>
      </c>
      <c r="Q70" s="17">
        <v>0.89480499999999996</v>
      </c>
      <c r="R70" s="17">
        <v>0.79325800000000002</v>
      </c>
      <c r="S70" s="17">
        <v>0.95746900000000001</v>
      </c>
      <c r="T70" s="17">
        <v>0.164211</v>
      </c>
      <c r="U70" s="17">
        <v>0.17150599999999999</v>
      </c>
      <c r="V70" s="17">
        <v>800</v>
      </c>
      <c r="W70" s="17">
        <v>3.3432999999999997E-2</v>
      </c>
      <c r="X70" s="17">
        <v>704</v>
      </c>
      <c r="Y70" s="17">
        <v>0</v>
      </c>
      <c r="Z70" s="17">
        <v>0</v>
      </c>
      <c r="AA70" s="17">
        <v>0.26385500000000001</v>
      </c>
      <c r="AB70" s="17">
        <v>3.01879E-2</v>
      </c>
      <c r="AC70" s="17">
        <v>0.79821500000000001</v>
      </c>
      <c r="AD70" s="17">
        <v>0.25</v>
      </c>
      <c r="AE70" s="17">
        <v>1134.3</v>
      </c>
    </row>
    <row r="71" spans="1:31">
      <c r="A71" s="17">
        <v>58</v>
      </c>
      <c r="B71" s="19">
        <v>0.46091435185185187</v>
      </c>
      <c r="C71" s="17">
        <v>124.6</v>
      </c>
      <c r="D71" s="17">
        <v>2.7</v>
      </c>
      <c r="E71" s="17">
        <v>1.6230000000000001E-3</v>
      </c>
      <c r="F71" s="17">
        <v>7.9000000000000001E-2</v>
      </c>
      <c r="G71" s="17">
        <v>0.90917400000000004</v>
      </c>
      <c r="H71" s="17">
        <v>0.78236799999999995</v>
      </c>
      <c r="I71" s="17">
        <v>0.95862999999999998</v>
      </c>
      <c r="J71" s="17">
        <v>0.176262</v>
      </c>
      <c r="K71" s="17">
        <v>0.183869</v>
      </c>
      <c r="L71" s="17">
        <v>757.6</v>
      </c>
      <c r="M71" s="17">
        <v>0.17758299999999999</v>
      </c>
      <c r="N71" s="17">
        <v>2255</v>
      </c>
      <c r="O71" s="17">
        <v>0</v>
      </c>
      <c r="P71" s="17">
        <v>0</v>
      </c>
      <c r="Q71" s="17">
        <v>0.90520900000000004</v>
      </c>
      <c r="R71" s="17">
        <v>0.76295400000000002</v>
      </c>
      <c r="S71" s="17">
        <v>0.92489299999999997</v>
      </c>
      <c r="T71" s="17">
        <v>0.16194</v>
      </c>
      <c r="U71" s="17">
        <v>0.17509</v>
      </c>
      <c r="V71" s="17">
        <v>769.3</v>
      </c>
      <c r="W71" s="17">
        <v>0.32346599999999998</v>
      </c>
      <c r="X71" s="17">
        <v>683</v>
      </c>
      <c r="Y71" s="17">
        <v>0</v>
      </c>
      <c r="Z71" s="17">
        <v>0</v>
      </c>
      <c r="AA71" s="17">
        <v>0.26936900000000003</v>
      </c>
      <c r="AB71" s="17">
        <v>2.71723E-2</v>
      </c>
      <c r="AC71" s="17">
        <v>0.76735399999999998</v>
      </c>
      <c r="AD71" s="17">
        <v>0.25</v>
      </c>
      <c r="AE71" s="17">
        <v>1096.2</v>
      </c>
    </row>
    <row r="72" spans="1:31">
      <c r="A72" s="17">
        <v>59</v>
      </c>
      <c r="B72" s="19">
        <v>0.46097222222222217</v>
      </c>
      <c r="C72" s="17">
        <v>123.5</v>
      </c>
      <c r="D72" s="17">
        <v>2.7</v>
      </c>
      <c r="E72" s="17">
        <v>1.459E-3</v>
      </c>
      <c r="F72" s="17">
        <v>7.0999999999999994E-2</v>
      </c>
      <c r="G72" s="17">
        <v>0.881853</v>
      </c>
      <c r="H72" s="17">
        <v>0.78512999999999999</v>
      </c>
      <c r="I72" s="17">
        <v>0.95818700000000001</v>
      </c>
      <c r="J72" s="17">
        <v>0.17305799999999999</v>
      </c>
      <c r="K72" s="17">
        <v>0.18060899999999999</v>
      </c>
      <c r="L72" s="17">
        <v>648.6</v>
      </c>
      <c r="M72" s="17">
        <v>3.9999999999999998E-6</v>
      </c>
      <c r="N72" s="17">
        <v>1394</v>
      </c>
      <c r="O72" s="17">
        <v>0</v>
      </c>
      <c r="P72" s="17">
        <v>0</v>
      </c>
      <c r="Q72" s="17">
        <v>0.92359500000000005</v>
      </c>
      <c r="R72" s="17">
        <v>0.83735999999999999</v>
      </c>
      <c r="S72" s="17">
        <v>1.0230379999999999</v>
      </c>
      <c r="T72" s="17">
        <v>0.18567800000000001</v>
      </c>
      <c r="U72" s="17">
        <v>0.18149699999999999</v>
      </c>
      <c r="V72" s="17">
        <v>752.6</v>
      </c>
      <c r="W72" s="17">
        <v>0.37081900000000001</v>
      </c>
      <c r="X72" s="17">
        <v>916</v>
      </c>
      <c r="Y72" s="17">
        <v>0</v>
      </c>
      <c r="Z72" s="17">
        <v>0</v>
      </c>
      <c r="AA72" s="17">
        <v>0.27922599999999997</v>
      </c>
      <c r="AB72" s="17">
        <v>1.45691E-2</v>
      </c>
      <c r="AC72" s="17">
        <v>0.84006499999999995</v>
      </c>
      <c r="AD72" s="17">
        <v>0.25</v>
      </c>
      <c r="AE72" s="17">
        <v>1280.5999999999999</v>
      </c>
    </row>
    <row r="73" spans="1:31">
      <c r="A73" s="17">
        <v>60</v>
      </c>
      <c r="B73" s="19">
        <v>0.46103009259259259</v>
      </c>
      <c r="C73" s="17">
        <v>122.4</v>
      </c>
      <c r="D73" s="17">
        <v>2.7</v>
      </c>
      <c r="E73" s="17">
        <v>1.663E-3</v>
      </c>
      <c r="F73" s="17">
        <v>0.08</v>
      </c>
      <c r="G73" s="17">
        <v>0.911605</v>
      </c>
      <c r="H73" s="17">
        <v>0.78511500000000001</v>
      </c>
      <c r="I73" s="17">
        <v>0.95228699999999999</v>
      </c>
      <c r="J73" s="17">
        <v>0.16717299999999999</v>
      </c>
      <c r="K73" s="17">
        <v>0.17554900000000001</v>
      </c>
      <c r="L73" s="17">
        <v>708.9</v>
      </c>
      <c r="M73" s="17">
        <v>0.18653900000000001</v>
      </c>
      <c r="N73" s="17">
        <v>954</v>
      </c>
      <c r="O73" s="17">
        <v>0</v>
      </c>
      <c r="P73" s="17">
        <v>0</v>
      </c>
      <c r="Q73" s="17">
        <v>0.90557900000000002</v>
      </c>
      <c r="R73" s="17">
        <v>0.84212500000000001</v>
      </c>
      <c r="S73" s="17">
        <v>1.0379389999999999</v>
      </c>
      <c r="T73" s="17">
        <v>0.19581399999999999</v>
      </c>
      <c r="U73" s="17">
        <v>0.18865599999999999</v>
      </c>
      <c r="V73" s="17">
        <v>800</v>
      </c>
      <c r="W73" s="17">
        <v>0.14164099999999999</v>
      </c>
      <c r="X73" s="17">
        <v>1113</v>
      </c>
      <c r="Y73" s="17">
        <v>0</v>
      </c>
      <c r="Z73" s="17">
        <v>0</v>
      </c>
      <c r="AA73" s="17">
        <v>0.29024</v>
      </c>
      <c r="AB73" s="17">
        <v>1.0933500000000001E-2</v>
      </c>
      <c r="AC73" s="17">
        <v>0.84426599999999996</v>
      </c>
      <c r="AD73" s="17">
        <v>0.25</v>
      </c>
      <c r="AE73" s="17">
        <v>1171.5999999999999</v>
      </c>
    </row>
    <row r="74" spans="1:31">
      <c r="A74" s="17">
        <v>61</v>
      </c>
      <c r="B74" s="19">
        <v>0.46108796296296295</v>
      </c>
      <c r="C74" s="17">
        <v>121.3</v>
      </c>
      <c r="D74" s="17">
        <v>2.7</v>
      </c>
      <c r="E74" s="17">
        <v>1.738E-3</v>
      </c>
      <c r="F74" s="17">
        <v>8.4000000000000005E-2</v>
      </c>
      <c r="G74" s="17">
        <v>0.89214000000000004</v>
      </c>
      <c r="H74" s="17">
        <v>0.79508699999999999</v>
      </c>
      <c r="I74" s="17">
        <v>0.97586399999999995</v>
      </c>
      <c r="J74" s="17">
        <v>0.18077699999999999</v>
      </c>
      <c r="K74" s="17">
        <v>0.185249</v>
      </c>
      <c r="L74" s="17">
        <v>731.7</v>
      </c>
      <c r="M74" s="17">
        <v>0.22917599999999999</v>
      </c>
      <c r="N74" s="17">
        <v>531</v>
      </c>
      <c r="O74" s="17">
        <v>0</v>
      </c>
      <c r="P74" s="17">
        <v>0</v>
      </c>
      <c r="Q74" s="17">
        <v>0.91533600000000004</v>
      </c>
      <c r="R74" s="17">
        <v>0.84725600000000001</v>
      </c>
      <c r="S74" s="17">
        <v>1.046049</v>
      </c>
      <c r="T74" s="17">
        <v>0.198793</v>
      </c>
      <c r="U74" s="17">
        <v>0.19004199999999999</v>
      </c>
      <c r="V74" s="17">
        <v>719.5</v>
      </c>
      <c r="W74" s="17">
        <v>8.4349999999999998E-3</v>
      </c>
      <c r="X74" s="17">
        <v>1050</v>
      </c>
      <c r="Y74" s="17">
        <v>0</v>
      </c>
      <c r="Z74" s="17">
        <v>0</v>
      </c>
      <c r="AA74" s="17">
        <v>0.29237200000000002</v>
      </c>
      <c r="AB74" s="17">
        <v>6.3143100000000001E-3</v>
      </c>
      <c r="AC74" s="17">
        <v>0.84851100000000002</v>
      </c>
      <c r="AD74" s="17">
        <v>0.25</v>
      </c>
      <c r="AE74" s="17">
        <v>1135</v>
      </c>
    </row>
    <row r="75" spans="1:31">
      <c r="A75" s="17">
        <v>62</v>
      </c>
      <c r="B75" s="19">
        <v>0.46113425925925927</v>
      </c>
      <c r="C75" s="17">
        <v>120.4</v>
      </c>
      <c r="D75" s="17">
        <v>2.7</v>
      </c>
      <c r="E75" s="17">
        <v>1.678E-3</v>
      </c>
      <c r="F75" s="17">
        <v>8.1000000000000003E-2</v>
      </c>
      <c r="G75" s="17">
        <v>0.92566700000000002</v>
      </c>
      <c r="H75" s="17">
        <v>0.79873799999999995</v>
      </c>
      <c r="I75" s="17">
        <v>0.97330700000000003</v>
      </c>
      <c r="J75" s="17">
        <v>0.174569</v>
      </c>
      <c r="K75" s="17">
        <v>0.17935699999999999</v>
      </c>
      <c r="L75" s="17">
        <v>710.1</v>
      </c>
      <c r="M75" s="17">
        <v>8.3285999999999999E-2</v>
      </c>
      <c r="N75" s="17">
        <v>853</v>
      </c>
      <c r="O75" s="17">
        <v>0</v>
      </c>
      <c r="P75" s="17">
        <v>0</v>
      </c>
      <c r="Q75" s="17">
        <v>0.93388400000000005</v>
      </c>
      <c r="R75" s="17">
        <v>0.85628899999999997</v>
      </c>
      <c r="S75" s="17">
        <v>1.056921</v>
      </c>
      <c r="T75" s="17">
        <v>0.200632</v>
      </c>
      <c r="U75" s="17">
        <v>0.189827</v>
      </c>
      <c r="V75" s="17">
        <v>800</v>
      </c>
      <c r="W75" s="17">
        <v>8.1530000000000005E-2</v>
      </c>
      <c r="X75" s="17">
        <v>793</v>
      </c>
      <c r="Y75" s="17">
        <v>0</v>
      </c>
      <c r="Z75" s="17">
        <v>0</v>
      </c>
      <c r="AA75" s="17">
        <v>0.29204200000000002</v>
      </c>
      <c r="AB75" s="17">
        <v>9.7998700000000005E-3</v>
      </c>
      <c r="AC75" s="17">
        <v>0.85825499999999999</v>
      </c>
      <c r="AD75" s="17">
        <v>0.25</v>
      </c>
      <c r="AE75" s="17">
        <v>1169.7</v>
      </c>
    </row>
    <row r="76" spans="1:31">
      <c r="A76" s="17">
        <v>63</v>
      </c>
      <c r="B76" s="19">
        <v>0.46119212962962958</v>
      </c>
      <c r="C76" s="17">
        <v>119.3</v>
      </c>
      <c r="D76" s="17">
        <v>2.7</v>
      </c>
      <c r="E76" s="17">
        <v>1.717E-3</v>
      </c>
      <c r="F76" s="17">
        <v>8.3000000000000004E-2</v>
      </c>
      <c r="G76" s="17">
        <v>0.89139999999999997</v>
      </c>
      <c r="H76" s="17">
        <v>0.78236700000000003</v>
      </c>
      <c r="I76" s="17">
        <v>0.95892999999999995</v>
      </c>
      <c r="J76" s="17">
        <v>0.176563</v>
      </c>
      <c r="K76" s="17">
        <v>0.18412500000000001</v>
      </c>
      <c r="L76" s="17">
        <v>738.4</v>
      </c>
      <c r="M76" s="17">
        <v>0.106973</v>
      </c>
      <c r="N76" s="17">
        <v>1901</v>
      </c>
      <c r="O76" s="17">
        <v>0</v>
      </c>
      <c r="P76" s="17">
        <v>0</v>
      </c>
      <c r="Q76" s="17">
        <v>0.92123600000000005</v>
      </c>
      <c r="R76" s="17">
        <v>0.85858599999999996</v>
      </c>
      <c r="S76" s="17">
        <v>1.0588310000000001</v>
      </c>
      <c r="T76" s="17">
        <v>0.20024500000000001</v>
      </c>
      <c r="U76" s="17">
        <v>0.18911900000000001</v>
      </c>
      <c r="V76" s="17">
        <v>795.9</v>
      </c>
      <c r="W76" s="17">
        <v>0.14105599999999999</v>
      </c>
      <c r="X76" s="17">
        <v>1025</v>
      </c>
      <c r="Y76" s="17">
        <v>0</v>
      </c>
      <c r="Z76" s="17">
        <v>0</v>
      </c>
      <c r="AA76" s="17">
        <v>0.29095199999999999</v>
      </c>
      <c r="AB76" s="17">
        <v>2.24327E-2</v>
      </c>
      <c r="AC76" s="17">
        <v>0.86307800000000001</v>
      </c>
      <c r="AD76" s="17">
        <v>0.25</v>
      </c>
      <c r="AE76" s="17">
        <v>1124.8</v>
      </c>
    </row>
    <row r="77" spans="1:31">
      <c r="A77" s="17">
        <v>64</v>
      </c>
      <c r="B77" s="19">
        <v>0.46124999999999999</v>
      </c>
      <c r="C77" s="17">
        <v>118.2</v>
      </c>
      <c r="D77" s="17">
        <v>2.7</v>
      </c>
      <c r="E77" s="17">
        <v>1.637E-3</v>
      </c>
      <c r="F77" s="17">
        <v>7.9000000000000001E-2</v>
      </c>
      <c r="G77" s="17">
        <v>0.94599500000000003</v>
      </c>
      <c r="H77" s="17">
        <v>0.800763</v>
      </c>
      <c r="I77" s="17">
        <v>0.99779200000000001</v>
      </c>
      <c r="J77" s="17">
        <v>0.19702900000000001</v>
      </c>
      <c r="K77" s="17">
        <v>0.197465</v>
      </c>
      <c r="L77" s="17">
        <v>737.2</v>
      </c>
      <c r="M77" s="17">
        <v>0.28478900000000001</v>
      </c>
      <c r="N77" s="17">
        <v>710</v>
      </c>
      <c r="O77" s="17">
        <v>0</v>
      </c>
      <c r="P77" s="17">
        <v>0</v>
      </c>
      <c r="Q77" s="17">
        <v>0.93405000000000005</v>
      </c>
      <c r="R77" s="17">
        <v>0.88185500000000006</v>
      </c>
      <c r="S77" s="17">
        <v>1.072967</v>
      </c>
      <c r="T77" s="17">
        <v>0.19111300000000001</v>
      </c>
      <c r="U77" s="17">
        <v>0.178116</v>
      </c>
      <c r="V77" s="17">
        <v>738.5</v>
      </c>
      <c r="W77" s="17">
        <v>0.29229300000000003</v>
      </c>
      <c r="X77" s="17">
        <v>475</v>
      </c>
      <c r="Y77" s="17">
        <v>0</v>
      </c>
      <c r="Z77" s="17">
        <v>0</v>
      </c>
      <c r="AA77" s="17">
        <v>0.27402500000000002</v>
      </c>
      <c r="AB77" s="17">
        <v>8.4892600000000002E-3</v>
      </c>
      <c r="AC77" s="17">
        <v>0.88347699999999996</v>
      </c>
      <c r="AD77" s="17">
        <v>0.25</v>
      </c>
      <c r="AE77" s="17">
        <v>1126.5999999999999</v>
      </c>
    </row>
    <row r="78" spans="1:31">
      <c r="A78" s="17">
        <v>65</v>
      </c>
      <c r="B78" s="19">
        <v>0.46130787037037035</v>
      </c>
      <c r="C78" s="17">
        <v>117.3</v>
      </c>
      <c r="D78" s="17">
        <v>2.7</v>
      </c>
      <c r="E78" s="17">
        <v>2.0049999999999998E-3</v>
      </c>
      <c r="F78" s="17">
        <v>9.7000000000000003E-2</v>
      </c>
      <c r="G78" s="17">
        <v>0.94207399999999997</v>
      </c>
      <c r="H78" s="17">
        <v>0.84019999999999995</v>
      </c>
      <c r="I78" s="17">
        <v>1.040095</v>
      </c>
      <c r="J78" s="17">
        <v>0.19989499999999999</v>
      </c>
      <c r="K78" s="17">
        <v>0.192189</v>
      </c>
      <c r="L78" s="17">
        <v>762.2</v>
      </c>
      <c r="M78" s="17">
        <v>0.37081999999999998</v>
      </c>
      <c r="N78" s="17">
        <v>758</v>
      </c>
      <c r="O78" s="17">
        <v>0</v>
      </c>
      <c r="P78" s="17">
        <v>0</v>
      </c>
      <c r="Q78" s="17">
        <v>0.94906800000000002</v>
      </c>
      <c r="R78" s="17">
        <v>0.90268599999999999</v>
      </c>
      <c r="S78" s="17">
        <v>1.144425</v>
      </c>
      <c r="T78" s="17">
        <v>0.24173800000000001</v>
      </c>
      <c r="U78" s="17">
        <v>0.211231</v>
      </c>
      <c r="V78" s="17">
        <v>757</v>
      </c>
      <c r="W78" s="17">
        <v>0.22906299999999999</v>
      </c>
      <c r="X78" s="17">
        <v>464</v>
      </c>
      <c r="Y78" s="17">
        <v>0</v>
      </c>
      <c r="Z78" s="17">
        <v>0</v>
      </c>
      <c r="AA78" s="17">
        <v>0.32497100000000001</v>
      </c>
      <c r="AB78" s="17">
        <v>9.3516999999999992E-3</v>
      </c>
      <c r="AC78" s="17">
        <v>0.90494699999999995</v>
      </c>
      <c r="AD78" s="17">
        <v>0.25</v>
      </c>
      <c r="AE78" s="17">
        <v>1089.8</v>
      </c>
    </row>
    <row r="79" spans="1:31">
      <c r="A79" s="17">
        <v>66</v>
      </c>
      <c r="B79" s="19">
        <v>0.46135416666666668</v>
      </c>
      <c r="C79" s="17">
        <v>116.4</v>
      </c>
      <c r="D79" s="17">
        <v>2.7</v>
      </c>
      <c r="E79" s="17">
        <v>1.7459999999999999E-3</v>
      </c>
      <c r="F79" s="17">
        <v>8.4000000000000005E-2</v>
      </c>
      <c r="G79" s="17">
        <v>0.92888800000000005</v>
      </c>
      <c r="H79" s="17">
        <v>0.84058699999999997</v>
      </c>
      <c r="I79" s="17">
        <v>1.052508</v>
      </c>
      <c r="J79" s="17">
        <v>0.211921</v>
      </c>
      <c r="K79" s="17">
        <v>0.201349</v>
      </c>
      <c r="L79" s="17">
        <v>698.9</v>
      </c>
      <c r="M79" s="17">
        <v>7.7595999999999998E-2</v>
      </c>
      <c r="N79" s="17">
        <v>481</v>
      </c>
      <c r="O79" s="17">
        <v>0</v>
      </c>
      <c r="P79" s="17">
        <v>0</v>
      </c>
      <c r="Q79" s="17">
        <v>0.95788600000000002</v>
      </c>
      <c r="R79" s="17">
        <v>0.92513599999999996</v>
      </c>
      <c r="S79" s="17">
        <v>1.1560360000000001</v>
      </c>
      <c r="T79" s="17">
        <v>0.23089899999999999</v>
      </c>
      <c r="U79" s="17">
        <v>0.19973399999999999</v>
      </c>
      <c r="V79" s="17">
        <v>768.9</v>
      </c>
      <c r="W79" s="17">
        <v>0.34546300000000002</v>
      </c>
      <c r="X79" s="17">
        <v>555</v>
      </c>
      <c r="Y79" s="17">
        <v>0</v>
      </c>
      <c r="Z79" s="17">
        <v>0</v>
      </c>
      <c r="AA79" s="17">
        <v>0.30728299999999997</v>
      </c>
      <c r="AB79" s="17">
        <v>5.4681499999999997E-3</v>
      </c>
      <c r="AC79" s="17">
        <v>0.92639899999999997</v>
      </c>
      <c r="AD79" s="17">
        <v>0.25</v>
      </c>
      <c r="AE79" s="17">
        <v>1188.5</v>
      </c>
    </row>
    <row r="80" spans="1:31">
      <c r="A80" s="17">
        <v>67</v>
      </c>
      <c r="B80" s="19">
        <v>0.46141203703703698</v>
      </c>
      <c r="C80" s="17">
        <v>115.3</v>
      </c>
      <c r="D80" s="17">
        <v>2.7</v>
      </c>
      <c r="E80" s="17">
        <v>2.1719999999999999E-3</v>
      </c>
      <c r="F80" s="17">
        <v>0.105</v>
      </c>
      <c r="G80" s="17">
        <v>0.91711600000000004</v>
      </c>
      <c r="H80" s="17">
        <v>0.83824600000000005</v>
      </c>
      <c r="I80" s="17">
        <v>1.072498</v>
      </c>
      <c r="J80" s="17">
        <v>0.23425099999999999</v>
      </c>
      <c r="K80" s="17">
        <v>0.218417</v>
      </c>
      <c r="L80" s="17">
        <v>800</v>
      </c>
      <c r="M80" s="17">
        <v>0.33635900000000002</v>
      </c>
      <c r="N80" s="17">
        <v>716</v>
      </c>
      <c r="O80" s="17">
        <v>0</v>
      </c>
      <c r="P80" s="17">
        <v>0</v>
      </c>
      <c r="Q80" s="17">
        <v>0.93700499999999998</v>
      </c>
      <c r="R80" s="17">
        <v>0.90809300000000004</v>
      </c>
      <c r="S80" s="17">
        <v>1.161097</v>
      </c>
      <c r="T80" s="17">
        <v>0.25300400000000001</v>
      </c>
      <c r="U80" s="17">
        <v>0.21790100000000001</v>
      </c>
      <c r="V80" s="17">
        <v>789.5</v>
      </c>
      <c r="W80" s="17">
        <v>4.1E-5</v>
      </c>
      <c r="X80" s="17">
        <v>664</v>
      </c>
      <c r="Y80" s="17">
        <v>0</v>
      </c>
      <c r="Z80" s="17">
        <v>0</v>
      </c>
      <c r="AA80" s="17">
        <v>0.33523199999999997</v>
      </c>
      <c r="AB80" s="17">
        <v>9.2772800000000006E-3</v>
      </c>
      <c r="AC80" s="17">
        <v>0.91044000000000003</v>
      </c>
      <c r="AD80" s="17">
        <v>0.25</v>
      </c>
      <c r="AE80" s="17">
        <v>1038.2</v>
      </c>
    </row>
    <row r="81" spans="1:31">
      <c r="A81" s="17">
        <v>68</v>
      </c>
      <c r="B81" s="19">
        <v>0.4614699074074074</v>
      </c>
      <c r="C81" s="17">
        <v>114.4</v>
      </c>
      <c r="D81" s="17">
        <v>2.7</v>
      </c>
      <c r="E81" s="17">
        <v>2.0200000000000001E-3</v>
      </c>
      <c r="F81" s="17">
        <v>9.8000000000000004E-2</v>
      </c>
      <c r="G81" s="17">
        <v>0.93577200000000005</v>
      </c>
      <c r="H81" s="17">
        <v>0.85324500000000003</v>
      </c>
      <c r="I81" s="17">
        <v>1.065156</v>
      </c>
      <c r="J81" s="17">
        <v>0.21190999999999999</v>
      </c>
      <c r="K81" s="17">
        <v>0.19894800000000001</v>
      </c>
      <c r="L81" s="17">
        <v>757.9</v>
      </c>
      <c r="M81" s="17">
        <v>0.20954900000000001</v>
      </c>
      <c r="N81" s="17">
        <v>1318</v>
      </c>
      <c r="O81" s="17">
        <v>0</v>
      </c>
      <c r="P81" s="17">
        <v>0</v>
      </c>
      <c r="Q81" s="17">
        <v>0.95808199999999999</v>
      </c>
      <c r="R81" s="17">
        <v>0.942685</v>
      </c>
      <c r="S81" s="17">
        <v>1.201443</v>
      </c>
      <c r="T81" s="17">
        <v>0.25875799999999999</v>
      </c>
      <c r="U81" s="17">
        <v>0.21537300000000001</v>
      </c>
      <c r="V81" s="17">
        <v>760.7</v>
      </c>
      <c r="W81" s="17">
        <v>0.229134</v>
      </c>
      <c r="X81" s="17">
        <v>465</v>
      </c>
      <c r="Y81" s="17">
        <v>0</v>
      </c>
      <c r="Z81" s="17">
        <v>0</v>
      </c>
      <c r="AA81" s="17">
        <v>0.331343</v>
      </c>
      <c r="AB81" s="17">
        <v>1.6064100000000001E-2</v>
      </c>
      <c r="AC81" s="17">
        <v>0.94684100000000004</v>
      </c>
      <c r="AD81" s="17">
        <v>0.25</v>
      </c>
      <c r="AE81" s="17">
        <v>1095.8</v>
      </c>
    </row>
    <row r="82" spans="1:31">
      <c r="A82" s="17">
        <v>69</v>
      </c>
      <c r="B82" s="19">
        <v>0.46152777777777776</v>
      </c>
      <c r="C82" s="17">
        <v>113.5</v>
      </c>
      <c r="D82" s="17">
        <v>2.7</v>
      </c>
      <c r="E82" s="17">
        <v>2.1129999999999999E-3</v>
      </c>
      <c r="F82" s="17">
        <v>0.10199999999999999</v>
      </c>
      <c r="G82" s="17">
        <v>0.95051099999999999</v>
      </c>
      <c r="H82" s="17">
        <v>0.88854999999999995</v>
      </c>
      <c r="I82" s="17">
        <v>1.113183</v>
      </c>
      <c r="J82" s="17">
        <v>0.224634</v>
      </c>
      <c r="K82" s="17">
        <v>0.201794</v>
      </c>
      <c r="L82" s="17">
        <v>773.5</v>
      </c>
      <c r="M82" s="17">
        <v>0.37081999999999998</v>
      </c>
      <c r="N82" s="17">
        <v>428</v>
      </c>
      <c r="O82" s="17">
        <v>0</v>
      </c>
      <c r="P82" s="17">
        <v>0</v>
      </c>
      <c r="Q82" s="17">
        <v>0.938967</v>
      </c>
      <c r="R82" s="17">
        <v>0.93549899999999997</v>
      </c>
      <c r="S82" s="17">
        <v>1.196949</v>
      </c>
      <c r="T82" s="17">
        <v>0.26144899999999999</v>
      </c>
      <c r="U82" s="17">
        <v>0.21843000000000001</v>
      </c>
      <c r="V82" s="17">
        <v>792.1</v>
      </c>
      <c r="W82" s="17">
        <v>8.7414000000000006E-2</v>
      </c>
      <c r="X82" s="17">
        <v>527</v>
      </c>
      <c r="Y82" s="17">
        <v>0</v>
      </c>
      <c r="Z82" s="17">
        <v>0</v>
      </c>
      <c r="AA82" s="17">
        <v>0.33604600000000001</v>
      </c>
      <c r="AB82" s="17">
        <v>5.37625E-3</v>
      </c>
      <c r="AC82" s="17">
        <v>0.93690499999999999</v>
      </c>
      <c r="AD82" s="17">
        <v>0.25</v>
      </c>
      <c r="AE82" s="17">
        <v>1073.8</v>
      </c>
    </row>
    <row r="83" spans="1:31">
      <c r="A83" s="17">
        <v>70</v>
      </c>
      <c r="B83" s="19">
        <v>0.46158564814814818</v>
      </c>
      <c r="C83" s="17">
        <v>112.4</v>
      </c>
      <c r="D83" s="17">
        <v>2.7</v>
      </c>
      <c r="E83" s="17">
        <v>2.1329999999999999E-3</v>
      </c>
      <c r="F83" s="17">
        <v>0.10299999999999999</v>
      </c>
      <c r="G83" s="17">
        <v>0.94677100000000003</v>
      </c>
      <c r="H83" s="17">
        <v>0.88246100000000005</v>
      </c>
      <c r="I83" s="17">
        <v>1.143967</v>
      </c>
      <c r="J83" s="17">
        <v>0.26150600000000002</v>
      </c>
      <c r="K83" s="17">
        <v>0.22859599999999999</v>
      </c>
      <c r="L83" s="17">
        <v>775.7</v>
      </c>
      <c r="M83" s="17">
        <v>0.22917699999999999</v>
      </c>
      <c r="N83" s="17">
        <v>517</v>
      </c>
      <c r="O83" s="17">
        <v>0</v>
      </c>
      <c r="P83" s="17">
        <v>0</v>
      </c>
      <c r="Q83" s="17">
        <v>0.94087200000000004</v>
      </c>
      <c r="R83" s="17">
        <v>0.94483799999999996</v>
      </c>
      <c r="S83" s="17">
        <v>1.211462</v>
      </c>
      <c r="T83" s="17">
        <v>0.266625</v>
      </c>
      <c r="U83" s="17">
        <v>0.220085</v>
      </c>
      <c r="V83" s="17">
        <v>800</v>
      </c>
      <c r="W83" s="17">
        <v>0.14163500000000001</v>
      </c>
      <c r="X83" s="17">
        <v>1240</v>
      </c>
      <c r="Y83" s="17">
        <v>0</v>
      </c>
      <c r="Z83" s="17">
        <v>0</v>
      </c>
      <c r="AA83" s="17">
        <v>0.338592</v>
      </c>
      <c r="AB83" s="17">
        <v>6.5086800000000002E-3</v>
      </c>
      <c r="AC83" s="17">
        <v>0.946573</v>
      </c>
      <c r="AD83" s="17">
        <v>0.25</v>
      </c>
      <c r="AE83" s="17">
        <v>1070.8</v>
      </c>
    </row>
    <row r="84" spans="1:31">
      <c r="A84" s="17">
        <v>71</v>
      </c>
      <c r="B84" s="19">
        <v>0.4616319444444445</v>
      </c>
      <c r="C84" s="17">
        <v>111.3</v>
      </c>
      <c r="D84" s="17">
        <v>2.7</v>
      </c>
      <c r="E84" s="17">
        <v>2.1069999999999999E-3</v>
      </c>
      <c r="F84" s="17">
        <v>0.10199999999999999</v>
      </c>
      <c r="G84" s="17">
        <v>0.93644300000000003</v>
      </c>
      <c r="H84" s="17">
        <v>0.89375499999999997</v>
      </c>
      <c r="I84" s="17">
        <v>1.151179</v>
      </c>
      <c r="J84" s="17">
        <v>0.25742500000000001</v>
      </c>
      <c r="K84" s="17">
        <v>0.22361800000000001</v>
      </c>
      <c r="L84" s="17">
        <v>762.3</v>
      </c>
      <c r="M84" s="17">
        <v>0.221805</v>
      </c>
      <c r="N84" s="17">
        <v>788</v>
      </c>
      <c r="O84" s="17">
        <v>0</v>
      </c>
      <c r="P84" s="17">
        <v>0</v>
      </c>
      <c r="Q84" s="17">
        <v>0.95449600000000001</v>
      </c>
      <c r="R84" s="17">
        <v>0.96167499999999995</v>
      </c>
      <c r="S84" s="17">
        <v>1.235994</v>
      </c>
      <c r="T84" s="17">
        <v>0.27431899999999998</v>
      </c>
      <c r="U84" s="17">
        <v>0.221942</v>
      </c>
      <c r="V84" s="17">
        <v>791</v>
      </c>
      <c r="W84" s="17">
        <v>0.100781</v>
      </c>
      <c r="X84" s="17">
        <v>978</v>
      </c>
      <c r="Y84" s="17">
        <v>0</v>
      </c>
      <c r="Z84" s="17">
        <v>0</v>
      </c>
      <c r="AA84" s="17">
        <v>0.341449</v>
      </c>
      <c r="AB84" s="17">
        <v>9.7186400000000006E-3</v>
      </c>
      <c r="AC84" s="17">
        <v>0.964341</v>
      </c>
      <c r="AD84" s="17">
        <v>0.25</v>
      </c>
      <c r="AE84" s="17">
        <v>1089.5</v>
      </c>
    </row>
    <row r="85" spans="1:31">
      <c r="A85" s="17">
        <v>72</v>
      </c>
      <c r="B85" s="19">
        <v>0.4616898148148148</v>
      </c>
      <c r="C85" s="17">
        <v>110.4</v>
      </c>
      <c r="D85" s="17">
        <v>2.7</v>
      </c>
      <c r="E85" s="17">
        <v>1.9139999999999999E-3</v>
      </c>
      <c r="F85" s="17">
        <v>9.2999999999999999E-2</v>
      </c>
      <c r="G85" s="17">
        <v>0.94508599999999998</v>
      </c>
      <c r="H85" s="17">
        <v>0.90807300000000002</v>
      </c>
      <c r="I85" s="17">
        <v>1.1769050000000001</v>
      </c>
      <c r="J85" s="17">
        <v>0.26883200000000002</v>
      </c>
      <c r="K85" s="17">
        <v>0.22842299999999999</v>
      </c>
      <c r="L85" s="17">
        <v>722.6</v>
      </c>
      <c r="M85" s="17">
        <v>0.218002</v>
      </c>
      <c r="N85" s="17">
        <v>724</v>
      </c>
      <c r="O85" s="17">
        <v>0</v>
      </c>
      <c r="P85" s="17">
        <v>0</v>
      </c>
      <c r="Q85" s="17">
        <v>0.96677199999999996</v>
      </c>
      <c r="R85" s="17">
        <v>0.99334100000000003</v>
      </c>
      <c r="S85" s="17">
        <v>1.2613000000000001</v>
      </c>
      <c r="T85" s="17">
        <v>0.267959</v>
      </c>
      <c r="U85" s="17">
        <v>0.212447</v>
      </c>
      <c r="V85" s="17">
        <v>777.8</v>
      </c>
      <c r="W85" s="17">
        <v>0.37081700000000001</v>
      </c>
      <c r="X85" s="17">
        <v>467</v>
      </c>
      <c r="Y85" s="17">
        <v>0</v>
      </c>
      <c r="Z85" s="17">
        <v>0</v>
      </c>
      <c r="AA85" s="17">
        <v>0.32684099999999999</v>
      </c>
      <c r="AB85" s="17">
        <v>8.4814499999999998E-3</v>
      </c>
      <c r="AC85" s="17">
        <v>0.995614</v>
      </c>
      <c r="AD85" s="17">
        <v>0.25</v>
      </c>
      <c r="AE85" s="17">
        <v>1149.4000000000001</v>
      </c>
    </row>
    <row r="86" spans="1:31">
      <c r="A86" s="17">
        <v>73</v>
      </c>
      <c r="B86" s="19">
        <v>0.46174768518518516</v>
      </c>
      <c r="C86" s="17">
        <v>109.3</v>
      </c>
      <c r="D86" s="17">
        <v>2.7</v>
      </c>
      <c r="E86" s="17">
        <v>2.0600000000000002E-3</v>
      </c>
      <c r="F86" s="17">
        <v>0.1</v>
      </c>
      <c r="G86" s="17">
        <v>0.951183</v>
      </c>
      <c r="H86" s="17">
        <v>0.93097399999999997</v>
      </c>
      <c r="I86" s="17">
        <v>1.1994819999999999</v>
      </c>
      <c r="J86" s="17">
        <v>0.268509</v>
      </c>
      <c r="K86" s="17">
        <v>0.223854</v>
      </c>
      <c r="L86" s="17">
        <v>739.2</v>
      </c>
      <c r="M86" s="17">
        <v>0.255913</v>
      </c>
      <c r="N86" s="17">
        <v>1432</v>
      </c>
      <c r="O86" s="17">
        <v>0</v>
      </c>
      <c r="P86" s="17">
        <v>0</v>
      </c>
      <c r="Q86" s="17">
        <v>0.96434600000000004</v>
      </c>
      <c r="R86" s="17">
        <v>1.0178039999999999</v>
      </c>
      <c r="S86" s="17">
        <v>1.314106</v>
      </c>
      <c r="T86" s="17">
        <v>0.29630299999999998</v>
      </c>
      <c r="U86" s="17">
        <v>0.22547800000000001</v>
      </c>
      <c r="V86" s="17">
        <v>800</v>
      </c>
      <c r="W86" s="17">
        <v>0.191555</v>
      </c>
      <c r="X86" s="17">
        <v>401</v>
      </c>
      <c r="Y86" s="17">
        <v>0</v>
      </c>
      <c r="Z86" s="17">
        <v>0</v>
      </c>
      <c r="AA86" s="17">
        <v>0.34688999999999998</v>
      </c>
      <c r="AB86" s="17">
        <v>1.7007100000000001E-2</v>
      </c>
      <c r="AC86" s="17">
        <v>1.02284</v>
      </c>
      <c r="AD86" s="17">
        <v>0.25</v>
      </c>
      <c r="AE86" s="17">
        <v>1123.5999999999999</v>
      </c>
    </row>
    <row r="87" spans="1:31">
      <c r="A87" s="17">
        <v>74</v>
      </c>
      <c r="B87" s="19">
        <v>0.46180555555555558</v>
      </c>
      <c r="C87" s="17">
        <v>108.2</v>
      </c>
      <c r="D87" s="17">
        <v>2.7</v>
      </c>
      <c r="E87" s="17">
        <v>2.0690000000000001E-3</v>
      </c>
      <c r="F87" s="17">
        <v>0.1</v>
      </c>
      <c r="G87" s="17">
        <v>0.94747999999999999</v>
      </c>
      <c r="H87" s="17">
        <v>0.92040200000000005</v>
      </c>
      <c r="I87" s="17">
        <v>1.186291</v>
      </c>
      <c r="J87" s="17">
        <v>0.26588899999999999</v>
      </c>
      <c r="K87" s="17">
        <v>0.224135</v>
      </c>
      <c r="L87" s="17">
        <v>736.4</v>
      </c>
      <c r="M87" s="17">
        <v>0.31587599999999999</v>
      </c>
      <c r="N87" s="17">
        <v>704</v>
      </c>
      <c r="O87" s="17">
        <v>0</v>
      </c>
      <c r="P87" s="17">
        <v>0</v>
      </c>
      <c r="Q87" s="17">
        <v>0.93568799999999996</v>
      </c>
      <c r="R87" s="17">
        <v>1.01362</v>
      </c>
      <c r="S87" s="17">
        <v>1.3084070000000001</v>
      </c>
      <c r="T87" s="17">
        <v>0.29478700000000002</v>
      </c>
      <c r="U87" s="17">
        <v>0.225302</v>
      </c>
      <c r="V87" s="17">
        <v>800</v>
      </c>
      <c r="W87" s="17">
        <v>0.283636</v>
      </c>
      <c r="X87" s="17">
        <v>1126</v>
      </c>
      <c r="Y87" s="17">
        <v>0</v>
      </c>
      <c r="Z87" s="17">
        <v>0</v>
      </c>
      <c r="AA87" s="17">
        <v>0.34661900000000001</v>
      </c>
      <c r="AB87" s="17">
        <v>8.3999299999999999E-3</v>
      </c>
      <c r="AC87" s="17">
        <v>1.0161</v>
      </c>
      <c r="AD87" s="17">
        <v>0.25</v>
      </c>
      <c r="AE87" s="17">
        <v>1127.8</v>
      </c>
    </row>
    <row r="88" spans="1:31">
      <c r="A88" s="17">
        <v>75</v>
      </c>
      <c r="B88" s="19">
        <v>0.4618518518518519</v>
      </c>
      <c r="C88" s="17">
        <v>107.1</v>
      </c>
      <c r="D88" s="17">
        <v>2.7</v>
      </c>
      <c r="E88" s="17">
        <v>1.9870000000000001E-3</v>
      </c>
      <c r="F88" s="17">
        <v>9.6000000000000002E-2</v>
      </c>
      <c r="G88" s="17">
        <v>0.93944499999999997</v>
      </c>
      <c r="H88" s="17">
        <v>0.91777200000000003</v>
      </c>
      <c r="I88" s="17">
        <v>1.2010099999999999</v>
      </c>
      <c r="J88" s="17">
        <v>0.28323799999999999</v>
      </c>
      <c r="K88" s="17">
        <v>0.23583399999999999</v>
      </c>
      <c r="L88" s="17">
        <v>750.1</v>
      </c>
      <c r="M88" s="17">
        <v>0.15229899999999999</v>
      </c>
      <c r="N88" s="17">
        <v>942</v>
      </c>
      <c r="O88" s="17">
        <v>0</v>
      </c>
      <c r="P88" s="17">
        <v>0</v>
      </c>
      <c r="Q88" s="17">
        <v>0.94703899999999996</v>
      </c>
      <c r="R88" s="17">
        <v>1.052937</v>
      </c>
      <c r="S88" s="17">
        <v>1.3380989999999999</v>
      </c>
      <c r="T88" s="17">
        <v>0.285161</v>
      </c>
      <c r="U88" s="17">
        <v>0.21310899999999999</v>
      </c>
      <c r="V88" s="17">
        <v>712.4</v>
      </c>
      <c r="W88" s="17">
        <v>0.45200600000000002</v>
      </c>
      <c r="X88" s="17">
        <v>1039</v>
      </c>
      <c r="Y88" s="17">
        <v>0</v>
      </c>
      <c r="Z88" s="17">
        <v>0</v>
      </c>
      <c r="AA88" s="17">
        <v>0.32786100000000001</v>
      </c>
      <c r="AB88" s="17">
        <v>1.14181E-2</v>
      </c>
      <c r="AC88" s="17">
        <v>1.05619</v>
      </c>
      <c r="AD88" s="17">
        <v>0.25</v>
      </c>
      <c r="AE88" s="17">
        <v>1107.2</v>
      </c>
    </row>
    <row r="89" spans="1:31">
      <c r="A89" s="17">
        <v>76</v>
      </c>
      <c r="B89" s="19">
        <v>0.46190972222222221</v>
      </c>
      <c r="C89" s="17">
        <v>106.2</v>
      </c>
      <c r="D89" s="17">
        <v>2.7</v>
      </c>
      <c r="E89" s="17">
        <v>2.176E-3</v>
      </c>
      <c r="F89" s="17">
        <v>0.105</v>
      </c>
      <c r="G89" s="17">
        <v>0.93520300000000001</v>
      </c>
      <c r="H89" s="17">
        <v>0.92291699999999999</v>
      </c>
      <c r="I89" s="17">
        <v>1.2086049999999999</v>
      </c>
      <c r="J89" s="17">
        <v>0.28568700000000002</v>
      </c>
      <c r="K89" s="17">
        <v>0.236378</v>
      </c>
      <c r="L89" s="17">
        <v>729.7</v>
      </c>
      <c r="M89" s="17">
        <v>0.12676899999999999</v>
      </c>
      <c r="N89" s="17">
        <v>802</v>
      </c>
      <c r="O89" s="17">
        <v>0</v>
      </c>
      <c r="P89" s="17">
        <v>0</v>
      </c>
      <c r="Q89" s="17">
        <v>0.96031200000000005</v>
      </c>
      <c r="R89" s="17">
        <v>1.0068299999999999</v>
      </c>
      <c r="S89" s="17">
        <v>1.3236939999999999</v>
      </c>
      <c r="T89" s="17">
        <v>0.31686399999999998</v>
      </c>
      <c r="U89" s="17">
        <v>0.23937900000000001</v>
      </c>
      <c r="V89" s="17">
        <v>794.8</v>
      </c>
      <c r="W89" s="17">
        <v>7.9999999999999996E-6</v>
      </c>
      <c r="X89" s="17">
        <v>646</v>
      </c>
      <c r="Y89" s="17">
        <v>0</v>
      </c>
      <c r="Z89" s="17">
        <v>0</v>
      </c>
      <c r="AA89" s="17">
        <v>0.36827500000000002</v>
      </c>
      <c r="AB89" s="17">
        <v>9.4735400000000008E-3</v>
      </c>
      <c r="AC89" s="17">
        <v>1.00983</v>
      </c>
      <c r="AD89" s="17">
        <v>0.25</v>
      </c>
      <c r="AE89" s="17">
        <v>1138.2</v>
      </c>
    </row>
    <row r="90" spans="1:31">
      <c r="A90" s="17">
        <v>77</v>
      </c>
      <c r="B90" s="19">
        <v>0.46196759259259257</v>
      </c>
      <c r="C90" s="17">
        <v>105.1</v>
      </c>
      <c r="D90" s="17">
        <v>2.7</v>
      </c>
      <c r="E90" s="17">
        <v>2.1229999999999999E-3</v>
      </c>
      <c r="F90" s="17">
        <v>0.10299999999999999</v>
      </c>
      <c r="G90" s="17">
        <v>0.94868699999999995</v>
      </c>
      <c r="H90" s="17">
        <v>0.96103899999999998</v>
      </c>
      <c r="I90" s="17">
        <v>1.25692</v>
      </c>
      <c r="J90" s="17">
        <v>0.29587999999999998</v>
      </c>
      <c r="K90" s="17">
        <v>0.235401</v>
      </c>
      <c r="L90" s="17">
        <v>726.4</v>
      </c>
      <c r="M90" s="17">
        <v>0.103365</v>
      </c>
      <c r="N90" s="17">
        <v>2079</v>
      </c>
      <c r="O90" s="17">
        <v>0</v>
      </c>
      <c r="P90" s="17">
        <v>0</v>
      </c>
      <c r="Q90" s="17">
        <v>0.97484800000000005</v>
      </c>
      <c r="R90" s="17">
        <v>1.010373</v>
      </c>
      <c r="S90" s="17">
        <v>1.326165</v>
      </c>
      <c r="T90" s="17">
        <v>0.31579200000000002</v>
      </c>
      <c r="U90" s="17">
        <v>0.238124</v>
      </c>
      <c r="V90" s="17">
        <v>800</v>
      </c>
      <c r="W90" s="17">
        <v>7.2862999999999997E-2</v>
      </c>
      <c r="X90" s="17">
        <v>677</v>
      </c>
      <c r="Y90" s="17">
        <v>0</v>
      </c>
      <c r="Z90" s="17">
        <v>0</v>
      </c>
      <c r="AA90" s="17">
        <v>0.36634499999999998</v>
      </c>
      <c r="AB90" s="17">
        <v>2.4095399999999999E-2</v>
      </c>
      <c r="AC90" s="17">
        <v>1.0179800000000001</v>
      </c>
      <c r="AD90" s="17">
        <v>0.25</v>
      </c>
      <c r="AE90" s="17">
        <v>1143.5</v>
      </c>
    </row>
    <row r="91" spans="1:31">
      <c r="A91" s="17">
        <v>78</v>
      </c>
      <c r="B91" s="19">
        <v>0.46202546296296299</v>
      </c>
      <c r="C91" s="17">
        <v>104.2</v>
      </c>
      <c r="D91" s="17">
        <v>2.7</v>
      </c>
      <c r="E91" s="17">
        <v>2.2109999999999999E-3</v>
      </c>
      <c r="F91" s="17">
        <v>0.107</v>
      </c>
      <c r="G91" s="17">
        <v>0.97392699999999999</v>
      </c>
      <c r="H91" s="17">
        <v>0.92321399999999998</v>
      </c>
      <c r="I91" s="17">
        <v>1.2251840000000001</v>
      </c>
      <c r="J91" s="17">
        <v>0.30197000000000002</v>
      </c>
      <c r="K91" s="17">
        <v>0.24646899999999999</v>
      </c>
      <c r="L91" s="17">
        <v>730</v>
      </c>
      <c r="M91" s="17">
        <v>0.13619000000000001</v>
      </c>
      <c r="N91" s="17">
        <v>688</v>
      </c>
      <c r="O91" s="17">
        <v>0</v>
      </c>
      <c r="P91" s="17">
        <v>0</v>
      </c>
      <c r="Q91" s="17">
        <v>0.968414</v>
      </c>
      <c r="R91" s="17">
        <v>1.0239039999999999</v>
      </c>
      <c r="S91" s="17">
        <v>1.352346</v>
      </c>
      <c r="T91" s="17">
        <v>0.32844200000000001</v>
      </c>
      <c r="U91" s="17">
        <v>0.242868</v>
      </c>
      <c r="V91" s="17">
        <v>778.5</v>
      </c>
      <c r="W91" s="17">
        <v>0.141625</v>
      </c>
      <c r="X91" s="17">
        <v>738</v>
      </c>
      <c r="Y91" s="17">
        <v>0</v>
      </c>
      <c r="Z91" s="17">
        <v>0</v>
      </c>
      <c r="AA91" s="17">
        <v>0.37364399999999998</v>
      </c>
      <c r="AB91" s="17">
        <v>8.1425000000000004E-3</v>
      </c>
      <c r="AC91" s="17">
        <v>1.02658</v>
      </c>
      <c r="AD91" s="17">
        <v>0.25</v>
      </c>
      <c r="AE91" s="17">
        <v>1137.7</v>
      </c>
    </row>
    <row r="92" spans="1:31">
      <c r="A92" s="17">
        <v>79</v>
      </c>
      <c r="B92" s="19">
        <v>0.46207175925925931</v>
      </c>
      <c r="C92" s="17">
        <v>103.1</v>
      </c>
      <c r="D92" s="17">
        <v>2.7</v>
      </c>
      <c r="E92" s="17">
        <v>2.32E-3</v>
      </c>
      <c r="F92" s="17">
        <v>0.112</v>
      </c>
      <c r="G92" s="17">
        <v>0.96296800000000005</v>
      </c>
      <c r="H92" s="17">
        <v>0.95922099999999999</v>
      </c>
      <c r="I92" s="17">
        <v>1.2749760000000001</v>
      </c>
      <c r="J92" s="17">
        <v>0.31575500000000001</v>
      </c>
      <c r="K92" s="17">
        <v>0.24765599999999999</v>
      </c>
      <c r="L92" s="17">
        <v>772.9</v>
      </c>
      <c r="M92" s="17">
        <v>0.1154</v>
      </c>
      <c r="N92" s="17">
        <v>893</v>
      </c>
      <c r="O92" s="17">
        <v>0</v>
      </c>
      <c r="P92" s="17">
        <v>0</v>
      </c>
      <c r="Q92" s="17">
        <v>0.953013</v>
      </c>
      <c r="R92" s="17">
        <v>1.0310250000000001</v>
      </c>
      <c r="S92" s="17">
        <v>1.359059</v>
      </c>
      <c r="T92" s="17">
        <v>0.32803399999999999</v>
      </c>
      <c r="U92" s="17">
        <v>0.241368</v>
      </c>
      <c r="V92" s="17">
        <v>779.9</v>
      </c>
      <c r="W92" s="17">
        <v>0.195771</v>
      </c>
      <c r="X92" s="17">
        <v>860</v>
      </c>
      <c r="Y92" s="17">
        <v>0</v>
      </c>
      <c r="Z92" s="17">
        <v>0</v>
      </c>
      <c r="AA92" s="17">
        <v>0.371336</v>
      </c>
      <c r="AB92" s="17">
        <v>1.1152499999999999E-2</v>
      </c>
      <c r="AC92" s="17">
        <v>1.03468</v>
      </c>
      <c r="AD92" s="17">
        <v>0.25</v>
      </c>
      <c r="AE92" s="17">
        <v>1074.5999999999999</v>
      </c>
    </row>
    <row r="93" spans="1:31">
      <c r="A93" s="17">
        <v>80</v>
      </c>
      <c r="B93" s="19">
        <v>0.46212962962962961</v>
      </c>
      <c r="C93" s="17">
        <v>102.4</v>
      </c>
      <c r="D93" s="17">
        <v>2.7</v>
      </c>
      <c r="E93" s="17">
        <v>2.4359999999999998E-3</v>
      </c>
      <c r="F93" s="17">
        <v>0.11799999999999999</v>
      </c>
      <c r="G93" s="17">
        <v>0.94705399999999995</v>
      </c>
      <c r="H93" s="17">
        <v>0.93256000000000006</v>
      </c>
      <c r="I93" s="17">
        <v>1.245644</v>
      </c>
      <c r="J93" s="17">
        <v>0.31308399999999997</v>
      </c>
      <c r="K93" s="17">
        <v>0.25134299999999998</v>
      </c>
      <c r="L93" s="17">
        <v>800</v>
      </c>
      <c r="M93" s="17">
        <v>5.5307000000000002E-2</v>
      </c>
      <c r="N93" s="17">
        <v>713</v>
      </c>
      <c r="O93" s="17">
        <v>0</v>
      </c>
      <c r="P93" s="17">
        <v>0</v>
      </c>
      <c r="Q93" s="17">
        <v>0.96360699999999999</v>
      </c>
      <c r="R93" s="17">
        <v>1.0374840000000001</v>
      </c>
      <c r="S93" s="17">
        <v>1.3730560000000001</v>
      </c>
      <c r="T93" s="17">
        <v>0.33557199999999998</v>
      </c>
      <c r="U93" s="17">
        <v>0.244398</v>
      </c>
      <c r="V93" s="17">
        <v>800</v>
      </c>
      <c r="W93" s="17">
        <v>0.22917899999999999</v>
      </c>
      <c r="X93" s="17">
        <v>549</v>
      </c>
      <c r="Y93" s="17">
        <v>0</v>
      </c>
      <c r="Z93" s="17">
        <v>0</v>
      </c>
      <c r="AA93" s="17">
        <v>0.37599700000000003</v>
      </c>
      <c r="AB93" s="17">
        <v>9.2414400000000001E-3</v>
      </c>
      <c r="AC93" s="17">
        <v>1.0405899999999999</v>
      </c>
      <c r="AD93" s="17">
        <v>0.25</v>
      </c>
      <c r="AE93" s="17">
        <v>1038.2</v>
      </c>
    </row>
    <row r="94" spans="1:31">
      <c r="A94" s="17">
        <v>81</v>
      </c>
      <c r="B94" s="19">
        <v>0.46218749999999997</v>
      </c>
      <c r="C94" s="17">
        <v>101.4</v>
      </c>
      <c r="D94" s="17">
        <v>2.7</v>
      </c>
      <c r="E94" s="17">
        <v>2.1900000000000001E-3</v>
      </c>
      <c r="F94" s="17">
        <v>0.106</v>
      </c>
      <c r="G94" s="17">
        <v>0.95444200000000001</v>
      </c>
      <c r="H94" s="17">
        <v>0.99636499999999995</v>
      </c>
      <c r="I94" s="17">
        <v>1.342937</v>
      </c>
      <c r="J94" s="17">
        <v>0.34657199999999999</v>
      </c>
      <c r="K94" s="17">
        <v>0.25807000000000002</v>
      </c>
      <c r="L94" s="17">
        <v>711.2</v>
      </c>
      <c r="M94" s="17">
        <v>4.4878000000000001E-2</v>
      </c>
      <c r="N94" s="17">
        <v>439</v>
      </c>
      <c r="O94" s="17">
        <v>0</v>
      </c>
      <c r="P94" s="17">
        <v>0</v>
      </c>
      <c r="Q94" s="17">
        <v>0.97337700000000005</v>
      </c>
      <c r="R94" s="17">
        <v>1.0487089999999999</v>
      </c>
      <c r="S94" s="17">
        <v>1.3910769999999999</v>
      </c>
      <c r="T94" s="17">
        <v>0.34236800000000001</v>
      </c>
      <c r="U94" s="17">
        <v>0.246117</v>
      </c>
      <c r="V94" s="17">
        <v>800</v>
      </c>
      <c r="W94" s="17">
        <v>8.7538000000000005E-2</v>
      </c>
      <c r="X94" s="17">
        <v>730</v>
      </c>
      <c r="Y94" s="17">
        <v>0</v>
      </c>
      <c r="Z94" s="17">
        <v>0</v>
      </c>
      <c r="AA94" s="17">
        <v>0.37864199999999998</v>
      </c>
      <c r="AB94" s="17">
        <v>5.0831000000000001E-3</v>
      </c>
      <c r="AC94" s="17">
        <v>1.0504500000000001</v>
      </c>
      <c r="AD94" s="17">
        <v>0.25</v>
      </c>
      <c r="AE94" s="17">
        <v>1167.8</v>
      </c>
    </row>
    <row r="95" spans="1:31">
      <c r="A95" s="17">
        <v>82</v>
      </c>
      <c r="B95" s="19">
        <v>0.46224537037037039</v>
      </c>
      <c r="C95" s="17">
        <v>100.4</v>
      </c>
      <c r="D95" s="17">
        <v>2.7</v>
      </c>
      <c r="E95" s="17">
        <v>2.3140000000000001E-3</v>
      </c>
      <c r="F95" s="17">
        <v>0.112</v>
      </c>
      <c r="G95" s="17">
        <v>0.96866099999999999</v>
      </c>
      <c r="H95" s="17">
        <v>1.019055</v>
      </c>
      <c r="I95" s="17">
        <v>1.3437239999999999</v>
      </c>
      <c r="J95" s="17">
        <v>0.32466800000000001</v>
      </c>
      <c r="K95" s="17">
        <v>0.241618</v>
      </c>
      <c r="L95" s="17">
        <v>752.7</v>
      </c>
      <c r="M95" s="17">
        <v>0.29459600000000002</v>
      </c>
      <c r="N95" s="17">
        <v>770</v>
      </c>
      <c r="O95" s="17">
        <v>0</v>
      </c>
      <c r="P95" s="17">
        <v>0</v>
      </c>
      <c r="Q95" s="17">
        <v>0.953098</v>
      </c>
      <c r="R95" s="17">
        <v>1.067593</v>
      </c>
      <c r="S95" s="17">
        <v>1.417516</v>
      </c>
      <c r="T95" s="17">
        <v>0.34992299999999998</v>
      </c>
      <c r="U95" s="17">
        <v>0.24685599999999999</v>
      </c>
      <c r="V95" s="17">
        <v>800</v>
      </c>
      <c r="W95" s="17">
        <v>7.9642000000000004E-2</v>
      </c>
      <c r="X95" s="17">
        <v>590</v>
      </c>
      <c r="Y95" s="17">
        <v>0</v>
      </c>
      <c r="Z95" s="17">
        <v>0</v>
      </c>
      <c r="AA95" s="17">
        <v>0.37977899999999998</v>
      </c>
      <c r="AB95" s="17">
        <v>9.3825000000000002E-3</v>
      </c>
      <c r="AC95" s="17">
        <v>1.0708800000000001</v>
      </c>
      <c r="AD95" s="17">
        <v>0.25</v>
      </c>
      <c r="AE95" s="17">
        <v>1103.5</v>
      </c>
    </row>
    <row r="96" spans="1:31">
      <c r="A96" s="17">
        <v>83</v>
      </c>
      <c r="B96" s="19">
        <v>0.46230324074074075</v>
      </c>
      <c r="C96" s="17">
        <v>99.4</v>
      </c>
      <c r="D96" s="17">
        <v>2.7</v>
      </c>
      <c r="E96" s="17">
        <v>2.2659999999999998E-3</v>
      </c>
      <c r="F96" s="17">
        <v>0.11</v>
      </c>
      <c r="G96" s="17">
        <v>0.96481300000000003</v>
      </c>
      <c r="H96" s="17">
        <v>1.007463</v>
      </c>
      <c r="I96" s="17">
        <v>1.3327500000000001</v>
      </c>
      <c r="J96" s="17">
        <v>0.32528699999999999</v>
      </c>
      <c r="K96" s="17">
        <v>0.24407200000000001</v>
      </c>
      <c r="L96" s="17">
        <v>724.1</v>
      </c>
      <c r="M96" s="17">
        <v>0.206238</v>
      </c>
      <c r="N96" s="17">
        <v>1009</v>
      </c>
      <c r="O96" s="17">
        <v>0</v>
      </c>
      <c r="P96" s="17">
        <v>0</v>
      </c>
      <c r="Q96" s="17">
        <v>0.96732300000000004</v>
      </c>
      <c r="R96" s="17">
        <v>1.0767409999999999</v>
      </c>
      <c r="S96" s="17">
        <v>1.439157</v>
      </c>
      <c r="T96" s="17">
        <v>0.36241600000000002</v>
      </c>
      <c r="U96" s="17">
        <v>0.25182500000000002</v>
      </c>
      <c r="V96" s="17">
        <v>766.7</v>
      </c>
      <c r="W96" s="17">
        <v>0.175618</v>
      </c>
      <c r="X96" s="17">
        <v>657</v>
      </c>
      <c r="Y96" s="17">
        <v>0</v>
      </c>
      <c r="Z96" s="17">
        <v>0</v>
      </c>
      <c r="AA96" s="17">
        <v>0.38742300000000002</v>
      </c>
      <c r="AB96" s="17">
        <v>1.18037E-2</v>
      </c>
      <c r="AC96" s="17">
        <v>1.0810200000000001</v>
      </c>
      <c r="AD96" s="17">
        <v>0.25</v>
      </c>
      <c r="AE96" s="17">
        <v>1147</v>
      </c>
    </row>
    <row r="97" spans="1:31">
      <c r="A97" s="17">
        <v>84</v>
      </c>
      <c r="B97" s="19">
        <v>0.46234953703703702</v>
      </c>
      <c r="C97" s="17">
        <v>98.3</v>
      </c>
      <c r="D97" s="17">
        <v>2.7</v>
      </c>
      <c r="E97" s="17">
        <v>2.5479999999999999E-3</v>
      </c>
      <c r="F97" s="17">
        <v>0.123</v>
      </c>
      <c r="G97" s="17">
        <v>0.95566200000000001</v>
      </c>
      <c r="H97" s="17">
        <v>1.0402610000000001</v>
      </c>
      <c r="I97" s="17">
        <v>1.386233</v>
      </c>
      <c r="J97" s="17">
        <v>0.345972</v>
      </c>
      <c r="K97" s="17">
        <v>0.24957699999999999</v>
      </c>
      <c r="L97" s="17">
        <v>755.2</v>
      </c>
      <c r="M97" s="17">
        <v>0.162712</v>
      </c>
      <c r="N97" s="17">
        <v>602</v>
      </c>
      <c r="O97" s="17">
        <v>0</v>
      </c>
      <c r="P97" s="17">
        <v>0</v>
      </c>
      <c r="Q97" s="17">
        <v>0.96544300000000005</v>
      </c>
      <c r="R97" s="17">
        <v>1.0751729999999999</v>
      </c>
      <c r="S97" s="17">
        <v>1.4734769999999999</v>
      </c>
      <c r="T97" s="17">
        <v>0.39830399999999999</v>
      </c>
      <c r="U97" s="17">
        <v>0.270316</v>
      </c>
      <c r="V97" s="17">
        <v>764.1</v>
      </c>
      <c r="W97" s="17">
        <v>2.8510000000000001E-2</v>
      </c>
      <c r="X97" s="17">
        <v>610</v>
      </c>
      <c r="Y97" s="17">
        <v>0</v>
      </c>
      <c r="Z97" s="17">
        <v>0</v>
      </c>
      <c r="AA97" s="17">
        <v>0.41587000000000002</v>
      </c>
      <c r="AB97" s="17">
        <v>7.3769600000000001E-3</v>
      </c>
      <c r="AC97" s="17">
        <v>1.0781099999999999</v>
      </c>
      <c r="AD97" s="17">
        <v>0.25</v>
      </c>
      <c r="AE97" s="17">
        <v>1099.8</v>
      </c>
    </row>
    <row r="98" spans="1:31">
      <c r="A98" s="17">
        <v>85</v>
      </c>
      <c r="B98" s="19">
        <v>0.46240740740740738</v>
      </c>
      <c r="C98" s="17">
        <v>97.3</v>
      </c>
      <c r="D98" s="17">
        <v>2.7</v>
      </c>
      <c r="E98" s="17">
        <v>2.532E-3</v>
      </c>
      <c r="F98" s="17">
        <v>0.123</v>
      </c>
      <c r="G98" s="17">
        <v>0.97023700000000002</v>
      </c>
      <c r="H98" s="17">
        <v>1.009865</v>
      </c>
      <c r="I98" s="17">
        <v>1.37869</v>
      </c>
      <c r="J98" s="17">
        <v>0.36882500000000001</v>
      </c>
      <c r="K98" s="17">
        <v>0.26751799999999998</v>
      </c>
      <c r="L98" s="17">
        <v>761.4</v>
      </c>
      <c r="M98" s="17">
        <v>0.12945400000000001</v>
      </c>
      <c r="N98" s="17">
        <v>1578</v>
      </c>
      <c r="O98" s="17">
        <v>0</v>
      </c>
      <c r="P98" s="17">
        <v>0</v>
      </c>
      <c r="Q98" s="17">
        <v>0.97223599999999999</v>
      </c>
      <c r="R98" s="17">
        <v>1.100366</v>
      </c>
      <c r="S98" s="17">
        <v>1.506713</v>
      </c>
      <c r="T98" s="17">
        <v>0.40634700000000001</v>
      </c>
      <c r="U98" s="17">
        <v>0.26969100000000001</v>
      </c>
      <c r="V98" s="17">
        <v>800</v>
      </c>
      <c r="W98" s="17">
        <v>6.3E-5</v>
      </c>
      <c r="X98" s="17">
        <v>416</v>
      </c>
      <c r="Y98" s="17">
        <v>0</v>
      </c>
      <c r="Z98" s="17">
        <v>0</v>
      </c>
      <c r="AA98" s="17">
        <v>0.41491</v>
      </c>
      <c r="AB98" s="17">
        <v>1.9265899999999999E-2</v>
      </c>
      <c r="AC98" s="17">
        <v>1.10819</v>
      </c>
      <c r="AD98" s="17">
        <v>0.25</v>
      </c>
      <c r="AE98" s="17">
        <v>1090.9000000000001</v>
      </c>
    </row>
    <row r="99" spans="1:31">
      <c r="A99" s="17">
        <v>86</v>
      </c>
      <c r="B99" s="19">
        <v>0.46246527777777779</v>
      </c>
      <c r="C99" s="17">
        <v>96.3</v>
      </c>
      <c r="D99" s="17">
        <v>2.7</v>
      </c>
      <c r="E99" s="17">
        <v>2.3370000000000001E-3</v>
      </c>
      <c r="F99" s="17">
        <v>0.113</v>
      </c>
      <c r="G99" s="17">
        <v>0.95901800000000004</v>
      </c>
      <c r="H99" s="17">
        <v>1.0297670000000001</v>
      </c>
      <c r="I99" s="17">
        <v>1.3834409999999999</v>
      </c>
      <c r="J99" s="17">
        <v>0.35367399999999999</v>
      </c>
      <c r="K99" s="17">
        <v>0.25564799999999999</v>
      </c>
      <c r="L99" s="17">
        <v>736.8</v>
      </c>
      <c r="M99" s="17">
        <v>0.20291400000000001</v>
      </c>
      <c r="N99" s="17">
        <v>729</v>
      </c>
      <c r="O99" s="17">
        <v>0</v>
      </c>
      <c r="P99" s="17">
        <v>0</v>
      </c>
      <c r="Q99" s="17">
        <v>0.96905300000000005</v>
      </c>
      <c r="R99" s="17">
        <v>1.1312629999999999</v>
      </c>
      <c r="S99" s="17">
        <v>1.517344</v>
      </c>
      <c r="T99" s="17">
        <v>0.38608100000000001</v>
      </c>
      <c r="U99" s="17">
        <v>0.25444499999999998</v>
      </c>
      <c r="V99" s="17">
        <v>793.4</v>
      </c>
      <c r="W99" s="17">
        <v>0.13056400000000001</v>
      </c>
      <c r="X99" s="17">
        <v>395</v>
      </c>
      <c r="Y99" s="17">
        <v>0</v>
      </c>
      <c r="Z99" s="17">
        <v>0</v>
      </c>
      <c r="AA99" s="17">
        <v>0.39145400000000002</v>
      </c>
      <c r="AB99" s="17">
        <v>8.7021500000000005E-3</v>
      </c>
      <c r="AC99" s="17">
        <v>1.13462</v>
      </c>
      <c r="AD99" s="17">
        <v>0.25</v>
      </c>
      <c r="AE99" s="17">
        <v>1127.2</v>
      </c>
    </row>
    <row r="100" spans="1:31">
      <c r="A100" s="17">
        <v>87</v>
      </c>
      <c r="B100" s="19">
        <v>0.46252314814814816</v>
      </c>
      <c r="C100" s="17">
        <v>95.3</v>
      </c>
      <c r="D100" s="17">
        <v>2.7</v>
      </c>
      <c r="E100" s="17">
        <v>2.4919999999999999E-3</v>
      </c>
      <c r="F100" s="17">
        <v>0.121</v>
      </c>
      <c r="G100" s="17">
        <v>0.97306400000000004</v>
      </c>
      <c r="H100" s="17">
        <v>1.0456240000000001</v>
      </c>
      <c r="I100" s="17">
        <v>1.4050119999999999</v>
      </c>
      <c r="J100" s="17">
        <v>0.35938900000000001</v>
      </c>
      <c r="K100" s="17">
        <v>0.25579000000000002</v>
      </c>
      <c r="L100" s="17">
        <v>753.9</v>
      </c>
      <c r="M100" s="17">
        <v>0.218254</v>
      </c>
      <c r="N100" s="17">
        <v>1116</v>
      </c>
      <c r="O100" s="17">
        <v>0</v>
      </c>
      <c r="P100" s="17">
        <v>0</v>
      </c>
      <c r="Q100" s="17">
        <v>0.96751500000000001</v>
      </c>
      <c r="R100" s="17">
        <v>1.1313420000000001</v>
      </c>
      <c r="S100" s="17">
        <v>1.5423009999999999</v>
      </c>
      <c r="T100" s="17">
        <v>0.41095900000000002</v>
      </c>
      <c r="U100" s="17">
        <v>0.26645799999999997</v>
      </c>
      <c r="V100" s="17">
        <v>800</v>
      </c>
      <c r="W100" s="17">
        <v>8.7538000000000005E-2</v>
      </c>
      <c r="X100" s="17">
        <v>668</v>
      </c>
      <c r="Y100" s="17">
        <v>0</v>
      </c>
      <c r="Z100" s="17">
        <v>0</v>
      </c>
      <c r="AA100" s="17">
        <v>0.40993600000000002</v>
      </c>
      <c r="AB100" s="17">
        <v>1.35692E-2</v>
      </c>
      <c r="AC100" s="17">
        <v>1.1369199999999999</v>
      </c>
      <c r="AD100" s="17">
        <v>0.25</v>
      </c>
      <c r="AE100" s="17">
        <v>1101.5999999999999</v>
      </c>
    </row>
    <row r="101" spans="1:31">
      <c r="A101" s="17">
        <v>88</v>
      </c>
      <c r="B101" s="19">
        <v>0.46256944444444442</v>
      </c>
      <c r="C101" s="17">
        <v>94.3</v>
      </c>
      <c r="D101" s="17">
        <v>2.7</v>
      </c>
      <c r="E101" s="17">
        <v>2.3879999999999999E-3</v>
      </c>
      <c r="F101" s="17">
        <v>0.11600000000000001</v>
      </c>
      <c r="G101" s="17">
        <v>0.96558100000000002</v>
      </c>
      <c r="H101" s="17">
        <v>1.0321050000000001</v>
      </c>
      <c r="I101" s="17">
        <v>1.3801079999999999</v>
      </c>
      <c r="J101" s="17">
        <v>0.34800199999999998</v>
      </c>
      <c r="K101" s="17">
        <v>0.25215599999999999</v>
      </c>
      <c r="L101" s="17">
        <v>754.9</v>
      </c>
      <c r="M101" s="17">
        <v>0.22917599999999999</v>
      </c>
      <c r="N101" s="17">
        <v>798</v>
      </c>
      <c r="O101" s="17">
        <v>0</v>
      </c>
      <c r="P101" s="17">
        <v>0</v>
      </c>
      <c r="Q101" s="17">
        <v>0.97367800000000004</v>
      </c>
      <c r="R101" s="17">
        <v>1.136477</v>
      </c>
      <c r="S101" s="17">
        <v>1.5234620000000001</v>
      </c>
      <c r="T101" s="17">
        <v>0.386986</v>
      </c>
      <c r="U101" s="17">
        <v>0.25401699999999999</v>
      </c>
      <c r="V101" s="17">
        <v>800</v>
      </c>
      <c r="W101" s="17">
        <v>0.29258000000000001</v>
      </c>
      <c r="X101" s="17">
        <v>597</v>
      </c>
      <c r="Y101" s="17">
        <v>0</v>
      </c>
      <c r="Z101" s="17">
        <v>0</v>
      </c>
      <c r="AA101" s="17">
        <v>0.39079599999999998</v>
      </c>
      <c r="AB101" s="17">
        <v>9.74912E-3</v>
      </c>
      <c r="AC101" s="17">
        <v>1.14025</v>
      </c>
      <c r="AD101" s="17">
        <v>0.25</v>
      </c>
      <c r="AE101" s="17">
        <v>1100.2</v>
      </c>
    </row>
    <row r="102" spans="1:31">
      <c r="A102" s="17">
        <v>89</v>
      </c>
      <c r="B102" s="19">
        <v>0.46262731481481478</v>
      </c>
      <c r="C102" s="17">
        <v>93.2</v>
      </c>
      <c r="D102" s="17">
        <v>2.7</v>
      </c>
      <c r="E102" s="17">
        <v>2.212E-3</v>
      </c>
      <c r="F102" s="17">
        <v>0.107</v>
      </c>
      <c r="G102" s="17">
        <v>0.97551600000000005</v>
      </c>
      <c r="H102" s="17">
        <v>1.044562</v>
      </c>
      <c r="I102" s="17">
        <v>1.4030400000000001</v>
      </c>
      <c r="J102" s="17">
        <v>0.35847800000000002</v>
      </c>
      <c r="K102" s="17">
        <v>0.25550099999999998</v>
      </c>
      <c r="L102" s="17">
        <v>682.5</v>
      </c>
      <c r="M102" s="17">
        <v>0.16068399999999999</v>
      </c>
      <c r="N102" s="17">
        <v>522</v>
      </c>
      <c r="O102" s="17">
        <v>0</v>
      </c>
      <c r="P102" s="17">
        <v>0</v>
      </c>
      <c r="Q102" s="17">
        <v>0.97337499999999999</v>
      </c>
      <c r="R102" s="17">
        <v>1.1377729999999999</v>
      </c>
      <c r="S102" s="17">
        <v>1.5360469999999999</v>
      </c>
      <c r="T102" s="17">
        <v>0.39827400000000002</v>
      </c>
      <c r="U102" s="17">
        <v>0.25928499999999999</v>
      </c>
      <c r="V102" s="17">
        <v>800</v>
      </c>
      <c r="W102" s="17">
        <v>0.22917999999999999</v>
      </c>
      <c r="X102" s="17">
        <v>674</v>
      </c>
      <c r="Y102" s="17">
        <v>0</v>
      </c>
      <c r="Z102" s="17">
        <v>0</v>
      </c>
      <c r="AA102" s="17">
        <v>0.39889999999999998</v>
      </c>
      <c r="AB102" s="17">
        <v>5.7952300000000002E-3</v>
      </c>
      <c r="AC102" s="17">
        <v>1.14008</v>
      </c>
      <c r="AD102" s="17">
        <v>0.25</v>
      </c>
      <c r="AE102" s="17">
        <v>1216.9000000000001</v>
      </c>
    </row>
    <row r="103" spans="1:31">
      <c r="A103" s="17">
        <v>90</v>
      </c>
      <c r="B103" s="19">
        <v>0.4626851851851852</v>
      </c>
      <c r="C103" s="17">
        <v>92.3</v>
      </c>
      <c r="D103" s="17">
        <v>2.7</v>
      </c>
      <c r="E103" s="17">
        <v>2.4229999999999998E-3</v>
      </c>
      <c r="F103" s="17">
        <v>0.11700000000000001</v>
      </c>
      <c r="G103" s="17">
        <v>0.97837300000000005</v>
      </c>
      <c r="H103" s="17">
        <v>1.021889</v>
      </c>
      <c r="I103" s="17">
        <v>1.385416</v>
      </c>
      <c r="J103" s="17">
        <v>0.36352600000000002</v>
      </c>
      <c r="K103" s="17">
        <v>0.26239499999999999</v>
      </c>
      <c r="L103" s="17">
        <v>726.3</v>
      </c>
      <c r="M103" s="17">
        <v>7.9999999999999996E-6</v>
      </c>
      <c r="N103" s="17">
        <v>642</v>
      </c>
      <c r="O103" s="17">
        <v>0</v>
      </c>
      <c r="P103" s="17">
        <v>0</v>
      </c>
      <c r="Q103" s="17">
        <v>0.96805200000000002</v>
      </c>
      <c r="R103" s="17">
        <v>1.113211</v>
      </c>
      <c r="S103" s="17">
        <v>1.5193719999999999</v>
      </c>
      <c r="T103" s="17">
        <v>0.40616099999999999</v>
      </c>
      <c r="U103" s="17">
        <v>0.267322</v>
      </c>
      <c r="V103" s="17">
        <v>800</v>
      </c>
      <c r="W103" s="17">
        <v>0.22917899999999999</v>
      </c>
      <c r="X103" s="17">
        <v>624</v>
      </c>
      <c r="Y103" s="17">
        <v>0</v>
      </c>
      <c r="Z103" s="17">
        <v>0</v>
      </c>
      <c r="AA103" s="17">
        <v>0.41126400000000002</v>
      </c>
      <c r="AB103" s="17">
        <v>7.5601899999999996E-3</v>
      </c>
      <c r="AC103" s="17">
        <v>1.1162799999999999</v>
      </c>
      <c r="AD103" s="17">
        <v>0.25</v>
      </c>
      <c r="AE103" s="17">
        <v>1143.5999999999999</v>
      </c>
    </row>
    <row r="104" spans="1:31">
      <c r="A104" s="17">
        <v>91</v>
      </c>
      <c r="B104" s="19">
        <v>0.46274305555555556</v>
      </c>
      <c r="C104" s="17">
        <v>91.4</v>
      </c>
      <c r="D104" s="17">
        <v>2.7</v>
      </c>
      <c r="E104" s="17">
        <v>2.3800000000000002E-3</v>
      </c>
      <c r="F104" s="17">
        <v>0.115</v>
      </c>
      <c r="G104" s="17">
        <v>0.96557099999999996</v>
      </c>
      <c r="H104" s="17">
        <v>1.0228379999999999</v>
      </c>
      <c r="I104" s="17">
        <v>1.3721159999999999</v>
      </c>
      <c r="J104" s="17">
        <v>0.34927900000000001</v>
      </c>
      <c r="K104" s="17">
        <v>0.25455499999999998</v>
      </c>
      <c r="L104" s="17">
        <v>739.4</v>
      </c>
      <c r="M104" s="17">
        <v>0.133765</v>
      </c>
      <c r="N104" s="17">
        <v>493</v>
      </c>
      <c r="O104" s="17">
        <v>0</v>
      </c>
      <c r="P104" s="17">
        <v>0</v>
      </c>
      <c r="Q104" s="17">
        <v>0.97220799999999996</v>
      </c>
      <c r="R104" s="17">
        <v>1.1182780000000001</v>
      </c>
      <c r="S104" s="17">
        <v>1.506073</v>
      </c>
      <c r="T104" s="17">
        <v>0.38779599999999997</v>
      </c>
      <c r="U104" s="17">
        <v>0.25748799999999999</v>
      </c>
      <c r="V104" s="17">
        <v>800</v>
      </c>
      <c r="W104" s="17">
        <v>0.14164099999999999</v>
      </c>
      <c r="X104" s="17">
        <v>660</v>
      </c>
      <c r="Y104" s="17">
        <v>0</v>
      </c>
      <c r="Z104" s="17">
        <v>0</v>
      </c>
      <c r="AA104" s="17">
        <v>0.39613500000000001</v>
      </c>
      <c r="AB104" s="17">
        <v>5.9262400000000002E-3</v>
      </c>
      <c r="AC104" s="17">
        <v>1.1205799999999999</v>
      </c>
      <c r="AD104" s="17">
        <v>0.25</v>
      </c>
      <c r="AE104" s="17">
        <v>1123.3</v>
      </c>
    </row>
    <row r="105" spans="1:31">
      <c r="A105" s="17">
        <v>92</v>
      </c>
      <c r="B105" s="19">
        <v>0.46278935185185183</v>
      </c>
      <c r="C105" s="17">
        <v>90.7</v>
      </c>
      <c r="D105" s="17">
        <v>2.7</v>
      </c>
      <c r="E105" s="17">
        <v>2.604E-3</v>
      </c>
      <c r="F105" s="17">
        <v>0.126</v>
      </c>
      <c r="G105" s="17">
        <v>0.96640999999999999</v>
      </c>
      <c r="H105" s="17">
        <v>1.0204260000000001</v>
      </c>
      <c r="I105" s="17">
        <v>1.3845890000000001</v>
      </c>
      <c r="J105" s="17">
        <v>0.36416300000000001</v>
      </c>
      <c r="K105" s="17">
        <v>0.26301200000000002</v>
      </c>
      <c r="L105" s="17">
        <v>771.2</v>
      </c>
      <c r="M105" s="17">
        <v>9.7268999999999994E-2</v>
      </c>
      <c r="N105" s="17">
        <v>384</v>
      </c>
      <c r="O105" s="17">
        <v>0</v>
      </c>
      <c r="P105" s="17">
        <v>0</v>
      </c>
      <c r="Q105" s="17">
        <v>0.97516800000000003</v>
      </c>
      <c r="R105" s="17">
        <v>1.1874180000000001</v>
      </c>
      <c r="S105" s="17">
        <v>1.6262920000000001</v>
      </c>
      <c r="T105" s="17">
        <v>0.43887399999999999</v>
      </c>
      <c r="U105" s="17">
        <v>0.26986199999999999</v>
      </c>
      <c r="V105" s="17">
        <v>762.9</v>
      </c>
      <c r="W105" s="17">
        <v>0.211477</v>
      </c>
      <c r="X105" s="17">
        <v>450</v>
      </c>
      <c r="Y105" s="17">
        <v>0</v>
      </c>
      <c r="Z105" s="17">
        <v>0</v>
      </c>
      <c r="AA105" s="17">
        <v>0.41517199999999999</v>
      </c>
      <c r="AB105" s="17">
        <v>4.8208799999999996E-3</v>
      </c>
      <c r="AC105" s="17">
        <v>1.18953</v>
      </c>
      <c r="AD105" s="17">
        <v>0.25</v>
      </c>
      <c r="AE105" s="17">
        <v>1077</v>
      </c>
    </row>
    <row r="106" spans="1:31">
      <c r="A106" s="17">
        <v>93</v>
      </c>
      <c r="B106" s="19">
        <v>0.46284722222222219</v>
      </c>
      <c r="C106" s="17">
        <v>89.8</v>
      </c>
      <c r="D106" s="17">
        <v>2.7</v>
      </c>
      <c r="E106" s="17">
        <v>2.503E-3</v>
      </c>
      <c r="F106" s="17">
        <v>0.121</v>
      </c>
      <c r="G106" s="17">
        <v>0.97114100000000003</v>
      </c>
      <c r="H106" s="17">
        <v>1.027096</v>
      </c>
      <c r="I106" s="17">
        <v>1.3887400000000001</v>
      </c>
      <c r="J106" s="17">
        <v>0.36164400000000002</v>
      </c>
      <c r="K106" s="17">
        <v>0.260411</v>
      </c>
      <c r="L106" s="17">
        <v>739.8</v>
      </c>
      <c r="M106" s="17">
        <v>0.186086</v>
      </c>
      <c r="N106" s="17">
        <v>892</v>
      </c>
      <c r="O106" s="17">
        <v>0</v>
      </c>
      <c r="P106" s="17">
        <v>0</v>
      </c>
      <c r="Q106" s="17">
        <v>0.97686200000000001</v>
      </c>
      <c r="R106" s="17">
        <v>1.1150880000000001</v>
      </c>
      <c r="S106" s="17">
        <v>1.5315939999999999</v>
      </c>
      <c r="T106" s="17">
        <v>0.41650599999999999</v>
      </c>
      <c r="U106" s="17">
        <v>0.27194299999999999</v>
      </c>
      <c r="V106" s="17">
        <v>774.9</v>
      </c>
      <c r="W106" s="17">
        <v>8.4379999999999997E-2</v>
      </c>
      <c r="X106" s="17">
        <v>511</v>
      </c>
      <c r="Y106" s="17">
        <v>0</v>
      </c>
      <c r="Z106" s="17">
        <v>0</v>
      </c>
      <c r="AA106" s="17">
        <v>0.41837400000000002</v>
      </c>
      <c r="AB106" s="17">
        <v>1.06759E-2</v>
      </c>
      <c r="AC106" s="17">
        <v>1.1195299999999999</v>
      </c>
      <c r="AD106" s="17">
        <v>0.25</v>
      </c>
      <c r="AE106" s="17">
        <v>1122.7</v>
      </c>
    </row>
    <row r="107" spans="1:31">
      <c r="A107" s="17">
        <v>94</v>
      </c>
      <c r="B107" s="19">
        <v>0.4629050925925926</v>
      </c>
      <c r="C107" s="17">
        <v>88.7</v>
      </c>
      <c r="D107" s="17">
        <v>2.7</v>
      </c>
      <c r="E107" s="17">
        <v>2.5530000000000001E-3</v>
      </c>
      <c r="F107" s="17">
        <v>0.124</v>
      </c>
      <c r="G107" s="17">
        <v>0.96934699999999996</v>
      </c>
      <c r="H107" s="17">
        <v>1.030567</v>
      </c>
      <c r="I107" s="17">
        <v>1.387008</v>
      </c>
      <c r="J107" s="17">
        <v>0.35644100000000001</v>
      </c>
      <c r="K107" s="17">
        <v>0.25698599999999999</v>
      </c>
      <c r="L107" s="17">
        <v>781.5</v>
      </c>
      <c r="M107" s="17">
        <v>0.205707</v>
      </c>
      <c r="N107" s="17">
        <v>528</v>
      </c>
      <c r="O107" s="17">
        <v>0</v>
      </c>
      <c r="P107" s="17">
        <v>0</v>
      </c>
      <c r="Q107" s="17">
        <v>0.96955899999999995</v>
      </c>
      <c r="R107" s="17">
        <v>1.1519509999999999</v>
      </c>
      <c r="S107" s="17">
        <v>1.5599240000000001</v>
      </c>
      <c r="T107" s="17">
        <v>0.40797299999999997</v>
      </c>
      <c r="U107" s="17">
        <v>0.26153399999999999</v>
      </c>
      <c r="V107" s="17">
        <v>743.2</v>
      </c>
      <c r="W107" s="17">
        <v>0.137097</v>
      </c>
      <c r="X107" s="17">
        <v>634</v>
      </c>
      <c r="Y107" s="17">
        <v>0</v>
      </c>
      <c r="Z107" s="17">
        <v>0</v>
      </c>
      <c r="AA107" s="17">
        <v>0.40236</v>
      </c>
      <c r="AB107" s="17">
        <v>6.7062700000000003E-3</v>
      </c>
      <c r="AC107" s="17">
        <v>1.15469</v>
      </c>
      <c r="AD107" s="17">
        <v>0.25</v>
      </c>
      <c r="AE107" s="17">
        <v>1062.7</v>
      </c>
    </row>
    <row r="108" spans="1:31">
      <c r="A108" s="17">
        <v>95</v>
      </c>
      <c r="B108" s="19">
        <v>0.46296296296296297</v>
      </c>
      <c r="C108" s="17">
        <v>87.8</v>
      </c>
      <c r="D108" s="17">
        <v>3.6</v>
      </c>
      <c r="E108" s="17">
        <v>3.5669999999999999E-3</v>
      </c>
      <c r="F108" s="17">
        <v>0.17299999999999999</v>
      </c>
      <c r="G108" s="17">
        <v>0.97307200000000005</v>
      </c>
      <c r="H108" s="17">
        <v>1.05291</v>
      </c>
      <c r="I108" s="17">
        <v>1.4273469999999999</v>
      </c>
      <c r="J108" s="17">
        <v>0.37443700000000002</v>
      </c>
      <c r="K108" s="17">
        <v>0.26233099999999998</v>
      </c>
      <c r="L108" s="17">
        <v>800</v>
      </c>
      <c r="M108" s="17">
        <v>0.21684800000000001</v>
      </c>
      <c r="N108" s="17">
        <v>627</v>
      </c>
      <c r="O108" s="17">
        <v>0</v>
      </c>
      <c r="P108" s="17">
        <v>0</v>
      </c>
      <c r="Q108" s="17">
        <v>0.972105</v>
      </c>
      <c r="R108" s="17">
        <v>1.110368</v>
      </c>
      <c r="S108" s="17">
        <v>1.5186649999999999</v>
      </c>
      <c r="T108" s="17">
        <v>0.40829700000000002</v>
      </c>
      <c r="U108" s="17">
        <v>0.26885199999999998</v>
      </c>
      <c r="V108" s="17">
        <v>800</v>
      </c>
      <c r="W108" s="17">
        <v>0.14163100000000001</v>
      </c>
      <c r="X108" s="17">
        <v>342</v>
      </c>
      <c r="Y108" s="17">
        <v>0</v>
      </c>
      <c r="Z108" s="17">
        <v>0</v>
      </c>
      <c r="AA108" s="17">
        <v>0.41361900000000001</v>
      </c>
      <c r="AB108" s="17">
        <v>1.0810699999999999E-2</v>
      </c>
      <c r="AC108" s="17">
        <v>1.1147800000000001</v>
      </c>
      <c r="AD108" s="17">
        <v>0.25</v>
      </c>
      <c r="AE108" s="17">
        <v>1038.2</v>
      </c>
    </row>
    <row r="109" spans="1:31">
      <c r="A109" s="17">
        <v>96</v>
      </c>
      <c r="B109" s="19">
        <v>0.46302083333333338</v>
      </c>
      <c r="C109" s="17">
        <v>86.9</v>
      </c>
      <c r="D109" s="17">
        <v>3.6</v>
      </c>
      <c r="E109" s="17">
        <v>3.1340000000000001E-3</v>
      </c>
      <c r="F109" s="17">
        <v>0.152</v>
      </c>
      <c r="G109" s="17">
        <v>0.96047400000000005</v>
      </c>
      <c r="H109" s="17">
        <v>1.010672</v>
      </c>
      <c r="I109" s="17">
        <v>1.337952</v>
      </c>
      <c r="J109" s="17">
        <v>0.32728099999999999</v>
      </c>
      <c r="K109" s="17">
        <v>0.244613</v>
      </c>
      <c r="L109" s="17">
        <v>721.2</v>
      </c>
      <c r="M109" s="17">
        <v>0.123781</v>
      </c>
      <c r="N109" s="17">
        <v>909</v>
      </c>
      <c r="O109" s="17">
        <v>0</v>
      </c>
      <c r="P109" s="17">
        <v>0</v>
      </c>
      <c r="Q109" s="17">
        <v>0.95862099999999995</v>
      </c>
      <c r="R109" s="17">
        <v>1.107755</v>
      </c>
      <c r="S109" s="17">
        <v>1.502885</v>
      </c>
      <c r="T109" s="17">
        <v>0.39512900000000001</v>
      </c>
      <c r="U109" s="17">
        <v>0.26291399999999998</v>
      </c>
      <c r="V109" s="17">
        <v>800</v>
      </c>
      <c r="W109" s="17">
        <v>0.22917899999999999</v>
      </c>
      <c r="X109" s="17">
        <v>740</v>
      </c>
      <c r="Y109" s="17">
        <v>0</v>
      </c>
      <c r="Z109" s="17">
        <v>0</v>
      </c>
      <c r="AA109" s="17">
        <v>0.40448299999999998</v>
      </c>
      <c r="AB109" s="17">
        <v>1.4094199999999999E-2</v>
      </c>
      <c r="AC109" s="17">
        <v>1.1133200000000001</v>
      </c>
      <c r="AD109" s="17">
        <v>0.25</v>
      </c>
      <c r="AE109" s="17">
        <v>1151.5999999999999</v>
      </c>
    </row>
    <row r="110" spans="1:31">
      <c r="A110" s="17">
        <v>97</v>
      </c>
      <c r="B110" s="19">
        <v>0.46306712962962965</v>
      </c>
      <c r="C110" s="17">
        <v>85.8</v>
      </c>
      <c r="D110" s="17">
        <v>2.7</v>
      </c>
      <c r="E110" s="17">
        <v>2.3140000000000001E-3</v>
      </c>
      <c r="F110" s="17">
        <v>0.112</v>
      </c>
      <c r="G110" s="17">
        <v>0.95261799999999996</v>
      </c>
      <c r="H110" s="17">
        <v>0.99602999999999997</v>
      </c>
      <c r="I110" s="17">
        <v>1.3244450000000001</v>
      </c>
      <c r="J110" s="17">
        <v>0.32841500000000001</v>
      </c>
      <c r="K110" s="17">
        <v>0.24796399999999999</v>
      </c>
      <c r="L110" s="17">
        <v>687.9</v>
      </c>
      <c r="M110" s="17">
        <v>2.1999999999999999E-5</v>
      </c>
      <c r="N110" s="17">
        <v>403</v>
      </c>
      <c r="O110" s="17">
        <v>0</v>
      </c>
      <c r="P110" s="17">
        <v>0</v>
      </c>
      <c r="Q110" s="17">
        <v>0.967974</v>
      </c>
      <c r="R110" s="17">
        <v>1.069858</v>
      </c>
      <c r="S110" s="17">
        <v>1.463114</v>
      </c>
      <c r="T110" s="17">
        <v>0.39325599999999999</v>
      </c>
      <c r="U110" s="17">
        <v>0.26878000000000002</v>
      </c>
      <c r="V110" s="17">
        <v>800</v>
      </c>
      <c r="W110" s="17">
        <v>3.3437000000000001E-2</v>
      </c>
      <c r="X110" s="17">
        <v>352</v>
      </c>
      <c r="Y110" s="17">
        <v>0</v>
      </c>
      <c r="Z110" s="17">
        <v>0</v>
      </c>
      <c r="AA110" s="17">
        <v>0.41350799999999999</v>
      </c>
      <c r="AB110" s="17">
        <v>4.5110200000000001E-3</v>
      </c>
      <c r="AC110" s="17">
        <v>1.0716300000000001</v>
      </c>
      <c r="AD110" s="17">
        <v>0.25</v>
      </c>
      <c r="AE110" s="17">
        <v>1207.4000000000001</v>
      </c>
    </row>
    <row r="111" spans="1:31">
      <c r="A111" s="17">
        <v>98</v>
      </c>
      <c r="B111" s="19">
        <v>0.46312500000000001</v>
      </c>
      <c r="C111" s="17">
        <v>84.7</v>
      </c>
      <c r="D111" s="17">
        <v>3.6</v>
      </c>
      <c r="E111" s="17">
        <v>3.1020000000000002E-3</v>
      </c>
      <c r="F111" s="17">
        <v>0.15</v>
      </c>
      <c r="G111" s="17">
        <v>0.93880300000000005</v>
      </c>
      <c r="H111" s="17">
        <v>0.98003099999999999</v>
      </c>
      <c r="I111" s="17">
        <v>1.29697</v>
      </c>
      <c r="J111" s="17">
        <v>0.31693900000000003</v>
      </c>
      <c r="K111" s="17">
        <v>0.244369</v>
      </c>
      <c r="L111" s="17">
        <v>730.3</v>
      </c>
      <c r="M111" s="17">
        <v>0.26767000000000002</v>
      </c>
      <c r="N111" s="17">
        <v>864</v>
      </c>
      <c r="O111" s="17">
        <v>0</v>
      </c>
      <c r="P111" s="17">
        <v>0</v>
      </c>
      <c r="Q111" s="17">
        <v>0.95784899999999995</v>
      </c>
      <c r="R111" s="17">
        <v>1.0770770000000001</v>
      </c>
      <c r="S111" s="17">
        <v>1.449325</v>
      </c>
      <c r="T111" s="17">
        <v>0.37224800000000002</v>
      </c>
      <c r="U111" s="17">
        <v>0.25684200000000001</v>
      </c>
      <c r="V111" s="17">
        <v>800</v>
      </c>
      <c r="W111" s="17">
        <v>0.14164099999999999</v>
      </c>
      <c r="X111" s="17">
        <v>753</v>
      </c>
      <c r="Y111" s="17">
        <v>0</v>
      </c>
      <c r="Z111" s="17">
        <v>0</v>
      </c>
      <c r="AA111" s="17">
        <v>0.39514199999999999</v>
      </c>
      <c r="AB111" s="17">
        <v>1.35639E-2</v>
      </c>
      <c r="AC111" s="17">
        <v>1.08213</v>
      </c>
      <c r="AD111" s="17">
        <v>0.25</v>
      </c>
      <c r="AE111" s="17">
        <v>1137.3</v>
      </c>
    </row>
    <row r="112" spans="1:31">
      <c r="A112" s="17">
        <v>99</v>
      </c>
      <c r="B112" s="19">
        <v>0.46318287037037037</v>
      </c>
      <c r="C112" s="17">
        <v>83.8</v>
      </c>
      <c r="D112" s="17">
        <v>3.6</v>
      </c>
      <c r="E112" s="17">
        <v>3.2980000000000002E-3</v>
      </c>
      <c r="F112" s="17">
        <v>0.16</v>
      </c>
      <c r="G112" s="17">
        <v>0.95887900000000004</v>
      </c>
      <c r="H112" s="17">
        <v>0.97631999999999997</v>
      </c>
      <c r="I112" s="17">
        <v>1.3056939999999999</v>
      </c>
      <c r="J112" s="17">
        <v>0.329374</v>
      </c>
      <c r="K112" s="17">
        <v>0.25225999999999998</v>
      </c>
      <c r="L112" s="17">
        <v>800</v>
      </c>
      <c r="M112" s="17">
        <v>0.37081999999999998</v>
      </c>
      <c r="N112" s="17">
        <v>1097</v>
      </c>
      <c r="O112" s="17">
        <v>0</v>
      </c>
      <c r="P112" s="17">
        <v>0</v>
      </c>
      <c r="Q112" s="17">
        <v>0.95923599999999998</v>
      </c>
      <c r="R112" s="17">
        <v>1.0506629999999999</v>
      </c>
      <c r="S112" s="17">
        <v>1.401964</v>
      </c>
      <c r="T112" s="17">
        <v>0.35130099999999997</v>
      </c>
      <c r="U112" s="17">
        <v>0.25057800000000002</v>
      </c>
      <c r="V112" s="17">
        <v>800</v>
      </c>
      <c r="W112" s="17">
        <v>0.14164099999999999</v>
      </c>
      <c r="X112" s="17">
        <v>1020</v>
      </c>
      <c r="Y112" s="17">
        <v>0</v>
      </c>
      <c r="Z112" s="17">
        <v>0</v>
      </c>
      <c r="AA112" s="17">
        <v>0.38550499999999999</v>
      </c>
      <c r="AB112" s="17">
        <v>1.8760800000000001E-2</v>
      </c>
      <c r="AC112" s="17">
        <v>1.05725</v>
      </c>
      <c r="AD112" s="17">
        <v>0.25</v>
      </c>
      <c r="AE112" s="17">
        <v>1038.2</v>
      </c>
    </row>
    <row r="113" spans="1:31">
      <c r="A113" s="17">
        <v>100</v>
      </c>
      <c r="B113" s="19">
        <v>0.46324074074074079</v>
      </c>
      <c r="C113" s="17">
        <v>82.7</v>
      </c>
      <c r="D113" s="17">
        <v>3.6</v>
      </c>
      <c r="E113" s="17">
        <v>2.8170000000000001E-3</v>
      </c>
      <c r="F113" s="17">
        <v>0.13600000000000001</v>
      </c>
      <c r="G113" s="17">
        <v>0.96116699999999999</v>
      </c>
      <c r="H113" s="17">
        <v>0.946573</v>
      </c>
      <c r="I113" s="17">
        <v>1.2490239999999999</v>
      </c>
      <c r="J113" s="17">
        <v>0.30245100000000003</v>
      </c>
      <c r="K113" s="17">
        <v>0.24215</v>
      </c>
      <c r="L113" s="17">
        <v>706.9</v>
      </c>
      <c r="M113" s="17">
        <v>0.19042600000000001</v>
      </c>
      <c r="N113" s="17">
        <v>825</v>
      </c>
      <c r="O113" s="17">
        <v>0</v>
      </c>
      <c r="P113" s="17">
        <v>0</v>
      </c>
      <c r="Q113" s="17">
        <v>0.97063900000000003</v>
      </c>
      <c r="R113" s="17">
        <v>1.053196</v>
      </c>
      <c r="S113" s="17">
        <v>1.3871309999999999</v>
      </c>
      <c r="T113" s="17">
        <v>0.33393499999999998</v>
      </c>
      <c r="U113" s="17">
        <v>0.24073800000000001</v>
      </c>
      <c r="V113" s="17">
        <v>800</v>
      </c>
      <c r="W113" s="17">
        <v>0.22902800000000001</v>
      </c>
      <c r="X113" s="17">
        <v>832</v>
      </c>
      <c r="Y113" s="17">
        <v>0</v>
      </c>
      <c r="Z113" s="17">
        <v>0</v>
      </c>
      <c r="AA113" s="17">
        <v>0.37036599999999997</v>
      </c>
      <c r="AB113" s="17">
        <v>1.25553E-2</v>
      </c>
      <c r="AC113" s="17">
        <v>1.0573900000000001</v>
      </c>
      <c r="AD113" s="17">
        <v>0.25</v>
      </c>
      <c r="AE113" s="17">
        <v>1175</v>
      </c>
    </row>
    <row r="114" spans="1:31">
      <c r="A114" s="17">
        <v>101</v>
      </c>
      <c r="B114" s="19">
        <v>0.46329861111111109</v>
      </c>
      <c r="C114" s="17">
        <v>81.8</v>
      </c>
      <c r="D114" s="17">
        <v>3.6</v>
      </c>
      <c r="E114" s="17">
        <v>2.9789999999999999E-3</v>
      </c>
      <c r="F114" s="17">
        <v>0.14399999999999999</v>
      </c>
      <c r="G114" s="17">
        <v>0.97248400000000002</v>
      </c>
      <c r="H114" s="17">
        <v>0.93902300000000005</v>
      </c>
      <c r="I114" s="17">
        <v>1.258723</v>
      </c>
      <c r="J114" s="17">
        <v>0.31969999999999998</v>
      </c>
      <c r="K114" s="17">
        <v>0.25398799999999999</v>
      </c>
      <c r="L114" s="17">
        <v>761.1</v>
      </c>
      <c r="M114" s="17">
        <v>4.3288E-2</v>
      </c>
      <c r="N114" s="17">
        <v>551</v>
      </c>
      <c r="O114" s="17">
        <v>0</v>
      </c>
      <c r="P114" s="17">
        <v>0</v>
      </c>
      <c r="Q114" s="17">
        <v>0.96779499999999996</v>
      </c>
      <c r="R114" s="17">
        <v>1.0336179999999999</v>
      </c>
      <c r="S114" s="17">
        <v>1.352252</v>
      </c>
      <c r="T114" s="17">
        <v>0.31863399999999997</v>
      </c>
      <c r="U114" s="17">
        <v>0.23563200000000001</v>
      </c>
      <c r="V114" s="17">
        <v>771.2</v>
      </c>
      <c r="W114" s="17">
        <v>0.21379100000000001</v>
      </c>
      <c r="X114" s="17">
        <v>688</v>
      </c>
      <c r="Y114" s="17">
        <v>0</v>
      </c>
      <c r="Z114" s="17">
        <v>0</v>
      </c>
      <c r="AA114" s="17">
        <v>0.36251100000000003</v>
      </c>
      <c r="AB114" s="17">
        <v>9.0652900000000002E-3</v>
      </c>
      <c r="AC114" s="17">
        <v>1.03651</v>
      </c>
      <c r="AD114" s="17">
        <v>0.25</v>
      </c>
      <c r="AE114" s="17">
        <v>1091.3</v>
      </c>
    </row>
    <row r="115" spans="1:31">
      <c r="A115" s="17">
        <v>102</v>
      </c>
      <c r="B115" s="19">
        <v>0.46334490740740741</v>
      </c>
      <c r="C115" s="17">
        <v>80.900000000000006</v>
      </c>
      <c r="D115" s="17">
        <v>3.6</v>
      </c>
      <c r="E115" s="17">
        <v>3.1050000000000001E-3</v>
      </c>
      <c r="F115" s="17">
        <v>0.15</v>
      </c>
      <c r="G115" s="17">
        <v>0.94629200000000002</v>
      </c>
      <c r="H115" s="17">
        <v>0.93372500000000003</v>
      </c>
      <c r="I115" s="17">
        <v>1.2220359999999999</v>
      </c>
      <c r="J115" s="17">
        <v>0.28831000000000001</v>
      </c>
      <c r="K115" s="17">
        <v>0.235926</v>
      </c>
      <c r="L115" s="17">
        <v>743.3</v>
      </c>
      <c r="M115" s="17">
        <v>3.9281999999999997E-2</v>
      </c>
      <c r="N115" s="17">
        <v>944</v>
      </c>
      <c r="O115" s="17">
        <v>0</v>
      </c>
      <c r="P115" s="17">
        <v>0</v>
      </c>
      <c r="Q115" s="17">
        <v>0.97098499999999999</v>
      </c>
      <c r="R115" s="17">
        <v>1.0321210000000001</v>
      </c>
      <c r="S115" s="17">
        <v>1.38164</v>
      </c>
      <c r="T115" s="17">
        <v>0.34952</v>
      </c>
      <c r="U115" s="17">
        <v>0.25297399999999998</v>
      </c>
      <c r="V115" s="17">
        <v>800</v>
      </c>
      <c r="W115" s="17">
        <v>0.22917599999999999</v>
      </c>
      <c r="X115" s="17">
        <v>967</v>
      </c>
      <c r="Y115" s="17">
        <v>0</v>
      </c>
      <c r="Z115" s="17">
        <v>0</v>
      </c>
      <c r="AA115" s="17">
        <v>0.38919100000000001</v>
      </c>
      <c r="AB115" s="17">
        <v>1.5066299999999999E-2</v>
      </c>
      <c r="AC115" s="17">
        <v>1.03739</v>
      </c>
      <c r="AD115" s="17">
        <v>0.25</v>
      </c>
      <c r="AE115" s="17">
        <v>1117.5</v>
      </c>
    </row>
    <row r="116" spans="1:31">
      <c r="A116" s="17">
        <v>103</v>
      </c>
      <c r="B116" s="19">
        <v>0.46340277777777777</v>
      </c>
      <c r="C116" s="17">
        <v>79.8</v>
      </c>
      <c r="D116" s="17">
        <v>3.6</v>
      </c>
      <c r="E116" s="17">
        <v>3.107E-3</v>
      </c>
      <c r="F116" s="17">
        <v>0.15</v>
      </c>
      <c r="G116" s="17">
        <v>0.94946399999999997</v>
      </c>
      <c r="H116" s="17">
        <v>0.91215100000000005</v>
      </c>
      <c r="I116" s="17">
        <v>1.208145</v>
      </c>
      <c r="J116" s="17">
        <v>0.29599399999999998</v>
      </c>
      <c r="K116" s="17">
        <v>0.24499899999999999</v>
      </c>
      <c r="L116" s="17">
        <v>759.6</v>
      </c>
      <c r="M116" s="17">
        <v>0.14163700000000001</v>
      </c>
      <c r="N116" s="17">
        <v>606</v>
      </c>
      <c r="O116" s="17">
        <v>0</v>
      </c>
      <c r="P116" s="17">
        <v>0</v>
      </c>
      <c r="Q116" s="17">
        <v>0.96567800000000004</v>
      </c>
      <c r="R116" s="17">
        <v>1.00342</v>
      </c>
      <c r="S116" s="17">
        <v>1.331474</v>
      </c>
      <c r="T116" s="17">
        <v>0.32805499999999999</v>
      </c>
      <c r="U116" s="17">
        <v>0.24638499999999999</v>
      </c>
      <c r="V116" s="17">
        <v>800</v>
      </c>
      <c r="W116" s="17">
        <v>0.14124400000000001</v>
      </c>
      <c r="X116" s="17">
        <v>757</v>
      </c>
      <c r="Y116" s="17">
        <v>0</v>
      </c>
      <c r="Z116" s="17">
        <v>0</v>
      </c>
      <c r="AA116" s="17">
        <v>0.37905299999999997</v>
      </c>
      <c r="AB116" s="17">
        <v>9.9409700000000004E-3</v>
      </c>
      <c r="AC116" s="17">
        <v>1.00668</v>
      </c>
      <c r="AD116" s="17">
        <v>0.25</v>
      </c>
      <c r="AE116" s="17">
        <v>1093.4000000000001</v>
      </c>
    </row>
    <row r="117" spans="1:31">
      <c r="A117" s="17">
        <v>104</v>
      </c>
      <c r="B117" s="19">
        <v>0.46346064814814819</v>
      </c>
      <c r="C117" s="17">
        <v>78.900000000000006</v>
      </c>
      <c r="D117" s="17">
        <v>3.6</v>
      </c>
      <c r="E117" s="17">
        <v>2.7399999999999998E-3</v>
      </c>
      <c r="F117" s="17">
        <v>0.13300000000000001</v>
      </c>
      <c r="G117" s="17">
        <v>0.95121100000000003</v>
      </c>
      <c r="H117" s="17">
        <v>0.90049800000000002</v>
      </c>
      <c r="I117" s="17">
        <v>1.142781</v>
      </c>
      <c r="J117" s="17">
        <v>0.242283</v>
      </c>
      <c r="K117" s="17">
        <v>0.21201200000000001</v>
      </c>
      <c r="L117" s="17">
        <v>683.4</v>
      </c>
      <c r="M117" s="17">
        <v>0.26422200000000001</v>
      </c>
      <c r="N117" s="17">
        <v>741</v>
      </c>
      <c r="O117" s="17">
        <v>0</v>
      </c>
      <c r="P117" s="17">
        <v>0</v>
      </c>
      <c r="Q117" s="17">
        <v>0.96035700000000002</v>
      </c>
      <c r="R117" s="17">
        <v>0.98913799999999996</v>
      </c>
      <c r="S117" s="17">
        <v>1.3044800000000001</v>
      </c>
      <c r="T117" s="17">
        <v>0.31534200000000001</v>
      </c>
      <c r="U117" s="17">
        <v>0.24173800000000001</v>
      </c>
      <c r="V117" s="17">
        <v>753.9</v>
      </c>
      <c r="W117" s="17">
        <v>0.21092</v>
      </c>
      <c r="X117" s="17">
        <v>706</v>
      </c>
      <c r="Y117" s="17">
        <v>0</v>
      </c>
      <c r="Z117" s="17">
        <v>0</v>
      </c>
      <c r="AA117" s="17">
        <v>0.37190400000000001</v>
      </c>
      <c r="AB117" s="17">
        <v>1.0913300000000001E-2</v>
      </c>
      <c r="AC117" s="17">
        <v>0.99257899999999999</v>
      </c>
      <c r="AD117" s="17">
        <v>0.25</v>
      </c>
      <c r="AE117" s="17">
        <v>1215.4000000000001</v>
      </c>
    </row>
    <row r="118" spans="1:31">
      <c r="A118" s="17">
        <v>105</v>
      </c>
      <c r="B118" s="19">
        <v>0.4635185185185185</v>
      </c>
      <c r="C118" s="17">
        <v>77.900000000000006</v>
      </c>
      <c r="D118" s="17">
        <v>3.6</v>
      </c>
      <c r="E118" s="17">
        <v>2.9299999999999999E-3</v>
      </c>
      <c r="F118" s="17">
        <v>0.14199999999999999</v>
      </c>
      <c r="G118" s="17">
        <v>0.958538</v>
      </c>
      <c r="H118" s="17">
        <v>0.90630200000000005</v>
      </c>
      <c r="I118" s="17">
        <v>1.186458</v>
      </c>
      <c r="J118" s="17">
        <v>0.28015699999999999</v>
      </c>
      <c r="K118" s="17">
        <v>0.23612900000000001</v>
      </c>
      <c r="L118" s="17">
        <v>715</v>
      </c>
      <c r="M118" s="17">
        <v>1.0000000000000001E-5</v>
      </c>
      <c r="N118" s="17">
        <v>798</v>
      </c>
      <c r="O118" s="17">
        <v>0</v>
      </c>
      <c r="P118" s="17">
        <v>0</v>
      </c>
      <c r="Q118" s="17">
        <v>0.954708</v>
      </c>
      <c r="R118" s="17">
        <v>0.95178799999999997</v>
      </c>
      <c r="S118" s="17">
        <v>1.264812</v>
      </c>
      <c r="T118" s="17">
        <v>0.31302400000000002</v>
      </c>
      <c r="U118" s="17">
        <v>0.24748600000000001</v>
      </c>
      <c r="V118" s="17">
        <v>800</v>
      </c>
      <c r="W118" s="17">
        <v>8.7536000000000003E-2</v>
      </c>
      <c r="X118" s="17">
        <v>462</v>
      </c>
      <c r="Y118" s="17">
        <v>0</v>
      </c>
      <c r="Z118" s="17">
        <v>0</v>
      </c>
      <c r="AA118" s="17">
        <v>0.38074799999999998</v>
      </c>
      <c r="AB118" s="17">
        <v>1.22857E-2</v>
      </c>
      <c r="AC118" s="17">
        <v>0.95563399999999998</v>
      </c>
      <c r="AD118" s="17">
        <v>0.25</v>
      </c>
      <c r="AE118" s="17">
        <v>1161.5999999999999</v>
      </c>
    </row>
    <row r="119" spans="1:31">
      <c r="A119" s="17">
        <v>106</v>
      </c>
      <c r="B119" s="19">
        <v>0.46356481481481482</v>
      </c>
      <c r="C119" s="17">
        <v>77.2</v>
      </c>
      <c r="D119" s="17">
        <v>3.6</v>
      </c>
      <c r="E119" s="17">
        <v>2.9290000000000002E-3</v>
      </c>
      <c r="F119" s="17">
        <v>0.14199999999999999</v>
      </c>
      <c r="G119" s="17">
        <v>0.96606599999999998</v>
      </c>
      <c r="H119" s="17">
        <v>0.896088</v>
      </c>
      <c r="I119" s="17">
        <v>1.195376</v>
      </c>
      <c r="J119" s="17">
        <v>0.299288</v>
      </c>
      <c r="K119" s="17">
        <v>0.25037100000000001</v>
      </c>
      <c r="L119" s="17">
        <v>725</v>
      </c>
      <c r="M119" s="17">
        <v>0.229155</v>
      </c>
      <c r="N119" s="17">
        <v>852</v>
      </c>
      <c r="O119" s="17">
        <v>0</v>
      </c>
      <c r="P119" s="17">
        <v>0</v>
      </c>
      <c r="Q119" s="17">
        <v>0.96277500000000005</v>
      </c>
      <c r="R119" s="17">
        <v>0.98730399999999996</v>
      </c>
      <c r="S119" s="17">
        <v>1.3063720000000001</v>
      </c>
      <c r="T119" s="17">
        <v>0.31906699999999999</v>
      </c>
      <c r="U119" s="17">
        <v>0.24423900000000001</v>
      </c>
      <c r="V119" s="17">
        <v>800</v>
      </c>
      <c r="W119" s="17">
        <v>0.21898300000000001</v>
      </c>
      <c r="X119" s="17">
        <v>465</v>
      </c>
      <c r="Y119" s="17">
        <v>0</v>
      </c>
      <c r="Z119" s="17">
        <v>0</v>
      </c>
      <c r="AA119" s="17">
        <v>0.375753</v>
      </c>
      <c r="AB119" s="17">
        <v>1.32847E-2</v>
      </c>
      <c r="AC119" s="17">
        <v>0.99154299999999995</v>
      </c>
      <c r="AD119" s="17">
        <v>0.25</v>
      </c>
      <c r="AE119" s="17">
        <v>1145.7</v>
      </c>
    </row>
    <row r="120" spans="1:31">
      <c r="A120" s="17">
        <v>107</v>
      </c>
      <c r="B120" s="19">
        <v>0.46362268518518518</v>
      </c>
      <c r="C120" s="17">
        <v>76.099999999999994</v>
      </c>
      <c r="D120" s="17">
        <v>3.6</v>
      </c>
      <c r="E120" s="17">
        <v>2.7910000000000001E-3</v>
      </c>
      <c r="F120" s="17">
        <v>0.13500000000000001</v>
      </c>
      <c r="G120" s="17">
        <v>0.95669300000000002</v>
      </c>
      <c r="H120" s="17">
        <v>0.91381100000000004</v>
      </c>
      <c r="I120" s="17">
        <v>1.1913389999999999</v>
      </c>
      <c r="J120" s="17">
        <v>0.27752900000000003</v>
      </c>
      <c r="K120" s="17">
        <v>0.232955</v>
      </c>
      <c r="L120" s="17">
        <v>701</v>
      </c>
      <c r="M120" s="17">
        <v>0.214007</v>
      </c>
      <c r="N120" s="17">
        <v>721</v>
      </c>
      <c r="O120" s="17">
        <v>0</v>
      </c>
      <c r="P120" s="17">
        <v>0</v>
      </c>
      <c r="Q120" s="17">
        <v>0.95527399999999996</v>
      </c>
      <c r="R120" s="17">
        <v>0.99272400000000005</v>
      </c>
      <c r="S120" s="17">
        <v>1.3063560000000001</v>
      </c>
      <c r="T120" s="17">
        <v>0.31363200000000002</v>
      </c>
      <c r="U120" s="17">
        <v>0.24008099999999999</v>
      </c>
      <c r="V120" s="17">
        <v>800</v>
      </c>
      <c r="W120" s="17">
        <v>0.14163999999999999</v>
      </c>
      <c r="X120" s="17">
        <v>1620</v>
      </c>
      <c r="Y120" s="17">
        <v>0</v>
      </c>
      <c r="Z120" s="17">
        <v>0</v>
      </c>
      <c r="AA120" s="17">
        <v>0.36935600000000002</v>
      </c>
      <c r="AB120" s="17">
        <v>1.08927E-2</v>
      </c>
      <c r="AC120" s="17">
        <v>0.99614000000000003</v>
      </c>
      <c r="AD120" s="17">
        <v>0.25</v>
      </c>
      <c r="AE120" s="17">
        <v>1184.8</v>
      </c>
    </row>
    <row r="121" spans="1:31">
      <c r="A121" s="17">
        <v>108</v>
      </c>
      <c r="B121" s="19">
        <v>0.4636805555555556</v>
      </c>
      <c r="C121" s="17">
        <v>75.2</v>
      </c>
      <c r="D121" s="17">
        <v>3.6</v>
      </c>
      <c r="E121" s="17">
        <v>3.0730000000000002E-3</v>
      </c>
      <c r="F121" s="17">
        <v>0.14899999999999999</v>
      </c>
      <c r="G121" s="17">
        <v>0.95332899999999998</v>
      </c>
      <c r="H121" s="17">
        <v>0.90038300000000004</v>
      </c>
      <c r="I121" s="17">
        <v>1.2002200000000001</v>
      </c>
      <c r="J121" s="17">
        <v>0.29983700000000002</v>
      </c>
      <c r="K121" s="17">
        <v>0.24981800000000001</v>
      </c>
      <c r="L121" s="17">
        <v>749</v>
      </c>
      <c r="M121" s="17">
        <v>0.22917000000000001</v>
      </c>
      <c r="N121" s="17">
        <v>598</v>
      </c>
      <c r="O121" s="17">
        <v>0</v>
      </c>
      <c r="P121" s="17">
        <v>0</v>
      </c>
      <c r="Q121" s="17">
        <v>0.96154200000000001</v>
      </c>
      <c r="R121" s="17">
        <v>0.98457099999999997</v>
      </c>
      <c r="S121" s="17">
        <v>1.3076840000000001</v>
      </c>
      <c r="T121" s="17">
        <v>0.32311299999999998</v>
      </c>
      <c r="U121" s="17">
        <v>0.247088</v>
      </c>
      <c r="V121" s="17">
        <v>782</v>
      </c>
      <c r="W121" s="17">
        <v>0.22917599999999999</v>
      </c>
      <c r="X121" s="17">
        <v>596</v>
      </c>
      <c r="Y121" s="17">
        <v>0</v>
      </c>
      <c r="Z121" s="17">
        <v>0</v>
      </c>
      <c r="AA121" s="17">
        <v>0.38013599999999997</v>
      </c>
      <c r="AB121" s="17">
        <v>9.6652700000000001E-3</v>
      </c>
      <c r="AC121" s="17">
        <v>0.98769399999999996</v>
      </c>
      <c r="AD121" s="17">
        <v>0.25</v>
      </c>
      <c r="AE121" s="17">
        <v>1108.9000000000001</v>
      </c>
    </row>
    <row r="122" spans="1:31">
      <c r="A122" s="17">
        <v>109</v>
      </c>
      <c r="B122" s="19">
        <v>0.4637384259259259</v>
      </c>
      <c r="C122" s="17">
        <v>74.3</v>
      </c>
      <c r="D122" s="17">
        <v>3.6</v>
      </c>
      <c r="E122" s="17">
        <v>3.1489999999999999E-3</v>
      </c>
      <c r="F122" s="17">
        <v>0.152</v>
      </c>
      <c r="G122" s="17">
        <v>0.96680200000000005</v>
      </c>
      <c r="H122" s="17">
        <v>0.93979500000000005</v>
      </c>
      <c r="I122" s="17">
        <v>1.2599130000000001</v>
      </c>
      <c r="J122" s="17">
        <v>0.32011800000000001</v>
      </c>
      <c r="K122" s="17">
        <v>0.254079</v>
      </c>
      <c r="L122" s="17">
        <v>747</v>
      </c>
      <c r="M122" s="17">
        <v>0.18803300000000001</v>
      </c>
      <c r="N122" s="17">
        <v>603</v>
      </c>
      <c r="O122" s="17">
        <v>0</v>
      </c>
      <c r="P122" s="17">
        <v>0</v>
      </c>
      <c r="Q122" s="17">
        <v>0.95479499999999995</v>
      </c>
      <c r="R122" s="17">
        <v>1.0094380000000001</v>
      </c>
      <c r="S122" s="17">
        <v>1.352911</v>
      </c>
      <c r="T122" s="17">
        <v>0.343474</v>
      </c>
      <c r="U122" s="17">
        <v>0.25387799999999999</v>
      </c>
      <c r="V122" s="17">
        <v>784.2</v>
      </c>
      <c r="W122" s="17">
        <v>0.114983</v>
      </c>
      <c r="X122" s="17">
        <v>853</v>
      </c>
      <c r="Y122" s="17">
        <v>0</v>
      </c>
      <c r="Z122" s="17">
        <v>0</v>
      </c>
      <c r="AA122" s="17">
        <v>0.39058100000000001</v>
      </c>
      <c r="AB122" s="17">
        <v>9.7151900000000003E-3</v>
      </c>
      <c r="AC122" s="17">
        <v>1.0127699999999999</v>
      </c>
      <c r="AD122" s="17">
        <v>0.25</v>
      </c>
      <c r="AE122" s="17">
        <v>1111.8</v>
      </c>
    </row>
    <row r="123" spans="1:31">
      <c r="A123" s="17">
        <v>110</v>
      </c>
      <c r="B123" s="19">
        <v>0.46379629629629626</v>
      </c>
      <c r="C123" s="17">
        <v>73.400000000000006</v>
      </c>
      <c r="D123" s="17">
        <v>3.6</v>
      </c>
      <c r="E123" s="17">
        <v>2.8240000000000001E-3</v>
      </c>
      <c r="F123" s="17">
        <v>0.13700000000000001</v>
      </c>
      <c r="G123" s="17">
        <v>0.960781</v>
      </c>
      <c r="H123" s="17">
        <v>0.94492900000000002</v>
      </c>
      <c r="I123" s="17">
        <v>1.246122</v>
      </c>
      <c r="J123" s="17">
        <v>0.30119400000000002</v>
      </c>
      <c r="K123" s="17">
        <v>0.241705</v>
      </c>
      <c r="L123" s="17">
        <v>698.5</v>
      </c>
      <c r="M123" s="17">
        <v>0.26585300000000001</v>
      </c>
      <c r="N123" s="17">
        <v>1448</v>
      </c>
      <c r="O123" s="17">
        <v>0</v>
      </c>
      <c r="P123" s="17">
        <v>0</v>
      </c>
      <c r="Q123" s="17">
        <v>0.96390200000000004</v>
      </c>
      <c r="R123" s="17">
        <v>1.0242359999999999</v>
      </c>
      <c r="S123" s="17">
        <v>1.3591299999999999</v>
      </c>
      <c r="T123" s="17">
        <v>0.33489400000000002</v>
      </c>
      <c r="U123" s="17">
        <v>0.24640300000000001</v>
      </c>
      <c r="V123" s="17">
        <v>800</v>
      </c>
      <c r="W123" s="17">
        <v>0.22917999999999999</v>
      </c>
      <c r="X123" s="17">
        <v>564</v>
      </c>
      <c r="Y123" s="17">
        <v>0</v>
      </c>
      <c r="Z123" s="17">
        <v>0</v>
      </c>
      <c r="AA123" s="17">
        <v>0.379081</v>
      </c>
      <c r="AB123" s="17">
        <v>2.1568500000000001E-2</v>
      </c>
      <c r="AC123" s="17">
        <v>1.03146</v>
      </c>
      <c r="AD123" s="17">
        <v>0.25</v>
      </c>
      <c r="AE123" s="17">
        <v>1189</v>
      </c>
    </row>
    <row r="124" spans="1:31">
      <c r="A124" s="17">
        <v>111</v>
      </c>
      <c r="B124" s="19">
        <v>0.46384259259259258</v>
      </c>
      <c r="C124" s="17">
        <v>72.3</v>
      </c>
      <c r="D124" s="17">
        <v>3.6</v>
      </c>
      <c r="E124" s="17">
        <v>3.2290000000000001E-3</v>
      </c>
      <c r="F124" s="17">
        <v>0.156</v>
      </c>
      <c r="G124" s="17">
        <v>0.97228999999999999</v>
      </c>
      <c r="H124" s="17">
        <v>0.951631</v>
      </c>
      <c r="I124" s="17">
        <v>1.255179</v>
      </c>
      <c r="J124" s="17">
        <v>0.30354799999999998</v>
      </c>
      <c r="K124" s="17">
        <v>0.241836</v>
      </c>
      <c r="L124" s="17">
        <v>754.9</v>
      </c>
      <c r="M124" s="17">
        <v>0.27111000000000002</v>
      </c>
      <c r="N124" s="17">
        <v>641</v>
      </c>
      <c r="O124" s="17">
        <v>0</v>
      </c>
      <c r="P124" s="17">
        <v>0</v>
      </c>
      <c r="Q124" s="17">
        <v>0.96298099999999998</v>
      </c>
      <c r="R124" s="17">
        <v>1.0074259999999999</v>
      </c>
      <c r="S124" s="17">
        <v>1.3573599999999999</v>
      </c>
      <c r="T124" s="17">
        <v>0.34993299999999999</v>
      </c>
      <c r="U124" s="17">
        <v>0.25780399999999998</v>
      </c>
      <c r="V124" s="17">
        <v>800</v>
      </c>
      <c r="W124" s="17">
        <v>0.14163700000000001</v>
      </c>
      <c r="X124" s="17">
        <v>489</v>
      </c>
      <c r="Y124" s="17">
        <v>0</v>
      </c>
      <c r="Z124" s="17">
        <v>0</v>
      </c>
      <c r="AA124" s="17">
        <v>0.39662199999999997</v>
      </c>
      <c r="AB124" s="17">
        <v>1.0435399999999999E-2</v>
      </c>
      <c r="AC124" s="17">
        <v>1.01108</v>
      </c>
      <c r="AD124" s="17">
        <v>0.25</v>
      </c>
      <c r="AE124" s="17">
        <v>1100.2</v>
      </c>
    </row>
    <row r="125" spans="1:31">
      <c r="A125" s="17">
        <v>112</v>
      </c>
      <c r="B125" s="19">
        <v>0.463900462962963</v>
      </c>
      <c r="C125" s="17">
        <v>71.400000000000006</v>
      </c>
      <c r="D125" s="17">
        <v>3.6</v>
      </c>
      <c r="E125" s="17">
        <v>2.996E-3</v>
      </c>
      <c r="F125" s="17">
        <v>0.14499999999999999</v>
      </c>
      <c r="G125" s="17">
        <v>0.98029699999999997</v>
      </c>
      <c r="H125" s="17">
        <v>0.94789999999999996</v>
      </c>
      <c r="I125" s="17">
        <v>1.2533810000000001</v>
      </c>
      <c r="J125" s="17">
        <v>0.305481</v>
      </c>
      <c r="K125" s="17">
        <v>0.243725</v>
      </c>
      <c r="L125" s="17">
        <v>740.3</v>
      </c>
      <c r="M125" s="17">
        <v>0.28792699999999999</v>
      </c>
      <c r="N125" s="17">
        <v>906</v>
      </c>
      <c r="O125" s="17">
        <v>0</v>
      </c>
      <c r="P125" s="17">
        <v>0</v>
      </c>
      <c r="Q125" s="17">
        <v>0.96987299999999999</v>
      </c>
      <c r="R125" s="17">
        <v>1.0833079999999999</v>
      </c>
      <c r="S125" s="17">
        <v>1.4346449999999999</v>
      </c>
      <c r="T125" s="17">
        <v>0.35133700000000001</v>
      </c>
      <c r="U125" s="17">
        <v>0.244895</v>
      </c>
      <c r="V125" s="17">
        <v>800</v>
      </c>
      <c r="W125" s="17">
        <v>0.37081999999999998</v>
      </c>
      <c r="X125" s="17">
        <v>778</v>
      </c>
      <c r="Y125" s="17">
        <v>0</v>
      </c>
      <c r="Z125" s="17">
        <v>0</v>
      </c>
      <c r="AA125" s="17">
        <v>0.37676100000000001</v>
      </c>
      <c r="AB125" s="17">
        <v>1.44058E-2</v>
      </c>
      <c r="AC125" s="17">
        <v>1.0883700000000001</v>
      </c>
      <c r="AD125" s="17">
        <v>0.25</v>
      </c>
      <c r="AE125" s="17">
        <v>1121.9000000000001</v>
      </c>
    </row>
    <row r="126" spans="1:31">
      <c r="A126" s="17">
        <v>113</v>
      </c>
      <c r="B126" s="19">
        <v>0.46395833333333331</v>
      </c>
      <c r="C126" s="17">
        <v>70.5</v>
      </c>
      <c r="D126" s="17">
        <v>3.6</v>
      </c>
      <c r="E126" s="17">
        <v>3.186E-3</v>
      </c>
      <c r="F126" s="17">
        <v>0.154</v>
      </c>
      <c r="G126" s="17">
        <v>0.954179</v>
      </c>
      <c r="H126" s="17">
        <v>0.95015400000000005</v>
      </c>
      <c r="I126" s="17">
        <v>1.25024</v>
      </c>
      <c r="J126" s="17">
        <v>0.30008600000000002</v>
      </c>
      <c r="K126" s="17">
        <v>0.24002299999999999</v>
      </c>
      <c r="L126" s="17">
        <v>755.1</v>
      </c>
      <c r="M126" s="17">
        <v>0.19255800000000001</v>
      </c>
      <c r="N126" s="17">
        <v>613</v>
      </c>
      <c r="O126" s="17">
        <v>0</v>
      </c>
      <c r="P126" s="17">
        <v>0</v>
      </c>
      <c r="Q126" s="17">
        <v>0.96762199999999998</v>
      </c>
      <c r="R126" s="17">
        <v>1.019231</v>
      </c>
      <c r="S126" s="17">
        <v>1.3666609999999999</v>
      </c>
      <c r="T126" s="17">
        <v>0.34743000000000002</v>
      </c>
      <c r="U126" s="17">
        <v>0.254218</v>
      </c>
      <c r="V126" s="17">
        <v>800</v>
      </c>
      <c r="W126" s="17">
        <v>0.22917999999999999</v>
      </c>
      <c r="X126" s="17">
        <v>424</v>
      </c>
      <c r="Y126" s="17">
        <v>0</v>
      </c>
      <c r="Z126" s="17">
        <v>0</v>
      </c>
      <c r="AA126" s="17">
        <v>0.39110400000000001</v>
      </c>
      <c r="AB126" s="17">
        <v>9.9923500000000005E-3</v>
      </c>
      <c r="AC126" s="17">
        <v>1.0226999999999999</v>
      </c>
      <c r="AD126" s="17">
        <v>0.25</v>
      </c>
      <c r="AE126" s="17">
        <v>1100</v>
      </c>
    </row>
    <row r="127" spans="1:31">
      <c r="A127" s="17">
        <v>114</v>
      </c>
      <c r="B127" s="19">
        <v>0.46401620370370367</v>
      </c>
      <c r="C127" s="17">
        <v>69.400000000000006</v>
      </c>
      <c r="D127" s="17">
        <v>4.5</v>
      </c>
      <c r="E127" s="17">
        <v>4.215E-3</v>
      </c>
      <c r="F127" s="17">
        <v>0.20399999999999999</v>
      </c>
      <c r="G127" s="17">
        <v>0.96122099999999999</v>
      </c>
      <c r="H127" s="17">
        <v>0.92071999999999998</v>
      </c>
      <c r="I127" s="17">
        <v>1.2399150000000001</v>
      </c>
      <c r="J127" s="17">
        <v>0.31919599999999998</v>
      </c>
      <c r="K127" s="17">
        <v>0.25743300000000002</v>
      </c>
      <c r="L127" s="17">
        <v>800</v>
      </c>
      <c r="M127" s="17">
        <v>0.14164099999999999</v>
      </c>
      <c r="N127" s="17">
        <v>457</v>
      </c>
      <c r="O127" s="17">
        <v>0</v>
      </c>
      <c r="P127" s="17">
        <v>0</v>
      </c>
      <c r="Q127" s="17">
        <v>0.97489700000000001</v>
      </c>
      <c r="R127" s="17">
        <v>1.0271429999999999</v>
      </c>
      <c r="S127" s="17">
        <v>1.3767400000000001</v>
      </c>
      <c r="T127" s="17">
        <v>0.34959800000000002</v>
      </c>
      <c r="U127" s="17">
        <v>0.25393100000000002</v>
      </c>
      <c r="V127" s="17">
        <v>784.2</v>
      </c>
      <c r="W127" s="17">
        <v>0.18119099999999999</v>
      </c>
      <c r="X127" s="17">
        <v>613</v>
      </c>
      <c r="Y127" s="17">
        <v>0</v>
      </c>
      <c r="Z127" s="17">
        <v>0</v>
      </c>
      <c r="AA127" s="17">
        <v>0.39066400000000001</v>
      </c>
      <c r="AB127" s="17">
        <v>9.8584099999999997E-3</v>
      </c>
      <c r="AC127" s="17">
        <v>1.0305899999999999</v>
      </c>
      <c r="AD127" s="17">
        <v>0.25</v>
      </c>
      <c r="AE127" s="17">
        <v>1038.2</v>
      </c>
    </row>
    <row r="128" spans="1:31">
      <c r="A128" s="17">
        <v>115</v>
      </c>
      <c r="B128" s="19">
        <v>0.46406249999999999</v>
      </c>
      <c r="C128" s="17">
        <v>68.5</v>
      </c>
      <c r="D128" s="17">
        <v>4.5</v>
      </c>
      <c r="E128" s="17">
        <v>3.9849999999999998E-3</v>
      </c>
      <c r="F128" s="17">
        <v>0.193</v>
      </c>
      <c r="G128" s="17">
        <v>0.95877199999999996</v>
      </c>
      <c r="H128" s="17">
        <v>0.92918500000000004</v>
      </c>
      <c r="I128" s="17">
        <v>1.2389479999999999</v>
      </c>
      <c r="J128" s="17">
        <v>0.30976300000000001</v>
      </c>
      <c r="K128" s="17">
        <v>0.25002099999999999</v>
      </c>
      <c r="L128" s="17">
        <v>779.5</v>
      </c>
      <c r="M128" s="17">
        <v>0.13466600000000001</v>
      </c>
      <c r="N128" s="17">
        <v>437</v>
      </c>
      <c r="O128" s="17">
        <v>0</v>
      </c>
      <c r="P128" s="17">
        <v>0</v>
      </c>
      <c r="Q128" s="17">
        <v>0.97547700000000004</v>
      </c>
      <c r="R128" s="17">
        <v>1.0318499999999999</v>
      </c>
      <c r="S128" s="17">
        <v>1.368913</v>
      </c>
      <c r="T128" s="17">
        <v>0.33706399999999997</v>
      </c>
      <c r="U128" s="17">
        <v>0.246227</v>
      </c>
      <c r="V128" s="17">
        <v>800</v>
      </c>
      <c r="W128" s="17">
        <v>0.22528100000000001</v>
      </c>
      <c r="X128" s="17">
        <v>647</v>
      </c>
      <c r="Y128" s="17">
        <v>0</v>
      </c>
      <c r="Z128" s="17">
        <v>0</v>
      </c>
      <c r="AA128" s="17">
        <v>0.37881100000000001</v>
      </c>
      <c r="AB128" s="17">
        <v>9.1974199999999996E-3</v>
      </c>
      <c r="AC128" s="17">
        <v>1.03495</v>
      </c>
      <c r="AD128" s="17">
        <v>0.25</v>
      </c>
      <c r="AE128" s="17">
        <v>1065.5999999999999</v>
      </c>
    </row>
    <row r="129" spans="1:31">
      <c r="A129" s="17">
        <v>116</v>
      </c>
      <c r="B129" s="19">
        <v>0.46412037037037041</v>
      </c>
      <c r="C129" s="17">
        <v>67.599999999999994</v>
      </c>
      <c r="D129" s="17">
        <v>4.5</v>
      </c>
      <c r="E129" s="17">
        <v>3.3440000000000002E-3</v>
      </c>
      <c r="F129" s="17">
        <v>0.16200000000000001</v>
      </c>
      <c r="G129" s="17">
        <v>0.94793499999999997</v>
      </c>
      <c r="H129" s="17">
        <v>0.934693</v>
      </c>
      <c r="I129" s="17">
        <v>1.1964079999999999</v>
      </c>
      <c r="J129" s="17">
        <v>0.26171499999999998</v>
      </c>
      <c r="K129" s="17">
        <v>0.218751</v>
      </c>
      <c r="L129" s="17">
        <v>625.5</v>
      </c>
      <c r="M129" s="17">
        <v>9.3299000000000007E-2</v>
      </c>
      <c r="N129" s="17">
        <v>535</v>
      </c>
      <c r="O129" s="17">
        <v>0</v>
      </c>
      <c r="P129" s="17">
        <v>0</v>
      </c>
      <c r="Q129" s="17">
        <v>0.95355100000000004</v>
      </c>
      <c r="R129" s="17">
        <v>0.98566200000000004</v>
      </c>
      <c r="S129" s="17">
        <v>1.327318</v>
      </c>
      <c r="T129" s="17">
        <v>0.34165600000000002</v>
      </c>
      <c r="U129" s="17">
        <v>0.25740299999999999</v>
      </c>
      <c r="V129" s="17">
        <v>800</v>
      </c>
      <c r="W129" s="17">
        <v>0.19492599999999999</v>
      </c>
      <c r="X129" s="17">
        <v>639</v>
      </c>
      <c r="Y129" s="17">
        <v>0</v>
      </c>
      <c r="Z129" s="17">
        <v>0</v>
      </c>
      <c r="AA129" s="17">
        <v>0.396005</v>
      </c>
      <c r="AB129" s="17">
        <v>9.0328300000000004E-3</v>
      </c>
      <c r="AC129" s="17">
        <v>0.98874799999999996</v>
      </c>
      <c r="AD129" s="17">
        <v>0.25</v>
      </c>
      <c r="AE129" s="17">
        <v>1327.9</v>
      </c>
    </row>
    <row r="130" spans="1:31">
      <c r="A130" s="17">
        <v>117</v>
      </c>
      <c r="B130" s="19">
        <v>0.46417824074074071</v>
      </c>
      <c r="C130" s="17">
        <v>66.7</v>
      </c>
      <c r="D130" s="17">
        <v>4.5</v>
      </c>
      <c r="E130" s="17">
        <v>3.9280000000000001E-3</v>
      </c>
      <c r="F130" s="17">
        <v>0.19</v>
      </c>
      <c r="G130" s="17">
        <v>0.94971099999999997</v>
      </c>
      <c r="H130" s="17">
        <v>0.93413999999999997</v>
      </c>
      <c r="I130" s="17">
        <v>1.229471</v>
      </c>
      <c r="J130" s="17">
        <v>0.29533100000000001</v>
      </c>
      <c r="K130" s="17">
        <v>0.24020900000000001</v>
      </c>
      <c r="L130" s="17">
        <v>748.1</v>
      </c>
      <c r="M130" s="17">
        <v>0.29614000000000001</v>
      </c>
      <c r="N130" s="17">
        <v>1422</v>
      </c>
      <c r="O130" s="17">
        <v>0</v>
      </c>
      <c r="P130" s="17">
        <v>0</v>
      </c>
      <c r="Q130" s="17">
        <v>0.96824399999999999</v>
      </c>
      <c r="R130" s="17">
        <v>1.014302</v>
      </c>
      <c r="S130" s="17">
        <v>1.366663</v>
      </c>
      <c r="T130" s="17">
        <v>0.35236000000000001</v>
      </c>
      <c r="U130" s="17">
        <v>0.25782500000000003</v>
      </c>
      <c r="V130" s="17">
        <v>785</v>
      </c>
      <c r="W130" s="17">
        <v>0.30899500000000002</v>
      </c>
      <c r="X130" s="17">
        <v>910</v>
      </c>
      <c r="Y130" s="17">
        <v>0</v>
      </c>
      <c r="Z130" s="17">
        <v>0</v>
      </c>
      <c r="AA130" s="17">
        <v>0.39665400000000001</v>
      </c>
      <c r="AB130" s="17">
        <v>2.8173900000000002E-2</v>
      </c>
      <c r="AC130" s="17">
        <v>1.02423</v>
      </c>
      <c r="AD130" s="17">
        <v>0.25</v>
      </c>
      <c r="AE130" s="17">
        <v>1110.2</v>
      </c>
    </row>
    <row r="131" spans="1:31">
      <c r="A131" s="17">
        <v>118</v>
      </c>
      <c r="B131" s="19">
        <v>0.46423611111111113</v>
      </c>
      <c r="C131" s="17">
        <v>65.900000000000006</v>
      </c>
      <c r="D131" s="17">
        <v>4.5</v>
      </c>
      <c r="E131" s="17">
        <v>3.6770000000000001E-3</v>
      </c>
      <c r="F131" s="17">
        <v>0.17799999999999999</v>
      </c>
      <c r="G131" s="17">
        <v>0.96789400000000003</v>
      </c>
      <c r="H131" s="17">
        <v>0.93193300000000001</v>
      </c>
      <c r="I131" s="17">
        <v>1.2916319999999999</v>
      </c>
      <c r="J131" s="17">
        <v>0.35969899999999999</v>
      </c>
      <c r="K131" s="17">
        <v>0.27848400000000001</v>
      </c>
      <c r="L131" s="17">
        <v>740.8</v>
      </c>
      <c r="M131" s="17">
        <v>2.5000000000000001E-5</v>
      </c>
      <c r="N131" s="17">
        <v>774</v>
      </c>
      <c r="O131" s="17">
        <v>0</v>
      </c>
      <c r="P131" s="17">
        <v>0</v>
      </c>
      <c r="Q131" s="17">
        <v>0.96969300000000003</v>
      </c>
      <c r="R131" s="17">
        <v>1.0369200000000001</v>
      </c>
      <c r="S131" s="17">
        <v>1.3654040000000001</v>
      </c>
      <c r="T131" s="17">
        <v>0.32848500000000003</v>
      </c>
      <c r="U131" s="17">
        <v>0.24057700000000001</v>
      </c>
      <c r="V131" s="17">
        <v>800</v>
      </c>
      <c r="W131" s="17">
        <v>0.30021100000000001</v>
      </c>
      <c r="X131" s="17">
        <v>868</v>
      </c>
      <c r="Y131" s="17">
        <v>0</v>
      </c>
      <c r="Z131" s="17">
        <v>0</v>
      </c>
      <c r="AA131" s="17">
        <v>0.370118</v>
      </c>
      <c r="AB131" s="17">
        <v>1.538E-2</v>
      </c>
      <c r="AC131" s="17">
        <v>1.0419700000000001</v>
      </c>
      <c r="AD131" s="17">
        <v>0.25</v>
      </c>
      <c r="AE131" s="17">
        <v>1121.2</v>
      </c>
    </row>
    <row r="132" spans="1:31">
      <c r="A132" s="17">
        <v>119</v>
      </c>
      <c r="B132" s="19">
        <v>0.46429398148148149</v>
      </c>
      <c r="C132" s="17">
        <v>64.8</v>
      </c>
      <c r="D132" s="17">
        <v>4.5</v>
      </c>
      <c r="E132" s="17">
        <v>4.5869999999999999E-3</v>
      </c>
      <c r="F132" s="17">
        <v>0.222</v>
      </c>
      <c r="G132" s="17">
        <v>0.962364</v>
      </c>
      <c r="H132" s="17">
        <v>0.99613200000000002</v>
      </c>
      <c r="I132" s="17">
        <v>1.3335619999999999</v>
      </c>
      <c r="J132" s="17">
        <v>0.33743099999999998</v>
      </c>
      <c r="K132" s="17">
        <v>0.253029</v>
      </c>
      <c r="L132" s="17">
        <v>793.3</v>
      </c>
      <c r="M132" s="17">
        <v>0.34856399999999998</v>
      </c>
      <c r="N132" s="17">
        <v>444</v>
      </c>
      <c r="O132" s="17">
        <v>0</v>
      </c>
      <c r="P132" s="17">
        <v>0</v>
      </c>
      <c r="Q132" s="17">
        <v>0.97524699999999998</v>
      </c>
      <c r="R132" s="17">
        <v>1.035706</v>
      </c>
      <c r="S132" s="17">
        <v>1.435581</v>
      </c>
      <c r="T132" s="17">
        <v>0.39987600000000001</v>
      </c>
      <c r="U132" s="17">
        <v>0.27854600000000002</v>
      </c>
      <c r="V132" s="17">
        <v>800</v>
      </c>
      <c r="W132" s="17">
        <v>0.120945</v>
      </c>
      <c r="X132" s="17">
        <v>531</v>
      </c>
      <c r="Y132" s="17">
        <v>0</v>
      </c>
      <c r="Z132" s="17">
        <v>0</v>
      </c>
      <c r="AA132" s="17">
        <v>0.428533</v>
      </c>
      <c r="AB132" s="17">
        <v>9.4977599999999992E-3</v>
      </c>
      <c r="AC132" s="17">
        <v>1.0395000000000001</v>
      </c>
      <c r="AD132" s="17">
        <v>0.25</v>
      </c>
      <c r="AE132" s="17">
        <v>1047</v>
      </c>
    </row>
    <row r="133" spans="1:31">
      <c r="A133" s="17">
        <v>120</v>
      </c>
      <c r="B133" s="19">
        <v>0.46434027777777781</v>
      </c>
      <c r="C133" s="17">
        <v>64.099999999999994</v>
      </c>
      <c r="D133" s="17">
        <v>4.5</v>
      </c>
      <c r="E133" s="17">
        <v>3.9519999999999998E-3</v>
      </c>
      <c r="F133" s="17">
        <v>0.191</v>
      </c>
      <c r="G133" s="17">
        <v>0.96914699999999998</v>
      </c>
      <c r="H133" s="17">
        <v>0.97672199999999998</v>
      </c>
      <c r="I133" s="17">
        <v>1.317391</v>
      </c>
      <c r="J133" s="17">
        <v>0.340669</v>
      </c>
      <c r="K133" s="17">
        <v>0.25859399999999999</v>
      </c>
      <c r="L133" s="17">
        <v>715.4</v>
      </c>
      <c r="M133" s="17">
        <v>0.18154200000000001</v>
      </c>
      <c r="N133" s="17">
        <v>1411</v>
      </c>
      <c r="O133" s="17">
        <v>0</v>
      </c>
      <c r="P133" s="17">
        <v>0</v>
      </c>
      <c r="Q133" s="17">
        <v>0.97087599999999996</v>
      </c>
      <c r="R133" s="17">
        <v>1.047083</v>
      </c>
      <c r="S133" s="17">
        <v>1.436086</v>
      </c>
      <c r="T133" s="17">
        <v>0.38900299999999999</v>
      </c>
      <c r="U133" s="17">
        <v>0.27087699999999998</v>
      </c>
      <c r="V133" s="17">
        <v>793.2</v>
      </c>
      <c r="W133" s="17">
        <v>0.26929700000000001</v>
      </c>
      <c r="X133" s="17">
        <v>657</v>
      </c>
      <c r="Y133" s="17">
        <v>0</v>
      </c>
      <c r="Z133" s="17">
        <v>0</v>
      </c>
      <c r="AA133" s="17">
        <v>0.41673399999999999</v>
      </c>
      <c r="AB133" s="17">
        <v>2.6768699999999999E-2</v>
      </c>
      <c r="AC133" s="17">
        <v>1.0575000000000001</v>
      </c>
      <c r="AD133" s="17">
        <v>0.25</v>
      </c>
      <c r="AE133" s="17">
        <v>1161</v>
      </c>
    </row>
    <row r="134" spans="1:31">
      <c r="A134" s="17">
        <v>121</v>
      </c>
      <c r="B134" s="19">
        <v>0.46439814814814812</v>
      </c>
      <c r="C134" s="17">
        <v>63.4</v>
      </c>
      <c r="D134" s="17">
        <v>4.5</v>
      </c>
      <c r="E134" s="17">
        <v>4.5659999999999997E-3</v>
      </c>
      <c r="F134" s="17">
        <v>0.221</v>
      </c>
      <c r="G134" s="17">
        <v>0.96860299999999999</v>
      </c>
      <c r="H134" s="17">
        <v>0.97891099999999998</v>
      </c>
      <c r="I134" s="17">
        <v>1.370814</v>
      </c>
      <c r="J134" s="17">
        <v>0.39190399999999997</v>
      </c>
      <c r="K134" s="17">
        <v>0.28589100000000001</v>
      </c>
      <c r="L134" s="17">
        <v>770.4</v>
      </c>
      <c r="M134" s="17">
        <v>5.3877000000000001E-2</v>
      </c>
      <c r="N134" s="17">
        <v>514</v>
      </c>
      <c r="O134" s="17">
        <v>0</v>
      </c>
      <c r="P134" s="17">
        <v>0</v>
      </c>
      <c r="Q134" s="17">
        <v>0.977603</v>
      </c>
      <c r="R134" s="17">
        <v>1.056797</v>
      </c>
      <c r="S134" s="17">
        <v>1.479789</v>
      </c>
      <c r="T134" s="17">
        <v>0.42299199999999998</v>
      </c>
      <c r="U134" s="17">
        <v>0.28584599999999999</v>
      </c>
      <c r="V134" s="17">
        <v>772</v>
      </c>
      <c r="W134" s="17">
        <v>0.13400000000000001</v>
      </c>
      <c r="X134" s="17">
        <v>613</v>
      </c>
      <c r="Y134" s="17">
        <v>0</v>
      </c>
      <c r="Z134" s="17">
        <v>0</v>
      </c>
      <c r="AA134" s="17">
        <v>0.43976300000000001</v>
      </c>
      <c r="AB134" s="17">
        <v>1.0677900000000001E-2</v>
      </c>
      <c r="AC134" s="17">
        <v>1.06131</v>
      </c>
      <c r="AD134" s="17">
        <v>0.25</v>
      </c>
      <c r="AE134" s="17">
        <v>1078.0999999999999</v>
      </c>
    </row>
    <row r="135" spans="1:31">
      <c r="A135" s="17">
        <v>122</v>
      </c>
      <c r="B135" s="19">
        <v>0.46445601851851853</v>
      </c>
      <c r="C135" s="17">
        <v>62.3</v>
      </c>
      <c r="D135" s="17">
        <v>5.4</v>
      </c>
      <c r="E135" s="17">
        <v>5.0899999999999999E-3</v>
      </c>
      <c r="F135" s="17">
        <v>0.246</v>
      </c>
      <c r="G135" s="17">
        <v>0.97630600000000001</v>
      </c>
      <c r="H135" s="17">
        <v>1.020343</v>
      </c>
      <c r="I135" s="17">
        <v>1.3983129999999999</v>
      </c>
      <c r="J135" s="17">
        <v>0.37796999999999997</v>
      </c>
      <c r="K135" s="17">
        <v>0.27030399999999999</v>
      </c>
      <c r="L135" s="17">
        <v>749.9</v>
      </c>
      <c r="M135" s="17">
        <v>0.33012799999999998</v>
      </c>
      <c r="N135" s="17">
        <v>447</v>
      </c>
      <c r="O135" s="17">
        <v>0</v>
      </c>
      <c r="P135" s="17">
        <v>0</v>
      </c>
      <c r="Q135" s="17">
        <v>0.97172700000000001</v>
      </c>
      <c r="R135" s="17">
        <v>1.0895220000000001</v>
      </c>
      <c r="S135" s="17">
        <v>1.498318</v>
      </c>
      <c r="T135" s="17">
        <v>0.40879700000000002</v>
      </c>
      <c r="U135" s="17">
        <v>0.272837</v>
      </c>
      <c r="V135" s="17">
        <v>784</v>
      </c>
      <c r="W135" s="17">
        <v>0.15265699999999999</v>
      </c>
      <c r="X135" s="17">
        <v>487</v>
      </c>
      <c r="Y135" s="17">
        <v>0</v>
      </c>
      <c r="Z135" s="17">
        <v>0</v>
      </c>
      <c r="AA135" s="17">
        <v>0.41974899999999998</v>
      </c>
      <c r="AB135" s="17">
        <v>1.08431E-2</v>
      </c>
      <c r="AC135" s="17">
        <v>1.09395</v>
      </c>
      <c r="AD135" s="17">
        <v>0.25</v>
      </c>
      <c r="AE135" s="17">
        <v>1107.5999999999999</v>
      </c>
    </row>
    <row r="136" spans="1:31">
      <c r="A136" s="17">
        <v>123</v>
      </c>
      <c r="B136" s="19">
        <v>0.46451388888888889</v>
      </c>
      <c r="C136" s="17">
        <v>61.6</v>
      </c>
      <c r="D136" s="17">
        <v>5.4</v>
      </c>
      <c r="E136" s="17">
        <v>4.6509999999999998E-3</v>
      </c>
      <c r="F136" s="17">
        <v>0.22500000000000001</v>
      </c>
      <c r="G136" s="17">
        <v>0.98151699999999997</v>
      </c>
      <c r="H136" s="17">
        <v>1.062799</v>
      </c>
      <c r="I136" s="17">
        <v>1.5206809999999999</v>
      </c>
      <c r="J136" s="17">
        <v>0.45788299999999998</v>
      </c>
      <c r="K136" s="17">
        <v>0.30110399999999998</v>
      </c>
      <c r="L136" s="17">
        <v>674.2</v>
      </c>
      <c r="M136" s="17">
        <v>1.2716999999999999E-2</v>
      </c>
      <c r="N136" s="17">
        <v>534</v>
      </c>
      <c r="O136" s="17">
        <v>0</v>
      </c>
      <c r="P136" s="17">
        <v>0</v>
      </c>
      <c r="Q136" s="17">
        <v>0.97643400000000002</v>
      </c>
      <c r="R136" s="17">
        <v>1.098905</v>
      </c>
      <c r="S136" s="17">
        <v>1.52108</v>
      </c>
      <c r="T136" s="17">
        <v>0.42217500000000002</v>
      </c>
      <c r="U136" s="17">
        <v>0.27755000000000002</v>
      </c>
      <c r="V136" s="17">
        <v>764.3</v>
      </c>
      <c r="W136" s="17">
        <v>0.22589000000000001</v>
      </c>
      <c r="X136" s="17">
        <v>498</v>
      </c>
      <c r="Y136" s="17">
        <v>0</v>
      </c>
      <c r="Z136" s="17">
        <v>0</v>
      </c>
      <c r="AA136" s="17">
        <v>0.42699999999999999</v>
      </c>
      <c r="AB136" s="17">
        <v>1.16396E-2</v>
      </c>
      <c r="AC136" s="17">
        <v>1.10382</v>
      </c>
      <c r="AD136" s="17">
        <v>0.25</v>
      </c>
      <c r="AE136" s="17">
        <v>1232</v>
      </c>
    </row>
    <row r="137" spans="1:31">
      <c r="A137" s="17">
        <v>124</v>
      </c>
      <c r="B137" s="19">
        <v>0.46457175925925925</v>
      </c>
      <c r="C137" s="17">
        <v>60.5</v>
      </c>
      <c r="D137" s="17">
        <v>5.4</v>
      </c>
      <c r="E137" s="17">
        <v>5.2290000000000001E-3</v>
      </c>
      <c r="F137" s="17">
        <v>0.253</v>
      </c>
      <c r="G137" s="17">
        <v>0.97743599999999997</v>
      </c>
      <c r="H137" s="17">
        <v>1.1689959999999999</v>
      </c>
      <c r="I137" s="17">
        <v>1.647821</v>
      </c>
      <c r="J137" s="17">
        <v>0.478825</v>
      </c>
      <c r="K137" s="17">
        <v>0.29058099999999998</v>
      </c>
      <c r="L137" s="17">
        <v>718.1</v>
      </c>
      <c r="M137" s="17">
        <v>3.9955999999999998E-2</v>
      </c>
      <c r="N137" s="17">
        <v>735</v>
      </c>
      <c r="O137" s="17">
        <v>0</v>
      </c>
      <c r="P137" s="17">
        <v>0</v>
      </c>
      <c r="Q137" s="17">
        <v>0.97908200000000001</v>
      </c>
      <c r="R137" s="17">
        <v>1.167035</v>
      </c>
      <c r="S137" s="17">
        <v>1.6542829999999999</v>
      </c>
      <c r="T137" s="17">
        <v>0.48724899999999999</v>
      </c>
      <c r="U137" s="17">
        <v>0.29453800000000002</v>
      </c>
      <c r="V137" s="17">
        <v>800</v>
      </c>
      <c r="W137" s="17">
        <v>8.7538000000000005E-2</v>
      </c>
      <c r="X137" s="17">
        <v>581</v>
      </c>
      <c r="Y137" s="17">
        <v>0</v>
      </c>
      <c r="Z137" s="17">
        <v>0</v>
      </c>
      <c r="AA137" s="17">
        <v>0.45313500000000001</v>
      </c>
      <c r="AB137" s="17">
        <v>1.6970599999999999E-2</v>
      </c>
      <c r="AC137" s="17">
        <v>1.1753</v>
      </c>
      <c r="AD137" s="17">
        <v>0.25</v>
      </c>
      <c r="AE137" s="17">
        <v>1156.7</v>
      </c>
    </row>
    <row r="138" spans="1:31">
      <c r="A138" s="17">
        <v>125</v>
      </c>
      <c r="B138" s="19">
        <v>0.46462962962962967</v>
      </c>
      <c r="C138" s="17">
        <v>59.6</v>
      </c>
      <c r="D138" s="17">
        <v>5.4</v>
      </c>
      <c r="E138" s="17">
        <v>5.3270000000000001E-3</v>
      </c>
      <c r="F138" s="17">
        <v>0.25800000000000001</v>
      </c>
      <c r="G138" s="17">
        <v>0.98078100000000001</v>
      </c>
      <c r="H138" s="17">
        <v>1.18388</v>
      </c>
      <c r="I138" s="17">
        <v>1.69895</v>
      </c>
      <c r="J138" s="17">
        <v>0.51507000000000003</v>
      </c>
      <c r="K138" s="17">
        <v>0.30317</v>
      </c>
      <c r="L138" s="17">
        <v>735.2</v>
      </c>
      <c r="M138" s="17">
        <v>0.220586</v>
      </c>
      <c r="N138" s="17">
        <v>317</v>
      </c>
      <c r="O138" s="17">
        <v>0</v>
      </c>
      <c r="P138" s="17">
        <v>0</v>
      </c>
      <c r="Q138" s="17">
        <v>0.97874000000000005</v>
      </c>
      <c r="R138" s="17">
        <v>1.299747</v>
      </c>
      <c r="S138" s="17">
        <v>1.8314950000000001</v>
      </c>
      <c r="T138" s="17">
        <v>0.531748</v>
      </c>
      <c r="U138" s="17">
        <v>0.29033500000000001</v>
      </c>
      <c r="V138" s="17">
        <v>800</v>
      </c>
      <c r="W138" s="17">
        <v>0.22917899999999999</v>
      </c>
      <c r="X138" s="17">
        <v>450</v>
      </c>
      <c r="Y138" s="17">
        <v>0</v>
      </c>
      <c r="Z138" s="17">
        <v>0</v>
      </c>
      <c r="AA138" s="17">
        <v>0.44667000000000001</v>
      </c>
      <c r="AB138" s="17">
        <v>7.5614300000000001E-3</v>
      </c>
      <c r="AC138" s="17">
        <v>1.3037700000000001</v>
      </c>
      <c r="AD138" s="17">
        <v>0.25</v>
      </c>
      <c r="AE138" s="17">
        <v>1129.8</v>
      </c>
    </row>
    <row r="139" spans="1:31">
      <c r="A139" s="17">
        <v>126</v>
      </c>
      <c r="B139" s="19">
        <v>0.46467592592592594</v>
      </c>
      <c r="C139" s="17">
        <v>58.6</v>
      </c>
      <c r="D139" s="17">
        <v>5.4</v>
      </c>
      <c r="E139" s="17">
        <v>5.7840000000000001E-3</v>
      </c>
      <c r="F139" s="17">
        <v>0.28000000000000003</v>
      </c>
      <c r="G139" s="17">
        <v>0.97894899999999996</v>
      </c>
      <c r="H139" s="17">
        <v>1.19418</v>
      </c>
      <c r="I139" s="17">
        <v>1.6649320000000001</v>
      </c>
      <c r="J139" s="17">
        <v>0.470752</v>
      </c>
      <c r="K139" s="17">
        <v>0.282746</v>
      </c>
      <c r="L139" s="17">
        <v>716</v>
      </c>
      <c r="M139" s="17">
        <v>0.30784499999999998</v>
      </c>
      <c r="N139" s="17">
        <v>569</v>
      </c>
      <c r="O139" s="17">
        <v>0</v>
      </c>
      <c r="P139" s="17">
        <v>0</v>
      </c>
      <c r="Q139" s="17">
        <v>0.98686399999999996</v>
      </c>
      <c r="R139" s="17">
        <v>1.224472</v>
      </c>
      <c r="S139" s="17">
        <v>1.815269</v>
      </c>
      <c r="T139" s="17">
        <v>0.59079700000000002</v>
      </c>
      <c r="U139" s="17">
        <v>0.32546000000000003</v>
      </c>
      <c r="V139" s="17">
        <v>800</v>
      </c>
      <c r="W139" s="17">
        <v>5.4101999999999997E-2</v>
      </c>
      <c r="X139" s="17">
        <v>525</v>
      </c>
      <c r="Y139" s="17">
        <v>0</v>
      </c>
      <c r="Z139" s="17">
        <v>0</v>
      </c>
      <c r="AA139" s="17">
        <v>0.50070700000000001</v>
      </c>
      <c r="AB139" s="17">
        <v>1.3134399999999999E-2</v>
      </c>
      <c r="AC139" s="17">
        <v>1.2322299999999999</v>
      </c>
      <c r="AD139" s="17">
        <v>0.25</v>
      </c>
      <c r="AE139" s="17">
        <v>1160</v>
      </c>
    </row>
    <row r="140" spans="1:31">
      <c r="A140" s="17">
        <v>127</v>
      </c>
      <c r="B140" s="19">
        <v>0.4647337962962963</v>
      </c>
      <c r="C140" s="17">
        <v>57.6</v>
      </c>
      <c r="D140" s="17">
        <v>5.4</v>
      </c>
      <c r="E140" s="17">
        <v>5.9239999999999996E-3</v>
      </c>
      <c r="F140" s="17">
        <v>0.28699999999999998</v>
      </c>
      <c r="G140" s="17">
        <v>0.98411400000000004</v>
      </c>
      <c r="H140" s="17">
        <v>1.241166</v>
      </c>
      <c r="I140" s="17">
        <v>1.796395</v>
      </c>
      <c r="J140" s="17">
        <v>0.55522800000000005</v>
      </c>
      <c r="K140" s="17">
        <v>0.30907899999999999</v>
      </c>
      <c r="L140" s="17">
        <v>774.6</v>
      </c>
      <c r="M140" s="17">
        <v>0.14163999999999999</v>
      </c>
      <c r="N140" s="17">
        <v>639</v>
      </c>
      <c r="O140" s="17">
        <v>0</v>
      </c>
      <c r="P140" s="17">
        <v>0</v>
      </c>
      <c r="Q140" s="17">
        <v>0.98191600000000001</v>
      </c>
      <c r="R140" s="17">
        <v>1.3444830000000001</v>
      </c>
      <c r="S140" s="17">
        <v>1.9458200000000001</v>
      </c>
      <c r="T140" s="17">
        <v>0.60133700000000001</v>
      </c>
      <c r="U140" s="17">
        <v>0.30903999999999998</v>
      </c>
      <c r="V140" s="17">
        <v>800</v>
      </c>
      <c r="W140" s="17">
        <v>0.21568899999999999</v>
      </c>
      <c r="X140" s="17">
        <v>466</v>
      </c>
      <c r="Y140" s="17">
        <v>0</v>
      </c>
      <c r="Z140" s="17">
        <v>0</v>
      </c>
      <c r="AA140" s="17">
        <v>0.47544700000000001</v>
      </c>
      <c r="AB140" s="17">
        <v>1.59235E-2</v>
      </c>
      <c r="AC140" s="17">
        <v>1.35406</v>
      </c>
      <c r="AD140" s="17">
        <v>0.25</v>
      </c>
      <c r="AE140" s="17">
        <v>1072.2</v>
      </c>
    </row>
    <row r="141" spans="1:31">
      <c r="A141" s="17">
        <v>128</v>
      </c>
      <c r="B141" s="19">
        <v>0.46479166666666666</v>
      </c>
      <c r="C141" s="17">
        <v>56.6</v>
      </c>
      <c r="D141" s="17">
        <v>6.3</v>
      </c>
      <c r="E141" s="17">
        <v>6.4159999999999998E-3</v>
      </c>
      <c r="F141" s="17">
        <v>0.31</v>
      </c>
      <c r="G141" s="17">
        <v>0.97700500000000001</v>
      </c>
      <c r="H141" s="17">
        <v>1.1849149999999999</v>
      </c>
      <c r="I141" s="17">
        <v>1.6830529999999999</v>
      </c>
      <c r="J141" s="17">
        <v>0.498137</v>
      </c>
      <c r="K141" s="17">
        <v>0.29597299999999999</v>
      </c>
      <c r="L141" s="17">
        <v>707.2</v>
      </c>
      <c r="M141" s="17">
        <v>0.17451900000000001</v>
      </c>
      <c r="N141" s="17">
        <v>548</v>
      </c>
      <c r="O141" s="17">
        <v>0</v>
      </c>
      <c r="P141" s="17">
        <v>0</v>
      </c>
      <c r="Q141" s="17">
        <v>0.98296499999999998</v>
      </c>
      <c r="R141" s="17">
        <v>1.2816909999999999</v>
      </c>
      <c r="S141" s="17">
        <v>1.867772</v>
      </c>
      <c r="T141" s="17">
        <v>0.58608099999999996</v>
      </c>
      <c r="U141" s="17">
        <v>0.31378600000000001</v>
      </c>
      <c r="V141" s="17">
        <v>800</v>
      </c>
      <c r="W141" s="17">
        <v>8.7539000000000006E-2</v>
      </c>
      <c r="X141" s="17">
        <v>448</v>
      </c>
      <c r="Y141" s="17">
        <v>0</v>
      </c>
      <c r="Z141" s="17">
        <v>0</v>
      </c>
      <c r="AA141" s="17">
        <v>0.48274800000000001</v>
      </c>
      <c r="AB141" s="17">
        <v>1.45776E-2</v>
      </c>
      <c r="AC141" s="17">
        <v>1.29023</v>
      </c>
      <c r="AD141" s="17">
        <v>0.25</v>
      </c>
      <c r="AE141" s="17">
        <v>1174.5</v>
      </c>
    </row>
    <row r="142" spans="1:31">
      <c r="A142" s="17">
        <v>129</v>
      </c>
      <c r="B142" s="19">
        <v>0.46484953703703707</v>
      </c>
      <c r="C142" s="17">
        <v>55.7</v>
      </c>
      <c r="D142" s="17">
        <v>6.3</v>
      </c>
      <c r="E142" s="17">
        <v>6.8110000000000002E-3</v>
      </c>
      <c r="F142" s="17">
        <v>0.33</v>
      </c>
      <c r="G142" s="17">
        <v>0.97841699999999998</v>
      </c>
      <c r="H142" s="17">
        <v>1.1902699999999999</v>
      </c>
      <c r="I142" s="17">
        <v>1.6897949999999999</v>
      </c>
      <c r="J142" s="17">
        <v>0.499525</v>
      </c>
      <c r="K142" s="17">
        <v>0.29561300000000001</v>
      </c>
      <c r="L142" s="17">
        <v>750.7</v>
      </c>
      <c r="M142" s="17">
        <v>0.182342</v>
      </c>
      <c r="N142" s="17">
        <v>588</v>
      </c>
      <c r="O142" s="17">
        <v>0</v>
      </c>
      <c r="P142" s="17">
        <v>0</v>
      </c>
      <c r="Q142" s="17">
        <v>0.98516700000000001</v>
      </c>
      <c r="R142" s="17">
        <v>1.2680279999999999</v>
      </c>
      <c r="S142" s="17">
        <v>1.849558</v>
      </c>
      <c r="T142" s="17">
        <v>0.58153100000000002</v>
      </c>
      <c r="U142" s="17">
        <v>0.31441599999999997</v>
      </c>
      <c r="V142" s="17">
        <v>800</v>
      </c>
      <c r="W142" s="17">
        <v>8.7539000000000006E-2</v>
      </c>
      <c r="X142" s="17">
        <v>628</v>
      </c>
      <c r="Y142" s="17">
        <v>0</v>
      </c>
      <c r="Z142" s="17">
        <v>0</v>
      </c>
      <c r="AA142" s="17">
        <v>0.48371700000000001</v>
      </c>
      <c r="AB142" s="17">
        <v>1.6562500000000001E-2</v>
      </c>
      <c r="AC142" s="17">
        <v>1.27766</v>
      </c>
      <c r="AD142" s="17">
        <v>0.25</v>
      </c>
      <c r="AE142" s="17">
        <v>1106.4000000000001</v>
      </c>
    </row>
    <row r="143" spans="1:31">
      <c r="A143" s="17">
        <v>130</v>
      </c>
      <c r="B143" s="19">
        <v>0.46490740740740738</v>
      </c>
      <c r="C143" s="17">
        <v>54.8</v>
      </c>
      <c r="D143" s="17">
        <v>6.3</v>
      </c>
      <c r="E143" s="17">
        <v>6.8649999999999996E-3</v>
      </c>
      <c r="F143" s="17">
        <v>0.33200000000000002</v>
      </c>
      <c r="G143" s="17">
        <v>0.98128000000000004</v>
      </c>
      <c r="H143" s="17">
        <v>1.2452989999999999</v>
      </c>
      <c r="I143" s="17">
        <v>1.7772779999999999</v>
      </c>
      <c r="J143" s="17">
        <v>0.53198000000000001</v>
      </c>
      <c r="K143" s="17">
        <v>0.29932300000000001</v>
      </c>
      <c r="L143" s="17">
        <v>747</v>
      </c>
      <c r="M143" s="17">
        <v>0.15620600000000001</v>
      </c>
      <c r="N143" s="17">
        <v>467</v>
      </c>
      <c r="O143" s="17">
        <v>0</v>
      </c>
      <c r="P143" s="17">
        <v>0</v>
      </c>
      <c r="Q143" s="17">
        <v>0.99142300000000005</v>
      </c>
      <c r="R143" s="17">
        <v>1.275274</v>
      </c>
      <c r="S143" s="17">
        <v>1.8682369999999999</v>
      </c>
      <c r="T143" s="17">
        <v>0.59296199999999999</v>
      </c>
      <c r="U143" s="17">
        <v>0.31739099999999998</v>
      </c>
      <c r="V143" s="17">
        <v>794.4</v>
      </c>
      <c r="W143" s="17">
        <v>8.0264000000000002E-2</v>
      </c>
      <c r="X143" s="17">
        <v>385</v>
      </c>
      <c r="Y143" s="17">
        <v>0</v>
      </c>
      <c r="Z143" s="17">
        <v>0</v>
      </c>
      <c r="AA143" s="17">
        <v>0.48829499999999998</v>
      </c>
      <c r="AB143" s="17">
        <v>1.31241E-2</v>
      </c>
      <c r="AC143" s="17">
        <v>1.2830600000000001</v>
      </c>
      <c r="AD143" s="17">
        <v>0.25</v>
      </c>
      <c r="AE143" s="17">
        <v>1111.9000000000001</v>
      </c>
    </row>
    <row r="144" spans="1:31">
      <c r="A144" s="17">
        <v>131</v>
      </c>
      <c r="B144" s="19">
        <v>0.4649537037037037</v>
      </c>
      <c r="C144" s="17">
        <v>54.1</v>
      </c>
      <c r="D144" s="17">
        <v>7.2</v>
      </c>
      <c r="E144" s="17">
        <v>7.626E-3</v>
      </c>
      <c r="F144" s="17">
        <v>0.36899999999999999</v>
      </c>
      <c r="G144" s="17">
        <v>0.98629500000000003</v>
      </c>
      <c r="H144" s="17">
        <v>1.177772</v>
      </c>
      <c r="I144" s="17">
        <v>1.726966</v>
      </c>
      <c r="J144" s="17">
        <v>0.54919499999999999</v>
      </c>
      <c r="K144" s="17">
        <v>0.31801099999999999</v>
      </c>
      <c r="L144" s="17">
        <v>749.9</v>
      </c>
      <c r="M144" s="17">
        <v>8.0626000000000003E-2</v>
      </c>
      <c r="N144" s="17">
        <v>478</v>
      </c>
      <c r="O144" s="17">
        <v>0</v>
      </c>
      <c r="P144" s="17">
        <v>0</v>
      </c>
      <c r="Q144" s="17">
        <v>0.98342200000000002</v>
      </c>
      <c r="R144" s="17">
        <v>1.28348</v>
      </c>
      <c r="S144" s="17">
        <v>1.85477</v>
      </c>
      <c r="T144" s="17">
        <v>0.57128999999999996</v>
      </c>
      <c r="U144" s="17">
        <v>0.30801099999999998</v>
      </c>
      <c r="V144" s="17">
        <v>800</v>
      </c>
      <c r="W144" s="17">
        <v>0.14164099999999999</v>
      </c>
      <c r="X144" s="17">
        <v>889</v>
      </c>
      <c r="Y144" s="17">
        <v>0</v>
      </c>
      <c r="Z144" s="17">
        <v>0</v>
      </c>
      <c r="AA144" s="17">
        <v>0.47386299999999998</v>
      </c>
      <c r="AB144" s="17">
        <v>1.5396200000000001E-2</v>
      </c>
      <c r="AC144" s="17">
        <v>1.2922800000000001</v>
      </c>
      <c r="AD144" s="17">
        <v>0.25</v>
      </c>
      <c r="AE144" s="17">
        <v>1107.5999999999999</v>
      </c>
    </row>
    <row r="145" spans="1:31">
      <c r="A145" s="17">
        <v>132</v>
      </c>
      <c r="B145" s="19">
        <v>0.46501157407407406</v>
      </c>
      <c r="C145" s="17">
        <v>53</v>
      </c>
      <c r="D145" s="17">
        <v>7.2</v>
      </c>
      <c r="E145" s="17">
        <v>7.7010000000000004E-3</v>
      </c>
      <c r="F145" s="17">
        <v>0.373</v>
      </c>
      <c r="G145" s="17">
        <v>0.988263</v>
      </c>
      <c r="H145" s="17">
        <v>1.2960210000000001</v>
      </c>
      <c r="I145" s="17">
        <v>1.90069</v>
      </c>
      <c r="J145" s="17">
        <v>0.60466900000000001</v>
      </c>
      <c r="K145" s="17">
        <v>0.318131</v>
      </c>
      <c r="L145" s="17">
        <v>775.3</v>
      </c>
      <c r="M145" s="17">
        <v>6.3674999999999995E-2</v>
      </c>
      <c r="N145" s="17">
        <v>595</v>
      </c>
      <c r="O145" s="17">
        <v>0</v>
      </c>
      <c r="P145" s="17">
        <v>0</v>
      </c>
      <c r="Q145" s="17">
        <v>0.97980299999999998</v>
      </c>
      <c r="R145" s="17">
        <v>1.3453580000000001</v>
      </c>
      <c r="S145" s="17">
        <v>1.928005</v>
      </c>
      <c r="T145" s="17">
        <v>0.58264700000000003</v>
      </c>
      <c r="U145" s="17">
        <v>0.30220200000000003</v>
      </c>
      <c r="V145" s="17">
        <v>800</v>
      </c>
      <c r="W145" s="17">
        <v>0.22212000000000001</v>
      </c>
      <c r="X145" s="17">
        <v>738</v>
      </c>
      <c r="Y145" s="17">
        <v>0</v>
      </c>
      <c r="Z145" s="17">
        <v>0</v>
      </c>
      <c r="AA145" s="17">
        <v>0.46492600000000001</v>
      </c>
      <c r="AB145" s="17">
        <v>1.9727499999999999E-2</v>
      </c>
      <c r="AC145" s="17">
        <v>1.3568499999999999</v>
      </c>
      <c r="AD145" s="17">
        <v>0.25</v>
      </c>
      <c r="AE145" s="17">
        <v>1071.3</v>
      </c>
    </row>
    <row r="146" spans="1:31">
      <c r="A146" s="17">
        <v>133</v>
      </c>
      <c r="B146" s="19">
        <v>0.46506944444444448</v>
      </c>
      <c r="C146" s="17">
        <v>52.3</v>
      </c>
      <c r="D146" s="17">
        <v>7.2</v>
      </c>
      <c r="E146" s="17">
        <v>7.8440000000000003E-3</v>
      </c>
      <c r="F146" s="17">
        <v>0.38</v>
      </c>
      <c r="G146" s="17">
        <v>0.98643099999999995</v>
      </c>
      <c r="H146" s="17">
        <v>1.275204</v>
      </c>
      <c r="I146" s="17">
        <v>1.896279</v>
      </c>
      <c r="J146" s="17">
        <v>0.62107599999999996</v>
      </c>
      <c r="K146" s="17">
        <v>0.32752300000000001</v>
      </c>
      <c r="L146" s="17">
        <v>731.1</v>
      </c>
      <c r="M146" s="17">
        <v>0.104422</v>
      </c>
      <c r="N146" s="17">
        <v>412</v>
      </c>
      <c r="O146" s="17">
        <v>0</v>
      </c>
      <c r="P146" s="17">
        <v>0</v>
      </c>
      <c r="Q146" s="17">
        <v>0.98774600000000001</v>
      </c>
      <c r="R146" s="17">
        <v>1.395653</v>
      </c>
      <c r="S146" s="17">
        <v>2.0650529999999998</v>
      </c>
      <c r="T146" s="17">
        <v>0.66939899999999997</v>
      </c>
      <c r="U146" s="17">
        <v>0.324156</v>
      </c>
      <c r="V146" s="17">
        <v>800</v>
      </c>
      <c r="W146" s="17">
        <v>0.140019</v>
      </c>
      <c r="X146" s="17">
        <v>538</v>
      </c>
      <c r="Y146" s="17">
        <v>0</v>
      </c>
      <c r="Z146" s="17">
        <v>0</v>
      </c>
      <c r="AA146" s="17">
        <v>0.49870199999999998</v>
      </c>
      <c r="AB146" s="17">
        <v>1.2970000000000001E-2</v>
      </c>
      <c r="AC146" s="17">
        <v>1.4043399999999999</v>
      </c>
      <c r="AD146" s="17">
        <v>0.25</v>
      </c>
      <c r="AE146" s="17">
        <v>1136</v>
      </c>
    </row>
    <row r="147" spans="1:31">
      <c r="A147" s="17">
        <v>134</v>
      </c>
      <c r="B147" s="19">
        <v>0.46512731481481479</v>
      </c>
      <c r="C147" s="17">
        <v>51.2</v>
      </c>
      <c r="D147" s="17">
        <v>7.2</v>
      </c>
      <c r="E147" s="17">
        <v>8.1379999999999994E-3</v>
      </c>
      <c r="F147" s="17">
        <v>0.39400000000000002</v>
      </c>
      <c r="G147" s="17">
        <v>0.990483</v>
      </c>
      <c r="H147" s="17">
        <v>1.295156</v>
      </c>
      <c r="I147" s="17">
        <v>1.9449609999999999</v>
      </c>
      <c r="J147" s="17">
        <v>0.64980499999999997</v>
      </c>
      <c r="K147" s="17">
        <v>0.33409699999999998</v>
      </c>
      <c r="L147" s="17">
        <v>752.5</v>
      </c>
      <c r="M147" s="17">
        <v>3.8999999999999999E-5</v>
      </c>
      <c r="N147" s="17">
        <v>467</v>
      </c>
      <c r="O147" s="17">
        <v>0</v>
      </c>
      <c r="P147" s="17">
        <v>0</v>
      </c>
      <c r="Q147" s="17">
        <v>0.98358699999999999</v>
      </c>
      <c r="R147" s="17">
        <v>1.3961159999999999</v>
      </c>
      <c r="S147" s="17">
        <v>2.0758700000000001</v>
      </c>
      <c r="T147" s="17">
        <v>0.67975399999999997</v>
      </c>
      <c r="U147" s="17">
        <v>0.327455</v>
      </c>
      <c r="V147" s="17">
        <v>800</v>
      </c>
      <c r="W147" s="17">
        <v>0.17107600000000001</v>
      </c>
      <c r="X147" s="17">
        <v>829</v>
      </c>
      <c r="Y147" s="17">
        <v>0</v>
      </c>
      <c r="Z147" s="17">
        <v>0</v>
      </c>
      <c r="AA147" s="17">
        <v>0.50377700000000003</v>
      </c>
      <c r="AB147" s="17">
        <v>1.5101399999999999E-2</v>
      </c>
      <c r="AC147" s="17">
        <v>1.40638</v>
      </c>
      <c r="AD147" s="17">
        <v>0.25</v>
      </c>
      <c r="AE147" s="17">
        <v>1103.7</v>
      </c>
    </row>
    <row r="148" spans="1:31">
      <c r="A148" s="17">
        <v>135</v>
      </c>
      <c r="B148" s="19">
        <v>0.4651851851851852</v>
      </c>
      <c r="C148" s="17">
        <v>50.4</v>
      </c>
      <c r="D148" s="17">
        <v>8.1</v>
      </c>
      <c r="E148" s="17">
        <v>9.0410000000000004E-3</v>
      </c>
      <c r="F148" s="17">
        <v>0.438</v>
      </c>
      <c r="G148" s="17">
        <v>0.98782199999999998</v>
      </c>
      <c r="H148" s="17">
        <v>1.3761239999999999</v>
      </c>
      <c r="I148" s="17">
        <v>2.0188609999999998</v>
      </c>
      <c r="J148" s="17">
        <v>0.642737</v>
      </c>
      <c r="K148" s="17">
        <v>0.31836599999999998</v>
      </c>
      <c r="L148" s="17">
        <v>750.1</v>
      </c>
      <c r="M148" s="17">
        <v>0.121687</v>
      </c>
      <c r="N148" s="17">
        <v>646</v>
      </c>
      <c r="O148" s="17">
        <v>0</v>
      </c>
      <c r="P148" s="17">
        <v>0</v>
      </c>
      <c r="Q148" s="17">
        <v>0.98495900000000003</v>
      </c>
      <c r="R148" s="17">
        <v>1.4222729999999999</v>
      </c>
      <c r="S148" s="17">
        <v>2.1137049999999999</v>
      </c>
      <c r="T148" s="17">
        <v>0.69143200000000005</v>
      </c>
      <c r="U148" s="17">
        <v>0.32711800000000002</v>
      </c>
      <c r="V148" s="17">
        <v>800</v>
      </c>
      <c r="W148" s="17">
        <v>4.9217999999999998E-2</v>
      </c>
      <c r="X148" s="17">
        <v>452</v>
      </c>
      <c r="Y148" s="17">
        <v>0</v>
      </c>
      <c r="Z148" s="17">
        <v>0</v>
      </c>
      <c r="AA148" s="17">
        <v>0.50325900000000001</v>
      </c>
      <c r="AB148" s="17">
        <v>2.3220000000000001E-2</v>
      </c>
      <c r="AC148" s="17">
        <v>1.4383300000000001</v>
      </c>
      <c r="AD148" s="17">
        <v>0.25</v>
      </c>
      <c r="AE148" s="17">
        <v>1107.3</v>
      </c>
    </row>
    <row r="149" spans="1:31">
      <c r="A149" s="17">
        <v>136</v>
      </c>
      <c r="B149" s="19">
        <v>0.46523148148148147</v>
      </c>
      <c r="C149" s="17">
        <v>49.4</v>
      </c>
      <c r="D149" s="17">
        <v>8.1</v>
      </c>
      <c r="E149" s="17">
        <v>9.1979999999999996E-3</v>
      </c>
      <c r="F149" s="17">
        <v>0.44500000000000001</v>
      </c>
      <c r="G149" s="17">
        <v>0.98762300000000003</v>
      </c>
      <c r="H149" s="17">
        <v>1.441594</v>
      </c>
      <c r="I149" s="17">
        <v>2.1182910000000001</v>
      </c>
      <c r="J149" s="17">
        <v>0.67669699999999999</v>
      </c>
      <c r="K149" s="17">
        <v>0.31945400000000002</v>
      </c>
      <c r="L149" s="17">
        <v>742.5</v>
      </c>
      <c r="M149" s="17">
        <v>0.19706499999999999</v>
      </c>
      <c r="N149" s="17">
        <v>680</v>
      </c>
      <c r="O149" s="17">
        <v>0</v>
      </c>
      <c r="P149" s="17">
        <v>0</v>
      </c>
      <c r="Q149" s="17">
        <v>0.98929500000000004</v>
      </c>
      <c r="R149" s="17">
        <v>1.505404</v>
      </c>
      <c r="S149" s="17">
        <v>2.2688790000000001</v>
      </c>
      <c r="T149" s="17">
        <v>0.76347500000000001</v>
      </c>
      <c r="U149" s="17">
        <v>0.33649899999999999</v>
      </c>
      <c r="V149" s="17">
        <v>800</v>
      </c>
      <c r="W149" s="17">
        <v>0.14164099999999999</v>
      </c>
      <c r="X149" s="17">
        <v>363</v>
      </c>
      <c r="Y149" s="17">
        <v>0</v>
      </c>
      <c r="Z149" s="17">
        <v>0</v>
      </c>
      <c r="AA149" s="17">
        <v>0.51769100000000001</v>
      </c>
      <c r="AB149" s="17">
        <v>2.4159400000000001E-2</v>
      </c>
      <c r="AC149" s="17">
        <v>1.5238499999999999</v>
      </c>
      <c r="AD149" s="17">
        <v>0.25</v>
      </c>
      <c r="AE149" s="17">
        <v>1118.5999999999999</v>
      </c>
    </row>
    <row r="150" spans="1:31">
      <c r="A150" s="17">
        <v>137</v>
      </c>
      <c r="B150" s="19">
        <v>0.46528935185185188</v>
      </c>
      <c r="C150" s="17">
        <v>48.4</v>
      </c>
      <c r="D150" s="17">
        <v>8.1</v>
      </c>
      <c r="E150" s="17">
        <v>9.1710000000000003E-3</v>
      </c>
      <c r="F150" s="17">
        <v>0.44400000000000001</v>
      </c>
      <c r="G150" s="17">
        <v>0.98633599999999999</v>
      </c>
      <c r="H150" s="17">
        <v>1.527892</v>
      </c>
      <c r="I150" s="17">
        <v>2.276875</v>
      </c>
      <c r="J150" s="17">
        <v>0.74898299999999995</v>
      </c>
      <c r="K150" s="17">
        <v>0.32895200000000002</v>
      </c>
      <c r="L150" s="17">
        <v>753.1</v>
      </c>
      <c r="M150" s="17">
        <v>0.13950499999999999</v>
      </c>
      <c r="N150" s="17">
        <v>587</v>
      </c>
      <c r="O150" s="17">
        <v>0</v>
      </c>
      <c r="P150" s="17">
        <v>0</v>
      </c>
      <c r="Q150" s="17">
        <v>0.98914199999999997</v>
      </c>
      <c r="R150" s="17">
        <v>1.6184019999999999</v>
      </c>
      <c r="S150" s="17">
        <v>2.4148909999999999</v>
      </c>
      <c r="T150" s="17">
        <v>0.796489</v>
      </c>
      <c r="U150" s="17">
        <v>0.32982400000000001</v>
      </c>
      <c r="V150" s="17">
        <v>775.6</v>
      </c>
      <c r="W150" s="17">
        <v>0.22806000000000001</v>
      </c>
      <c r="X150" s="17">
        <v>410</v>
      </c>
      <c r="Y150" s="17">
        <v>0</v>
      </c>
      <c r="Z150" s="17">
        <v>0</v>
      </c>
      <c r="AA150" s="17">
        <v>0.50742200000000004</v>
      </c>
      <c r="AB150" s="17">
        <v>2.1225999999999998E-2</v>
      </c>
      <c r="AC150" s="17">
        <v>1.63531</v>
      </c>
      <c r="AD150" s="17">
        <v>0.25</v>
      </c>
      <c r="AE150" s="17">
        <v>1102.9000000000001</v>
      </c>
    </row>
    <row r="151" spans="1:31">
      <c r="A151" s="17">
        <v>138</v>
      </c>
      <c r="B151" s="19">
        <v>0.46534722222222219</v>
      </c>
      <c r="C151" s="17">
        <v>47.5</v>
      </c>
      <c r="D151" s="17">
        <v>9.1</v>
      </c>
      <c r="E151" s="17">
        <v>1.06E-2</v>
      </c>
      <c r="F151" s="17">
        <v>0.51300000000000001</v>
      </c>
      <c r="G151" s="17">
        <v>0.98525799999999997</v>
      </c>
      <c r="H151" s="17">
        <v>1.544896</v>
      </c>
      <c r="I151" s="17">
        <v>2.3533379999999999</v>
      </c>
      <c r="J151" s="17">
        <v>0.80844199999999999</v>
      </c>
      <c r="K151" s="17">
        <v>0.34353</v>
      </c>
      <c r="L151" s="17">
        <v>742</v>
      </c>
      <c r="M151" s="17">
        <v>4.4337000000000001E-2</v>
      </c>
      <c r="N151" s="17">
        <v>606</v>
      </c>
      <c r="O151" s="17">
        <v>0</v>
      </c>
      <c r="P151" s="17">
        <v>0</v>
      </c>
      <c r="Q151" s="17">
        <v>0.98918099999999998</v>
      </c>
      <c r="R151" s="17">
        <v>1.6435869999999999</v>
      </c>
      <c r="S151" s="17">
        <v>2.525404</v>
      </c>
      <c r="T151" s="17">
        <v>0.88181699999999996</v>
      </c>
      <c r="U151" s="17">
        <v>0.34917900000000002</v>
      </c>
      <c r="V151" s="17">
        <v>800</v>
      </c>
      <c r="W151" s="17">
        <v>8.7539000000000006E-2</v>
      </c>
      <c r="X151" s="17">
        <v>549</v>
      </c>
      <c r="Y151" s="17">
        <v>0</v>
      </c>
      <c r="Z151" s="17">
        <v>0</v>
      </c>
      <c r="AA151" s="17">
        <v>0.53719799999999995</v>
      </c>
      <c r="AB151" s="17">
        <v>2.39236E-2</v>
      </c>
      <c r="AC151" s="17">
        <v>1.6646799999999999</v>
      </c>
      <c r="AD151" s="17">
        <v>0.25</v>
      </c>
      <c r="AE151" s="17">
        <v>1119.4000000000001</v>
      </c>
    </row>
    <row r="152" spans="1:31">
      <c r="A152" s="17">
        <v>139</v>
      </c>
      <c r="B152" s="19">
        <v>0.46540509259259261</v>
      </c>
      <c r="C152" s="17">
        <v>46.6</v>
      </c>
      <c r="D152" s="17">
        <v>9.1</v>
      </c>
      <c r="E152" s="17">
        <v>1.0749E-2</v>
      </c>
      <c r="F152" s="17">
        <v>0.52</v>
      </c>
      <c r="G152" s="17">
        <v>0.99084899999999998</v>
      </c>
      <c r="H152" s="17">
        <v>1.6532480000000001</v>
      </c>
      <c r="I152" s="17">
        <v>2.5048240000000002</v>
      </c>
      <c r="J152" s="17">
        <v>0.85157499999999997</v>
      </c>
      <c r="K152" s="17">
        <v>0.339974</v>
      </c>
      <c r="L152" s="17">
        <v>771.3</v>
      </c>
      <c r="M152" s="17">
        <v>0.14164099999999999</v>
      </c>
      <c r="N152" s="17">
        <v>653</v>
      </c>
      <c r="O152" s="17">
        <v>0</v>
      </c>
      <c r="P152" s="17">
        <v>0</v>
      </c>
      <c r="Q152" s="17">
        <v>0.99312999999999996</v>
      </c>
      <c r="R152" s="17">
        <v>1.73173</v>
      </c>
      <c r="S152" s="17">
        <v>2.6302129999999999</v>
      </c>
      <c r="T152" s="17">
        <v>0.89848399999999995</v>
      </c>
      <c r="U152" s="17">
        <v>0.34160099999999999</v>
      </c>
      <c r="V152" s="17">
        <v>756.9</v>
      </c>
      <c r="W152" s="17">
        <v>0.204036</v>
      </c>
      <c r="X152" s="17">
        <v>393</v>
      </c>
      <c r="Y152" s="17">
        <v>0</v>
      </c>
      <c r="Z152" s="17">
        <v>0</v>
      </c>
      <c r="AA152" s="17">
        <v>0.52554000000000001</v>
      </c>
      <c r="AB152" s="17">
        <v>2.6716E-2</v>
      </c>
      <c r="AC152" s="17">
        <v>1.75573</v>
      </c>
      <c r="AD152" s="17">
        <v>0.25</v>
      </c>
      <c r="AE152" s="17">
        <v>1076.8</v>
      </c>
    </row>
    <row r="153" spans="1:31">
      <c r="A153" s="17">
        <v>140</v>
      </c>
      <c r="B153" s="19">
        <v>0.46545138888888887</v>
      </c>
      <c r="C153" s="17">
        <v>45.9</v>
      </c>
      <c r="D153" s="17">
        <v>10</v>
      </c>
      <c r="E153" s="17">
        <v>1.1374E-2</v>
      </c>
      <c r="F153" s="17">
        <v>0.55000000000000004</v>
      </c>
      <c r="G153" s="17">
        <v>0.98953800000000003</v>
      </c>
      <c r="H153" s="17">
        <v>1.700736</v>
      </c>
      <c r="I153" s="17">
        <v>2.5777299999999999</v>
      </c>
      <c r="J153" s="17">
        <v>0.87699400000000005</v>
      </c>
      <c r="K153" s="17">
        <v>0.34021899999999999</v>
      </c>
      <c r="L153" s="17">
        <v>704.8</v>
      </c>
      <c r="M153" s="17">
        <v>0.10518</v>
      </c>
      <c r="N153" s="17">
        <v>442</v>
      </c>
      <c r="O153" s="17">
        <v>0</v>
      </c>
      <c r="P153" s="17">
        <v>0</v>
      </c>
      <c r="Q153" s="17">
        <v>0.99091899999999999</v>
      </c>
      <c r="R153" s="17">
        <v>1.782848</v>
      </c>
      <c r="S153" s="17">
        <v>2.7706240000000002</v>
      </c>
      <c r="T153" s="17">
        <v>0.98777499999999996</v>
      </c>
      <c r="U153" s="17">
        <v>0.35651699999999997</v>
      </c>
      <c r="V153" s="17">
        <v>791.2</v>
      </c>
      <c r="W153" s="17">
        <v>0.105339</v>
      </c>
      <c r="X153" s="17">
        <v>419</v>
      </c>
      <c r="Y153" s="17">
        <v>0</v>
      </c>
      <c r="Z153" s="17">
        <v>0</v>
      </c>
      <c r="AA153" s="17">
        <v>0.54848799999999998</v>
      </c>
      <c r="AB153" s="17">
        <v>1.8341699999999999E-2</v>
      </c>
      <c r="AC153" s="17">
        <v>1.80097</v>
      </c>
      <c r="AD153" s="17">
        <v>0.25</v>
      </c>
      <c r="AE153" s="17">
        <v>1178.4000000000001</v>
      </c>
    </row>
    <row r="154" spans="1:31">
      <c r="A154" s="17">
        <v>141</v>
      </c>
      <c r="B154" s="19">
        <v>0.46550925925925929</v>
      </c>
      <c r="C154" s="17">
        <v>45</v>
      </c>
      <c r="D154" s="17">
        <v>10</v>
      </c>
      <c r="E154" s="17">
        <v>1.1237E-2</v>
      </c>
      <c r="F154" s="17">
        <v>0.54400000000000004</v>
      </c>
      <c r="G154" s="17">
        <v>0.99288799999999999</v>
      </c>
      <c r="H154" s="17">
        <v>1.778813</v>
      </c>
      <c r="I154" s="17">
        <v>2.720424</v>
      </c>
      <c r="J154" s="17">
        <v>0.94161099999999998</v>
      </c>
      <c r="K154" s="17">
        <v>0.34612700000000002</v>
      </c>
      <c r="L154" s="17">
        <v>695.1</v>
      </c>
      <c r="M154" s="17">
        <v>1E-4</v>
      </c>
      <c r="N154" s="17">
        <v>373</v>
      </c>
      <c r="O154" s="17">
        <v>0</v>
      </c>
      <c r="P154" s="17">
        <v>0</v>
      </c>
      <c r="Q154" s="17">
        <v>0.99225600000000003</v>
      </c>
      <c r="R154" s="17">
        <v>1.8482890000000001</v>
      </c>
      <c r="S154" s="17">
        <v>2.870349</v>
      </c>
      <c r="T154" s="17">
        <v>1.02206</v>
      </c>
      <c r="U154" s="17">
        <v>0.35607499999999997</v>
      </c>
      <c r="V154" s="17">
        <v>777.7</v>
      </c>
      <c r="W154" s="17">
        <v>8.7539000000000006E-2</v>
      </c>
      <c r="X154" s="17">
        <v>368</v>
      </c>
      <c r="Y154" s="17">
        <v>0</v>
      </c>
      <c r="Z154" s="17">
        <v>0</v>
      </c>
      <c r="AA154" s="17">
        <v>0.54780799999999996</v>
      </c>
      <c r="AB154" s="17">
        <v>1.5322799999999999E-2</v>
      </c>
      <c r="AC154" s="17">
        <v>1.86395</v>
      </c>
      <c r="AD154" s="17">
        <v>0.25</v>
      </c>
      <c r="AE154" s="17">
        <v>1194.9000000000001</v>
      </c>
    </row>
    <row r="155" spans="1:31">
      <c r="A155" s="17">
        <v>142</v>
      </c>
      <c r="B155" s="19">
        <v>0.46556712962962959</v>
      </c>
      <c r="C155" s="17">
        <v>44.1</v>
      </c>
      <c r="D155" s="17">
        <v>10.9</v>
      </c>
      <c r="E155" s="17">
        <v>1.2723E-2</v>
      </c>
      <c r="F155" s="17">
        <v>0.61599999999999999</v>
      </c>
      <c r="G155" s="17">
        <v>0.990232</v>
      </c>
      <c r="H155" s="17">
        <v>1.8811</v>
      </c>
      <c r="I155" s="17">
        <v>2.8861560000000002</v>
      </c>
      <c r="J155" s="17">
        <v>1.005055</v>
      </c>
      <c r="K155" s="17">
        <v>0.34823300000000001</v>
      </c>
      <c r="L155" s="17">
        <v>729.2</v>
      </c>
      <c r="M155" s="17">
        <v>2.5488E-2</v>
      </c>
      <c r="N155" s="17">
        <v>716</v>
      </c>
      <c r="O155" s="17">
        <v>0</v>
      </c>
      <c r="P155" s="17">
        <v>0</v>
      </c>
      <c r="Q155" s="17">
        <v>0.99112699999999998</v>
      </c>
      <c r="R155" s="17">
        <v>1.9338759999999999</v>
      </c>
      <c r="S155" s="17">
        <v>3.0158049999999998</v>
      </c>
      <c r="T155" s="17">
        <v>1.0819289999999999</v>
      </c>
      <c r="U155" s="17">
        <v>0.35875299999999999</v>
      </c>
      <c r="V155" s="17">
        <v>772.2</v>
      </c>
      <c r="W155" s="17">
        <v>8.1277000000000002E-2</v>
      </c>
      <c r="X155" s="17">
        <v>521</v>
      </c>
      <c r="Y155" s="17">
        <v>0</v>
      </c>
      <c r="Z155" s="17">
        <v>0</v>
      </c>
      <c r="AA155" s="17">
        <v>0.55192799999999997</v>
      </c>
      <c r="AB155" s="17">
        <v>3.3031400000000002E-2</v>
      </c>
      <c r="AC155" s="17">
        <v>1.9696100000000001</v>
      </c>
      <c r="AD155" s="17">
        <v>0.25</v>
      </c>
      <c r="AE155" s="17">
        <v>1139.0999999999999</v>
      </c>
    </row>
    <row r="156" spans="1:31">
      <c r="A156" s="17">
        <v>143</v>
      </c>
      <c r="B156" s="19">
        <v>0.46562500000000001</v>
      </c>
      <c r="C156" s="17">
        <v>43.2</v>
      </c>
      <c r="D156" s="17">
        <v>10.9</v>
      </c>
      <c r="E156" s="17">
        <v>1.2845000000000001E-2</v>
      </c>
      <c r="F156" s="17">
        <v>0.622</v>
      </c>
      <c r="G156" s="17">
        <v>0.99106399999999994</v>
      </c>
      <c r="H156" s="17">
        <v>1.915389</v>
      </c>
      <c r="I156" s="17">
        <v>2.9646499999999998</v>
      </c>
      <c r="J156" s="17">
        <v>1.049261</v>
      </c>
      <c r="K156" s="17">
        <v>0.35392400000000002</v>
      </c>
      <c r="L156" s="17">
        <v>709.3</v>
      </c>
      <c r="M156" s="17">
        <v>4.3000000000000002E-5</v>
      </c>
      <c r="N156" s="17">
        <v>485</v>
      </c>
      <c r="O156" s="17">
        <v>0</v>
      </c>
      <c r="P156" s="17">
        <v>0</v>
      </c>
      <c r="Q156" s="17">
        <v>0.99178699999999997</v>
      </c>
      <c r="R156" s="17">
        <v>1.998872</v>
      </c>
      <c r="S156" s="17">
        <v>3.163303</v>
      </c>
      <c r="T156" s="17">
        <v>1.164431</v>
      </c>
      <c r="U156" s="17">
        <v>0.36810599999999999</v>
      </c>
      <c r="V156" s="17">
        <v>757.7</v>
      </c>
      <c r="W156" s="17">
        <v>6.3586000000000004E-2</v>
      </c>
      <c r="X156" s="17">
        <v>475</v>
      </c>
      <c r="Y156" s="17">
        <v>0</v>
      </c>
      <c r="Z156" s="17">
        <v>0</v>
      </c>
      <c r="AA156" s="17">
        <v>0.56631699999999996</v>
      </c>
      <c r="AB156" s="17">
        <v>2.2007599999999999E-2</v>
      </c>
      <c r="AC156" s="17">
        <v>2.0245000000000002</v>
      </c>
      <c r="AD156" s="17">
        <v>0.25</v>
      </c>
      <c r="AE156" s="17">
        <v>1170.9000000000001</v>
      </c>
    </row>
    <row r="157" spans="1:31">
      <c r="A157" s="17">
        <v>144</v>
      </c>
      <c r="B157" s="19">
        <v>0.46568287037037037</v>
      </c>
      <c r="C157" s="17">
        <v>42.3</v>
      </c>
      <c r="D157" s="17">
        <v>11.8</v>
      </c>
      <c r="E157" s="17">
        <v>1.3535E-2</v>
      </c>
      <c r="F157" s="17">
        <v>0.65500000000000003</v>
      </c>
      <c r="G157" s="17">
        <v>0.99176200000000003</v>
      </c>
      <c r="H157" s="17">
        <v>1.9305669999999999</v>
      </c>
      <c r="I157" s="17">
        <v>2.9497019999999998</v>
      </c>
      <c r="J157" s="17">
        <v>1.019136</v>
      </c>
      <c r="K157" s="17">
        <v>0.34550500000000001</v>
      </c>
      <c r="L157" s="17">
        <v>718.8</v>
      </c>
      <c r="M157" s="17">
        <v>0.15435699999999999</v>
      </c>
      <c r="N157" s="17">
        <v>489</v>
      </c>
      <c r="O157" s="17">
        <v>0</v>
      </c>
      <c r="P157" s="17">
        <v>0</v>
      </c>
      <c r="Q157" s="17">
        <v>0.99380299999999999</v>
      </c>
      <c r="R157" s="17">
        <v>2.1073740000000001</v>
      </c>
      <c r="S157" s="17">
        <v>3.2631749999999999</v>
      </c>
      <c r="T157" s="17">
        <v>1.1558010000000001</v>
      </c>
      <c r="U157" s="17">
        <v>0.35419499999999998</v>
      </c>
      <c r="V157" s="17">
        <v>731.8</v>
      </c>
      <c r="W157" s="17">
        <v>7.4262999999999996E-2</v>
      </c>
      <c r="X157" s="17">
        <v>423</v>
      </c>
      <c r="Y157" s="17">
        <v>0</v>
      </c>
      <c r="Z157" s="17">
        <v>0</v>
      </c>
      <c r="AA157" s="17">
        <v>0.54491599999999996</v>
      </c>
      <c r="AB157" s="17">
        <v>2.43085E-2</v>
      </c>
      <c r="AC157" s="17">
        <v>2.1354700000000002</v>
      </c>
      <c r="AD157" s="17">
        <v>0.25</v>
      </c>
      <c r="AE157" s="17">
        <v>1155.5</v>
      </c>
    </row>
    <row r="158" spans="1:31">
      <c r="A158" s="17">
        <v>145</v>
      </c>
      <c r="B158" s="19">
        <v>0.46572916666666669</v>
      </c>
      <c r="C158" s="17">
        <v>41.5</v>
      </c>
      <c r="D158" s="17">
        <v>11.8</v>
      </c>
      <c r="E158" s="17">
        <v>1.3424E-2</v>
      </c>
      <c r="F158" s="17">
        <v>0.65</v>
      </c>
      <c r="G158" s="17">
        <v>0.991205</v>
      </c>
      <c r="H158" s="17">
        <v>1.9831639999999999</v>
      </c>
      <c r="I158" s="17">
        <v>3.0495670000000001</v>
      </c>
      <c r="J158" s="17">
        <v>1.0664020000000001</v>
      </c>
      <c r="K158" s="17">
        <v>0.34969</v>
      </c>
      <c r="L158" s="17">
        <v>689.5</v>
      </c>
      <c r="M158" s="17">
        <v>1.9000000000000001E-5</v>
      </c>
      <c r="N158" s="17">
        <v>469</v>
      </c>
      <c r="O158" s="17">
        <v>0</v>
      </c>
      <c r="P158" s="17">
        <v>0</v>
      </c>
      <c r="Q158" s="17">
        <v>0.99557099999999998</v>
      </c>
      <c r="R158" s="17">
        <v>2.1432769999999999</v>
      </c>
      <c r="S158" s="17">
        <v>3.3778709999999998</v>
      </c>
      <c r="T158" s="17">
        <v>1.234594</v>
      </c>
      <c r="U158" s="17">
        <v>0.36549500000000001</v>
      </c>
      <c r="V158" s="17">
        <v>747.3</v>
      </c>
      <c r="W158" s="17">
        <v>0.15133199999999999</v>
      </c>
      <c r="X158" s="17">
        <v>603</v>
      </c>
      <c r="Y158" s="17">
        <v>0</v>
      </c>
      <c r="Z158" s="17">
        <v>0</v>
      </c>
      <c r="AA158" s="17">
        <v>0.56230000000000002</v>
      </c>
      <c r="AB158" s="17">
        <v>2.2376199999999999E-2</v>
      </c>
      <c r="AC158" s="17">
        <v>2.1709000000000001</v>
      </c>
      <c r="AD158" s="17">
        <v>0.25</v>
      </c>
      <c r="AE158" s="17">
        <v>1204.7</v>
      </c>
    </row>
    <row r="159" spans="1:31">
      <c r="A159" s="17">
        <v>146</v>
      </c>
      <c r="B159" s="19">
        <v>0.465787037037037</v>
      </c>
      <c r="C159" s="17">
        <v>40.6</v>
      </c>
      <c r="D159" s="17">
        <v>12.7</v>
      </c>
      <c r="E159" s="17">
        <v>1.4494E-2</v>
      </c>
      <c r="F159" s="17">
        <v>0.70099999999999996</v>
      </c>
      <c r="G159" s="17">
        <v>0.99415799999999999</v>
      </c>
      <c r="H159" s="17">
        <v>2.015727</v>
      </c>
      <c r="I159" s="17">
        <v>3.1604390000000002</v>
      </c>
      <c r="J159" s="17">
        <v>1.144712</v>
      </c>
      <c r="K159" s="17">
        <v>0.36220000000000002</v>
      </c>
      <c r="L159" s="17">
        <v>680.3</v>
      </c>
      <c r="M159" s="17">
        <v>2.6999999999999999E-5</v>
      </c>
      <c r="N159" s="17">
        <v>513</v>
      </c>
      <c r="O159" s="17">
        <v>0</v>
      </c>
      <c r="P159" s="17">
        <v>0</v>
      </c>
      <c r="Q159" s="17">
        <v>0.994035</v>
      </c>
      <c r="R159" s="17">
        <v>2.165619</v>
      </c>
      <c r="S159" s="17">
        <v>3.4524050000000002</v>
      </c>
      <c r="T159" s="17">
        <v>1.286786</v>
      </c>
      <c r="U159" s="17">
        <v>0.372722</v>
      </c>
      <c r="V159" s="17">
        <v>747</v>
      </c>
      <c r="W159" s="17">
        <v>7.1583999999999995E-2</v>
      </c>
      <c r="X159" s="17">
        <v>476</v>
      </c>
      <c r="Y159" s="17">
        <v>0</v>
      </c>
      <c r="Z159" s="17">
        <v>0</v>
      </c>
      <c r="AA159" s="17">
        <v>0.57341799999999998</v>
      </c>
      <c r="AB159" s="17">
        <v>2.5943899999999999E-2</v>
      </c>
      <c r="AC159" s="17">
        <v>2.1989999999999998</v>
      </c>
      <c r="AD159" s="17">
        <v>0.25</v>
      </c>
      <c r="AE159" s="17">
        <v>1220.8</v>
      </c>
    </row>
    <row r="160" spans="1:31">
      <c r="A160" s="17">
        <v>147</v>
      </c>
      <c r="B160" s="19">
        <v>0.46584490740740742</v>
      </c>
      <c r="C160" s="17">
        <v>39.9</v>
      </c>
      <c r="D160" s="17">
        <v>13.6</v>
      </c>
      <c r="E160" s="17">
        <v>1.6572E-2</v>
      </c>
      <c r="F160" s="17">
        <v>0.80200000000000005</v>
      </c>
      <c r="G160" s="17">
        <v>0.992336</v>
      </c>
      <c r="H160" s="17">
        <v>2.0472419999999998</v>
      </c>
      <c r="I160" s="17">
        <v>3.233851</v>
      </c>
      <c r="J160" s="17">
        <v>1.186609</v>
      </c>
      <c r="K160" s="17">
        <v>0.36693399999999998</v>
      </c>
      <c r="L160" s="17">
        <v>724.3</v>
      </c>
      <c r="M160" s="17">
        <v>6.8999999999999997E-5</v>
      </c>
      <c r="N160" s="17">
        <v>354</v>
      </c>
      <c r="O160" s="17">
        <v>0</v>
      </c>
      <c r="P160" s="17">
        <v>0</v>
      </c>
      <c r="Q160" s="17">
        <v>0.99419900000000005</v>
      </c>
      <c r="R160" s="17">
        <v>2.2069109999999998</v>
      </c>
      <c r="S160" s="17">
        <v>3.5114049999999999</v>
      </c>
      <c r="T160" s="17">
        <v>1.304494</v>
      </c>
      <c r="U160" s="17">
        <v>0.371502</v>
      </c>
      <c r="V160" s="17">
        <v>718.6</v>
      </c>
      <c r="W160" s="17">
        <v>3.0408000000000001E-2</v>
      </c>
      <c r="X160" s="17">
        <v>406</v>
      </c>
      <c r="Y160" s="17">
        <v>0</v>
      </c>
      <c r="Z160" s="17">
        <v>0</v>
      </c>
      <c r="AA160" s="17">
        <v>0.57154199999999999</v>
      </c>
      <c r="AB160" s="17">
        <v>2.0521000000000001E-2</v>
      </c>
      <c r="AC160" s="17">
        <v>2.2336800000000001</v>
      </c>
      <c r="AD160" s="17">
        <v>0.25</v>
      </c>
      <c r="AE160" s="17">
        <v>1146.5999999999999</v>
      </c>
    </row>
    <row r="161" spans="1:31">
      <c r="A161" s="17">
        <v>148</v>
      </c>
      <c r="B161" s="19">
        <v>0.46590277777777778</v>
      </c>
      <c r="C161" s="17">
        <v>39</v>
      </c>
      <c r="D161" s="17">
        <v>14.5</v>
      </c>
      <c r="E161" s="17">
        <v>1.6830000000000001E-2</v>
      </c>
      <c r="F161" s="17">
        <v>0.81399999999999995</v>
      </c>
      <c r="G161" s="17">
        <v>0.99357300000000004</v>
      </c>
      <c r="H161" s="17">
        <v>2.1048559999999998</v>
      </c>
      <c r="I161" s="17">
        <v>3.2476310000000002</v>
      </c>
      <c r="J161" s="17">
        <v>1.1427750000000001</v>
      </c>
      <c r="K161" s="17">
        <v>0.35188000000000003</v>
      </c>
      <c r="L161" s="17">
        <v>692.5</v>
      </c>
      <c r="M161" s="17">
        <v>5.3183000000000001E-2</v>
      </c>
      <c r="N161" s="17">
        <v>453</v>
      </c>
      <c r="O161" s="17">
        <v>0</v>
      </c>
      <c r="P161" s="17">
        <v>0</v>
      </c>
      <c r="Q161" s="17">
        <v>0.99629299999999998</v>
      </c>
      <c r="R161" s="17">
        <v>2.27291</v>
      </c>
      <c r="S161" s="17">
        <v>3.6210680000000002</v>
      </c>
      <c r="T161" s="17">
        <v>1.348158</v>
      </c>
      <c r="U161" s="17">
        <v>0.372309</v>
      </c>
      <c r="V161" s="17">
        <v>746.3</v>
      </c>
      <c r="W161" s="17">
        <v>0.124431</v>
      </c>
      <c r="X161" s="17">
        <v>466</v>
      </c>
      <c r="Y161" s="17">
        <v>0</v>
      </c>
      <c r="Z161" s="17">
        <v>0</v>
      </c>
      <c r="AA161" s="17">
        <v>0.57278399999999996</v>
      </c>
      <c r="AB161" s="17">
        <v>2.66354E-2</v>
      </c>
      <c r="AC161" s="17">
        <v>2.3088199999999999</v>
      </c>
      <c r="AD161" s="17">
        <v>0.25</v>
      </c>
      <c r="AE161" s="17">
        <v>1199.4000000000001</v>
      </c>
    </row>
    <row r="162" spans="1:31">
      <c r="A162" s="17">
        <v>149</v>
      </c>
      <c r="B162" s="19">
        <v>0.4659490740740741</v>
      </c>
      <c r="C162" s="17">
        <v>38.1</v>
      </c>
      <c r="D162" s="17">
        <v>14.5</v>
      </c>
      <c r="E162" s="17">
        <v>1.7121000000000001E-2</v>
      </c>
      <c r="F162" s="17">
        <v>0.82799999999999996</v>
      </c>
      <c r="G162" s="17">
        <v>0.993483</v>
      </c>
      <c r="H162" s="17">
        <v>2.0933350000000002</v>
      </c>
      <c r="I162" s="17">
        <v>3.2826559999999998</v>
      </c>
      <c r="J162" s="17">
        <v>1.1893210000000001</v>
      </c>
      <c r="K162" s="17">
        <v>0.36230400000000001</v>
      </c>
      <c r="L162" s="17">
        <v>703.9</v>
      </c>
      <c r="M162" s="17">
        <v>1.907E-2</v>
      </c>
      <c r="N162" s="17">
        <v>547</v>
      </c>
      <c r="O162" s="17">
        <v>0</v>
      </c>
      <c r="P162" s="17">
        <v>0</v>
      </c>
      <c r="Q162" s="17">
        <v>0.985379</v>
      </c>
      <c r="R162" s="17">
        <v>2.2860939999999998</v>
      </c>
      <c r="S162" s="17">
        <v>3.656965</v>
      </c>
      <c r="T162" s="17">
        <v>1.370871</v>
      </c>
      <c r="U162" s="17">
        <v>0.37486599999999998</v>
      </c>
      <c r="V162" s="17">
        <v>719.9</v>
      </c>
      <c r="W162" s="17">
        <v>1.7E-5</v>
      </c>
      <c r="X162" s="17">
        <v>382</v>
      </c>
      <c r="Y162" s="17">
        <v>0</v>
      </c>
      <c r="Z162" s="17">
        <v>0</v>
      </c>
      <c r="AA162" s="17">
        <v>0.57671700000000004</v>
      </c>
      <c r="AB162" s="17">
        <v>3.2489299999999999E-2</v>
      </c>
      <c r="AC162" s="17">
        <v>2.3306300000000002</v>
      </c>
      <c r="AD162" s="17">
        <v>0.25</v>
      </c>
      <c r="AE162" s="17">
        <v>1180</v>
      </c>
    </row>
    <row r="163" spans="1:31">
      <c r="A163" s="17">
        <v>150</v>
      </c>
      <c r="B163" s="19">
        <v>0.4660069444444444</v>
      </c>
      <c r="C163" s="17">
        <v>37.200000000000003</v>
      </c>
      <c r="D163" s="17">
        <v>15.4</v>
      </c>
      <c r="E163" s="17">
        <v>1.7139999999999999E-2</v>
      </c>
      <c r="F163" s="17">
        <v>0.82899999999999996</v>
      </c>
      <c r="G163" s="17">
        <v>0.99155800000000005</v>
      </c>
      <c r="H163" s="17">
        <v>2.1366969999999998</v>
      </c>
      <c r="I163" s="17">
        <v>3.284532</v>
      </c>
      <c r="J163" s="17">
        <v>1.1478349999999999</v>
      </c>
      <c r="K163" s="17">
        <v>0.34946700000000003</v>
      </c>
      <c r="L163" s="17">
        <v>654</v>
      </c>
      <c r="M163" s="17">
        <v>9.7484000000000001E-2</v>
      </c>
      <c r="N163" s="17">
        <v>317</v>
      </c>
      <c r="O163" s="17">
        <v>0</v>
      </c>
      <c r="P163" s="17">
        <v>0</v>
      </c>
      <c r="Q163" s="17">
        <v>0.99342699999999995</v>
      </c>
      <c r="R163" s="17">
        <v>2.2662719999999998</v>
      </c>
      <c r="S163" s="17">
        <v>3.6253280000000001</v>
      </c>
      <c r="T163" s="17">
        <v>1.359056</v>
      </c>
      <c r="U163" s="17">
        <v>0.37487799999999999</v>
      </c>
      <c r="V163" s="17">
        <v>729.2</v>
      </c>
      <c r="W163" s="17">
        <v>6.9884000000000002E-2</v>
      </c>
      <c r="X163" s="17">
        <v>456</v>
      </c>
      <c r="Y163" s="17">
        <v>0</v>
      </c>
      <c r="Z163" s="17">
        <v>0</v>
      </c>
      <c r="AA163" s="17">
        <v>0.57673600000000003</v>
      </c>
      <c r="AB163" s="17">
        <v>1.8838299999999999E-2</v>
      </c>
      <c r="AC163" s="17">
        <v>2.2918699999999999</v>
      </c>
      <c r="AD163" s="17">
        <v>0.25</v>
      </c>
      <c r="AE163" s="17">
        <v>1270</v>
      </c>
    </row>
    <row r="164" spans="1:31">
      <c r="A164" s="17">
        <v>151</v>
      </c>
      <c r="B164" s="19">
        <v>0.46606481481481482</v>
      </c>
      <c r="C164" s="17">
        <v>36.200000000000003</v>
      </c>
      <c r="D164" s="17">
        <v>16.3</v>
      </c>
      <c r="E164" s="17">
        <v>1.9401000000000002E-2</v>
      </c>
      <c r="F164" s="17">
        <v>0.93899999999999995</v>
      </c>
      <c r="G164" s="17">
        <v>0.99362899999999998</v>
      </c>
      <c r="H164" s="17">
        <v>2.158544</v>
      </c>
      <c r="I164" s="17">
        <v>3.3499249999999998</v>
      </c>
      <c r="J164" s="17">
        <v>1.191381</v>
      </c>
      <c r="K164" s="17">
        <v>0.35564400000000002</v>
      </c>
      <c r="L164" s="17">
        <v>685.8</v>
      </c>
      <c r="M164" s="17">
        <v>4.4534999999999998E-2</v>
      </c>
      <c r="N164" s="17">
        <v>362</v>
      </c>
      <c r="O164" s="17">
        <v>0</v>
      </c>
      <c r="P164" s="17">
        <v>0</v>
      </c>
      <c r="Q164" s="17">
        <v>0.99285299999999999</v>
      </c>
      <c r="R164" s="17">
        <v>2.2822909999999998</v>
      </c>
      <c r="S164" s="17">
        <v>3.7056</v>
      </c>
      <c r="T164" s="17">
        <v>1.423308</v>
      </c>
      <c r="U164" s="17">
        <v>0.38409700000000002</v>
      </c>
      <c r="V164" s="17">
        <v>731.7</v>
      </c>
      <c r="W164" s="17">
        <v>9.5655000000000004E-2</v>
      </c>
      <c r="X164" s="17">
        <v>296</v>
      </c>
      <c r="Y164" s="17">
        <v>0</v>
      </c>
      <c r="Z164" s="17">
        <v>0</v>
      </c>
      <c r="AA164" s="17">
        <v>0.59091800000000005</v>
      </c>
      <c r="AB164" s="17">
        <v>2.3767400000000001E-2</v>
      </c>
      <c r="AC164" s="17">
        <v>2.3161200000000002</v>
      </c>
      <c r="AD164" s="17">
        <v>0.25</v>
      </c>
      <c r="AE164" s="17">
        <v>1211.0999999999999</v>
      </c>
    </row>
    <row r="165" spans="1:31">
      <c r="A165" s="17">
        <v>152</v>
      </c>
      <c r="B165" s="19">
        <v>0.46612268518518518</v>
      </c>
      <c r="C165" s="17">
        <v>35.200000000000003</v>
      </c>
      <c r="D165" s="17">
        <v>17.2</v>
      </c>
      <c r="E165" s="17">
        <v>2.0062E-2</v>
      </c>
      <c r="F165" s="17">
        <v>0.97099999999999997</v>
      </c>
      <c r="G165" s="17">
        <v>0.98974300000000004</v>
      </c>
      <c r="H165" s="17">
        <v>2.1513529999999998</v>
      </c>
      <c r="I165" s="17">
        <v>3.3194810000000001</v>
      </c>
      <c r="J165" s="17">
        <v>1.1681280000000001</v>
      </c>
      <c r="K165" s="17">
        <v>0.35190100000000002</v>
      </c>
      <c r="L165" s="17">
        <v>673.2</v>
      </c>
      <c r="M165" s="17">
        <v>2.6999999999999999E-5</v>
      </c>
      <c r="N165" s="17">
        <v>444</v>
      </c>
      <c r="O165" s="17">
        <v>0</v>
      </c>
      <c r="P165" s="17">
        <v>0</v>
      </c>
      <c r="Q165" s="17">
        <v>0.99343700000000001</v>
      </c>
      <c r="R165" s="17">
        <v>2.2671480000000002</v>
      </c>
      <c r="S165" s="17">
        <v>3.6910500000000002</v>
      </c>
      <c r="T165" s="17">
        <v>1.4239010000000001</v>
      </c>
      <c r="U165" s="17">
        <v>0.38577099999999998</v>
      </c>
      <c r="V165" s="17">
        <v>717.3</v>
      </c>
      <c r="W165" s="17">
        <v>1.4555999999999999E-2</v>
      </c>
      <c r="X165" s="17">
        <v>295</v>
      </c>
      <c r="Y165" s="17">
        <v>0</v>
      </c>
      <c r="Z165" s="17">
        <v>0</v>
      </c>
      <c r="AA165" s="17">
        <v>0.59349399999999997</v>
      </c>
      <c r="AB165" s="17">
        <v>2.9997200000000002E-2</v>
      </c>
      <c r="AC165" s="17">
        <v>2.30986</v>
      </c>
      <c r="AD165" s="17">
        <v>0.25</v>
      </c>
      <c r="AE165" s="17">
        <v>1233.8</v>
      </c>
    </row>
    <row r="166" spans="1:31">
      <c r="A166" s="17">
        <v>153</v>
      </c>
      <c r="B166" s="19">
        <v>0.46618055555555554</v>
      </c>
      <c r="C166" s="17">
        <v>34.4</v>
      </c>
      <c r="D166" s="17">
        <v>18.100000000000001</v>
      </c>
      <c r="E166" s="17">
        <v>2.4396000000000001E-2</v>
      </c>
      <c r="F166" s="17">
        <v>1.181</v>
      </c>
      <c r="G166" s="17">
        <v>0.80578399999999994</v>
      </c>
      <c r="H166" s="17">
        <v>2.2619189999999998</v>
      </c>
      <c r="I166" s="17">
        <v>3.362879</v>
      </c>
      <c r="J166" s="17">
        <v>1.1009599999999999</v>
      </c>
      <c r="K166" s="17">
        <v>0.32738600000000001</v>
      </c>
      <c r="L166" s="17">
        <v>800</v>
      </c>
      <c r="M166" s="17">
        <v>0.15582599999999999</v>
      </c>
      <c r="N166" s="17">
        <v>378</v>
      </c>
      <c r="O166" s="17">
        <v>0</v>
      </c>
      <c r="P166" s="17">
        <v>0</v>
      </c>
      <c r="Q166" s="17">
        <v>0.99518399999999996</v>
      </c>
      <c r="R166" s="17">
        <v>2.3188460000000002</v>
      </c>
      <c r="S166" s="17">
        <v>3.7146859999999999</v>
      </c>
      <c r="T166" s="17">
        <v>1.39584</v>
      </c>
      <c r="U166" s="17">
        <v>0.37576300000000001</v>
      </c>
      <c r="V166" s="17">
        <v>731.6</v>
      </c>
      <c r="W166" s="17">
        <v>9.2854000000000006E-2</v>
      </c>
      <c r="X166" s="17">
        <v>398</v>
      </c>
      <c r="Y166" s="17">
        <v>0</v>
      </c>
      <c r="Z166" s="17">
        <v>0</v>
      </c>
      <c r="AA166" s="17">
        <v>0.57809600000000005</v>
      </c>
      <c r="AB166" s="17">
        <v>3.19189E-2</v>
      </c>
      <c r="AC166" s="17">
        <v>2.3633999999999999</v>
      </c>
      <c r="AD166" s="17">
        <v>0.25</v>
      </c>
      <c r="AE166" s="17">
        <v>1038.2</v>
      </c>
    </row>
    <row r="167" spans="1:31">
      <c r="A167" s="17">
        <v>154</v>
      </c>
      <c r="B167" s="19">
        <v>0.46622685185185181</v>
      </c>
      <c r="C167" s="17">
        <v>33.299999999999997</v>
      </c>
      <c r="D167" s="17">
        <v>19</v>
      </c>
      <c r="E167" s="17">
        <v>2.2325000000000001E-2</v>
      </c>
      <c r="F167" s="17">
        <v>1.08</v>
      </c>
      <c r="G167" s="17">
        <v>0.99422699999999997</v>
      </c>
      <c r="H167" s="17">
        <v>2.1420810000000001</v>
      </c>
      <c r="I167" s="17">
        <v>3.35833</v>
      </c>
      <c r="J167" s="17">
        <v>1.2162489999999999</v>
      </c>
      <c r="K167" s="17">
        <v>0.36215900000000001</v>
      </c>
      <c r="L167" s="17">
        <v>696.7</v>
      </c>
      <c r="M167" s="17">
        <v>0.103973</v>
      </c>
      <c r="N167" s="17">
        <v>491</v>
      </c>
      <c r="O167" s="17">
        <v>0</v>
      </c>
      <c r="P167" s="17">
        <v>0</v>
      </c>
      <c r="Q167" s="17">
        <v>0.99406799999999995</v>
      </c>
      <c r="R167" s="17">
        <v>2.3556270000000001</v>
      </c>
      <c r="S167" s="17">
        <v>3.7890700000000002</v>
      </c>
      <c r="T167" s="17">
        <v>1.433443</v>
      </c>
      <c r="U167" s="17">
        <v>0.37830999999999998</v>
      </c>
      <c r="V167" s="17">
        <v>699.8</v>
      </c>
      <c r="W167" s="17">
        <v>5.7000000000000003E-5</v>
      </c>
      <c r="X167" s="17">
        <v>567</v>
      </c>
      <c r="Y167" s="17">
        <v>0</v>
      </c>
      <c r="Z167" s="17">
        <v>0</v>
      </c>
      <c r="AA167" s="17">
        <v>0.58201499999999995</v>
      </c>
      <c r="AB167" s="17">
        <v>3.7653800000000001E-2</v>
      </c>
      <c r="AC167" s="17">
        <v>2.4096000000000002</v>
      </c>
      <c r="AD167" s="17">
        <v>0.25</v>
      </c>
      <c r="AE167" s="17">
        <v>1192.2</v>
      </c>
    </row>
    <row r="168" spans="1:31">
      <c r="A168" s="17">
        <v>155</v>
      </c>
      <c r="B168" s="19">
        <v>0.46628472222222223</v>
      </c>
      <c r="C168" s="17">
        <v>32.799999999999997</v>
      </c>
      <c r="D168" s="17">
        <v>19.899999999999999</v>
      </c>
      <c r="E168" s="17">
        <v>2.3522000000000001E-2</v>
      </c>
      <c r="F168" s="17">
        <v>1.1379999999999999</v>
      </c>
      <c r="G168" s="17">
        <v>0.99351299999999998</v>
      </c>
      <c r="H168" s="17">
        <v>2.1972170000000002</v>
      </c>
      <c r="I168" s="17">
        <v>3.4508749999999999</v>
      </c>
      <c r="J168" s="17">
        <v>1.253657</v>
      </c>
      <c r="K168" s="17">
        <v>0.36328700000000003</v>
      </c>
      <c r="L168" s="17">
        <v>709.6</v>
      </c>
      <c r="M168" s="17">
        <v>5.4535E-2</v>
      </c>
      <c r="N168" s="17">
        <v>475</v>
      </c>
      <c r="O168" s="17">
        <v>0</v>
      </c>
      <c r="P168" s="17">
        <v>0</v>
      </c>
      <c r="Q168" s="17">
        <v>0.99484300000000003</v>
      </c>
      <c r="R168" s="17">
        <v>2.3419059999999998</v>
      </c>
      <c r="S168" s="17">
        <v>3.7409460000000001</v>
      </c>
      <c r="T168" s="17">
        <v>1.3990400000000001</v>
      </c>
      <c r="U168" s="17">
        <v>0.37397999999999998</v>
      </c>
      <c r="V168" s="17">
        <v>716.2</v>
      </c>
      <c r="W168" s="17">
        <v>0.107349</v>
      </c>
      <c r="X168" s="17">
        <v>292</v>
      </c>
      <c r="Y168" s="17">
        <v>0</v>
      </c>
      <c r="Z168" s="17">
        <v>0</v>
      </c>
      <c r="AA168" s="17">
        <v>0.57535400000000003</v>
      </c>
      <c r="AB168" s="17">
        <v>3.8831200000000003E-2</v>
      </c>
      <c r="AC168" s="17">
        <v>2.3962300000000001</v>
      </c>
      <c r="AD168" s="17">
        <v>0.25</v>
      </c>
      <c r="AE168" s="17">
        <v>1170.4000000000001</v>
      </c>
    </row>
    <row r="169" spans="1:31">
      <c r="A169" s="17">
        <v>156</v>
      </c>
      <c r="B169" s="19">
        <v>0.46634259259259259</v>
      </c>
      <c r="C169" s="17">
        <v>31.7</v>
      </c>
      <c r="D169" s="17">
        <v>20.8</v>
      </c>
      <c r="E169" s="17">
        <v>2.3845000000000002E-2</v>
      </c>
      <c r="F169" s="17">
        <v>1.1539999999999999</v>
      </c>
      <c r="G169" s="17">
        <v>0.99320200000000003</v>
      </c>
      <c r="H169" s="17">
        <v>2.233711</v>
      </c>
      <c r="I169" s="17">
        <v>3.4542359999999999</v>
      </c>
      <c r="J169" s="17">
        <v>1.2205250000000001</v>
      </c>
      <c r="K169" s="17">
        <v>0.35334100000000002</v>
      </c>
      <c r="L169" s="17">
        <v>683.1</v>
      </c>
      <c r="M169" s="17">
        <v>1.9000000000000001E-5</v>
      </c>
      <c r="N169" s="17">
        <v>552</v>
      </c>
      <c r="O169" s="17">
        <v>0</v>
      </c>
      <c r="P169" s="17">
        <v>0</v>
      </c>
      <c r="Q169" s="17">
        <v>0.99481699999999995</v>
      </c>
      <c r="R169" s="17">
        <v>2.4037289999999998</v>
      </c>
      <c r="S169" s="17">
        <v>3.8719839999999999</v>
      </c>
      <c r="T169" s="17">
        <v>1.4682550000000001</v>
      </c>
      <c r="U169" s="17">
        <v>0.37919999999999998</v>
      </c>
      <c r="V169" s="17">
        <v>677.7</v>
      </c>
      <c r="W169" s="17">
        <v>2.6400000000000002E-4</v>
      </c>
      <c r="X169" s="17">
        <v>360</v>
      </c>
      <c r="Y169" s="17">
        <v>0</v>
      </c>
      <c r="Z169" s="17">
        <v>0</v>
      </c>
      <c r="AA169" s="17">
        <v>0.58338400000000001</v>
      </c>
      <c r="AB169" s="17">
        <v>4.5131600000000001E-2</v>
      </c>
      <c r="AC169" s="17">
        <v>2.4699900000000001</v>
      </c>
      <c r="AD169" s="17">
        <v>0.25</v>
      </c>
      <c r="AE169" s="17">
        <v>1215.9000000000001</v>
      </c>
    </row>
    <row r="170" spans="1:31">
      <c r="A170" s="17">
        <v>157</v>
      </c>
      <c r="B170" s="19">
        <v>0.46640046296296295</v>
      </c>
      <c r="C170" s="17">
        <v>30.8</v>
      </c>
      <c r="D170" s="17">
        <v>21.7</v>
      </c>
      <c r="E170" s="17">
        <v>2.5367000000000001E-2</v>
      </c>
      <c r="F170" s="17">
        <v>1.228</v>
      </c>
      <c r="G170" s="17">
        <v>0.99287099999999995</v>
      </c>
      <c r="H170" s="17">
        <v>2.2049889999999999</v>
      </c>
      <c r="I170" s="17">
        <v>3.4462929999999998</v>
      </c>
      <c r="J170" s="17">
        <v>1.241304</v>
      </c>
      <c r="K170" s="17">
        <v>0.36018499999999998</v>
      </c>
      <c r="L170" s="17">
        <v>682.4</v>
      </c>
      <c r="M170" s="17">
        <v>7.3999999999999996E-5</v>
      </c>
      <c r="N170" s="17">
        <v>423</v>
      </c>
      <c r="O170" s="17">
        <v>0</v>
      </c>
      <c r="P170" s="17">
        <v>0</v>
      </c>
      <c r="Q170" s="17">
        <v>0.99477800000000005</v>
      </c>
      <c r="R170" s="17">
        <v>2.390091</v>
      </c>
      <c r="S170" s="17">
        <v>3.8768210000000001</v>
      </c>
      <c r="T170" s="17">
        <v>1.4867300000000001</v>
      </c>
      <c r="U170" s="17">
        <v>0.383492</v>
      </c>
      <c r="V170" s="17">
        <v>718.7</v>
      </c>
      <c r="W170" s="17">
        <v>1.5E-5</v>
      </c>
      <c r="X170" s="17">
        <v>271</v>
      </c>
      <c r="Y170" s="17">
        <v>0</v>
      </c>
      <c r="Z170" s="17">
        <v>0</v>
      </c>
      <c r="AA170" s="17">
        <v>0.58998799999999996</v>
      </c>
      <c r="AB170" s="17">
        <v>3.64132E-2</v>
      </c>
      <c r="AC170" s="17">
        <v>2.4442300000000001</v>
      </c>
      <c r="AD170" s="17">
        <v>0.25</v>
      </c>
      <c r="AE170" s="17">
        <v>1217.0999999999999</v>
      </c>
    </row>
    <row r="171" spans="1:31">
      <c r="A171" s="17">
        <v>158</v>
      </c>
      <c r="B171" s="19">
        <v>0.46645833333333336</v>
      </c>
      <c r="C171" s="17">
        <v>29.9</v>
      </c>
      <c r="D171" s="17">
        <v>23.5</v>
      </c>
      <c r="E171" s="17">
        <v>2.8059000000000001E-2</v>
      </c>
      <c r="F171" s="17">
        <v>1.3580000000000001</v>
      </c>
      <c r="G171" s="17">
        <v>0.99260899999999996</v>
      </c>
      <c r="H171" s="17">
        <v>2.2763900000000001</v>
      </c>
      <c r="I171" s="17">
        <v>3.525547</v>
      </c>
      <c r="J171" s="17">
        <v>1.2491570000000001</v>
      </c>
      <c r="K171" s="17">
        <v>0.35431600000000002</v>
      </c>
      <c r="L171" s="17">
        <v>701.6</v>
      </c>
      <c r="M171" s="17">
        <v>9.3301999999999996E-2</v>
      </c>
      <c r="N171" s="17">
        <v>288</v>
      </c>
      <c r="O171" s="17">
        <v>0</v>
      </c>
      <c r="P171" s="17">
        <v>0</v>
      </c>
      <c r="Q171" s="17">
        <v>0.993973</v>
      </c>
      <c r="R171" s="17">
        <v>2.4042870000000001</v>
      </c>
      <c r="S171" s="17">
        <v>3.8622589999999999</v>
      </c>
      <c r="T171" s="17">
        <v>1.457972</v>
      </c>
      <c r="U171" s="17">
        <v>0.37749199999999999</v>
      </c>
      <c r="V171" s="17">
        <v>711.7</v>
      </c>
      <c r="W171" s="17">
        <v>4.6372999999999998E-2</v>
      </c>
      <c r="X171" s="17">
        <v>350</v>
      </c>
      <c r="Y171" s="17">
        <v>0</v>
      </c>
      <c r="Z171" s="17">
        <v>0</v>
      </c>
      <c r="AA171" s="17">
        <v>0.58075699999999997</v>
      </c>
      <c r="AB171" s="17">
        <v>2.7821200000000001E-2</v>
      </c>
      <c r="AC171" s="17">
        <v>2.4448500000000002</v>
      </c>
      <c r="AD171" s="17">
        <v>0.25</v>
      </c>
      <c r="AE171" s="17">
        <v>1183.8</v>
      </c>
    </row>
    <row r="172" spans="1:31">
      <c r="A172" s="17">
        <v>159</v>
      </c>
      <c r="B172" s="19">
        <v>0.46650462962962963</v>
      </c>
      <c r="C172" s="17">
        <v>29</v>
      </c>
      <c r="D172" s="17">
        <v>24.4</v>
      </c>
      <c r="E172" s="17">
        <v>2.5850000000000001E-2</v>
      </c>
      <c r="F172" s="17">
        <v>1.2509999999999999</v>
      </c>
      <c r="G172" s="17">
        <v>0.99368500000000004</v>
      </c>
      <c r="H172" s="17">
        <v>2.2410329999999998</v>
      </c>
      <c r="I172" s="17">
        <v>3.4586649999999999</v>
      </c>
      <c r="J172" s="17">
        <v>1.217632</v>
      </c>
      <c r="K172" s="17">
        <v>0.352053</v>
      </c>
      <c r="L172" s="17">
        <v>652.1</v>
      </c>
      <c r="M172" s="17">
        <v>2.0999999999999999E-5</v>
      </c>
      <c r="N172" s="17">
        <v>512</v>
      </c>
      <c r="O172" s="17">
        <v>0</v>
      </c>
      <c r="P172" s="17">
        <v>0</v>
      </c>
      <c r="Q172" s="17">
        <v>0.93281700000000001</v>
      </c>
      <c r="R172" s="17">
        <v>2.479066</v>
      </c>
      <c r="S172" s="17">
        <v>3.9193750000000001</v>
      </c>
      <c r="T172" s="17">
        <v>1.4403090000000001</v>
      </c>
      <c r="U172" s="17">
        <v>0.36748399999999998</v>
      </c>
      <c r="V172" s="17">
        <v>771.3</v>
      </c>
      <c r="W172" s="17">
        <v>0.12904199999999999</v>
      </c>
      <c r="X172" s="17">
        <v>276</v>
      </c>
      <c r="Y172" s="17">
        <v>0</v>
      </c>
      <c r="Z172" s="17">
        <v>0</v>
      </c>
      <c r="AA172" s="17">
        <v>0.56535999999999997</v>
      </c>
      <c r="AB172" s="17">
        <v>4.6830999999999998E-2</v>
      </c>
      <c r="AC172" s="17">
        <v>2.5465200000000001</v>
      </c>
      <c r="AD172" s="17">
        <v>0.25</v>
      </c>
      <c r="AE172" s="17">
        <v>1273.7</v>
      </c>
    </row>
    <row r="173" spans="1:31">
      <c r="A173" s="17">
        <v>160</v>
      </c>
      <c r="B173" s="19">
        <v>0.46656249999999999</v>
      </c>
      <c r="C173" s="17">
        <v>27.9</v>
      </c>
      <c r="D173" s="17">
        <v>27.2</v>
      </c>
      <c r="E173" s="17">
        <v>3.0417E-2</v>
      </c>
      <c r="F173" s="17">
        <v>1.472</v>
      </c>
      <c r="G173" s="17">
        <v>0.99259600000000003</v>
      </c>
      <c r="H173" s="17">
        <v>2.3003749999999998</v>
      </c>
      <c r="I173" s="17">
        <v>3.4632540000000001</v>
      </c>
      <c r="J173" s="17">
        <v>1.162879</v>
      </c>
      <c r="K173" s="17">
        <v>0.33577600000000002</v>
      </c>
      <c r="L173" s="17">
        <v>656.8</v>
      </c>
      <c r="M173" s="17">
        <v>7.7057E-2</v>
      </c>
      <c r="N173" s="17">
        <v>381</v>
      </c>
      <c r="O173" s="17">
        <v>0</v>
      </c>
      <c r="P173" s="17">
        <v>0</v>
      </c>
      <c r="Q173" s="17">
        <v>0.99392599999999998</v>
      </c>
      <c r="R173" s="17">
        <v>2.3808470000000002</v>
      </c>
      <c r="S173" s="17">
        <v>3.8611599999999999</v>
      </c>
      <c r="T173" s="17">
        <v>1.480313</v>
      </c>
      <c r="U173" s="17">
        <v>0.383386</v>
      </c>
      <c r="V173" s="17">
        <v>750.5</v>
      </c>
      <c r="W173" s="17">
        <v>2.3E-5</v>
      </c>
      <c r="X173" s="17">
        <v>242</v>
      </c>
      <c r="Y173" s="17">
        <v>0</v>
      </c>
      <c r="Z173" s="17">
        <v>0</v>
      </c>
      <c r="AA173" s="17">
        <v>0.58982400000000001</v>
      </c>
      <c r="AB173" s="17">
        <v>3.9303699999999997E-2</v>
      </c>
      <c r="AC173" s="17">
        <v>2.4390299999999998</v>
      </c>
      <c r="AD173" s="17">
        <v>0.25</v>
      </c>
      <c r="AE173" s="17">
        <v>1264.7</v>
      </c>
    </row>
    <row r="174" spans="1:31">
      <c r="A174" s="17">
        <v>161</v>
      </c>
      <c r="B174" s="19">
        <v>0.46662037037037035</v>
      </c>
      <c r="C174" s="17">
        <v>27.3</v>
      </c>
      <c r="D174" s="17">
        <v>27.2</v>
      </c>
      <c r="E174" s="17">
        <v>2.9545999999999999E-2</v>
      </c>
      <c r="F174" s="17">
        <v>1.43</v>
      </c>
      <c r="G174" s="17">
        <v>0.99199700000000002</v>
      </c>
      <c r="H174" s="17">
        <v>2.2539880000000001</v>
      </c>
      <c r="I174" s="17">
        <v>3.4741550000000001</v>
      </c>
      <c r="J174" s="17">
        <v>1.220167</v>
      </c>
      <c r="K174" s="17">
        <v>0.351213</v>
      </c>
      <c r="L174" s="17">
        <v>668.4</v>
      </c>
      <c r="M174" s="17">
        <v>1.5999999999999999E-5</v>
      </c>
      <c r="N174" s="17">
        <v>504</v>
      </c>
      <c r="O174" s="17">
        <v>0</v>
      </c>
      <c r="P174" s="17">
        <v>0</v>
      </c>
      <c r="Q174" s="17">
        <v>0.91983999999999999</v>
      </c>
      <c r="R174" s="17">
        <v>2.4888780000000001</v>
      </c>
      <c r="S174" s="17">
        <v>3.9561609999999998</v>
      </c>
      <c r="T174" s="17">
        <v>1.4672829999999999</v>
      </c>
      <c r="U174" s="17">
        <v>0.37088599999999999</v>
      </c>
      <c r="V174" s="17">
        <v>757.3</v>
      </c>
      <c r="W174" s="17">
        <v>9.1650999999999996E-2</v>
      </c>
      <c r="X174" s="17">
        <v>373</v>
      </c>
      <c r="Y174" s="17">
        <v>0</v>
      </c>
      <c r="Z174" s="17">
        <v>0</v>
      </c>
      <c r="AA174" s="17">
        <v>0.57059300000000002</v>
      </c>
      <c r="AB174" s="17">
        <v>5.2158900000000001E-2</v>
      </c>
      <c r="AC174" s="17">
        <v>2.56541</v>
      </c>
      <c r="AD174" s="17">
        <v>0.25</v>
      </c>
      <c r="AE174" s="17">
        <v>1242.5999999999999</v>
      </c>
    </row>
    <row r="175" spans="1:31">
      <c r="A175" s="17">
        <v>162</v>
      </c>
      <c r="B175" s="19">
        <v>0.46667824074074077</v>
      </c>
      <c r="C175" s="17">
        <v>26</v>
      </c>
      <c r="D175" s="17">
        <v>30.8</v>
      </c>
      <c r="E175" s="17">
        <v>3.4174000000000003E-2</v>
      </c>
      <c r="F175" s="17">
        <v>1.6539999999999999</v>
      </c>
      <c r="G175" s="17">
        <v>0.99026700000000001</v>
      </c>
      <c r="H175" s="17">
        <v>2.1671809999999998</v>
      </c>
      <c r="I175" s="17">
        <v>3.3179370000000001</v>
      </c>
      <c r="J175" s="17">
        <v>1.1507559999999999</v>
      </c>
      <c r="K175" s="17">
        <v>0.346829</v>
      </c>
      <c r="L175" s="17">
        <v>668.5</v>
      </c>
      <c r="M175" s="17">
        <v>7.2000000000000002E-5</v>
      </c>
      <c r="N175" s="17">
        <v>398</v>
      </c>
      <c r="O175" s="17">
        <v>0</v>
      </c>
      <c r="P175" s="17">
        <v>0</v>
      </c>
      <c r="Q175" s="17">
        <v>0.99358000000000002</v>
      </c>
      <c r="R175" s="17">
        <v>2.4490980000000002</v>
      </c>
      <c r="S175" s="17">
        <v>3.9272629999999999</v>
      </c>
      <c r="T175" s="17">
        <v>1.478165</v>
      </c>
      <c r="U175" s="17">
        <v>0.376386</v>
      </c>
      <c r="V175" s="17">
        <v>701.3</v>
      </c>
      <c r="W175" s="17">
        <v>2.1699999999999999E-4</v>
      </c>
      <c r="X175" s="17">
        <v>370</v>
      </c>
      <c r="Y175" s="17">
        <v>0</v>
      </c>
      <c r="Z175" s="17">
        <v>0</v>
      </c>
      <c r="AA175" s="17">
        <v>0.57905499999999999</v>
      </c>
      <c r="AB175" s="17">
        <v>4.69988E-2</v>
      </c>
      <c r="AC175" s="17">
        <v>2.51857</v>
      </c>
      <c r="AD175" s="17">
        <v>0.25</v>
      </c>
      <c r="AE175" s="17">
        <v>1242.4000000000001</v>
      </c>
    </row>
    <row r="176" spans="1:31">
      <c r="A176" s="17">
        <v>163</v>
      </c>
      <c r="B176" s="19">
        <v>0.46673611111111107</v>
      </c>
      <c r="C176" s="17">
        <v>25.5</v>
      </c>
      <c r="D176" s="17">
        <v>30.8</v>
      </c>
      <c r="E176" s="17">
        <v>3.3570999999999997E-2</v>
      </c>
      <c r="F176" s="17">
        <v>1.6240000000000001</v>
      </c>
      <c r="G176" s="17">
        <v>0.99404000000000003</v>
      </c>
      <c r="H176" s="17">
        <v>2.3136999999999999</v>
      </c>
      <c r="I176" s="17">
        <v>3.5059079999999998</v>
      </c>
      <c r="J176" s="17">
        <v>1.1922079999999999</v>
      </c>
      <c r="K176" s="17">
        <v>0.340057</v>
      </c>
      <c r="L176" s="17">
        <v>659.2</v>
      </c>
      <c r="M176" s="17">
        <v>5.7789E-2</v>
      </c>
      <c r="N176" s="17">
        <v>519</v>
      </c>
      <c r="O176" s="17">
        <v>0</v>
      </c>
      <c r="P176" s="17">
        <v>0</v>
      </c>
      <c r="Q176" s="17">
        <v>0.99514199999999997</v>
      </c>
      <c r="R176" s="17">
        <v>2.4488530000000002</v>
      </c>
      <c r="S176" s="17">
        <v>3.9496479999999998</v>
      </c>
      <c r="T176" s="17">
        <v>1.5007950000000001</v>
      </c>
      <c r="U176" s="17">
        <v>0.37998199999999999</v>
      </c>
      <c r="V176" s="17">
        <v>708.1</v>
      </c>
      <c r="W176" s="17">
        <v>1.64E-4</v>
      </c>
      <c r="X176" s="17">
        <v>443</v>
      </c>
      <c r="Y176" s="17">
        <v>0</v>
      </c>
      <c r="Z176" s="17">
        <v>0</v>
      </c>
      <c r="AA176" s="17">
        <v>0.584588</v>
      </c>
      <c r="AB176" s="17">
        <v>5.9610499999999997E-2</v>
      </c>
      <c r="AC176" s="17">
        <v>2.5383200000000001</v>
      </c>
      <c r="AD176" s="17">
        <v>0.25</v>
      </c>
      <c r="AE176" s="17">
        <v>1259.9000000000001</v>
      </c>
    </row>
    <row r="177" spans="1:31">
      <c r="A177" s="17">
        <v>164</v>
      </c>
      <c r="B177" s="19">
        <v>0.4667824074074074</v>
      </c>
      <c r="C177" s="17">
        <v>24.4</v>
      </c>
      <c r="D177" s="17">
        <v>33.5</v>
      </c>
      <c r="E177" s="17">
        <v>3.8176000000000002E-2</v>
      </c>
      <c r="F177" s="17">
        <v>1.847</v>
      </c>
      <c r="G177" s="17">
        <v>0.99498799999999998</v>
      </c>
      <c r="H177" s="17">
        <v>2.3469359999999999</v>
      </c>
      <c r="I177" s="17">
        <v>3.5720459999999998</v>
      </c>
      <c r="J177" s="17">
        <v>1.2251110000000001</v>
      </c>
      <c r="K177" s="17">
        <v>0.342972</v>
      </c>
      <c r="L177" s="17">
        <v>694.3</v>
      </c>
      <c r="M177" s="17">
        <v>4.1E-5</v>
      </c>
      <c r="N177" s="17">
        <v>349</v>
      </c>
      <c r="O177" s="17">
        <v>0</v>
      </c>
      <c r="P177" s="17">
        <v>0</v>
      </c>
      <c r="Q177" s="17">
        <v>0.99460300000000001</v>
      </c>
      <c r="R177" s="17">
        <v>2.5163229999999999</v>
      </c>
      <c r="S177" s="17">
        <v>4.0059589999999998</v>
      </c>
      <c r="T177" s="17">
        <v>1.489636</v>
      </c>
      <c r="U177" s="17">
        <v>0.37185499999999999</v>
      </c>
      <c r="V177" s="17">
        <v>668.4</v>
      </c>
      <c r="W177" s="17">
        <v>1.03E-4</v>
      </c>
      <c r="X177" s="17">
        <v>347</v>
      </c>
      <c r="Y177" s="17">
        <v>0</v>
      </c>
      <c r="Z177" s="17">
        <v>0</v>
      </c>
      <c r="AA177" s="17">
        <v>0.57208499999999995</v>
      </c>
      <c r="AB177" s="17">
        <v>4.6554100000000001E-2</v>
      </c>
      <c r="AC177" s="17">
        <v>2.5856699999999999</v>
      </c>
      <c r="AD177" s="17">
        <v>0.25</v>
      </c>
      <c r="AE177" s="17">
        <v>1196.2</v>
      </c>
    </row>
    <row r="178" spans="1:31">
      <c r="A178" s="17">
        <v>165</v>
      </c>
      <c r="B178" s="19">
        <v>0.46684027777777781</v>
      </c>
      <c r="C178" s="17">
        <v>23.5</v>
      </c>
      <c r="D178" s="17">
        <v>35.299999999999997</v>
      </c>
      <c r="E178" s="17">
        <v>3.3232999999999999E-2</v>
      </c>
      <c r="F178" s="17">
        <v>1.6080000000000001</v>
      </c>
      <c r="G178" s="17">
        <v>0.99272499999999997</v>
      </c>
      <c r="H178" s="17">
        <v>2.3582869999999998</v>
      </c>
      <c r="I178" s="17">
        <v>3.5599609999999999</v>
      </c>
      <c r="J178" s="17">
        <v>1.2016739999999999</v>
      </c>
      <c r="K178" s="17">
        <v>0.33755299999999999</v>
      </c>
      <c r="L178" s="17">
        <v>682.2</v>
      </c>
      <c r="M178" s="17">
        <v>2.5545999999999999E-2</v>
      </c>
      <c r="N178" s="17">
        <v>419</v>
      </c>
      <c r="O178" s="17">
        <v>0</v>
      </c>
      <c r="P178" s="17">
        <v>0</v>
      </c>
      <c r="Q178" s="17">
        <v>0.98128199999999999</v>
      </c>
      <c r="R178" s="17">
        <v>2.6114130000000002</v>
      </c>
      <c r="S178" s="17">
        <v>3.8185790000000002</v>
      </c>
      <c r="T178" s="17">
        <v>1.207166</v>
      </c>
      <c r="U178" s="17">
        <v>0.31613000000000002</v>
      </c>
      <c r="V178" s="17">
        <v>718</v>
      </c>
      <c r="W178" s="17">
        <v>1.9999999999999999E-6</v>
      </c>
      <c r="X178" s="17">
        <v>280</v>
      </c>
      <c r="Y178" s="17">
        <v>0</v>
      </c>
      <c r="Z178" s="17">
        <v>0</v>
      </c>
      <c r="AA178" s="17">
        <v>0.48635299999999998</v>
      </c>
      <c r="AB178" s="17">
        <v>5.72709E-2</v>
      </c>
      <c r="AC178" s="17">
        <v>2.6805500000000002</v>
      </c>
      <c r="AD178" s="17">
        <v>0.25</v>
      </c>
      <c r="AE178" s="17">
        <v>1217.5999999999999</v>
      </c>
    </row>
    <row r="179" spans="1:31">
      <c r="A179" s="17">
        <v>166</v>
      </c>
      <c r="B179" s="19">
        <v>0.46689814814814817</v>
      </c>
      <c r="C179" s="17">
        <v>22.6</v>
      </c>
      <c r="D179" s="17">
        <v>38</v>
      </c>
      <c r="E179" s="17">
        <v>4.1221000000000001E-2</v>
      </c>
      <c r="F179" s="17">
        <v>1.9950000000000001</v>
      </c>
      <c r="G179" s="17">
        <v>0.99303200000000003</v>
      </c>
      <c r="H179" s="17">
        <v>2.3290920000000002</v>
      </c>
      <c r="I179" s="17">
        <v>3.5394019999999999</v>
      </c>
      <c r="J179" s="17">
        <v>1.21031</v>
      </c>
      <c r="K179" s="17">
        <v>0.34195300000000001</v>
      </c>
      <c r="L179" s="17">
        <v>669.3</v>
      </c>
      <c r="M179" s="17">
        <v>4.1999999999999998E-5</v>
      </c>
      <c r="N179" s="17">
        <v>408</v>
      </c>
      <c r="O179" s="17">
        <v>0</v>
      </c>
      <c r="P179" s="17">
        <v>0</v>
      </c>
      <c r="Q179" s="17">
        <v>0.97743000000000002</v>
      </c>
      <c r="R179" s="17">
        <v>2.5387759999999999</v>
      </c>
      <c r="S179" s="17">
        <v>4.040686</v>
      </c>
      <c r="T179" s="17">
        <v>1.5019100000000001</v>
      </c>
      <c r="U179" s="17">
        <v>0.371697</v>
      </c>
      <c r="V179" s="17">
        <v>730.6</v>
      </c>
      <c r="W179" s="17">
        <v>7.4727000000000002E-2</v>
      </c>
      <c r="X179" s="17">
        <v>379</v>
      </c>
      <c r="Y179" s="17">
        <v>0</v>
      </c>
      <c r="Z179" s="17">
        <v>0</v>
      </c>
      <c r="AA179" s="17">
        <v>0.57184100000000004</v>
      </c>
      <c r="AB179" s="17">
        <v>5.8804000000000002E-2</v>
      </c>
      <c r="AC179" s="17">
        <v>2.6270899999999999</v>
      </c>
      <c r="AD179" s="17">
        <v>0.25</v>
      </c>
      <c r="AE179" s="17">
        <v>1240.9000000000001</v>
      </c>
    </row>
    <row r="180" spans="1:31">
      <c r="A180" s="17">
        <v>167</v>
      </c>
      <c r="B180" s="19">
        <v>0.46695601851851848</v>
      </c>
      <c r="C180" s="17">
        <v>21.7</v>
      </c>
      <c r="D180" s="17">
        <v>41.6</v>
      </c>
      <c r="E180" s="17">
        <v>4.4678000000000002E-2</v>
      </c>
      <c r="F180" s="17">
        <v>2.1619999999999999</v>
      </c>
      <c r="G180" s="17">
        <v>0.99221199999999998</v>
      </c>
      <c r="H180" s="17">
        <v>2.380493</v>
      </c>
      <c r="I180" s="17">
        <v>3.5444960000000001</v>
      </c>
      <c r="J180" s="17">
        <v>1.164002</v>
      </c>
      <c r="K180" s="17">
        <v>0.32839699999999999</v>
      </c>
      <c r="L180" s="17">
        <v>679.5</v>
      </c>
      <c r="M180" s="17">
        <v>7.1124999999999994E-2</v>
      </c>
      <c r="N180" s="17">
        <v>455</v>
      </c>
      <c r="O180" s="17">
        <v>0</v>
      </c>
      <c r="P180" s="17">
        <v>0</v>
      </c>
      <c r="Q180" s="17">
        <v>0.93606299999999998</v>
      </c>
      <c r="R180" s="17">
        <v>2.53423</v>
      </c>
      <c r="S180" s="17">
        <v>4.0064780000000004</v>
      </c>
      <c r="T180" s="17">
        <v>1.4722489999999999</v>
      </c>
      <c r="U180" s="17">
        <v>0.36746699999999999</v>
      </c>
      <c r="V180" s="17">
        <v>743.9</v>
      </c>
      <c r="W180" s="17">
        <v>5.9728999999999997E-2</v>
      </c>
      <c r="X180" s="17">
        <v>368</v>
      </c>
      <c r="Y180" s="17">
        <v>0</v>
      </c>
      <c r="Z180" s="17">
        <v>0</v>
      </c>
      <c r="AA180" s="17">
        <v>0.565334</v>
      </c>
      <c r="AB180" s="17">
        <v>7.1955599999999995E-2</v>
      </c>
      <c r="AC180" s="17">
        <v>2.6401699999999999</v>
      </c>
      <c r="AD180" s="17">
        <v>0.25</v>
      </c>
      <c r="AE180" s="17">
        <v>1222.3</v>
      </c>
    </row>
    <row r="181" spans="1:31">
      <c r="A181" s="17">
        <v>168</v>
      </c>
      <c r="B181" s="19">
        <v>0.4670138888888889</v>
      </c>
      <c r="C181" s="17">
        <v>20.8</v>
      </c>
      <c r="D181" s="17">
        <v>44.4</v>
      </c>
      <c r="E181" s="17">
        <v>4.4038000000000001E-2</v>
      </c>
      <c r="F181" s="17">
        <v>2.1309999999999998</v>
      </c>
      <c r="G181" s="17">
        <v>0.99123099999999997</v>
      </c>
      <c r="H181" s="17">
        <v>2.434984</v>
      </c>
      <c r="I181" s="17">
        <v>3.6056680000000001</v>
      </c>
      <c r="J181" s="17">
        <v>1.1706829999999999</v>
      </c>
      <c r="K181" s="17">
        <v>0.324679</v>
      </c>
      <c r="L181" s="17">
        <v>649.4</v>
      </c>
      <c r="M181" s="17">
        <v>2.5000000000000001E-5</v>
      </c>
      <c r="N181" s="17">
        <v>393</v>
      </c>
      <c r="O181" s="17">
        <v>0</v>
      </c>
      <c r="P181" s="17">
        <v>0</v>
      </c>
      <c r="Q181" s="17">
        <v>0.90808999999999995</v>
      </c>
      <c r="R181" s="17">
        <v>2.5732210000000002</v>
      </c>
      <c r="S181" s="17">
        <v>3.9752010000000002</v>
      </c>
      <c r="T181" s="17">
        <v>1.40198</v>
      </c>
      <c r="U181" s="17">
        <v>0.352682</v>
      </c>
      <c r="V181" s="17">
        <v>800</v>
      </c>
      <c r="W181" s="17">
        <v>0.18635199999999999</v>
      </c>
      <c r="X181" s="17">
        <v>414</v>
      </c>
      <c r="Y181" s="17">
        <v>0</v>
      </c>
      <c r="Z181" s="17">
        <v>0</v>
      </c>
      <c r="AA181" s="17">
        <v>0.54258700000000004</v>
      </c>
      <c r="AB181" s="17">
        <v>6.3833299999999996E-2</v>
      </c>
      <c r="AC181" s="17">
        <v>2.6627100000000001</v>
      </c>
      <c r="AD181" s="17">
        <v>0.25</v>
      </c>
      <c r="AE181" s="17">
        <v>1278.9000000000001</v>
      </c>
    </row>
    <row r="182" spans="1:31">
      <c r="A182" s="17">
        <v>169</v>
      </c>
      <c r="B182" s="19">
        <v>0.46706018518518522</v>
      </c>
      <c r="C182" s="17">
        <v>19.7</v>
      </c>
      <c r="D182" s="17">
        <v>48.9</v>
      </c>
      <c r="E182" s="17">
        <v>4.9050999999999997E-2</v>
      </c>
      <c r="F182" s="17">
        <v>2.3740000000000001</v>
      </c>
      <c r="G182" s="17">
        <v>0.99252399999999996</v>
      </c>
      <c r="H182" s="17">
        <v>2.3832629999999999</v>
      </c>
      <c r="I182" s="17">
        <v>3.587799</v>
      </c>
      <c r="J182" s="17">
        <v>1.2045349999999999</v>
      </c>
      <c r="K182" s="17">
        <v>0.335731</v>
      </c>
      <c r="L182" s="17">
        <v>664.1</v>
      </c>
      <c r="M182" s="17">
        <v>1.6200000000000001E-4</v>
      </c>
      <c r="N182" s="17">
        <v>319</v>
      </c>
      <c r="O182" s="17">
        <v>0</v>
      </c>
      <c r="P182" s="17">
        <v>0</v>
      </c>
      <c r="Q182" s="17">
        <v>0.88594499999999998</v>
      </c>
      <c r="R182" s="17">
        <v>2.6525639999999999</v>
      </c>
      <c r="S182" s="17">
        <v>4.0602270000000003</v>
      </c>
      <c r="T182" s="17">
        <v>1.407664</v>
      </c>
      <c r="U182" s="17">
        <v>0.346696</v>
      </c>
      <c r="V182" s="17">
        <v>788.6</v>
      </c>
      <c r="W182" s="17">
        <v>0.163831</v>
      </c>
      <c r="X182" s="17">
        <v>442</v>
      </c>
      <c r="Y182" s="17">
        <v>0</v>
      </c>
      <c r="Z182" s="17">
        <v>0</v>
      </c>
      <c r="AA182" s="17">
        <v>0.53337800000000002</v>
      </c>
      <c r="AB182" s="17">
        <v>5.8731800000000001E-2</v>
      </c>
      <c r="AC182" s="17">
        <v>2.7352400000000001</v>
      </c>
      <c r="AD182" s="17">
        <v>0.25</v>
      </c>
      <c r="AE182" s="17">
        <v>1250.7</v>
      </c>
    </row>
    <row r="183" spans="1:31">
      <c r="A183" s="17">
        <v>170</v>
      </c>
      <c r="B183" s="19">
        <v>0.46711805555555558</v>
      </c>
      <c r="C183" s="17">
        <v>18.899999999999999</v>
      </c>
      <c r="D183" s="17">
        <v>50.7</v>
      </c>
      <c r="E183" s="17">
        <v>4.7257E-2</v>
      </c>
      <c r="F183" s="17">
        <v>2.2869999999999999</v>
      </c>
      <c r="G183" s="17">
        <v>0.98875599999999997</v>
      </c>
      <c r="H183" s="17">
        <v>2.4535520000000002</v>
      </c>
      <c r="I183" s="17">
        <v>3.5963669999999999</v>
      </c>
      <c r="J183" s="17">
        <v>1.1428149999999999</v>
      </c>
      <c r="K183" s="17">
        <v>0.31776900000000002</v>
      </c>
      <c r="L183" s="17">
        <v>645.70000000000005</v>
      </c>
      <c r="M183" s="17">
        <v>1.9394000000000002E-2</v>
      </c>
      <c r="N183" s="17">
        <v>373</v>
      </c>
      <c r="O183" s="17">
        <v>0</v>
      </c>
      <c r="P183" s="17">
        <v>0</v>
      </c>
      <c r="Q183" s="17">
        <v>0.85040800000000005</v>
      </c>
      <c r="R183" s="17">
        <v>2.6735530000000001</v>
      </c>
      <c r="S183" s="17">
        <v>4.01844</v>
      </c>
      <c r="T183" s="17">
        <v>1.3448880000000001</v>
      </c>
      <c r="U183" s="17">
        <v>0.334679</v>
      </c>
      <c r="V183" s="17">
        <v>800</v>
      </c>
      <c r="W183" s="17">
        <v>0.28364200000000001</v>
      </c>
      <c r="X183" s="17">
        <v>335</v>
      </c>
      <c r="Y183" s="17">
        <v>0</v>
      </c>
      <c r="Z183" s="17">
        <v>0</v>
      </c>
      <c r="AA183" s="17">
        <v>0.51489099999999999</v>
      </c>
      <c r="AB183" s="17">
        <v>6.8429299999999998E-2</v>
      </c>
      <c r="AC183" s="17">
        <v>2.7655799999999999</v>
      </c>
      <c r="AD183" s="17">
        <v>0.25</v>
      </c>
      <c r="AE183" s="17">
        <v>1286.2</v>
      </c>
    </row>
    <row r="184" spans="1:31">
      <c r="A184" s="17">
        <v>171</v>
      </c>
      <c r="B184" s="19">
        <v>0.46717592592592588</v>
      </c>
      <c r="C184" s="17">
        <v>17.8</v>
      </c>
      <c r="D184" s="17">
        <v>55.2</v>
      </c>
      <c r="E184" s="17">
        <v>3.3255E-2</v>
      </c>
      <c r="F184" s="17">
        <v>1.609</v>
      </c>
      <c r="G184" s="17">
        <v>0.98984000000000005</v>
      </c>
      <c r="H184" s="17">
        <v>2.4637600000000002</v>
      </c>
      <c r="I184" s="17">
        <v>3.6451799999999999</v>
      </c>
      <c r="J184" s="17">
        <v>1.1814199999999999</v>
      </c>
      <c r="K184" s="17">
        <v>0.32410499999999998</v>
      </c>
      <c r="L184" s="17">
        <v>648.29999999999995</v>
      </c>
      <c r="M184" s="17">
        <v>1.2999999999999999E-5</v>
      </c>
      <c r="N184" s="17">
        <v>399</v>
      </c>
      <c r="O184" s="17">
        <v>0</v>
      </c>
      <c r="P184" s="17">
        <v>0</v>
      </c>
      <c r="Q184" s="17">
        <v>0.70324299999999995</v>
      </c>
      <c r="R184" s="17">
        <v>2.7330269999999999</v>
      </c>
      <c r="S184" s="17">
        <v>3.494224</v>
      </c>
      <c r="T184" s="17">
        <v>0.76119599999999998</v>
      </c>
      <c r="U184" s="17">
        <v>0.21784400000000001</v>
      </c>
      <c r="V184" s="17">
        <v>800</v>
      </c>
      <c r="W184" s="17">
        <v>0.37081900000000001</v>
      </c>
      <c r="X184" s="17">
        <v>0</v>
      </c>
      <c r="Y184" s="17">
        <v>0</v>
      </c>
      <c r="Z184" s="17">
        <v>0</v>
      </c>
      <c r="AA184" s="17">
        <v>0.33514500000000003</v>
      </c>
      <c r="AB184" s="17">
        <v>7.9084699999999994E-2</v>
      </c>
      <c r="AC184" s="17">
        <v>2.7932299999999999</v>
      </c>
      <c r="AD184" s="17">
        <v>0.25</v>
      </c>
      <c r="AE184" s="17">
        <v>1281.0999999999999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2023-02-27T06:51:44Z</dcterms:modified>
</cp:coreProperties>
</file>