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5939782C-551F-B14F-8F7D-D147E5EDB592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 s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/>
  <c r="E164" i="1"/>
  <c r="F164" i="1"/>
  <c r="G164" i="1"/>
  <c r="H164" i="1"/>
  <c r="Y164" i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 s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/>
  <c r="I174" i="1"/>
  <c r="J174" i="1"/>
  <c r="Z174" i="1" s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 s="1"/>
  <c r="G175" i="1"/>
  <c r="H175" i="1"/>
  <c r="Y175" i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 s="1"/>
  <c r="S177" i="1" s="1"/>
  <c r="G177" i="1"/>
  <c r="H177" i="1"/>
  <c r="Y177" i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 s="1"/>
  <c r="AE181" i="1" s="1"/>
  <c r="I181" i="1"/>
  <c r="J181" i="1"/>
  <c r="Z181" i="1" s="1"/>
  <c r="K181" i="1"/>
  <c r="L181" i="1"/>
  <c r="T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 s="1"/>
  <c r="K183" i="1"/>
  <c r="T183" i="1" s="1"/>
  <c r="U183" i="1" s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/>
  <c r="AE186" i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 s="1"/>
  <c r="X187" i="1"/>
  <c r="E187" i="1"/>
  <c r="F187" i="1"/>
  <c r="R187" i="1" s="1"/>
  <c r="S187" i="1" s="1"/>
  <c r="G187" i="1"/>
  <c r="H187" i="1"/>
  <c r="Y187" i="1" s="1"/>
  <c r="AE187" i="1" s="1"/>
  <c r="I187" i="1"/>
  <c r="J187" i="1"/>
  <c r="Z187" i="1" s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K190" i="1"/>
  <c r="T190" i="1"/>
  <c r="U190" i="1" s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 s="1"/>
  <c r="AA191" i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S194" i="1"/>
  <c r="F194" i="1"/>
  <c r="R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 s="1"/>
  <c r="I198" i="1"/>
  <c r="J198" i="1"/>
  <c r="Z198" i="1" s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S229" i="1"/>
  <c r="F229" i="1"/>
  <c r="R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 s="1"/>
  <c r="AE235" i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 s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 s="1"/>
  <c r="S349" i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T366" i="1" s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 s="1"/>
  <c r="I368" i="1"/>
  <c r="J368" i="1"/>
  <c r="Z368" i="1" s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S383" i="1"/>
  <c r="F383" i="1"/>
  <c r="R383" i="1" s="1"/>
  <c r="G383" i="1"/>
  <c r="H383" i="1"/>
  <c r="Y383" i="1" s="1"/>
  <c r="AE383" i="1" s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R397" i="1" s="1"/>
  <c r="F397" i="1"/>
  <c r="G397" i="1"/>
  <c r="H397" i="1"/>
  <c r="Y397" i="1" s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/>
  <c r="G419" i="1"/>
  <c r="H419" i="1"/>
  <c r="Y419" i="1" s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R434" i="1" s="1"/>
  <c r="S434" i="1" s="1"/>
  <c r="F434" i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 s="1"/>
  <c r="S452" i="1" s="1"/>
  <c r="G452" i="1"/>
  <c r="H452" i="1"/>
  <c r="Y452" i="1" s="1"/>
  <c r="AE452" i="1" s="1"/>
  <c r="I452" i="1"/>
  <c r="J452" i="1"/>
  <c r="Z452" i="1" s="1"/>
  <c r="K452" i="1"/>
  <c r="AC452" i="1"/>
  <c r="AD452" i="1"/>
  <c r="AF452" i="1" s="1"/>
  <c r="L452" i="1"/>
  <c r="T452" i="1" s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/>
  <c r="K466" i="1"/>
  <c r="L466" i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R477" i="1" s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 s="1"/>
  <c r="G480" i="1"/>
  <c r="H480" i="1"/>
  <c r="Y480" i="1"/>
  <c r="AE480" i="1" s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 s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L492" i="1"/>
  <c r="T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R508" i="1" s="1"/>
  <c r="F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/>
  <c r="I514" i="1"/>
  <c r="J514" i="1"/>
  <c r="Z514" i="1" s="1"/>
  <c r="AA514" i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/>
  <c r="I517" i="1"/>
  <c r="J517" i="1"/>
  <c r="Z517" i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/>
  <c r="S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B548" i="1" s="1"/>
  <c r="AC548" i="1"/>
  <c r="AD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 s="1"/>
  <c r="AE557" i="1" s="1"/>
  <c r="I557" i="1"/>
  <c r="J557" i="1"/>
  <c r="Z557" i="1" s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R565" i="1" s="1"/>
  <c r="S565" i="1" s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 s="1"/>
  <c r="AE566" i="1" s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/>
  <c r="I584" i="1"/>
  <c r="J584" i="1"/>
  <c r="Z584" i="1" s="1"/>
  <c r="AA584" i="1" s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R592" i="1" s="1"/>
  <c r="S592" i="1" s="1"/>
  <c r="F592" i="1"/>
  <c r="G592" i="1"/>
  <c r="H592" i="1"/>
  <c r="Y592" i="1" s="1"/>
  <c r="AE592" i="1" s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V651" i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 s="1"/>
  <c r="AE655" i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E656" i="1"/>
  <c r="F656" i="1"/>
  <c r="R656" i="1"/>
  <c r="S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X656" i="1"/>
  <c r="A657" i="1"/>
  <c r="B657" i="1"/>
  <c r="C657" i="1"/>
  <c r="D657" i="1"/>
  <c r="E657" i="1"/>
  <c r="F657" i="1"/>
  <c r="R657" i="1" s="1"/>
  <c r="S657" i="1"/>
  <c r="G657" i="1"/>
  <c r="H657" i="1"/>
  <c r="Y657" i="1" s="1"/>
  <c r="I657" i="1"/>
  <c r="J657" i="1"/>
  <c r="Z657" i="1" s="1"/>
  <c r="AA657" i="1"/>
  <c r="K657" i="1"/>
  <c r="L657" i="1"/>
  <c r="V657" i="1"/>
  <c r="M657" i="1"/>
  <c r="N657" i="1"/>
  <c r="O657" i="1"/>
  <c r="P657" i="1"/>
  <c r="X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R659" i="1"/>
  <c r="S659" i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E664" i="1"/>
  <c r="F664" i="1"/>
  <c r="R664" i="1" s="1"/>
  <c r="S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 s="1"/>
  <c r="AA665" i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 s="1"/>
  <c r="AE669" i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R670" i="1" s="1"/>
  <c r="S670" i="1" s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E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 s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S674" i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/>
  <c r="E677" i="1"/>
  <c r="F677" i="1"/>
  <c r="G677" i="1"/>
  <c r="H677" i="1"/>
  <c r="Y677" i="1"/>
  <c r="AE677" i="1" s="1"/>
  <c r="I677" i="1"/>
  <c r="J677" i="1"/>
  <c r="Z677" i="1"/>
  <c r="AA677" i="1" s="1"/>
  <c r="AB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 s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/>
  <c r="I684" i="1"/>
  <c r="J684" i="1"/>
  <c r="Z684" i="1" s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/>
  <c r="E688" i="1"/>
  <c r="F688" i="1"/>
  <c r="R688" i="1" s="1"/>
  <c r="S688" i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R689" i="1" s="1"/>
  <c r="S689" i="1" s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/>
  <c r="G692" i="1"/>
  <c r="H692" i="1"/>
  <c r="Y692" i="1" s="1"/>
  <c r="AE692" i="1" s="1"/>
  <c r="I692" i="1"/>
  <c r="J692" i="1"/>
  <c r="Z692" i="1" s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R695" i="1"/>
  <c r="S695" i="1" s="1"/>
  <c r="AA695" i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 s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R702" i="1" s="1"/>
  <c r="S702" i="1" s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/>
  <c r="E703" i="1"/>
  <c r="R703" i="1" s="1"/>
  <c r="S703" i="1" s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T709" i="1" s="1"/>
  <c r="L709" i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 s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/>
  <c r="K716" i="1"/>
  <c r="T716" i="1" s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Z718" i="1" s="1"/>
  <c r="K718" i="1"/>
  <c r="L718" i="1"/>
  <c r="M718" i="1"/>
  <c r="N718" i="1"/>
  <c r="O718" i="1"/>
  <c r="P718" i="1"/>
  <c r="R718" i="1"/>
  <c r="S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I725" i="1"/>
  <c r="J725" i="1"/>
  <c r="Z725" i="1"/>
  <c r="AA725" i="1" s="1"/>
  <c r="K725" i="1"/>
  <c r="T725" i="1" s="1"/>
  <c r="L725" i="1"/>
  <c r="M725" i="1"/>
  <c r="N725" i="1"/>
  <c r="O725" i="1"/>
  <c r="P725" i="1"/>
  <c r="AE725" i="1"/>
  <c r="A726" i="1"/>
  <c r="B726" i="1"/>
  <c r="C726" i="1"/>
  <c r="D726" i="1"/>
  <c r="X726" i="1"/>
  <c r="E726" i="1"/>
  <c r="R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 s="1"/>
  <c r="X731" i="1"/>
  <c r="E731" i="1"/>
  <c r="F731" i="1"/>
  <c r="G731" i="1"/>
  <c r="H731" i="1"/>
  <c r="Y731" i="1" s="1"/>
  <c r="I731" i="1"/>
  <c r="J731" i="1"/>
  <c r="Z731" i="1"/>
  <c r="AA731" i="1"/>
  <c r="K731" i="1"/>
  <c r="L731" i="1"/>
  <c r="V731" i="1" s="1"/>
  <c r="M731" i="1"/>
  <c r="N731" i="1"/>
  <c r="O731" i="1"/>
  <c r="P731" i="1"/>
  <c r="AE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/>
  <c r="S734" i="1" s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R738" i="1"/>
  <c r="S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R742" i="1" s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 s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F745" i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S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R747" i="1" s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R749" i="1" s="1"/>
  <c r="S749" i="1" s="1"/>
  <c r="F749" i="1"/>
  <c r="G749" i="1"/>
  <c r="H749" i="1"/>
  <c r="Y749" i="1" s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T757" i="1" s="1"/>
  <c r="AC757" i="1" s="1"/>
  <c r="AD757" i="1" s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K758" i="1"/>
  <c r="L758" i="1"/>
  <c r="M758" i="1"/>
  <c r="N758" i="1"/>
  <c r="O758" i="1"/>
  <c r="P758" i="1"/>
  <c r="R758" i="1"/>
  <c r="S758" i="1" s="1"/>
  <c r="Z758" i="1"/>
  <c r="AA758" i="1"/>
  <c r="A759" i="1"/>
  <c r="B759" i="1"/>
  <c r="C759" i="1"/>
  <c r="D759" i="1"/>
  <c r="X759" i="1" s="1"/>
  <c r="E759" i="1"/>
  <c r="R759" i="1"/>
  <c r="S759" i="1"/>
  <c r="F759" i="1"/>
  <c r="G759" i="1"/>
  <c r="H759" i="1"/>
  <c r="Y759" i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 s="1"/>
  <c r="I762" i="1"/>
  <c r="J762" i="1"/>
  <c r="Z762" i="1" s="1"/>
  <c r="K762" i="1"/>
  <c r="L762" i="1"/>
  <c r="M762" i="1"/>
  <c r="N762" i="1"/>
  <c r="O762" i="1"/>
  <c r="P762" i="1"/>
  <c r="R762" i="1"/>
  <c r="S762" i="1" s="1"/>
  <c r="AA762" i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 s="1"/>
  <c r="E768" i="1"/>
  <c r="F768" i="1"/>
  <c r="G768" i="1"/>
  <c r="H768" i="1"/>
  <c r="Y768" i="1"/>
  <c r="AE768" i="1" s="1"/>
  <c r="I768" i="1"/>
  <c r="J768" i="1"/>
  <c r="K768" i="1"/>
  <c r="L768" i="1"/>
  <c r="M768" i="1"/>
  <c r="N768" i="1"/>
  <c r="O768" i="1"/>
  <c r="P768" i="1"/>
  <c r="R768" i="1"/>
  <c r="S768" i="1" s="1"/>
  <c r="Z768" i="1"/>
  <c r="AA768" i="1"/>
  <c r="A769" i="1"/>
  <c r="B769" i="1"/>
  <c r="C769" i="1"/>
  <c r="D769" i="1"/>
  <c r="X769" i="1" s="1"/>
  <c r="E769" i="1"/>
  <c r="F769" i="1"/>
  <c r="R769" i="1"/>
  <c r="S769" i="1" s="1"/>
  <c r="G769" i="1"/>
  <c r="H769" i="1"/>
  <c r="Y769" i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 s="1"/>
  <c r="E770" i="1"/>
  <c r="F770" i="1"/>
  <c r="R770" i="1"/>
  <c r="S770" i="1" s="1"/>
  <c r="G770" i="1"/>
  <c r="H770" i="1"/>
  <c r="Y770" i="1"/>
  <c r="AE770" i="1" s="1"/>
  <c r="AF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Z775" i="1" s="1"/>
  <c r="AA775" i="1" s="1"/>
  <c r="K775" i="1"/>
  <c r="T775" i="1" s="1"/>
  <c r="AC775" i="1" s="1"/>
  <c r="AD775" i="1" s="1"/>
  <c r="AF775" i="1" s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 s="1"/>
  <c r="E777" i="1"/>
  <c r="R777" i="1" s="1"/>
  <c r="S777" i="1" s="1"/>
  <c r="F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 s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K783" i="1"/>
  <c r="L783" i="1"/>
  <c r="M783" i="1"/>
  <c r="N783" i="1"/>
  <c r="O783" i="1"/>
  <c r="P783" i="1"/>
  <c r="R783" i="1"/>
  <c r="S783" i="1" s="1"/>
  <c r="Z783" i="1"/>
  <c r="AA783" i="1"/>
  <c r="A784" i="1"/>
  <c r="B784" i="1"/>
  <c r="C784" i="1"/>
  <c r="D784" i="1"/>
  <c r="X784" i="1" s="1"/>
  <c r="E784" i="1"/>
  <c r="F784" i="1"/>
  <c r="R784" i="1"/>
  <c r="S784" i="1" s="1"/>
  <c r="G784" i="1"/>
  <c r="H784" i="1"/>
  <c r="Y784" i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/>
  <c r="X789" i="1" s="1"/>
  <c r="E789" i="1"/>
  <c r="F789" i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 s="1"/>
  <c r="E791" i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 s="1"/>
  <c r="AA796" i="1" s="1"/>
  <c r="AB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R798" i="1"/>
  <c r="S798" i="1" s="1"/>
  <c r="Z798" i="1"/>
  <c r="AA798" i="1" s="1"/>
  <c r="A799" i="1"/>
  <c r="B799" i="1"/>
  <c r="C799" i="1"/>
  <c r="D799" i="1"/>
  <c r="X799" i="1" s="1"/>
  <c r="E799" i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 s="1"/>
  <c r="M802" i="1"/>
  <c r="N802" i="1"/>
  <c r="O802" i="1"/>
  <c r="P802" i="1"/>
  <c r="Z802" i="1"/>
  <c r="AA802" i="1" s="1"/>
  <c r="A803" i="1"/>
  <c r="B803" i="1"/>
  <c r="C803" i="1"/>
  <c r="D803" i="1"/>
  <c r="X803" i="1" s="1"/>
  <c r="E803" i="1"/>
  <c r="F803" i="1"/>
  <c r="G803" i="1"/>
  <c r="H803" i="1"/>
  <c r="Y803" i="1" s="1"/>
  <c r="AE803" i="1" s="1"/>
  <c r="I803" i="1"/>
  <c r="J803" i="1"/>
  <c r="Z803" i="1" s="1"/>
  <c r="AA803" i="1" s="1"/>
  <c r="AB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Y808" i="1"/>
  <c r="AE808" i="1" s="1"/>
  <c r="A809" i="1"/>
  <c r="B809" i="1"/>
  <c r="C809" i="1"/>
  <c r="D809" i="1"/>
  <c r="X809" i="1"/>
  <c r="E809" i="1"/>
  <c r="F809" i="1"/>
  <c r="G809" i="1"/>
  <c r="H809" i="1"/>
  <c r="Y809" i="1" s="1"/>
  <c r="AE809" i="1"/>
  <c r="I809" i="1"/>
  <c r="J809" i="1"/>
  <c r="Z809" i="1" s="1"/>
  <c r="AA809" i="1" s="1"/>
  <c r="K809" i="1"/>
  <c r="L809" i="1"/>
  <c r="V809" i="1" s="1"/>
  <c r="M809" i="1"/>
  <c r="N809" i="1"/>
  <c r="O809" i="1"/>
  <c r="P809" i="1"/>
  <c r="R809" i="1"/>
  <c r="S809" i="1"/>
  <c r="A810" i="1"/>
  <c r="B810" i="1"/>
  <c r="C810" i="1"/>
  <c r="D810" i="1" s="1"/>
  <c r="X810" i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 s="1"/>
  <c r="E811" i="1"/>
  <c r="F811" i="1"/>
  <c r="G811" i="1"/>
  <c r="H811" i="1"/>
  <c r="I811" i="1"/>
  <c r="J811" i="1"/>
  <c r="Z811" i="1" s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/>
  <c r="A819" i="1"/>
  <c r="B819" i="1"/>
  <c r="C819" i="1"/>
  <c r="D819" i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R826" i="1" s="1"/>
  <c r="S826" i="1" s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B826" i="1" s="1"/>
  <c r="A827" i="1"/>
  <c r="B827" i="1"/>
  <c r="C827" i="1"/>
  <c r="D827" i="1" s="1"/>
  <c r="X827" i="1" s="1"/>
  <c r="E827" i="1"/>
  <c r="F827" i="1"/>
  <c r="R827" i="1" s="1"/>
  <c r="G827" i="1"/>
  <c r="H827" i="1"/>
  <c r="Y827" i="1" s="1"/>
  <c r="AE827" i="1" s="1"/>
  <c r="I827" i="1"/>
  <c r="J827" i="1"/>
  <c r="Z827" i="1" s="1"/>
  <c r="AA827" i="1" s="1"/>
  <c r="K827" i="1"/>
  <c r="L827" i="1"/>
  <c r="T827" i="1" s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V830" i="1" s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S838" i="1" s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/>
  <c r="E839" i="1"/>
  <c r="F839" i="1"/>
  <c r="G839" i="1"/>
  <c r="H839" i="1"/>
  <c r="Y839" i="1"/>
  <c r="AE839" i="1" s="1"/>
  <c r="I839" i="1"/>
  <c r="J839" i="1"/>
  <c r="Z839" i="1" s="1"/>
  <c r="AA839" i="1" s="1"/>
  <c r="AB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R840" i="1" s="1"/>
  <c r="S840" i="1" s="1"/>
  <c r="F840" i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V841" i="1" s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AA843" i="1" s="1"/>
  <c r="K843" i="1"/>
  <c r="L843" i="1"/>
  <c r="T843" i="1" s="1"/>
  <c r="M843" i="1"/>
  <c r="N843" i="1"/>
  <c r="O843" i="1"/>
  <c r="P843" i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AB845" i="1" s="1"/>
  <c r="K845" i="1"/>
  <c r="L845" i="1"/>
  <c r="T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R850" i="1" s="1"/>
  <c r="F850" i="1"/>
  <c r="G850" i="1"/>
  <c r="H850" i="1"/>
  <c r="Y850" i="1"/>
  <c r="AE850" i="1"/>
  <c r="I850" i="1"/>
  <c r="J850" i="1"/>
  <c r="K850" i="1"/>
  <c r="T850" i="1" s="1"/>
  <c r="AB850" i="1" s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T851" i="1" s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R854" i="1" s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/>
  <c r="AE858" i="1" s="1"/>
  <c r="I858" i="1"/>
  <c r="J858" i="1"/>
  <c r="K858" i="1"/>
  <c r="T858" i="1" s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G859" i="1"/>
  <c r="H859" i="1"/>
  <c r="Y859" i="1" s="1"/>
  <c r="AE859" i="1" s="1"/>
  <c r="I859" i="1"/>
  <c r="J859" i="1"/>
  <c r="Z859" i="1" s="1"/>
  <c r="AA859" i="1" s="1"/>
  <c r="AB859" i="1" s="1"/>
  <c r="K859" i="1"/>
  <c r="L859" i="1"/>
  <c r="T859" i="1" s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/>
  <c r="G865" i="1"/>
  <c r="H865" i="1"/>
  <c r="Y865" i="1" s="1"/>
  <c r="AE865" i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/>
  <c r="E867" i="1"/>
  <c r="F867" i="1"/>
  <c r="G867" i="1"/>
  <c r="H867" i="1"/>
  <c r="Y867" i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G869" i="1"/>
  <c r="H869" i="1"/>
  <c r="Y869" i="1" s="1"/>
  <c r="AE869" i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V873" i="1" s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R875" i="1" s="1"/>
  <c r="G875" i="1"/>
  <c r="H875" i="1"/>
  <c r="Y875" i="1" s="1"/>
  <c r="AE875" i="1"/>
  <c r="I875" i="1"/>
  <c r="J875" i="1"/>
  <c r="K875" i="1"/>
  <c r="L875" i="1"/>
  <c r="M875" i="1"/>
  <c r="N875" i="1"/>
  <c r="O875" i="1"/>
  <c r="P875" i="1"/>
  <c r="Z875" i="1"/>
  <c r="AA875" i="1" s="1"/>
  <c r="AB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T877" i="1" s="1"/>
  <c r="AB877" i="1" s="1"/>
  <c r="M877" i="1"/>
  <c r="N877" i="1"/>
  <c r="O877" i="1"/>
  <c r="P877" i="1"/>
  <c r="A878" i="1"/>
  <c r="B878" i="1"/>
  <c r="C878" i="1"/>
  <c r="D878" i="1"/>
  <c r="X878" i="1" s="1"/>
  <c r="E878" i="1"/>
  <c r="R878" i="1" s="1"/>
  <c r="S878" i="1" s="1"/>
  <c r="F878" i="1"/>
  <c r="G878" i="1"/>
  <c r="H878" i="1"/>
  <c r="Y878" i="1"/>
  <c r="AE878" i="1"/>
  <c r="I878" i="1"/>
  <c r="J878" i="1"/>
  <c r="K878" i="1"/>
  <c r="T878" i="1" s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/>
  <c r="I881" i="1"/>
  <c r="J881" i="1"/>
  <c r="Z881" i="1" s="1"/>
  <c r="AA881" i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R883" i="1" s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T888" i="1" s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/>
  <c r="X890" i="1"/>
  <c r="E890" i="1"/>
  <c r="R890" i="1" s="1"/>
  <c r="S890" i="1" s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R894" i="1" s="1"/>
  <c r="S894" i="1" s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 s="1"/>
  <c r="S901" i="1"/>
  <c r="G901" i="1"/>
  <c r="H901" i="1"/>
  <c r="Y901" i="1" s="1"/>
  <c r="AE901" i="1" s="1"/>
  <c r="I901" i="1"/>
  <c r="J901" i="1"/>
  <c r="Z901" i="1" s="1"/>
  <c r="AA901" i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K902" i="1"/>
  <c r="L902" i="1"/>
  <c r="T902" i="1" s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G903" i="1"/>
  <c r="H903" i="1"/>
  <c r="Y903" i="1"/>
  <c r="AE903" i="1"/>
  <c r="I903" i="1"/>
  <c r="J903" i="1"/>
  <c r="Z903" i="1" s="1"/>
  <c r="AA903" i="1" s="1"/>
  <c r="AB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V907" i="1" s="1"/>
  <c r="M907" i="1"/>
  <c r="N907" i="1"/>
  <c r="O907" i="1"/>
  <c r="P907" i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/>
  <c r="E913" i="1"/>
  <c r="F913" i="1"/>
  <c r="R913" i="1" s="1"/>
  <c r="S913" i="1"/>
  <c r="G913" i="1"/>
  <c r="H913" i="1"/>
  <c r="Y913" i="1" s="1"/>
  <c r="AE913" i="1" s="1"/>
  <c r="I913" i="1"/>
  <c r="J913" i="1"/>
  <c r="Z913" i="1" s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R914" i="1" s="1"/>
  <c r="S914" i="1" s="1"/>
  <c r="F914" i="1"/>
  <c r="G914" i="1"/>
  <c r="H914" i="1"/>
  <c r="Y914" i="1"/>
  <c r="AE914" i="1"/>
  <c r="I914" i="1"/>
  <c r="J914" i="1"/>
  <c r="K914" i="1"/>
  <c r="T914" i="1" s="1"/>
  <c r="U914" i="1" s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 s="1"/>
  <c r="S917" i="1" s="1"/>
  <c r="G917" i="1"/>
  <c r="H917" i="1"/>
  <c r="Y917" i="1" s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AA922" i="1" s="1"/>
  <c r="K922" i="1"/>
  <c r="L922" i="1"/>
  <c r="V922" i="1" s="1"/>
  <c r="M922" i="1"/>
  <c r="N922" i="1"/>
  <c r="O922" i="1"/>
  <c r="P922" i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/>
  <c r="I925" i="1"/>
  <c r="J925" i="1"/>
  <c r="Z925" i="1" s="1"/>
  <c r="AA925" i="1" s="1"/>
  <c r="K925" i="1"/>
  <c r="T925" i="1" s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 s="1"/>
  <c r="G933" i="1"/>
  <c r="H933" i="1"/>
  <c r="Y933" i="1" s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AB934" i="1" s="1"/>
  <c r="L934" i="1"/>
  <c r="T934" i="1" s="1"/>
  <c r="AC934" i="1" s="1"/>
  <c r="AD934" i="1" s="1"/>
  <c r="AF934" i="1" s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G937" i="1"/>
  <c r="H937" i="1"/>
  <c r="Y937" i="1" s="1"/>
  <c r="AE937" i="1" s="1"/>
  <c r="I937" i="1"/>
  <c r="J937" i="1"/>
  <c r="Z937" i="1" s="1"/>
  <c r="K937" i="1"/>
  <c r="T937" i="1" s="1"/>
  <c r="U937" i="1" s="1"/>
  <c r="L937" i="1"/>
  <c r="M937" i="1"/>
  <c r="N937" i="1"/>
  <c r="O937" i="1"/>
  <c r="P937" i="1"/>
  <c r="AA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AF938" i="1" s="1"/>
  <c r="AG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 s="1"/>
  <c r="AE939" i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/>
  <c r="AE940" i="1" s="1"/>
  <c r="I940" i="1"/>
  <c r="J940" i="1"/>
  <c r="Z940" i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K943" i="1"/>
  <c r="L943" i="1"/>
  <c r="M943" i="1"/>
  <c r="N943" i="1"/>
  <c r="O943" i="1"/>
  <c r="P943" i="1"/>
  <c r="AA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/>
  <c r="E947" i="1"/>
  <c r="F947" i="1"/>
  <c r="R947" i="1" s="1"/>
  <c r="G947" i="1"/>
  <c r="H947" i="1"/>
  <c r="Y947" i="1" s="1"/>
  <c r="AE947" i="1" s="1"/>
  <c r="I947" i="1"/>
  <c r="J947" i="1"/>
  <c r="Z947" i="1" s="1"/>
  <c r="K947" i="1"/>
  <c r="L947" i="1"/>
  <c r="M947" i="1"/>
  <c r="N947" i="1"/>
  <c r="O947" i="1"/>
  <c r="P947" i="1"/>
  <c r="AA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/>
  <c r="G949" i="1"/>
  <c r="H949" i="1"/>
  <c r="Y949" i="1" s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 s="1"/>
  <c r="K956" i="1"/>
  <c r="AB956" i="1" s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/>
  <c r="G961" i="1"/>
  <c r="H961" i="1"/>
  <c r="Y961" i="1" s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G962" i="1"/>
  <c r="H962" i="1"/>
  <c r="Y962" i="1"/>
  <c r="AE962" i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 s="1"/>
  <c r="AF967" i="1" s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/>
  <c r="I968" i="1"/>
  <c r="J968" i="1"/>
  <c r="Z968" i="1"/>
  <c r="AA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/>
  <c r="I974" i="1"/>
  <c r="J974" i="1"/>
  <c r="Z974" i="1" s="1"/>
  <c r="AA974" i="1" s="1"/>
  <c r="K974" i="1"/>
  <c r="L974" i="1"/>
  <c r="V974" i="1"/>
  <c r="M974" i="1"/>
  <c r="N974" i="1"/>
  <c r="O974" i="1"/>
  <c r="P974" i="1"/>
  <c r="T974" i="1"/>
  <c r="U974" i="1" s="1"/>
  <c r="A975" i="1"/>
  <c r="B975" i="1"/>
  <c r="C975" i="1"/>
  <c r="D975" i="1"/>
  <c r="X975" i="1"/>
  <c r="E975" i="1"/>
  <c r="F975" i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AB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 s="1"/>
  <c r="X977" i="1" s="1"/>
  <c r="E977" i="1"/>
  <c r="F977" i="1"/>
  <c r="R977" i="1" s="1"/>
  <c r="S977" i="1"/>
  <c r="G977" i="1"/>
  <c r="H977" i="1"/>
  <c r="Y977" i="1"/>
  <c r="AE977" i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K981" i="1"/>
  <c r="L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K982" i="1"/>
  <c r="L982" i="1"/>
  <c r="T982" i="1" s="1"/>
  <c r="U982" i="1" s="1"/>
  <c r="M982" i="1"/>
  <c r="N982" i="1"/>
  <c r="O982" i="1"/>
  <c r="P982" i="1"/>
  <c r="AA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Z986" i="1" s="1"/>
  <c r="AA986" i="1" s="1"/>
  <c r="AB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 s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T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 s="1"/>
  <c r="AE988" i="1" s="1"/>
  <c r="I988" i="1"/>
  <c r="J988" i="1"/>
  <c r="K988" i="1"/>
  <c r="L988" i="1"/>
  <c r="T988" i="1" s="1"/>
  <c r="AB988" i="1" s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/>
  <c r="AE989" i="1" s="1"/>
  <c r="I989" i="1"/>
  <c r="J989" i="1"/>
  <c r="K989" i="1"/>
  <c r="T989" i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R991" i="1"/>
  <c r="S991" i="1" s="1"/>
  <c r="G991" i="1"/>
  <c r="H991" i="1"/>
  <c r="Y991" i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AB992" i="1" s="1"/>
  <c r="K992" i="1"/>
  <c r="T992" i="1" s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AF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T1000" i="1"/>
  <c r="U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AB637" i="1" s="1"/>
  <c r="T612" i="1"/>
  <c r="AC612" i="1" s="1"/>
  <c r="AD612" i="1" s="1"/>
  <c r="T611" i="1"/>
  <c r="U611" i="1"/>
  <c r="V605" i="1"/>
  <c r="T596" i="1"/>
  <c r="T555" i="1"/>
  <c r="T554" i="1"/>
  <c r="V547" i="1"/>
  <c r="T647" i="1"/>
  <c r="AC647" i="1"/>
  <c r="AD647" i="1"/>
  <c r="T646" i="1"/>
  <c r="U646" i="1" s="1"/>
  <c r="T644" i="1"/>
  <c r="T634" i="1"/>
  <c r="U634" i="1"/>
  <c r="T626" i="1"/>
  <c r="T614" i="1"/>
  <c r="U614" i="1" s="1"/>
  <c r="AB614" i="1"/>
  <c r="T613" i="1"/>
  <c r="T561" i="1"/>
  <c r="AC561" i="1"/>
  <c r="AD561" i="1"/>
  <c r="AF561" i="1"/>
  <c r="U548" i="1"/>
  <c r="R521" i="1"/>
  <c r="S521" i="1"/>
  <c r="T696" i="1"/>
  <c r="V696" i="1"/>
  <c r="T998" i="1"/>
  <c r="R997" i="1"/>
  <c r="S997" i="1"/>
  <c r="R986" i="1"/>
  <c r="S986" i="1"/>
  <c r="V980" i="1"/>
  <c r="T980" i="1"/>
  <c r="R979" i="1"/>
  <c r="S979" i="1" s="1"/>
  <c r="U967" i="1"/>
  <c r="R957" i="1"/>
  <c r="S957" i="1"/>
  <c r="R941" i="1"/>
  <c r="S941" i="1"/>
  <c r="S909" i="1"/>
  <c r="R893" i="1"/>
  <c r="S893" i="1" s="1"/>
  <c r="S845" i="1"/>
  <c r="R829" i="1"/>
  <c r="S829" i="1"/>
  <c r="T786" i="1"/>
  <c r="AB786" i="1" s="1"/>
  <c r="T771" i="1"/>
  <c r="AC771" i="1"/>
  <c r="AD771" i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AC974" i="1"/>
  <c r="AD974" i="1" s="1"/>
  <c r="V962" i="1"/>
  <c r="T962" i="1"/>
  <c r="T702" i="1"/>
  <c r="V702" i="1"/>
  <c r="T676" i="1"/>
  <c r="AC676" i="1" s="1"/>
  <c r="V676" i="1"/>
  <c r="T669" i="1"/>
  <c r="V669" i="1"/>
  <c r="U988" i="1"/>
  <c r="AC988" i="1"/>
  <c r="AD988" i="1" s="1"/>
  <c r="AF988" i="1" s="1"/>
  <c r="V984" i="1"/>
  <c r="T738" i="1"/>
  <c r="AC738" i="1"/>
  <c r="AD738" i="1"/>
  <c r="V738" i="1"/>
  <c r="T727" i="1"/>
  <c r="V727" i="1"/>
  <c r="T721" i="1"/>
  <c r="AB721" i="1" s="1"/>
  <c r="V721" i="1"/>
  <c r="V661" i="1"/>
  <c r="T661" i="1"/>
  <c r="V653" i="1"/>
  <c r="T653" i="1"/>
  <c r="R995" i="1"/>
  <c r="S995" i="1" s="1"/>
  <c r="T985" i="1"/>
  <c r="AB985" i="1" s="1"/>
  <c r="V978" i="1"/>
  <c r="T978" i="1"/>
  <c r="U978" i="1"/>
  <c r="R972" i="1"/>
  <c r="S972" i="1"/>
  <c r="T965" i="1"/>
  <c r="AC965" i="1" s="1"/>
  <c r="AD965" i="1" s="1"/>
  <c r="U965" i="1"/>
  <c r="R953" i="1"/>
  <c r="S953" i="1"/>
  <c r="S937" i="1"/>
  <c r="R921" i="1"/>
  <c r="S921" i="1"/>
  <c r="R905" i="1"/>
  <c r="S905" i="1"/>
  <c r="R889" i="1"/>
  <c r="S889" i="1"/>
  <c r="R857" i="1"/>
  <c r="S857" i="1" s="1"/>
  <c r="R841" i="1"/>
  <c r="S841" i="1"/>
  <c r="R825" i="1"/>
  <c r="S825" i="1"/>
  <c r="T774" i="1"/>
  <c r="AC774" i="1"/>
  <c r="AD774" i="1" s="1"/>
  <c r="AF774" i="1" s="1"/>
  <c r="T760" i="1"/>
  <c r="AC760" i="1"/>
  <c r="AD760" i="1"/>
  <c r="T753" i="1"/>
  <c r="AC753" i="1"/>
  <c r="AD753" i="1"/>
  <c r="T728" i="1"/>
  <c r="V728" i="1"/>
  <c r="T708" i="1"/>
  <c r="V708" i="1"/>
  <c r="T701" i="1"/>
  <c r="AB701" i="1" s="1"/>
  <c r="V701" i="1"/>
  <c r="T670" i="1"/>
  <c r="AC670" i="1" s="1"/>
  <c r="AD670" i="1" s="1"/>
  <c r="AF670" i="1" s="1"/>
  <c r="V670" i="1"/>
  <c r="V645" i="1"/>
  <c r="T645" i="1"/>
  <c r="T742" i="1"/>
  <c r="AC742" i="1" s="1"/>
  <c r="AD742" i="1" s="1"/>
  <c r="T739" i="1"/>
  <c r="AC739" i="1"/>
  <c r="AD739" i="1"/>
  <c r="T735" i="1"/>
  <c r="AB735" i="1" s="1"/>
  <c r="AC735" i="1"/>
  <c r="AD735" i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AB687" i="1" s="1"/>
  <c r="V687" i="1"/>
  <c r="T681" i="1"/>
  <c r="T664" i="1"/>
  <c r="AB660" i="1"/>
  <c r="R660" i="1"/>
  <c r="S660" i="1"/>
  <c r="T658" i="1"/>
  <c r="U658" i="1"/>
  <c r="T656" i="1"/>
  <c r="AB656" i="1" s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U541" i="1" s="1"/>
  <c r="R959" i="1"/>
  <c r="S959" i="1"/>
  <c r="S955" i="1"/>
  <c r="S947" i="1"/>
  <c r="R935" i="1"/>
  <c r="S935" i="1"/>
  <c r="R931" i="1"/>
  <c r="S931" i="1" s="1"/>
  <c r="R927" i="1"/>
  <c r="S927" i="1"/>
  <c r="S923" i="1"/>
  <c r="R919" i="1"/>
  <c r="S919" i="1"/>
  <c r="R915" i="1"/>
  <c r="S915" i="1" s="1"/>
  <c r="R903" i="1"/>
  <c r="S903" i="1"/>
  <c r="R899" i="1"/>
  <c r="S899" i="1"/>
  <c r="R895" i="1"/>
  <c r="S895" i="1"/>
  <c r="R887" i="1"/>
  <c r="S887" i="1"/>
  <c r="S883" i="1"/>
  <c r="S875" i="1"/>
  <c r="R871" i="1"/>
  <c r="S871" i="1"/>
  <c r="R867" i="1"/>
  <c r="S867" i="1" s="1"/>
  <c r="R863" i="1"/>
  <c r="S863" i="1"/>
  <c r="S859" i="1"/>
  <c r="R855" i="1"/>
  <c r="S855" i="1" s="1"/>
  <c r="R851" i="1"/>
  <c r="S851" i="1" s="1"/>
  <c r="R839" i="1"/>
  <c r="S839" i="1"/>
  <c r="R835" i="1"/>
  <c r="S835" i="1"/>
  <c r="R831" i="1"/>
  <c r="S831" i="1"/>
  <c r="S827" i="1"/>
  <c r="T784" i="1"/>
  <c r="AC784" i="1"/>
  <c r="AD784" i="1"/>
  <c r="T780" i="1"/>
  <c r="AC780" i="1" s="1"/>
  <c r="AD780" i="1" s="1"/>
  <c r="T776" i="1"/>
  <c r="AC776" i="1"/>
  <c r="AD776" i="1"/>
  <c r="AF776" i="1" s="1"/>
  <c r="T772" i="1"/>
  <c r="AC772" i="1" s="1"/>
  <c r="AD772" i="1" s="1"/>
  <c r="AF772" i="1" s="1"/>
  <c r="T769" i="1"/>
  <c r="AC769" i="1"/>
  <c r="AD769" i="1" s="1"/>
  <c r="T765" i="1"/>
  <c r="AC765" i="1" s="1"/>
  <c r="AD765" i="1" s="1"/>
  <c r="R763" i="1"/>
  <c r="S763" i="1" s="1"/>
  <c r="T762" i="1"/>
  <c r="AC762" i="1"/>
  <c r="AD762" i="1" s="1"/>
  <c r="T759" i="1"/>
  <c r="U759" i="1" s="1"/>
  <c r="AC759" i="1"/>
  <c r="AD759" i="1" s="1"/>
  <c r="T755" i="1"/>
  <c r="AC755" i="1" s="1"/>
  <c r="AD755" i="1" s="1"/>
  <c r="T751" i="1"/>
  <c r="AC751" i="1" s="1"/>
  <c r="AD751" i="1"/>
  <c r="T747" i="1"/>
  <c r="AC747" i="1"/>
  <c r="AD747" i="1" s="1"/>
  <c r="V739" i="1"/>
  <c r="T737" i="1"/>
  <c r="AC737" i="1"/>
  <c r="AD737" i="1" s="1"/>
  <c r="V735" i="1"/>
  <c r="T729" i="1"/>
  <c r="AC729" i="1"/>
  <c r="AD729" i="1"/>
  <c r="AF729" i="1" s="1"/>
  <c r="AB727" i="1"/>
  <c r="V725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 s="1"/>
  <c r="T616" i="1"/>
  <c r="T615" i="1"/>
  <c r="AC615" i="1"/>
  <c r="AD615" i="1"/>
  <c r="T603" i="1"/>
  <c r="AB602" i="1"/>
  <c r="T565" i="1"/>
  <c r="T549" i="1"/>
  <c r="V538" i="1"/>
  <c r="T538" i="1"/>
  <c r="U538" i="1" s="1"/>
  <c r="R999" i="1"/>
  <c r="S999" i="1"/>
  <c r="S985" i="1"/>
  <c r="R976" i="1"/>
  <c r="S976" i="1"/>
  <c r="R969" i="1"/>
  <c r="S969" i="1" s="1"/>
  <c r="S965" i="1"/>
  <c r="R958" i="1"/>
  <c r="S958" i="1" s="1"/>
  <c r="S950" i="1"/>
  <c r="R946" i="1"/>
  <c r="S946" i="1" s="1"/>
  <c r="R942" i="1"/>
  <c r="S942" i="1"/>
  <c r="R938" i="1"/>
  <c r="S938" i="1"/>
  <c r="R930" i="1"/>
  <c r="S930" i="1"/>
  <c r="S918" i="1"/>
  <c r="R910" i="1"/>
  <c r="S910" i="1"/>
  <c r="R906" i="1"/>
  <c r="S906" i="1"/>
  <c r="R898" i="1"/>
  <c r="S898" i="1"/>
  <c r="S886" i="1"/>
  <c r="R882" i="1"/>
  <c r="S882" i="1" s="1"/>
  <c r="R874" i="1"/>
  <c r="S874" i="1"/>
  <c r="S870" i="1"/>
  <c r="R866" i="1"/>
  <c r="S866" i="1" s="1"/>
  <c r="R862" i="1"/>
  <c r="S862" i="1" s="1"/>
  <c r="S854" i="1"/>
  <c r="S850" i="1"/>
  <c r="R846" i="1"/>
  <c r="S846" i="1" s="1"/>
  <c r="R842" i="1"/>
  <c r="S842" i="1"/>
  <c r="R834" i="1"/>
  <c r="S834" i="1"/>
  <c r="R830" i="1"/>
  <c r="S830" i="1"/>
  <c r="T785" i="1"/>
  <c r="AC785" i="1"/>
  <c r="AD785" i="1" s="1"/>
  <c r="T781" i="1"/>
  <c r="AC781" i="1"/>
  <c r="AD781" i="1"/>
  <c r="T777" i="1"/>
  <c r="AC777" i="1"/>
  <c r="AD777" i="1"/>
  <c r="T773" i="1"/>
  <c r="T770" i="1"/>
  <c r="AC770" i="1"/>
  <c r="AD770" i="1" s="1"/>
  <c r="T766" i="1"/>
  <c r="AC766" i="1"/>
  <c r="AD766" i="1"/>
  <c r="AF766" i="1" s="1"/>
  <c r="T763" i="1"/>
  <c r="AC763" i="1" s="1"/>
  <c r="AD763" i="1" s="1"/>
  <c r="AF763" i="1" s="1"/>
  <c r="T756" i="1"/>
  <c r="AC756" i="1" s="1"/>
  <c r="AD756" i="1" s="1"/>
  <c r="T752" i="1"/>
  <c r="AC752" i="1"/>
  <c r="AD752" i="1" s="1"/>
  <c r="T748" i="1"/>
  <c r="T744" i="1"/>
  <c r="AC744" i="1"/>
  <c r="AD744" i="1"/>
  <c r="T741" i="1"/>
  <c r="T740" i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 s="1"/>
  <c r="AD734" i="1" s="1"/>
  <c r="AF734" i="1" s="1"/>
  <c r="AG734" i="1" s="1"/>
  <c r="AH734" i="1" s="1"/>
  <c r="T730" i="1"/>
  <c r="AC730" i="1"/>
  <c r="AD730" i="1" s="1"/>
  <c r="AB725" i="1"/>
  <c r="T723" i="1"/>
  <c r="T722" i="1"/>
  <c r="T715" i="1"/>
  <c r="AB715" i="1" s="1"/>
  <c r="T714" i="1"/>
  <c r="AB709" i="1"/>
  <c r="T707" i="1"/>
  <c r="AB707" i="1"/>
  <c r="T706" i="1"/>
  <c r="T699" i="1"/>
  <c r="T698" i="1"/>
  <c r="AB693" i="1"/>
  <c r="T691" i="1"/>
  <c r="AB691" i="1"/>
  <c r="T690" i="1"/>
  <c r="T683" i="1"/>
  <c r="T682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AC635" i="1" s="1"/>
  <c r="AD635" i="1" s="1"/>
  <c r="T631" i="1"/>
  <c r="T628" i="1"/>
  <c r="U628" i="1" s="1"/>
  <c r="AC628" i="1"/>
  <c r="AD628" i="1"/>
  <c r="R620" i="1"/>
  <c r="S620" i="1"/>
  <c r="T610" i="1"/>
  <c r="U610" i="1"/>
  <c r="T608" i="1"/>
  <c r="AC608" i="1" s="1"/>
  <c r="AD608" i="1" s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/>
  <c r="T604" i="1"/>
  <c r="U604" i="1" s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AC553" i="1" s="1"/>
  <c r="U553" i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AF636" i="1" s="1"/>
  <c r="U635" i="1"/>
  <c r="AB635" i="1"/>
  <c r="AB634" i="1"/>
  <c r="AD553" i="1"/>
  <c r="AF553" i="1"/>
  <c r="U596" i="1"/>
  <c r="AC596" i="1"/>
  <c r="AD596" i="1" s="1"/>
  <c r="AF596" i="1" s="1"/>
  <c r="U647" i="1"/>
  <c r="AB647" i="1"/>
  <c r="U624" i="1"/>
  <c r="AC624" i="1"/>
  <c r="AD624" i="1"/>
  <c r="AF624" i="1" s="1"/>
  <c r="U623" i="1"/>
  <c r="AG623" i="1" s="1"/>
  <c r="AH623" i="1" s="1"/>
  <c r="AB623" i="1"/>
  <c r="AC623" i="1"/>
  <c r="AD623" i="1"/>
  <c r="AF623" i="1"/>
  <c r="U616" i="1"/>
  <c r="AC616" i="1"/>
  <c r="AD616" i="1"/>
  <c r="U615" i="1"/>
  <c r="AB615" i="1"/>
  <c r="AF608" i="1"/>
  <c r="U600" i="1"/>
  <c r="AC599" i="1"/>
  <c r="AD599" i="1"/>
  <c r="AF599" i="1" s="1"/>
  <c r="U556" i="1"/>
  <c r="AD556" i="1"/>
  <c r="U644" i="1"/>
  <c r="AC644" i="1"/>
  <c r="AD644" i="1"/>
  <c r="U639" i="1"/>
  <c r="AB639" i="1"/>
  <c r="AC639" i="1"/>
  <c r="AD639" i="1" s="1"/>
  <c r="U619" i="1"/>
  <c r="AG619" i="1" s="1"/>
  <c r="AH619" i="1" s="1"/>
  <c r="AB618" i="1"/>
  <c r="U612" i="1"/>
  <c r="AB611" i="1"/>
  <c r="U603" i="1"/>
  <c r="AC603" i="1"/>
  <c r="AD603" i="1" s="1"/>
  <c r="AB603" i="1"/>
  <c r="AB644" i="1"/>
  <c r="AB636" i="1"/>
  <c r="V529" i="1"/>
  <c r="V634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/>
  <c r="R614" i="1"/>
  <c r="S614" i="1"/>
  <c r="R606" i="1"/>
  <c r="S606" i="1"/>
  <c r="R598" i="1"/>
  <c r="S598" i="1" s="1"/>
  <c r="V597" i="1"/>
  <c r="AC595" i="1"/>
  <c r="AD595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/>
  <c r="R557" i="1"/>
  <c r="S557" i="1"/>
  <c r="R550" i="1"/>
  <c r="S550" i="1"/>
  <c r="R549" i="1"/>
  <c r="S549" i="1" s="1"/>
  <c r="T528" i="1"/>
  <c r="AC528" i="1"/>
  <c r="AD528" i="1"/>
  <c r="T520" i="1"/>
  <c r="AA218" i="1"/>
  <c r="S431" i="1"/>
  <c r="AG988" i="1"/>
  <c r="AH988" i="1"/>
  <c r="AF974" i="1"/>
  <c r="AC1000" i="1"/>
  <c r="AD1000" i="1" s="1"/>
  <c r="AC993" i="1"/>
  <c r="AD993" i="1" s="1"/>
  <c r="AC980" i="1"/>
  <c r="AD980" i="1" s="1"/>
  <c r="AC976" i="1"/>
  <c r="AD976" i="1"/>
  <c r="AC969" i="1"/>
  <c r="AD969" i="1" s="1"/>
  <c r="AC963" i="1"/>
  <c r="AD963" i="1" s="1"/>
  <c r="T822" i="1"/>
  <c r="AB822" i="1"/>
  <c r="T818" i="1"/>
  <c r="T814" i="1"/>
  <c r="AC814" i="1" s="1"/>
  <c r="AD814" i="1" s="1"/>
  <c r="T798" i="1"/>
  <c r="AB798" i="1" s="1"/>
  <c r="T794" i="1"/>
  <c r="AB794" i="1" s="1"/>
  <c r="AF746" i="1"/>
  <c r="AF742" i="1"/>
  <c r="AG742" i="1" s="1"/>
  <c r="AH742" i="1" s="1"/>
  <c r="AC724" i="1"/>
  <c r="AD724" i="1" s="1"/>
  <c r="U724" i="1"/>
  <c r="AC716" i="1"/>
  <c r="AD716" i="1"/>
  <c r="U716" i="1"/>
  <c r="AC708" i="1"/>
  <c r="AD708" i="1"/>
  <c r="U708" i="1"/>
  <c r="AC700" i="1"/>
  <c r="AD700" i="1" s="1"/>
  <c r="U700" i="1"/>
  <c r="AC692" i="1"/>
  <c r="AD692" i="1"/>
  <c r="U692" i="1"/>
  <c r="AC684" i="1"/>
  <c r="AD684" i="1"/>
  <c r="U684" i="1"/>
  <c r="AD676" i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AB898" i="1" s="1"/>
  <c r="V896" i="1"/>
  <c r="T896" i="1"/>
  <c r="V890" i="1"/>
  <c r="T890" i="1"/>
  <c r="V882" i="1"/>
  <c r="T882" i="1"/>
  <c r="AB882" i="1" s="1"/>
  <c r="T881" i="1"/>
  <c r="V879" i="1"/>
  <c r="V878" i="1"/>
  <c r="AB878" i="1"/>
  <c r="V877" i="1"/>
  <c r="V876" i="1"/>
  <c r="V875" i="1"/>
  <c r="T875" i="1"/>
  <c r="V874" i="1"/>
  <c r="T874" i="1"/>
  <c r="AB874" i="1"/>
  <c r="T873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5" i="1"/>
  <c r="T865" i="1"/>
  <c r="V864" i="1"/>
  <c r="T864" i="1"/>
  <c r="V863" i="1"/>
  <c r="T863" i="1"/>
  <c r="V861" i="1"/>
  <c r="T861" i="1"/>
  <c r="AB861" i="1" s="1"/>
  <c r="V860" i="1"/>
  <c r="T860" i="1"/>
  <c r="V859" i="1"/>
  <c r="V858" i="1"/>
  <c r="V857" i="1"/>
  <c r="T857" i="1"/>
  <c r="V856" i="1"/>
  <c r="T856" i="1"/>
  <c r="AB856" i="1" s="1"/>
  <c r="V854" i="1"/>
  <c r="T854" i="1"/>
  <c r="AB854" i="1"/>
  <c r="V853" i="1"/>
  <c r="T853" i="1"/>
  <c r="V852" i="1"/>
  <c r="V851" i="1"/>
  <c r="V850" i="1"/>
  <c r="V849" i="1"/>
  <c r="T849" i="1"/>
  <c r="V848" i="1"/>
  <c r="T848" i="1"/>
  <c r="V846" i="1"/>
  <c r="T846" i="1"/>
  <c r="AB846" i="1"/>
  <c r="V845" i="1"/>
  <c r="V844" i="1"/>
  <c r="T844" i="1"/>
  <c r="V843" i="1"/>
  <c r="V842" i="1"/>
  <c r="T842" i="1"/>
  <c r="AB842" i="1"/>
  <c r="T841" i="1"/>
  <c r="AB841" i="1" s="1"/>
  <c r="V840" i="1"/>
  <c r="T840" i="1"/>
  <c r="AB840" i="1" s="1"/>
  <c r="V839" i="1"/>
  <c r="T839" i="1"/>
  <c r="V838" i="1"/>
  <c r="T838" i="1"/>
  <c r="V837" i="1"/>
  <c r="T837" i="1"/>
  <c r="AB837" i="1" s="1"/>
  <c r="V836" i="1"/>
  <c r="T836" i="1"/>
  <c r="V835" i="1"/>
  <c r="T835" i="1"/>
  <c r="V834" i="1"/>
  <c r="V833" i="1"/>
  <c r="T833" i="1"/>
  <c r="V832" i="1"/>
  <c r="T832" i="1"/>
  <c r="V831" i="1"/>
  <c r="T831" i="1"/>
  <c r="T830" i="1"/>
  <c r="AB830" i="1"/>
  <c r="V829" i="1"/>
  <c r="T829" i="1"/>
  <c r="V828" i="1"/>
  <c r="T828" i="1"/>
  <c r="AB828" i="1" s="1"/>
  <c r="V827" i="1"/>
  <c r="V826" i="1"/>
  <c r="T826" i="1"/>
  <c r="V825" i="1"/>
  <c r="T825" i="1"/>
  <c r="AB825" i="1" s="1"/>
  <c r="V824" i="1"/>
  <c r="T824" i="1"/>
  <c r="AB824" i="1" s="1"/>
  <c r="T815" i="1"/>
  <c r="T811" i="1"/>
  <c r="T807" i="1"/>
  <c r="T803" i="1"/>
  <c r="T799" i="1"/>
  <c r="AB799" i="1" s="1"/>
  <c r="T795" i="1"/>
  <c r="AB795" i="1" s="1"/>
  <c r="T791" i="1"/>
  <c r="AB791" i="1" s="1"/>
  <c r="AF779" i="1"/>
  <c r="AG775" i="1"/>
  <c r="AH775" i="1" s="1"/>
  <c r="AF771" i="1"/>
  <c r="AF767" i="1"/>
  <c r="AF755" i="1"/>
  <c r="AF751" i="1"/>
  <c r="AF743" i="1"/>
  <c r="AG743" i="1"/>
  <c r="AH743" i="1" s="1"/>
  <c r="AF635" i="1"/>
  <c r="AF603" i="1"/>
  <c r="AG603" i="1" s="1"/>
  <c r="AH603" i="1" s="1"/>
  <c r="AF595" i="1"/>
  <c r="AC982" i="1"/>
  <c r="AD982" i="1"/>
  <c r="AF982" i="1" s="1"/>
  <c r="AC968" i="1"/>
  <c r="AD968" i="1" s="1"/>
  <c r="T810" i="1"/>
  <c r="T806" i="1"/>
  <c r="AC806" i="1" s="1"/>
  <c r="AD806" i="1" s="1"/>
  <c r="T802" i="1"/>
  <c r="AF778" i="1"/>
  <c r="V958" i="1"/>
  <c r="T958" i="1"/>
  <c r="AB958" i="1" s="1"/>
  <c r="V957" i="1"/>
  <c r="T957" i="1"/>
  <c r="V956" i="1"/>
  <c r="T956" i="1"/>
  <c r="V955" i="1"/>
  <c r="T955" i="1"/>
  <c r="V954" i="1"/>
  <c r="V953" i="1"/>
  <c r="T953" i="1"/>
  <c r="V952" i="1"/>
  <c r="T952" i="1"/>
  <c r="V951" i="1"/>
  <c r="T951" i="1"/>
  <c r="V950" i="1"/>
  <c r="T950" i="1"/>
  <c r="AC950" i="1" s="1"/>
  <c r="AB950" i="1"/>
  <c r="V948" i="1"/>
  <c r="T948" i="1"/>
  <c r="AB948" i="1" s="1"/>
  <c r="V946" i="1"/>
  <c r="T946" i="1"/>
  <c r="V945" i="1"/>
  <c r="T945" i="1"/>
  <c r="V939" i="1"/>
  <c r="V935" i="1"/>
  <c r="T935" i="1"/>
  <c r="V926" i="1"/>
  <c r="T926" i="1"/>
  <c r="V921" i="1"/>
  <c r="T921" i="1"/>
  <c r="V920" i="1"/>
  <c r="T920" i="1"/>
  <c r="AB920" i="1" s="1"/>
  <c r="V918" i="1"/>
  <c r="T918" i="1"/>
  <c r="AB918" i="1"/>
  <c r="V917" i="1"/>
  <c r="T917" i="1"/>
  <c r="V916" i="1"/>
  <c r="V914" i="1"/>
  <c r="V910" i="1"/>
  <c r="T910" i="1"/>
  <c r="T907" i="1"/>
  <c r="V906" i="1"/>
  <c r="T906" i="1"/>
  <c r="V899" i="1"/>
  <c r="T899" i="1"/>
  <c r="V895" i="1"/>
  <c r="T895" i="1"/>
  <c r="AC895" i="1" s="1"/>
  <c r="AD895" i="1" s="1"/>
  <c r="AB895" i="1"/>
  <c r="V893" i="1"/>
  <c r="T893" i="1"/>
  <c r="V889" i="1"/>
  <c r="T889" i="1"/>
  <c r="AB889" i="1" s="1"/>
  <c r="V888" i="1"/>
  <c r="AB888" i="1"/>
  <c r="V887" i="1"/>
  <c r="T887" i="1"/>
  <c r="AB887" i="1" s="1"/>
  <c r="V880" i="1"/>
  <c r="T880" i="1"/>
  <c r="AB880" i="1"/>
  <c r="AB1000" i="1"/>
  <c r="AB982" i="1"/>
  <c r="AB975" i="1"/>
  <c r="AB974" i="1"/>
  <c r="AB968" i="1"/>
  <c r="AB967" i="1"/>
  <c r="AB945" i="1"/>
  <c r="AB937" i="1"/>
  <c r="AB933" i="1"/>
  <c r="AB901" i="1"/>
  <c r="AB896" i="1"/>
  <c r="AB890" i="1"/>
  <c r="AB873" i="1"/>
  <c r="AB872" i="1"/>
  <c r="AB863" i="1"/>
  <c r="AB853" i="1"/>
  <c r="AB852" i="1"/>
  <c r="AB851" i="1"/>
  <c r="AB843" i="1"/>
  <c r="AB833" i="1"/>
  <c r="AB832" i="1"/>
  <c r="AB831" i="1"/>
  <c r="AB829" i="1"/>
  <c r="AB827" i="1"/>
  <c r="AB820" i="1"/>
  <c r="T820" i="1"/>
  <c r="T816" i="1"/>
  <c r="AB816" i="1" s="1"/>
  <c r="AB812" i="1"/>
  <c r="T812" i="1"/>
  <c r="T808" i="1"/>
  <c r="AB808" i="1" s="1"/>
  <c r="AB804" i="1"/>
  <c r="T804" i="1"/>
  <c r="T800" i="1"/>
  <c r="AB800" i="1" s="1"/>
  <c r="T796" i="1"/>
  <c r="T792" i="1"/>
  <c r="AB792" i="1" s="1"/>
  <c r="T788" i="1"/>
  <c r="AC788" i="1" s="1"/>
  <c r="AF784" i="1"/>
  <c r="AF780" i="1"/>
  <c r="AF764" i="1"/>
  <c r="AF760" i="1"/>
  <c r="AF756" i="1"/>
  <c r="AF752" i="1"/>
  <c r="AF744" i="1"/>
  <c r="AF737" i="1"/>
  <c r="AC720" i="1"/>
  <c r="AD720" i="1" s="1"/>
  <c r="U720" i="1"/>
  <c r="AC704" i="1"/>
  <c r="AD704" i="1" s="1"/>
  <c r="U704" i="1"/>
  <c r="AC696" i="1"/>
  <c r="AD696" i="1"/>
  <c r="U696" i="1"/>
  <c r="AC688" i="1"/>
  <c r="AD688" i="1"/>
  <c r="U688" i="1"/>
  <c r="AC680" i="1"/>
  <c r="AD680" i="1" s="1"/>
  <c r="U680" i="1"/>
  <c r="AC672" i="1"/>
  <c r="AD672" i="1"/>
  <c r="AF672" i="1" s="1"/>
  <c r="U672" i="1"/>
  <c r="U588" i="1"/>
  <c r="AC588" i="1"/>
  <c r="AD588" i="1" s="1"/>
  <c r="AC987" i="1"/>
  <c r="AD987" i="1" s="1"/>
  <c r="AC986" i="1"/>
  <c r="AD986" i="1" s="1"/>
  <c r="AC978" i="1"/>
  <c r="AD978" i="1"/>
  <c r="AF978" i="1" s="1"/>
  <c r="AC967" i="1"/>
  <c r="AD967" i="1" s="1"/>
  <c r="T790" i="1"/>
  <c r="AF762" i="1"/>
  <c r="AF754" i="1"/>
  <c r="AF750" i="1"/>
  <c r="AG750" i="1" s="1"/>
  <c r="AH750" i="1" s="1"/>
  <c r="AF739" i="1"/>
  <c r="V960" i="1"/>
  <c r="T960" i="1"/>
  <c r="AB960" i="1"/>
  <c r="V959" i="1"/>
  <c r="T959" i="1"/>
  <c r="V947" i="1"/>
  <c r="T947" i="1"/>
  <c r="V944" i="1"/>
  <c r="T944" i="1"/>
  <c r="V943" i="1"/>
  <c r="T943" i="1"/>
  <c r="V942" i="1"/>
  <c r="T942" i="1"/>
  <c r="AB942" i="1" s="1"/>
  <c r="T941" i="1"/>
  <c r="AB941" i="1" s="1"/>
  <c r="V940" i="1"/>
  <c r="T940" i="1"/>
  <c r="V938" i="1"/>
  <c r="T938" i="1"/>
  <c r="V937" i="1"/>
  <c r="V936" i="1"/>
  <c r="T936" i="1"/>
  <c r="U936" i="1" s="1"/>
  <c r="V933" i="1"/>
  <c r="T933" i="1"/>
  <c r="V932" i="1"/>
  <c r="T932" i="1"/>
  <c r="V931" i="1"/>
  <c r="T931" i="1"/>
  <c r="AC931" i="1" s="1"/>
  <c r="AD931" i="1" s="1"/>
  <c r="V930" i="1"/>
  <c r="T930" i="1"/>
  <c r="V929" i="1"/>
  <c r="T929" i="1"/>
  <c r="V928" i="1"/>
  <c r="T928" i="1"/>
  <c r="V927" i="1"/>
  <c r="T927" i="1"/>
  <c r="V925" i="1"/>
  <c r="V923" i="1"/>
  <c r="T923" i="1"/>
  <c r="V915" i="1"/>
  <c r="V912" i="1"/>
  <c r="T912" i="1"/>
  <c r="AB912" i="1" s="1"/>
  <c r="V909" i="1"/>
  <c r="T909" i="1"/>
  <c r="V908" i="1"/>
  <c r="T908" i="1"/>
  <c r="AB908" i="1" s="1"/>
  <c r="V903" i="1"/>
  <c r="T903" i="1"/>
  <c r="V900" i="1"/>
  <c r="T900" i="1"/>
  <c r="U900" i="1" s="1"/>
  <c r="AB900" i="1"/>
  <c r="V897" i="1"/>
  <c r="T897" i="1"/>
  <c r="V886" i="1"/>
  <c r="T886" i="1"/>
  <c r="V884" i="1"/>
  <c r="T884" i="1"/>
  <c r="U884" i="1" s="1"/>
  <c r="AB884" i="1"/>
  <c r="T821" i="1"/>
  <c r="AB821" i="1"/>
  <c r="T817" i="1"/>
  <c r="AB817" i="1" s="1"/>
  <c r="T813" i="1"/>
  <c r="AB813" i="1" s="1"/>
  <c r="T809" i="1"/>
  <c r="T805" i="1"/>
  <c r="AB805" i="1" s="1"/>
  <c r="T801" i="1"/>
  <c r="T797" i="1"/>
  <c r="AB797" i="1"/>
  <c r="T793" i="1"/>
  <c r="AB793" i="1" s="1"/>
  <c r="T789" i="1"/>
  <c r="AB789" i="1" s="1"/>
  <c r="AF781" i="1"/>
  <c r="AG781" i="1" s="1"/>
  <c r="AF777" i="1"/>
  <c r="AG777" i="1" s="1"/>
  <c r="AH777" i="1" s="1"/>
  <c r="AF765" i="1"/>
  <c r="AF757" i="1"/>
  <c r="AF753" i="1"/>
  <c r="AF749" i="1"/>
  <c r="AG749" i="1" s="1"/>
  <c r="AH749" i="1" s="1"/>
  <c r="AF745" i="1"/>
  <c r="AF736" i="1"/>
  <c r="AC727" i="1"/>
  <c r="AD727" i="1"/>
  <c r="U727" i="1"/>
  <c r="AB724" i="1"/>
  <c r="AB720" i="1"/>
  <c r="AC719" i="1"/>
  <c r="AD719" i="1" s="1"/>
  <c r="U719" i="1"/>
  <c r="AB716" i="1"/>
  <c r="AC715" i="1"/>
  <c r="AD715" i="1" s="1"/>
  <c r="U715" i="1"/>
  <c r="AB712" i="1"/>
  <c r="AC711" i="1"/>
  <c r="AD711" i="1"/>
  <c r="U711" i="1"/>
  <c r="AB708" i="1"/>
  <c r="AB704" i="1"/>
  <c r="AC703" i="1"/>
  <c r="AD703" i="1"/>
  <c r="U703" i="1"/>
  <c r="AG703" i="1" s="1"/>
  <c r="AH703" i="1" s="1"/>
  <c r="AB700" i="1"/>
  <c r="AB696" i="1"/>
  <c r="AB692" i="1"/>
  <c r="AC691" i="1"/>
  <c r="AD691" i="1" s="1"/>
  <c r="U691" i="1"/>
  <c r="AB688" i="1"/>
  <c r="AC687" i="1"/>
  <c r="AD687" i="1" s="1"/>
  <c r="U687" i="1"/>
  <c r="AB684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U661" i="1"/>
  <c r="AC661" i="1"/>
  <c r="AD661" i="1" s="1"/>
  <c r="U653" i="1"/>
  <c r="AC653" i="1"/>
  <c r="AD653" i="1" s="1"/>
  <c r="U645" i="1"/>
  <c r="AC645" i="1"/>
  <c r="AD645" i="1"/>
  <c r="AF645" i="1" s="1"/>
  <c r="U637" i="1"/>
  <c r="AC637" i="1"/>
  <c r="AD637" i="1" s="1"/>
  <c r="U621" i="1"/>
  <c r="AC621" i="1"/>
  <c r="AD621" i="1" s="1"/>
  <c r="U613" i="1"/>
  <c r="AC613" i="1"/>
  <c r="AD613" i="1" s="1"/>
  <c r="U605" i="1"/>
  <c r="AC605" i="1"/>
  <c r="AD605" i="1" s="1"/>
  <c r="U597" i="1"/>
  <c r="AC597" i="1"/>
  <c r="AD597" i="1"/>
  <c r="AF597" i="1" s="1"/>
  <c r="V787" i="1"/>
  <c r="AB787" i="1"/>
  <c r="V786" i="1"/>
  <c r="V785" i="1"/>
  <c r="AB785" i="1"/>
  <c r="V784" i="1"/>
  <c r="AB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4" i="1"/>
  <c r="AB733" i="1"/>
  <c r="AB732" i="1"/>
  <c r="AB730" i="1"/>
  <c r="AB729" i="1"/>
  <c r="AC726" i="1"/>
  <c r="AD726" i="1" s="1"/>
  <c r="U726" i="1"/>
  <c r="AC722" i="1"/>
  <c r="AD722" i="1"/>
  <c r="U722" i="1"/>
  <c r="AC718" i="1"/>
  <c r="AD718" i="1"/>
  <c r="AF718" i="1" s="1"/>
  <c r="U718" i="1"/>
  <c r="AC714" i="1"/>
  <c r="AD714" i="1"/>
  <c r="U714" i="1"/>
  <c r="AC710" i="1"/>
  <c r="AD710" i="1"/>
  <c r="U710" i="1"/>
  <c r="AC706" i="1"/>
  <c r="AD706" i="1" s="1"/>
  <c r="AC702" i="1"/>
  <c r="AD702" i="1"/>
  <c r="U702" i="1"/>
  <c r="AC698" i="1"/>
  <c r="AD698" i="1" s="1"/>
  <c r="U698" i="1"/>
  <c r="AC694" i="1"/>
  <c r="AD694" i="1" s="1"/>
  <c r="U694" i="1"/>
  <c r="U690" i="1"/>
  <c r="AC682" i="1"/>
  <c r="AD682" i="1"/>
  <c r="U682" i="1"/>
  <c r="AC678" i="1"/>
  <c r="AD678" i="1"/>
  <c r="AF678" i="1" s="1"/>
  <c r="U678" i="1"/>
  <c r="AG678" i="1" s="1"/>
  <c r="AH678" i="1" s="1"/>
  <c r="AC674" i="1"/>
  <c r="AD674" i="1" s="1"/>
  <c r="U674" i="1"/>
  <c r="U670" i="1"/>
  <c r="AC666" i="1"/>
  <c r="AD666" i="1"/>
  <c r="U666" i="1"/>
  <c r="T593" i="1"/>
  <c r="AB593" i="1"/>
  <c r="AC787" i="1"/>
  <c r="AD787" i="1"/>
  <c r="U786" i="1"/>
  <c r="U785" i="1"/>
  <c r="U784" i="1"/>
  <c r="U782" i="1"/>
  <c r="U781" i="1"/>
  <c r="AH781" i="1"/>
  <c r="U780" i="1"/>
  <c r="U779" i="1"/>
  <c r="U778" i="1"/>
  <c r="AG778" i="1" s="1"/>
  <c r="AH778" i="1" s="1"/>
  <c r="U777" i="1"/>
  <c r="U776" i="1"/>
  <c r="U775" i="1"/>
  <c r="U774" i="1"/>
  <c r="AG774" i="1" s="1"/>
  <c r="AH774" i="1" s="1"/>
  <c r="U773" i="1"/>
  <c r="U772" i="1"/>
  <c r="U771" i="1"/>
  <c r="U770" i="1"/>
  <c r="AG770" i="1"/>
  <c r="AH770" i="1"/>
  <c r="U769" i="1"/>
  <c r="U767" i="1"/>
  <c r="U766" i="1"/>
  <c r="AG766" i="1" s="1"/>
  <c r="U765" i="1"/>
  <c r="U764" i="1"/>
  <c r="U763" i="1"/>
  <c r="U762" i="1"/>
  <c r="AG762" i="1"/>
  <c r="AH762" i="1"/>
  <c r="U760" i="1"/>
  <c r="U757" i="1"/>
  <c r="U756" i="1"/>
  <c r="U755" i="1"/>
  <c r="U754" i="1"/>
  <c r="U753" i="1"/>
  <c r="U752" i="1"/>
  <c r="U751" i="1"/>
  <c r="U750" i="1"/>
  <c r="U749" i="1"/>
  <c r="U747" i="1"/>
  <c r="U746" i="1"/>
  <c r="U745" i="1"/>
  <c r="AG745" i="1" s="1"/>
  <c r="AH745" i="1" s="1"/>
  <c r="U744" i="1"/>
  <c r="AG744" i="1" s="1"/>
  <c r="AH744" i="1" s="1"/>
  <c r="U743" i="1"/>
  <c r="U742" i="1"/>
  <c r="U739" i="1"/>
  <c r="U738" i="1"/>
  <c r="U737" i="1"/>
  <c r="U736" i="1"/>
  <c r="AG736" i="1"/>
  <c r="AH736" i="1"/>
  <c r="U735" i="1"/>
  <c r="U734" i="1"/>
  <c r="U733" i="1"/>
  <c r="U732" i="1"/>
  <c r="U730" i="1"/>
  <c r="U729" i="1"/>
  <c r="AB726" i="1"/>
  <c r="AC725" i="1"/>
  <c r="AD725" i="1"/>
  <c r="AF725" i="1" s="1"/>
  <c r="U725" i="1"/>
  <c r="AB722" i="1"/>
  <c r="AC721" i="1"/>
  <c r="AD721" i="1"/>
  <c r="U721" i="1"/>
  <c r="AB718" i="1"/>
  <c r="AB714" i="1"/>
  <c r="U713" i="1"/>
  <c r="AB710" i="1"/>
  <c r="AC709" i="1"/>
  <c r="AD709" i="1"/>
  <c r="U709" i="1"/>
  <c r="AC705" i="1"/>
  <c r="AD705" i="1"/>
  <c r="U705" i="1"/>
  <c r="AG705" i="1" s="1"/>
  <c r="AH705" i="1" s="1"/>
  <c r="AB702" i="1"/>
  <c r="AC701" i="1"/>
  <c r="AD701" i="1" s="1"/>
  <c r="U701" i="1"/>
  <c r="AB698" i="1"/>
  <c r="AC697" i="1"/>
  <c r="AD697" i="1"/>
  <c r="U697" i="1"/>
  <c r="AB694" i="1"/>
  <c r="AC693" i="1"/>
  <c r="AD693" i="1" s="1"/>
  <c r="U693" i="1"/>
  <c r="AC689" i="1"/>
  <c r="AD689" i="1"/>
  <c r="U689" i="1"/>
  <c r="AB682" i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AB653" i="1"/>
  <c r="T649" i="1"/>
  <c r="AB645" i="1"/>
  <c r="T641" i="1"/>
  <c r="T633" i="1"/>
  <c r="AC633" i="1" s="1"/>
  <c r="AD633" i="1" s="1"/>
  <c r="AF633" i="1" s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AG636" i="1"/>
  <c r="AH636" i="1" s="1"/>
  <c r="AG596" i="1"/>
  <c r="AH596" i="1"/>
  <c r="T590" i="1"/>
  <c r="AB590" i="1"/>
  <c r="T582" i="1"/>
  <c r="U582" i="1"/>
  <c r="AG582" i="1" s="1"/>
  <c r="AH582" i="1" s="1"/>
  <c r="AC662" i="1"/>
  <c r="AD662" i="1" s="1"/>
  <c r="AF662" i="1" s="1"/>
  <c r="AC658" i="1"/>
  <c r="AD658" i="1"/>
  <c r="AC654" i="1"/>
  <c r="AD654" i="1"/>
  <c r="AC650" i="1"/>
  <c r="AD650" i="1"/>
  <c r="AC634" i="1"/>
  <c r="AD634" i="1" s="1"/>
  <c r="AC622" i="1"/>
  <c r="AD622" i="1"/>
  <c r="AC618" i="1"/>
  <c r="AD618" i="1"/>
  <c r="AC610" i="1"/>
  <c r="AD610" i="1" s="1"/>
  <c r="AC606" i="1"/>
  <c r="AD606" i="1" s="1"/>
  <c r="AF606" i="1" s="1"/>
  <c r="AC602" i="1"/>
  <c r="AD602" i="1"/>
  <c r="AC598" i="1"/>
  <c r="AD598" i="1"/>
  <c r="AB592" i="1"/>
  <c r="T591" i="1"/>
  <c r="AB591" i="1" s="1"/>
  <c r="T587" i="1"/>
  <c r="AB587" i="1" s="1"/>
  <c r="T579" i="1"/>
  <c r="AC579" i="1"/>
  <c r="AD579" i="1"/>
  <c r="AF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 s="1"/>
  <c r="AC611" i="1"/>
  <c r="AD611" i="1" s="1"/>
  <c r="AG611" i="1" s="1"/>
  <c r="AH611" i="1" s="1"/>
  <c r="AC640" i="1"/>
  <c r="AD640" i="1"/>
  <c r="AC594" i="1"/>
  <c r="AD594" i="1"/>
  <c r="AC626" i="1"/>
  <c r="AD626" i="1"/>
  <c r="AC642" i="1"/>
  <c r="AD642" i="1" s="1"/>
  <c r="U549" i="1"/>
  <c r="AB619" i="1"/>
  <c r="U608" i="1"/>
  <c r="AG608" i="1"/>
  <c r="AH608" i="1"/>
  <c r="U640" i="1"/>
  <c r="AC604" i="1"/>
  <c r="AD604" i="1" s="1"/>
  <c r="AF604" i="1" s="1"/>
  <c r="AB646" i="1"/>
  <c r="AB600" i="1"/>
  <c r="AC614" i="1"/>
  <c r="AD614" i="1"/>
  <c r="AC630" i="1"/>
  <c r="AD630" i="1"/>
  <c r="AC646" i="1"/>
  <c r="AD646" i="1"/>
  <c r="AB612" i="1"/>
  <c r="AB642" i="1"/>
  <c r="AG784" i="1"/>
  <c r="AH784" i="1" s="1"/>
  <c r="AG760" i="1"/>
  <c r="AH760" i="1"/>
  <c r="AG776" i="1"/>
  <c r="AH776" i="1"/>
  <c r="AG782" i="1"/>
  <c r="AH782" i="1" s="1"/>
  <c r="AF628" i="1"/>
  <c r="AG628" i="1" s="1"/>
  <c r="AH628" i="1" s="1"/>
  <c r="AB628" i="1"/>
  <c r="AB620" i="1"/>
  <c r="AC627" i="1"/>
  <c r="AD627" i="1"/>
  <c r="AF627" i="1"/>
  <c r="U599" i="1"/>
  <c r="AG599" i="1"/>
  <c r="AH599" i="1" s="1"/>
  <c r="U620" i="1"/>
  <c r="AG620" i="1"/>
  <c r="AH620" i="1"/>
  <c r="AB610" i="1"/>
  <c r="AB606" i="1"/>
  <c r="AB658" i="1"/>
  <c r="AB654" i="1"/>
  <c r="U962" i="1"/>
  <c r="AC962" i="1"/>
  <c r="AD962" i="1"/>
  <c r="AF962" i="1"/>
  <c r="AG962" i="1"/>
  <c r="AH962" i="1"/>
  <c r="U655" i="1"/>
  <c r="AC655" i="1"/>
  <c r="AD655" i="1" s="1"/>
  <c r="AB655" i="1"/>
  <c r="AG737" i="1"/>
  <c r="AH737" i="1"/>
  <c r="AG756" i="1"/>
  <c r="AH756" i="1"/>
  <c r="AG772" i="1"/>
  <c r="AH772" i="1"/>
  <c r="AG600" i="1"/>
  <c r="AH600" i="1" s="1"/>
  <c r="AG755" i="1"/>
  <c r="AH755" i="1" s="1"/>
  <c r="AG771" i="1"/>
  <c r="AH771" i="1"/>
  <c r="U627" i="1"/>
  <c r="U595" i="1"/>
  <c r="AG595" i="1"/>
  <c r="AH595" i="1" s="1"/>
  <c r="AB595" i="1"/>
  <c r="AB650" i="1"/>
  <c r="AB662" i="1"/>
  <c r="AG624" i="1"/>
  <c r="AH624" i="1"/>
  <c r="U648" i="1"/>
  <c r="AC648" i="1"/>
  <c r="AD648" i="1" s="1"/>
  <c r="U656" i="1"/>
  <c r="AC656" i="1"/>
  <c r="AD656" i="1"/>
  <c r="U664" i="1"/>
  <c r="AC664" i="1"/>
  <c r="AD664" i="1"/>
  <c r="U985" i="1"/>
  <c r="AC985" i="1"/>
  <c r="AD985" i="1" s="1"/>
  <c r="U663" i="1"/>
  <c r="AC663" i="1"/>
  <c r="AD663" i="1" s="1"/>
  <c r="AB663" i="1"/>
  <c r="AG757" i="1"/>
  <c r="AH757" i="1" s="1"/>
  <c r="AG764" i="1"/>
  <c r="AH764" i="1"/>
  <c r="AG780" i="1"/>
  <c r="AH780" i="1" s="1"/>
  <c r="AG763" i="1"/>
  <c r="AH763" i="1" s="1"/>
  <c r="AG779" i="1"/>
  <c r="AH779" i="1" s="1"/>
  <c r="AH766" i="1"/>
  <c r="U638" i="1"/>
  <c r="AG638" i="1" s="1"/>
  <c r="AH638" i="1" s="1"/>
  <c r="AB638" i="1"/>
  <c r="AB664" i="1"/>
  <c r="U998" i="1"/>
  <c r="AC998" i="1"/>
  <c r="AD998" i="1"/>
  <c r="AF998" i="1"/>
  <c r="AG604" i="1"/>
  <c r="AH604" i="1" s="1"/>
  <c r="AF611" i="1"/>
  <c r="U550" i="1"/>
  <c r="U592" i="1"/>
  <c r="AC592" i="1"/>
  <c r="AD592" i="1" s="1"/>
  <c r="U607" i="1"/>
  <c r="AB607" i="1"/>
  <c r="AC607" i="1"/>
  <c r="AD607" i="1" s="1"/>
  <c r="AG635" i="1"/>
  <c r="AH635" i="1"/>
  <c r="AF630" i="1"/>
  <c r="AG630" i="1" s="1"/>
  <c r="AH630" i="1" s="1"/>
  <c r="U589" i="1"/>
  <c r="AC589" i="1"/>
  <c r="AD589" i="1" s="1"/>
  <c r="AF589" i="1" s="1"/>
  <c r="AF693" i="1"/>
  <c r="AG725" i="1"/>
  <c r="AH725" i="1"/>
  <c r="AF787" i="1"/>
  <c r="AG787" i="1" s="1"/>
  <c r="AH787" i="1" s="1"/>
  <c r="AF674" i="1"/>
  <c r="AG674" i="1"/>
  <c r="AH674" i="1" s="1"/>
  <c r="AF682" i="1"/>
  <c r="AG682" i="1" s="1"/>
  <c r="AH682" i="1" s="1"/>
  <c r="AF714" i="1"/>
  <c r="AG714" i="1"/>
  <c r="AH714" i="1" s="1"/>
  <c r="AF722" i="1"/>
  <c r="AG722" i="1" s="1"/>
  <c r="AH722" i="1" s="1"/>
  <c r="AG645" i="1"/>
  <c r="AH645" i="1" s="1"/>
  <c r="AF675" i="1"/>
  <c r="AF691" i="1"/>
  <c r="AG691" i="1"/>
  <c r="AH691" i="1"/>
  <c r="AG967" i="1"/>
  <c r="AH967" i="1"/>
  <c r="AF987" i="1"/>
  <c r="AC792" i="1"/>
  <c r="AD792" i="1" s="1"/>
  <c r="U792" i="1"/>
  <c r="AC800" i="1"/>
  <c r="AD800" i="1" s="1"/>
  <c r="U800" i="1"/>
  <c r="AC808" i="1"/>
  <c r="AD808" i="1"/>
  <c r="U808" i="1"/>
  <c r="AC816" i="1"/>
  <c r="AD816" i="1" s="1"/>
  <c r="U816" i="1"/>
  <c r="AC795" i="1"/>
  <c r="AD795" i="1"/>
  <c r="U795" i="1"/>
  <c r="AC803" i="1"/>
  <c r="AD803" i="1"/>
  <c r="AF803" i="1" s="1"/>
  <c r="U803" i="1"/>
  <c r="AC811" i="1"/>
  <c r="AD811" i="1" s="1"/>
  <c r="AC824" i="1"/>
  <c r="AD824" i="1"/>
  <c r="U824" i="1"/>
  <c r="AC826" i="1"/>
  <c r="AD826" i="1" s="1"/>
  <c r="U826" i="1"/>
  <c r="AC828" i="1"/>
  <c r="AD828" i="1"/>
  <c r="U828" i="1"/>
  <c r="AC830" i="1"/>
  <c r="AD830" i="1"/>
  <c r="AF830" i="1" s="1"/>
  <c r="U830" i="1"/>
  <c r="AC832" i="1"/>
  <c r="AD832" i="1"/>
  <c r="U832" i="1"/>
  <c r="AC838" i="1"/>
  <c r="AD838" i="1"/>
  <c r="U838" i="1"/>
  <c r="AC840" i="1"/>
  <c r="AD840" i="1"/>
  <c r="U840" i="1"/>
  <c r="AC842" i="1"/>
  <c r="AD842" i="1" s="1"/>
  <c r="U842" i="1"/>
  <c r="AC846" i="1"/>
  <c r="AD846" i="1"/>
  <c r="U846" i="1"/>
  <c r="AC850" i="1"/>
  <c r="AD850" i="1" s="1"/>
  <c r="U850" i="1"/>
  <c r="AC852" i="1"/>
  <c r="AD852" i="1" s="1"/>
  <c r="U852" i="1"/>
  <c r="AC854" i="1"/>
  <c r="AD854" i="1"/>
  <c r="U854" i="1"/>
  <c r="AG854" i="1" s="1"/>
  <c r="AH854" i="1" s="1"/>
  <c r="AC856" i="1"/>
  <c r="AD856" i="1" s="1"/>
  <c r="AG856" i="1" s="1"/>
  <c r="AH856" i="1" s="1"/>
  <c r="U856" i="1"/>
  <c r="AC858" i="1"/>
  <c r="AD858" i="1" s="1"/>
  <c r="U858" i="1"/>
  <c r="U860" i="1"/>
  <c r="AC868" i="1"/>
  <c r="AD868" i="1" s="1"/>
  <c r="U868" i="1"/>
  <c r="AC870" i="1"/>
  <c r="AD870" i="1"/>
  <c r="U870" i="1"/>
  <c r="AG870" i="1" s="1"/>
  <c r="AH870" i="1" s="1"/>
  <c r="AC872" i="1"/>
  <c r="AD872" i="1"/>
  <c r="U872" i="1"/>
  <c r="AC874" i="1"/>
  <c r="AD874" i="1" s="1"/>
  <c r="U874" i="1"/>
  <c r="U876" i="1"/>
  <c r="AC878" i="1"/>
  <c r="AD878" i="1" s="1"/>
  <c r="U878" i="1"/>
  <c r="AC881" i="1"/>
  <c r="AD881" i="1"/>
  <c r="U881" i="1"/>
  <c r="AC896" i="1"/>
  <c r="AD896" i="1" s="1"/>
  <c r="U896" i="1"/>
  <c r="AC901" i="1"/>
  <c r="AD901" i="1"/>
  <c r="U901" i="1"/>
  <c r="AG901" i="1" s="1"/>
  <c r="AH901" i="1" s="1"/>
  <c r="AC905" i="1"/>
  <c r="AD905" i="1"/>
  <c r="U905" i="1"/>
  <c r="AC794" i="1"/>
  <c r="AD794" i="1" s="1"/>
  <c r="U794" i="1"/>
  <c r="AC822" i="1"/>
  <c r="AD822" i="1"/>
  <c r="AF822" i="1" s="1"/>
  <c r="U822" i="1"/>
  <c r="AF980" i="1"/>
  <c r="AF650" i="1"/>
  <c r="AG650" i="1" s="1"/>
  <c r="AH650" i="1" s="1"/>
  <c r="U641" i="1"/>
  <c r="AC641" i="1"/>
  <c r="AD641" i="1" s="1"/>
  <c r="AF673" i="1"/>
  <c r="AG673" i="1"/>
  <c r="AH673" i="1"/>
  <c r="AF689" i="1"/>
  <c r="AG689" i="1" s="1"/>
  <c r="AH689" i="1" s="1"/>
  <c r="AF705" i="1"/>
  <c r="AF721" i="1"/>
  <c r="AG721" i="1" s="1"/>
  <c r="AH721" i="1" s="1"/>
  <c r="AF605" i="1"/>
  <c r="AG605" i="1" s="1"/>
  <c r="AH605" i="1" s="1"/>
  <c r="AF637" i="1"/>
  <c r="AG637" i="1" s="1"/>
  <c r="AH637" i="1" s="1"/>
  <c r="AF671" i="1"/>
  <c r="AF703" i="1"/>
  <c r="AC793" i="1"/>
  <c r="AD793" i="1"/>
  <c r="U793" i="1"/>
  <c r="AC801" i="1"/>
  <c r="AD801" i="1" s="1"/>
  <c r="AF801" i="1" s="1"/>
  <c r="U801" i="1"/>
  <c r="AC817" i="1"/>
  <c r="AD817" i="1" s="1"/>
  <c r="U817" i="1"/>
  <c r="AC886" i="1"/>
  <c r="AD886" i="1" s="1"/>
  <c r="U886" i="1"/>
  <c r="AC897" i="1"/>
  <c r="AD897" i="1"/>
  <c r="U897" i="1"/>
  <c r="AC903" i="1"/>
  <c r="AD903" i="1" s="1"/>
  <c r="U903" i="1"/>
  <c r="AC912" i="1"/>
  <c r="AD912" i="1" s="1"/>
  <c r="AF912" i="1" s="1"/>
  <c r="U912" i="1"/>
  <c r="AC925" i="1"/>
  <c r="AD925" i="1"/>
  <c r="U925" i="1"/>
  <c r="AG925" i="1" s="1"/>
  <c r="AH925" i="1" s="1"/>
  <c r="AC928" i="1"/>
  <c r="AD928" i="1" s="1"/>
  <c r="U928" i="1"/>
  <c r="AC932" i="1"/>
  <c r="AD932" i="1"/>
  <c r="U932" i="1"/>
  <c r="AC936" i="1"/>
  <c r="AD936" i="1"/>
  <c r="AF936" i="1" s="1"/>
  <c r="AC938" i="1"/>
  <c r="AD938" i="1"/>
  <c r="U938" i="1"/>
  <c r="AC941" i="1"/>
  <c r="AD941" i="1" s="1"/>
  <c r="U941" i="1"/>
  <c r="AC943" i="1"/>
  <c r="AD943" i="1" s="1"/>
  <c r="AF943" i="1" s="1"/>
  <c r="U943" i="1"/>
  <c r="AC947" i="1"/>
  <c r="AD947" i="1"/>
  <c r="U947" i="1"/>
  <c r="AC959" i="1"/>
  <c r="AD959" i="1" s="1"/>
  <c r="U959" i="1"/>
  <c r="AC790" i="1"/>
  <c r="AD790" i="1" s="1"/>
  <c r="U790" i="1"/>
  <c r="AG978" i="1"/>
  <c r="AH978" i="1"/>
  <c r="AF680" i="1"/>
  <c r="AG680" i="1"/>
  <c r="AH680" i="1"/>
  <c r="AF696" i="1"/>
  <c r="AG696" i="1" s="1"/>
  <c r="AH696" i="1" s="1"/>
  <c r="AB897" i="1"/>
  <c r="AB909" i="1"/>
  <c r="AB925" i="1"/>
  <c r="AC888" i="1"/>
  <c r="AD888" i="1"/>
  <c r="U888" i="1"/>
  <c r="AC893" i="1"/>
  <c r="AD893" i="1"/>
  <c r="U893" i="1"/>
  <c r="AC899" i="1"/>
  <c r="AD899" i="1"/>
  <c r="AF899" i="1" s="1"/>
  <c r="U899" i="1"/>
  <c r="AC910" i="1"/>
  <c r="AD910" i="1"/>
  <c r="U910" i="1"/>
  <c r="AC921" i="1"/>
  <c r="AD921" i="1" s="1"/>
  <c r="AC926" i="1"/>
  <c r="AD926" i="1"/>
  <c r="U926" i="1"/>
  <c r="AC935" i="1"/>
  <c r="AD935" i="1"/>
  <c r="U935" i="1"/>
  <c r="AC948" i="1"/>
  <c r="AD948" i="1"/>
  <c r="AG948" i="1" s="1"/>
  <c r="AH948" i="1" s="1"/>
  <c r="U948" i="1"/>
  <c r="AC951" i="1"/>
  <c r="AD951" i="1" s="1"/>
  <c r="U951" i="1"/>
  <c r="AC955" i="1"/>
  <c r="AD955" i="1"/>
  <c r="U955" i="1"/>
  <c r="AC957" i="1"/>
  <c r="AD957" i="1" s="1"/>
  <c r="U957" i="1"/>
  <c r="U802" i="1"/>
  <c r="AC810" i="1"/>
  <c r="AD810" i="1"/>
  <c r="U810" i="1"/>
  <c r="AG982" i="1"/>
  <c r="AH982" i="1" s="1"/>
  <c r="AF676" i="1"/>
  <c r="AG676" i="1" s="1"/>
  <c r="AH676" i="1" s="1"/>
  <c r="AF692" i="1"/>
  <c r="AG692" i="1"/>
  <c r="AH692" i="1"/>
  <c r="AF708" i="1"/>
  <c r="AG708" i="1" s="1"/>
  <c r="AH708" i="1" s="1"/>
  <c r="AF724" i="1"/>
  <c r="AG606" i="1"/>
  <c r="AH606" i="1"/>
  <c r="AF622" i="1"/>
  <c r="AG622" i="1"/>
  <c r="AH622" i="1" s="1"/>
  <c r="AF638" i="1"/>
  <c r="AF654" i="1"/>
  <c r="AG654" i="1" s="1"/>
  <c r="AH654" i="1" s="1"/>
  <c r="AF669" i="1"/>
  <c r="AF701" i="1"/>
  <c r="AG701" i="1"/>
  <c r="AH701" i="1" s="1"/>
  <c r="AF694" i="1"/>
  <c r="AG694" i="1" s="1"/>
  <c r="AH694" i="1" s="1"/>
  <c r="AF702" i="1"/>
  <c r="AG702" i="1" s="1"/>
  <c r="AH702" i="1" s="1"/>
  <c r="AG597" i="1"/>
  <c r="AH597" i="1"/>
  <c r="AF715" i="1"/>
  <c r="AG715" i="1"/>
  <c r="AH715" i="1" s="1"/>
  <c r="AB801" i="1"/>
  <c r="AB790" i="1"/>
  <c r="AD788" i="1"/>
  <c r="U788" i="1"/>
  <c r="AC796" i="1"/>
  <c r="AD796" i="1"/>
  <c r="U796" i="1"/>
  <c r="AC804" i="1"/>
  <c r="AD804" i="1"/>
  <c r="U804" i="1"/>
  <c r="AC812" i="1"/>
  <c r="AD812" i="1" s="1"/>
  <c r="U812" i="1"/>
  <c r="AC820" i="1"/>
  <c r="AD820" i="1" s="1"/>
  <c r="U820" i="1"/>
  <c r="AB886" i="1"/>
  <c r="AB910" i="1"/>
  <c r="AB914" i="1"/>
  <c r="AB926" i="1"/>
  <c r="AB938" i="1"/>
  <c r="AB810" i="1"/>
  <c r="AC791" i="1"/>
  <c r="AD791" i="1"/>
  <c r="U791" i="1"/>
  <c r="AC799" i="1"/>
  <c r="AD799" i="1" s="1"/>
  <c r="U799" i="1"/>
  <c r="AC815" i="1"/>
  <c r="AD815" i="1"/>
  <c r="AF815" i="1" s="1"/>
  <c r="U815" i="1"/>
  <c r="AC825" i="1"/>
  <c r="AD825" i="1"/>
  <c r="U825" i="1"/>
  <c r="AC827" i="1"/>
  <c r="AD827" i="1"/>
  <c r="U827" i="1"/>
  <c r="AC829" i="1"/>
  <c r="AD829" i="1" s="1"/>
  <c r="U829" i="1"/>
  <c r="AC831" i="1"/>
  <c r="AD831" i="1"/>
  <c r="U831" i="1"/>
  <c r="AG831" i="1" s="1"/>
  <c r="AC833" i="1"/>
  <c r="AD833" i="1"/>
  <c r="U833" i="1"/>
  <c r="AC835" i="1"/>
  <c r="AD835" i="1" s="1"/>
  <c r="U835" i="1"/>
  <c r="AC837" i="1"/>
  <c r="AD837" i="1"/>
  <c r="U837" i="1"/>
  <c r="AC839" i="1"/>
  <c r="AD839" i="1"/>
  <c r="AF839" i="1" s="1"/>
  <c r="U839" i="1"/>
  <c r="AC841" i="1"/>
  <c r="AD841" i="1"/>
  <c r="U841" i="1"/>
  <c r="AC843" i="1"/>
  <c r="AD843" i="1"/>
  <c r="U843" i="1"/>
  <c r="AG843" i="1" s="1"/>
  <c r="AC845" i="1"/>
  <c r="AD845" i="1" s="1"/>
  <c r="AF845" i="1" s="1"/>
  <c r="U845" i="1"/>
  <c r="AC847" i="1"/>
  <c r="AD847" i="1"/>
  <c r="AF847" i="1" s="1"/>
  <c r="U847" i="1"/>
  <c r="U849" i="1"/>
  <c r="AC851" i="1"/>
  <c r="AD851" i="1" s="1"/>
  <c r="U851" i="1"/>
  <c r="AC853" i="1"/>
  <c r="AD853" i="1"/>
  <c r="U853" i="1"/>
  <c r="AC857" i="1"/>
  <c r="AD857" i="1"/>
  <c r="U857" i="1"/>
  <c r="AC859" i="1"/>
  <c r="AD859" i="1" s="1"/>
  <c r="AF859" i="1" s="1"/>
  <c r="U859" i="1"/>
  <c r="AC861" i="1"/>
  <c r="AD861" i="1" s="1"/>
  <c r="U861" i="1"/>
  <c r="AC863" i="1"/>
  <c r="AD863" i="1"/>
  <c r="U863" i="1"/>
  <c r="AG863" i="1" s="1"/>
  <c r="AC865" i="1"/>
  <c r="AD865" i="1" s="1"/>
  <c r="AC867" i="1"/>
  <c r="AD867" i="1" s="1"/>
  <c r="U867" i="1"/>
  <c r="U869" i="1"/>
  <c r="AC871" i="1"/>
  <c r="AD871" i="1"/>
  <c r="AF871" i="1" s="1"/>
  <c r="U871" i="1"/>
  <c r="AC875" i="1"/>
  <c r="AD875" i="1" s="1"/>
  <c r="U875" i="1"/>
  <c r="AC877" i="1"/>
  <c r="AD877" i="1" s="1"/>
  <c r="U877" i="1"/>
  <c r="AC882" i="1"/>
  <c r="AD882" i="1" s="1"/>
  <c r="AF882" i="1" s="1"/>
  <c r="AG882" i="1" s="1"/>
  <c r="AH882" i="1" s="1"/>
  <c r="U882" i="1"/>
  <c r="AC890" i="1"/>
  <c r="AD890" i="1" s="1"/>
  <c r="U890" i="1"/>
  <c r="AC898" i="1"/>
  <c r="AD898" i="1"/>
  <c r="U898" i="1"/>
  <c r="AC904" i="1"/>
  <c r="AD904" i="1" s="1"/>
  <c r="U904" i="1"/>
  <c r="AC798" i="1"/>
  <c r="AD798" i="1"/>
  <c r="U798" i="1"/>
  <c r="AC818" i="1"/>
  <c r="AD818" i="1"/>
  <c r="U818" i="1"/>
  <c r="AF963" i="1"/>
  <c r="AF602" i="1"/>
  <c r="AG602" i="1"/>
  <c r="AH602" i="1"/>
  <c r="U579" i="1"/>
  <c r="U587" i="1"/>
  <c r="AC587" i="1"/>
  <c r="AD587" i="1" s="1"/>
  <c r="AF610" i="1"/>
  <c r="AG610" i="1"/>
  <c r="AH610" i="1"/>
  <c r="AF658" i="1"/>
  <c r="AG658" i="1"/>
  <c r="AH658" i="1"/>
  <c r="U590" i="1"/>
  <c r="AC590" i="1"/>
  <c r="AD590" i="1" s="1"/>
  <c r="AF590" i="1" s="1"/>
  <c r="U617" i="1"/>
  <c r="AC617" i="1"/>
  <c r="AD617" i="1"/>
  <c r="U633" i="1"/>
  <c r="U665" i="1"/>
  <c r="AC665" i="1"/>
  <c r="AD665" i="1"/>
  <c r="AF697" i="1"/>
  <c r="AG697" i="1"/>
  <c r="AH697" i="1"/>
  <c r="U593" i="1"/>
  <c r="AC593" i="1"/>
  <c r="AD593" i="1"/>
  <c r="AG593" i="1" s="1"/>
  <c r="AH593" i="1" s="1"/>
  <c r="AB609" i="1"/>
  <c r="AF621" i="1"/>
  <c r="AG621" i="1" s="1"/>
  <c r="AH621" i="1" s="1"/>
  <c r="AB641" i="1"/>
  <c r="AF653" i="1"/>
  <c r="AG653" i="1"/>
  <c r="AH653" i="1"/>
  <c r="AF679" i="1"/>
  <c r="AG679" i="1"/>
  <c r="AH679" i="1" s="1"/>
  <c r="AF727" i="1"/>
  <c r="AG727" i="1" s="1"/>
  <c r="AH727" i="1" s="1"/>
  <c r="AC797" i="1"/>
  <c r="AD797" i="1"/>
  <c r="U797" i="1"/>
  <c r="AC805" i="1"/>
  <c r="AD805" i="1" s="1"/>
  <c r="U805" i="1"/>
  <c r="AC821" i="1"/>
  <c r="AD821" i="1"/>
  <c r="U821" i="1"/>
  <c r="AC884" i="1"/>
  <c r="AD884" i="1" s="1"/>
  <c r="AC900" i="1"/>
  <c r="AD900" i="1" s="1"/>
  <c r="AF900" i="1" s="1"/>
  <c r="AC908" i="1"/>
  <c r="AD908" i="1" s="1"/>
  <c r="U908" i="1"/>
  <c r="AC915" i="1"/>
  <c r="AD915" i="1" s="1"/>
  <c r="AC923" i="1"/>
  <c r="AD923" i="1"/>
  <c r="U923" i="1"/>
  <c r="AC927" i="1"/>
  <c r="AD927" i="1"/>
  <c r="U927" i="1"/>
  <c r="AC929" i="1"/>
  <c r="AD929" i="1" s="1"/>
  <c r="U929" i="1"/>
  <c r="U931" i="1"/>
  <c r="AC933" i="1"/>
  <c r="AD933" i="1" s="1"/>
  <c r="U933" i="1"/>
  <c r="U940" i="1"/>
  <c r="AC942" i="1"/>
  <c r="AD942" i="1"/>
  <c r="U942" i="1"/>
  <c r="AC960" i="1"/>
  <c r="AD960" i="1" s="1"/>
  <c r="U960" i="1"/>
  <c r="AF986" i="1"/>
  <c r="AG986" i="1" s="1"/>
  <c r="AH986" i="1" s="1"/>
  <c r="AF688" i="1"/>
  <c r="AG688" i="1"/>
  <c r="AH688" i="1" s="1"/>
  <c r="AF704" i="1"/>
  <c r="AG704" i="1"/>
  <c r="AH704" i="1"/>
  <c r="AB899" i="1"/>
  <c r="AB923" i="1"/>
  <c r="AB927" i="1"/>
  <c r="AB931" i="1"/>
  <c r="AB943" i="1"/>
  <c r="AB947" i="1"/>
  <c r="AB951" i="1"/>
  <c r="AB955" i="1"/>
  <c r="AB959" i="1"/>
  <c r="AC880" i="1"/>
  <c r="AD880" i="1" s="1"/>
  <c r="U880" i="1"/>
  <c r="AC887" i="1"/>
  <c r="AD887" i="1"/>
  <c r="U887" i="1"/>
  <c r="AC889" i="1"/>
  <c r="AD889" i="1"/>
  <c r="U889" i="1"/>
  <c r="AC902" i="1"/>
  <c r="AD902" i="1"/>
  <c r="U902" i="1"/>
  <c r="AC918" i="1"/>
  <c r="AD918" i="1"/>
  <c r="U918" i="1"/>
  <c r="AC920" i="1"/>
  <c r="AD920" i="1"/>
  <c r="U920" i="1"/>
  <c r="U934" i="1"/>
  <c r="AC939" i="1"/>
  <c r="AD939" i="1" s="1"/>
  <c r="U939" i="1"/>
  <c r="AC946" i="1"/>
  <c r="AD946" i="1" s="1"/>
  <c r="U946" i="1"/>
  <c r="AD950" i="1"/>
  <c r="U950" i="1"/>
  <c r="AC952" i="1"/>
  <c r="AD952" i="1"/>
  <c r="U952" i="1"/>
  <c r="AC956" i="1"/>
  <c r="AD956" i="1"/>
  <c r="U956" i="1"/>
  <c r="AC958" i="1"/>
  <c r="AD958" i="1" s="1"/>
  <c r="AF958" i="1" s="1"/>
  <c r="U958" i="1"/>
  <c r="U806" i="1"/>
  <c r="AF668" i="1"/>
  <c r="AG668" i="1" s="1"/>
  <c r="AH668" i="1" s="1"/>
  <c r="AF700" i="1"/>
  <c r="AG700" i="1"/>
  <c r="AH700" i="1" s="1"/>
  <c r="AF716" i="1"/>
  <c r="AG716" i="1" s="1"/>
  <c r="AH716" i="1" s="1"/>
  <c r="AF976" i="1"/>
  <c r="AG976" i="1"/>
  <c r="AH976" i="1"/>
  <c r="AF640" i="1"/>
  <c r="AG640" i="1"/>
  <c r="AH640" i="1" s="1"/>
  <c r="AG998" i="1"/>
  <c r="AH998" i="1" s="1"/>
  <c r="AF655" i="1"/>
  <c r="AF663" i="1"/>
  <c r="AG663" i="1" s="1"/>
  <c r="AH663" i="1" s="1"/>
  <c r="AF664" i="1"/>
  <c r="AG664" i="1"/>
  <c r="AH664" i="1" s="1"/>
  <c r="AF908" i="1"/>
  <c r="AF821" i="1"/>
  <c r="AF798" i="1"/>
  <c r="AG798" i="1"/>
  <c r="AH798" i="1" s="1"/>
  <c r="AF890" i="1"/>
  <c r="AG859" i="1"/>
  <c r="AH859" i="1"/>
  <c r="AF843" i="1"/>
  <c r="AH843" i="1"/>
  <c r="AF835" i="1"/>
  <c r="AF831" i="1"/>
  <c r="AH831" i="1"/>
  <c r="AF791" i="1"/>
  <c r="AG791" i="1"/>
  <c r="AH791" i="1"/>
  <c r="AF820" i="1"/>
  <c r="AG820" i="1"/>
  <c r="AH820" i="1" s="1"/>
  <c r="AF804" i="1"/>
  <c r="AG804" i="1"/>
  <c r="AH804" i="1"/>
  <c r="AF918" i="1"/>
  <c r="AG918" i="1"/>
  <c r="AH918" i="1" s="1"/>
  <c r="AF887" i="1"/>
  <c r="AG887" i="1" s="1"/>
  <c r="AH887" i="1" s="1"/>
  <c r="AF641" i="1"/>
  <c r="AG641" i="1"/>
  <c r="AH641" i="1"/>
  <c r="AF881" i="1"/>
  <c r="AG881" i="1"/>
  <c r="AH881" i="1"/>
  <c r="AF868" i="1"/>
  <c r="AG868" i="1" s="1"/>
  <c r="AH868" i="1" s="1"/>
  <c r="AF856" i="1"/>
  <c r="AF832" i="1"/>
  <c r="AG832" i="1" s="1"/>
  <c r="AH832" i="1" s="1"/>
  <c r="AF824" i="1"/>
  <c r="AG824" i="1"/>
  <c r="AH824" i="1" s="1"/>
  <c r="AF795" i="1"/>
  <c r="AG795" i="1"/>
  <c r="AH795" i="1"/>
  <c r="AF898" i="1"/>
  <c r="AF857" i="1"/>
  <c r="AG857" i="1" s="1"/>
  <c r="AH857" i="1" s="1"/>
  <c r="AG899" i="1"/>
  <c r="AH899" i="1" s="1"/>
  <c r="AG590" i="1"/>
  <c r="AH590" i="1"/>
  <c r="AF841" i="1"/>
  <c r="AG841" i="1" s="1"/>
  <c r="AH841" i="1" s="1"/>
  <c r="AF829" i="1"/>
  <c r="AF948" i="1"/>
  <c r="AF806" i="1"/>
  <c r="AF952" i="1"/>
  <c r="AG952" i="1"/>
  <c r="AH952" i="1"/>
  <c r="AG934" i="1"/>
  <c r="AH934" i="1"/>
  <c r="AF895" i="1"/>
  <c r="AF880" i="1"/>
  <c r="AG880" i="1"/>
  <c r="AH880" i="1" s="1"/>
  <c r="AF593" i="1"/>
  <c r="AF794" i="1"/>
  <c r="AG794" i="1"/>
  <c r="AH794" i="1" s="1"/>
  <c r="AF901" i="1"/>
  <c r="AF878" i="1"/>
  <c r="AF870" i="1"/>
  <c r="AF858" i="1"/>
  <c r="AG858" i="1"/>
  <c r="AH858" i="1" s="1"/>
  <c r="AF854" i="1"/>
  <c r="AF838" i="1"/>
  <c r="AG838" i="1" s="1"/>
  <c r="AH838" i="1" s="1"/>
  <c r="AG830" i="1"/>
  <c r="AH830" i="1"/>
  <c r="AF826" i="1"/>
  <c r="AG826" i="1"/>
  <c r="AH826" i="1" s="1"/>
  <c r="AF808" i="1"/>
  <c r="AG808" i="1" s="1"/>
  <c r="AH808" i="1" s="1"/>
  <c r="AF923" i="1"/>
  <c r="AG923" i="1"/>
  <c r="AH923" i="1"/>
  <c r="AF861" i="1"/>
  <c r="AG861" i="1"/>
  <c r="AH861" i="1" s="1"/>
  <c r="AF837" i="1"/>
  <c r="AG837" i="1" s="1"/>
  <c r="AH837" i="1" s="1"/>
  <c r="AF825" i="1"/>
  <c r="AG825" i="1" s="1"/>
  <c r="AH825" i="1" s="1"/>
  <c r="AF921" i="1"/>
  <c r="AF959" i="1"/>
  <c r="AH938" i="1"/>
  <c r="AF665" i="1"/>
  <c r="AG665" i="1" s="1"/>
  <c r="AH665" i="1" s="1"/>
  <c r="AF863" i="1"/>
  <c r="AH863" i="1"/>
  <c r="AF955" i="1"/>
  <c r="AF926" i="1"/>
  <c r="AG926" i="1" s="1"/>
  <c r="AH926" i="1" s="1"/>
  <c r="AF893" i="1"/>
  <c r="AG893" i="1"/>
  <c r="AH893" i="1" s="1"/>
  <c r="AF947" i="1"/>
  <c r="AG947" i="1"/>
  <c r="AH947" i="1"/>
  <c r="AF925" i="1"/>
  <c r="AG912" i="1"/>
  <c r="AH912" i="1"/>
  <c r="V256" i="1"/>
  <c r="V255" i="1"/>
  <c r="V266" i="1"/>
  <c r="V280" i="1"/>
  <c r="AA423" i="1"/>
  <c r="V418" i="1"/>
  <c r="R488" i="1"/>
  <c r="S488" i="1"/>
  <c r="AA479" i="1"/>
  <c r="AA426" i="1"/>
  <c r="T266" i="1"/>
  <c r="U266" i="1" s="1"/>
  <c r="R224" i="1"/>
  <c r="S224" i="1"/>
  <c r="AA220" i="1"/>
  <c r="AA216" i="1"/>
  <c r="AA204" i="1"/>
  <c r="AB204" i="1" s="1"/>
  <c r="AA196" i="1"/>
  <c r="AA192" i="1"/>
  <c r="AA397" i="1"/>
  <c r="V423" i="1"/>
  <c r="T503" i="1"/>
  <c r="T424" i="1"/>
  <c r="V414" i="1"/>
  <c r="V427" i="1"/>
  <c r="T456" i="1"/>
  <c r="R505" i="1"/>
  <c r="S505" i="1"/>
  <c r="T502" i="1"/>
  <c r="AA415" i="1"/>
  <c r="R534" i="1"/>
  <c r="S534" i="1"/>
  <c r="R516" i="1"/>
  <c r="S516" i="1" s="1"/>
  <c r="S508" i="1"/>
  <c r="R502" i="1"/>
  <c r="S502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 s="1"/>
  <c r="T288" i="1"/>
  <c r="U288" i="1"/>
  <c r="U280" i="1"/>
  <c r="T268" i="1"/>
  <c r="AB268" i="1" s="1"/>
  <c r="R226" i="1"/>
  <c r="S226" i="1" s="1"/>
  <c r="AA213" i="1"/>
  <c r="R529" i="1"/>
  <c r="S529" i="1"/>
  <c r="T518" i="1"/>
  <c r="AB518" i="1" s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AC389" i="1" s="1"/>
  <c r="AD389" i="1" s="1"/>
  <c r="U389" i="1"/>
  <c r="V408" i="1"/>
  <c r="T475" i="1"/>
  <c r="V475" i="1"/>
  <c r="T467" i="1"/>
  <c r="T438" i="1"/>
  <c r="U438" i="1"/>
  <c r="R532" i="1"/>
  <c r="S532" i="1"/>
  <c r="T529" i="1"/>
  <c r="U529" i="1" s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/>
  <c r="T301" i="1"/>
  <c r="U301" i="1"/>
  <c r="T285" i="1"/>
  <c r="U285" i="1"/>
  <c r="R275" i="1"/>
  <c r="S275" i="1" s="1"/>
  <c r="T261" i="1"/>
  <c r="R255" i="1"/>
  <c r="S255" i="1"/>
  <c r="R251" i="1"/>
  <c r="S251" i="1"/>
  <c r="T229" i="1"/>
  <c r="R535" i="1"/>
  <c r="S535" i="1"/>
  <c r="R526" i="1"/>
  <c r="S526" i="1"/>
  <c r="T443" i="1"/>
  <c r="AC443" i="1" s="1"/>
  <c r="T439" i="1"/>
  <c r="AB439" i="1" s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U530" i="1"/>
  <c r="R528" i="1"/>
  <c r="S528" i="1" s="1"/>
  <c r="R527" i="1"/>
  <c r="S527" i="1"/>
  <c r="R491" i="1"/>
  <c r="S491" i="1"/>
  <c r="R490" i="1"/>
  <c r="S490" i="1"/>
  <c r="T516" i="1"/>
  <c r="AC516" i="1" s="1"/>
  <c r="AD516" i="1" s="1"/>
  <c r="AF516" i="1" s="1"/>
  <c r="T478" i="1"/>
  <c r="U478" i="1" s="1"/>
  <c r="T464" i="1"/>
  <c r="U464" i="1"/>
  <c r="AA535" i="1"/>
  <c r="AB535" i="1" s="1"/>
  <c r="T534" i="1"/>
  <c r="AC534" i="1" s="1"/>
  <c r="AD534" i="1" s="1"/>
  <c r="AF534" i="1" s="1"/>
  <c r="T531" i="1"/>
  <c r="R530" i="1"/>
  <c r="S530" i="1"/>
  <c r="R524" i="1"/>
  <c r="S524" i="1"/>
  <c r="R519" i="1"/>
  <c r="S519" i="1"/>
  <c r="R513" i="1"/>
  <c r="S513" i="1" s="1"/>
  <c r="R510" i="1"/>
  <c r="S510" i="1"/>
  <c r="T508" i="1"/>
  <c r="U508" i="1"/>
  <c r="R507" i="1"/>
  <c r="S507" i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AB458" i="1" s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/>
  <c r="R483" i="1"/>
  <c r="S483" i="1" s="1"/>
  <c r="T481" i="1"/>
  <c r="U481" i="1" s="1"/>
  <c r="AA471" i="1"/>
  <c r="T440" i="1"/>
  <c r="U440" i="1"/>
  <c r="R433" i="1"/>
  <c r="S433" i="1" s="1"/>
  <c r="AA416" i="1"/>
  <c r="AA414" i="1"/>
  <c r="AB414" i="1" s="1"/>
  <c r="AC414" i="1"/>
  <c r="AD414" i="1"/>
  <c r="AF414" i="1"/>
  <c r="AG414" i="1"/>
  <c r="AH414" i="1"/>
  <c r="R537" i="1"/>
  <c r="S537" i="1"/>
  <c r="S492" i="1"/>
  <c r="V491" i="1"/>
  <c r="T491" i="1"/>
  <c r="R456" i="1"/>
  <c r="S456" i="1"/>
  <c r="AB408" i="1"/>
  <c r="AC408" i="1"/>
  <c r="AD408" i="1"/>
  <c r="AF408" i="1" s="1"/>
  <c r="T267" i="1"/>
  <c r="U267" i="1"/>
  <c r="T444" i="1"/>
  <c r="U444" i="1"/>
  <c r="V511" i="1"/>
  <c r="T511" i="1"/>
  <c r="T496" i="1"/>
  <c r="AB503" i="1"/>
  <c r="T509" i="1"/>
  <c r="R536" i="1"/>
  <c r="S536" i="1"/>
  <c r="V533" i="1"/>
  <c r="T533" i="1"/>
  <c r="U533" i="1"/>
  <c r="V532" i="1"/>
  <c r="T532" i="1"/>
  <c r="U532" i="1" s="1"/>
  <c r="AC485" i="1"/>
  <c r="AD485" i="1"/>
  <c r="AF485" i="1"/>
  <c r="AG485" i="1" s="1"/>
  <c r="AH485" i="1" s="1"/>
  <c r="V446" i="1"/>
  <c r="U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G477" i="1" s="1"/>
  <c r="AH477" i="1" s="1"/>
  <c r="AA474" i="1"/>
  <c r="AB474" i="1" s="1"/>
  <c r="AA469" i="1"/>
  <c r="AA460" i="1"/>
  <c r="AB460" i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B411" i="1"/>
  <c r="AC411" i="1"/>
  <c r="AD411" i="1"/>
  <c r="R411" i="1"/>
  <c r="S411" i="1"/>
  <c r="T194" i="1"/>
  <c r="U194" i="1" s="1"/>
  <c r="V194" i="1"/>
  <c r="V250" i="1"/>
  <c r="V495" i="1"/>
  <c r="AC495" i="1"/>
  <c r="AD495" i="1"/>
  <c r="AF495" i="1" s="1"/>
  <c r="AG495" i="1" s="1"/>
  <c r="AH495" i="1" s="1"/>
  <c r="S479" i="1"/>
  <c r="R455" i="1"/>
  <c r="S455" i="1"/>
  <c r="AA449" i="1"/>
  <c r="T442" i="1"/>
  <c r="AA441" i="1"/>
  <c r="AA440" i="1"/>
  <c r="T433" i="1"/>
  <c r="U433" i="1"/>
  <c r="T431" i="1"/>
  <c r="U431" i="1" s="1"/>
  <c r="V431" i="1"/>
  <c r="T429" i="1"/>
  <c r="AB429" i="1" s="1"/>
  <c r="AA418" i="1"/>
  <c r="AB418" i="1"/>
  <c r="V476" i="1"/>
  <c r="T476" i="1"/>
  <c r="AC476" i="1" s="1"/>
  <c r="AD476" i="1" s="1"/>
  <c r="T487" i="1"/>
  <c r="U487" i="1" s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/>
  <c r="AA395" i="1"/>
  <c r="AA382" i="1"/>
  <c r="AB382" i="1" s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AF528" i="1"/>
  <c r="AG528" i="1" s="1"/>
  <c r="AH528" i="1" s="1"/>
  <c r="U56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U543" i="1" s="1"/>
  <c r="AB543" i="1"/>
  <c r="AB541" i="1"/>
  <c r="V540" i="1"/>
  <c r="T540" i="1"/>
  <c r="AB585" i="1"/>
  <c r="U585" i="1"/>
  <c r="AB577" i="1"/>
  <c r="V401" i="1"/>
  <c r="U401" i="1"/>
  <c r="V391" i="1"/>
  <c r="U391" i="1"/>
  <c r="T577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AC580" i="1" s="1"/>
  <c r="AD580" i="1" s="1"/>
  <c r="V572" i="1"/>
  <c r="T572" i="1"/>
  <c r="T525" i="1"/>
  <c r="AB525" i="1"/>
  <c r="V453" i="1"/>
  <c r="T453" i="1"/>
  <c r="U453" i="1" s="1"/>
  <c r="T449" i="1"/>
  <c r="AB449" i="1" s="1"/>
  <c r="V449" i="1"/>
  <c r="T447" i="1"/>
  <c r="AB447" i="1" s="1"/>
  <c r="V436" i="1"/>
  <c r="T436" i="1"/>
  <c r="V435" i="1"/>
  <c r="U435" i="1"/>
  <c r="AG435" i="1"/>
  <c r="AH435" i="1" s="1"/>
  <c r="V432" i="1"/>
  <c r="T432" i="1"/>
  <c r="AB432" i="1"/>
  <c r="V430" i="1"/>
  <c r="T430" i="1"/>
  <c r="AE424" i="1"/>
  <c r="AA424" i="1"/>
  <c r="AC424" i="1"/>
  <c r="AD424" i="1" s="1"/>
  <c r="AF424" i="1" s="1"/>
  <c r="AC585" i="1"/>
  <c r="AD585" i="1" s="1"/>
  <c r="AF585" i="1" s="1"/>
  <c r="U495" i="1"/>
  <c r="V574" i="1"/>
  <c r="T574" i="1"/>
  <c r="AB565" i="1"/>
  <c r="AA444" i="1"/>
  <c r="AB444" i="1" s="1"/>
  <c r="AB542" i="1"/>
  <c r="AC542" i="1"/>
  <c r="AD542" i="1"/>
  <c r="AF542" i="1"/>
  <c r="T586" i="1"/>
  <c r="AB586" i="1" s="1"/>
  <c r="T536" i="1"/>
  <c r="U536" i="1" s="1"/>
  <c r="V568" i="1"/>
  <c r="AB556" i="1"/>
  <c r="V563" i="1"/>
  <c r="R586" i="1"/>
  <c r="S586" i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R567" i="1"/>
  <c r="S567" i="1" s="1"/>
  <c r="AA524" i="1"/>
  <c r="R541" i="1"/>
  <c r="S541" i="1"/>
  <c r="AB538" i="1"/>
  <c r="AC538" i="1"/>
  <c r="AD538" i="1" s="1"/>
  <c r="AF538" i="1" s="1"/>
  <c r="AA527" i="1"/>
  <c r="R523" i="1"/>
  <c r="S523" i="1"/>
  <c r="S506" i="1"/>
  <c r="R489" i="1"/>
  <c r="S489" i="1" s="1"/>
  <c r="R400" i="1"/>
  <c r="S400" i="1" s="1"/>
  <c r="T379" i="1"/>
  <c r="U379" i="1" s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/>
  <c r="T479" i="1"/>
  <c r="U479" i="1" s="1"/>
  <c r="R457" i="1"/>
  <c r="S457" i="1" s="1"/>
  <c r="AA451" i="1"/>
  <c r="R424" i="1"/>
  <c r="S424" i="1"/>
  <c r="AA511" i="1"/>
  <c r="R468" i="1"/>
  <c r="S468" i="1" s="1"/>
  <c r="T451" i="1"/>
  <c r="AA402" i="1"/>
  <c r="AB402" i="1"/>
  <c r="R396" i="1"/>
  <c r="S396" i="1"/>
  <c r="U393" i="1"/>
  <c r="AA363" i="1"/>
  <c r="AB363" i="1" s="1"/>
  <c r="T221" i="1"/>
  <c r="T216" i="1"/>
  <c r="T205" i="1"/>
  <c r="U205" i="1"/>
  <c r="T204" i="1"/>
  <c r="U204" i="1"/>
  <c r="T201" i="1"/>
  <c r="U201" i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/>
  <c r="T202" i="1"/>
  <c r="U202" i="1" s="1"/>
  <c r="T198" i="1"/>
  <c r="U198" i="1"/>
  <c r="T195" i="1"/>
  <c r="U195" i="1"/>
  <c r="AE473" i="1"/>
  <c r="V462" i="1"/>
  <c r="T462" i="1"/>
  <c r="AB462" i="1" s="1"/>
  <c r="V461" i="1"/>
  <c r="T461" i="1"/>
  <c r="U516" i="1"/>
  <c r="U544" i="1"/>
  <c r="AG544" i="1" s="1"/>
  <c r="AH544" i="1" s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/>
  <c r="AH548" i="1"/>
  <c r="U520" i="1"/>
  <c r="AB520" i="1"/>
  <c r="AC520" i="1"/>
  <c r="AD520" i="1"/>
  <c r="AC554" i="1"/>
  <c r="AD554" i="1" s="1"/>
  <c r="U554" i="1"/>
  <c r="AB554" i="1"/>
  <c r="T523" i="1"/>
  <c r="AB552" i="1"/>
  <c r="AC552" i="1"/>
  <c r="AD552" i="1"/>
  <c r="AF552" i="1" s="1"/>
  <c r="U552" i="1"/>
  <c r="U566" i="1"/>
  <c r="AC566" i="1"/>
  <c r="AD566" i="1"/>
  <c r="AB566" i="1"/>
  <c r="AA487" i="1"/>
  <c r="AB487" i="1" s="1"/>
  <c r="V381" i="1"/>
  <c r="T381" i="1"/>
  <c r="AC381" i="1" s="1"/>
  <c r="AD381" i="1" s="1"/>
  <c r="AB582" i="1"/>
  <c r="AC582" i="1"/>
  <c r="AD582" i="1" s="1"/>
  <c r="AB557" i="1"/>
  <c r="AC557" i="1"/>
  <c r="AD557" i="1"/>
  <c r="AF557" i="1" s="1"/>
  <c r="AC563" i="1"/>
  <c r="AD563" i="1" s="1"/>
  <c r="AF563" i="1" s="1"/>
  <c r="AB452" i="1"/>
  <c r="U545" i="1"/>
  <c r="AC545" i="1"/>
  <c r="AD545" i="1"/>
  <c r="T560" i="1"/>
  <c r="V559" i="1"/>
  <c r="T559" i="1"/>
  <c r="AB559" i="1" s="1"/>
  <c r="AG561" i="1"/>
  <c r="AH561" i="1" s="1"/>
  <c r="V584" i="1"/>
  <c r="AA551" i="1"/>
  <c r="AB551" i="1"/>
  <c r="AC551" i="1"/>
  <c r="AD551" i="1" s="1"/>
  <c r="R548" i="1"/>
  <c r="S548" i="1"/>
  <c r="V539" i="1"/>
  <c r="T539" i="1"/>
  <c r="AA523" i="1"/>
  <c r="AA515" i="1"/>
  <c r="AB515" i="1"/>
  <c r="AC526" i="1"/>
  <c r="AD526" i="1" s="1"/>
  <c r="AF526" i="1" s="1"/>
  <c r="AC584" i="1"/>
  <c r="AD584" i="1"/>
  <c r="AB584" i="1"/>
  <c r="U551" i="1"/>
  <c r="AA550" i="1"/>
  <c r="AB550" i="1"/>
  <c r="AC550" i="1"/>
  <c r="AD550" i="1"/>
  <c r="U547" i="1"/>
  <c r="AC547" i="1"/>
  <c r="AD547" i="1"/>
  <c r="T537" i="1"/>
  <c r="V537" i="1"/>
  <c r="T524" i="1"/>
  <c r="AB524" i="1"/>
  <c r="V519" i="1"/>
  <c r="T497" i="1"/>
  <c r="AB497" i="1" s="1"/>
  <c r="AA465" i="1"/>
  <c r="AB464" i="1"/>
  <c r="AC464" i="1"/>
  <c r="AD464" i="1"/>
  <c r="AF464" i="1"/>
  <c r="AB532" i="1"/>
  <c r="AC532" i="1"/>
  <c r="AD532" i="1" s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AB558" i="1" s="1"/>
  <c r="T515" i="1"/>
  <c r="U515" i="1"/>
  <c r="T513" i="1"/>
  <c r="AB513" i="1" s="1"/>
  <c r="T490" i="1"/>
  <c r="AB490" i="1"/>
  <c r="V490" i="1"/>
  <c r="AA483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/>
  <c r="AA442" i="1"/>
  <c r="AB442" i="1"/>
  <c r="R442" i="1"/>
  <c r="S442" i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/>
  <c r="T378" i="1"/>
  <c r="U404" i="1"/>
  <c r="R395" i="1"/>
  <c r="S395" i="1"/>
  <c r="U387" i="1"/>
  <c r="R384" i="1"/>
  <c r="S384" i="1"/>
  <c r="T347" i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AB194" i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 s="1"/>
  <c r="T376" i="1"/>
  <c r="AB376" i="1" s="1"/>
  <c r="R375" i="1"/>
  <c r="S375" i="1"/>
  <c r="R346" i="1"/>
  <c r="S346" i="1"/>
  <c r="R298" i="1"/>
  <c r="S298" i="1"/>
  <c r="T292" i="1"/>
  <c r="R238" i="1"/>
  <c r="S238" i="1"/>
  <c r="T236" i="1"/>
  <c r="R231" i="1"/>
  <c r="S231" i="1"/>
  <c r="R230" i="1"/>
  <c r="S230" i="1"/>
  <c r="T228" i="1"/>
  <c r="U228" i="1" s="1"/>
  <c r="AA225" i="1"/>
  <c r="AB225" i="1"/>
  <c r="R222" i="1"/>
  <c r="S222" i="1"/>
  <c r="R372" i="1"/>
  <c r="S372" i="1" s="1"/>
  <c r="U370" i="1"/>
  <c r="S368" i="1"/>
  <c r="U366" i="1"/>
  <c r="R296" i="1"/>
  <c r="S296" i="1" s="1"/>
  <c r="R292" i="1"/>
  <c r="S292" i="1"/>
  <c r="T290" i="1"/>
  <c r="U290" i="1" s="1"/>
  <c r="R280" i="1"/>
  <c r="S280" i="1"/>
  <c r="R276" i="1"/>
  <c r="S276" i="1"/>
  <c r="T274" i="1"/>
  <c r="U274" i="1"/>
  <c r="T246" i="1"/>
  <c r="U246" i="1" s="1"/>
  <c r="R240" i="1"/>
  <c r="S240" i="1"/>
  <c r="U239" i="1"/>
  <c r="T209" i="1"/>
  <c r="U209" i="1"/>
  <c r="U368" i="1"/>
  <c r="AG368" i="1" s="1"/>
  <c r="AH368" i="1" s="1"/>
  <c r="T356" i="1"/>
  <c r="AA320" i="1"/>
  <c r="R301" i="1"/>
  <c r="S301" i="1"/>
  <c r="T224" i="1"/>
  <c r="U224" i="1"/>
  <c r="V210" i="1"/>
  <c r="T210" i="1"/>
  <c r="U210" i="1"/>
  <c r="T372" i="1"/>
  <c r="T354" i="1"/>
  <c r="AB354" i="1" s="1"/>
  <c r="U354" i="1"/>
  <c r="R339" i="1"/>
  <c r="S339" i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 s="1"/>
  <c r="AA250" i="1"/>
  <c r="AC250" i="1"/>
  <c r="AD250" i="1"/>
  <c r="AA224" i="1"/>
  <c r="AB224" i="1"/>
  <c r="R221" i="1"/>
  <c r="S221" i="1" s="1"/>
  <c r="R213" i="1"/>
  <c r="S213" i="1"/>
  <c r="AA210" i="1"/>
  <c r="T257" i="1"/>
  <c r="U257" i="1"/>
  <c r="AA226" i="1"/>
  <c r="AA219" i="1"/>
  <c r="T217" i="1"/>
  <c r="U217" i="1" s="1"/>
  <c r="AB393" i="1"/>
  <c r="AD393" i="1"/>
  <c r="V406" i="1"/>
  <c r="T225" i="1"/>
  <c r="U225" i="1"/>
  <c r="R360" i="1"/>
  <c r="S360" i="1" s="1"/>
  <c r="V239" i="1"/>
  <c r="V233" i="1"/>
  <c r="T233" i="1"/>
  <c r="AC233" i="1" s="1"/>
  <c r="AD233" i="1" s="1"/>
  <c r="AF233" i="1" s="1"/>
  <c r="U233" i="1"/>
  <c r="V392" i="1"/>
  <c r="T392" i="1"/>
  <c r="T386" i="1"/>
  <c r="U386" i="1" s="1"/>
  <c r="V361" i="1"/>
  <c r="AA238" i="1"/>
  <c r="R406" i="1"/>
  <c r="S406" i="1" s="1"/>
  <c r="R398" i="1"/>
  <c r="S398" i="1" s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/>
  <c r="T342" i="1"/>
  <c r="AC342" i="1" s="1"/>
  <c r="T339" i="1"/>
  <c r="U339" i="1" s="1"/>
  <c r="R331" i="1"/>
  <c r="S331" i="1" s="1"/>
  <c r="R323" i="1"/>
  <c r="S323" i="1"/>
  <c r="R318" i="1"/>
  <c r="S318" i="1"/>
  <c r="R312" i="1"/>
  <c r="S312" i="1" s="1"/>
  <c r="T305" i="1"/>
  <c r="AC305" i="1" s="1"/>
  <c r="AD305" i="1" s="1"/>
  <c r="AA304" i="1"/>
  <c r="R295" i="1"/>
  <c r="S295" i="1"/>
  <c r="R289" i="1"/>
  <c r="S289" i="1"/>
  <c r="AA288" i="1"/>
  <c r="AB288" i="1"/>
  <c r="AC288" i="1"/>
  <c r="AD288" i="1" s="1"/>
  <c r="T287" i="1"/>
  <c r="R286" i="1"/>
  <c r="S286" i="1" s="1"/>
  <c r="R284" i="1"/>
  <c r="S284" i="1"/>
  <c r="R252" i="1"/>
  <c r="S252" i="1" s="1"/>
  <c r="R242" i="1"/>
  <c r="S242" i="1"/>
  <c r="AA231" i="1"/>
  <c r="T230" i="1"/>
  <c r="U230" i="1"/>
  <c r="AA229" i="1"/>
  <c r="AB229" i="1" s="1"/>
  <c r="R405" i="1"/>
  <c r="S405" i="1" s="1"/>
  <c r="T402" i="1"/>
  <c r="T394" i="1"/>
  <c r="T388" i="1"/>
  <c r="U388" i="1" s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 s="1"/>
  <c r="AA232" i="1"/>
  <c r="T223" i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U241" i="1" s="1"/>
  <c r="AA239" i="1"/>
  <c r="R239" i="1"/>
  <c r="S239" i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AB350" i="1" s="1"/>
  <c r="R344" i="1"/>
  <c r="S344" i="1" s="1"/>
  <c r="T337" i="1"/>
  <c r="U337" i="1" s="1"/>
  <c r="V337" i="1"/>
  <c r="V407" i="1"/>
  <c r="T407" i="1"/>
  <c r="AB407" i="1"/>
  <c r="V395" i="1"/>
  <c r="T395" i="1"/>
  <c r="AC395" i="1" s="1"/>
  <c r="AD395" i="1" s="1"/>
  <c r="AA249" i="1"/>
  <c r="T214" i="1"/>
  <c r="AB214" i="1" s="1"/>
  <c r="V333" i="1"/>
  <c r="V402" i="1"/>
  <c r="V403" i="1"/>
  <c r="T403" i="1"/>
  <c r="AC403" i="1" s="1"/>
  <c r="AE385" i="1"/>
  <c r="AA385" i="1"/>
  <c r="V353" i="1"/>
  <c r="T353" i="1"/>
  <c r="T346" i="1"/>
  <c r="AA370" i="1"/>
  <c r="AB370" i="1"/>
  <c r="AA368" i="1"/>
  <c r="AB368" i="1" s="1"/>
  <c r="AA361" i="1"/>
  <c r="AB361" i="1" s="1"/>
  <c r="AA360" i="1"/>
  <c r="AA359" i="1"/>
  <c r="AA327" i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 s="1"/>
  <c r="R376" i="1"/>
  <c r="S376" i="1"/>
  <c r="AA374" i="1"/>
  <c r="AB374" i="1" s="1"/>
  <c r="R369" i="1"/>
  <c r="S369" i="1"/>
  <c r="AA355" i="1"/>
  <c r="AB355" i="1" s="1"/>
  <c r="R333" i="1"/>
  <c r="S333" i="1" s="1"/>
  <c r="S319" i="1"/>
  <c r="R390" i="1"/>
  <c r="S390" i="1"/>
  <c r="AA367" i="1"/>
  <c r="AB367" i="1" s="1"/>
  <c r="R367" i="1"/>
  <c r="S367" i="1" s="1"/>
  <c r="R364" i="1"/>
  <c r="S364" i="1"/>
  <c r="T357" i="1"/>
  <c r="U357" i="1"/>
  <c r="AA356" i="1"/>
  <c r="R350" i="1"/>
  <c r="S350" i="1"/>
  <c r="T344" i="1"/>
  <c r="AC344" i="1" s="1"/>
  <c r="AD344" i="1" s="1"/>
  <c r="AF344" i="1" s="1"/>
  <c r="R343" i="1"/>
  <c r="S343" i="1"/>
  <c r="R338" i="1"/>
  <c r="S338" i="1"/>
  <c r="R329" i="1"/>
  <c r="S329" i="1" s="1"/>
  <c r="U325" i="1"/>
  <c r="R316" i="1"/>
  <c r="S316" i="1"/>
  <c r="R308" i="1"/>
  <c r="S308" i="1" s="1"/>
  <c r="AA301" i="1"/>
  <c r="AB301" i="1"/>
  <c r="AC301" i="1"/>
  <c r="AD301" i="1" s="1"/>
  <c r="AA300" i="1"/>
  <c r="R297" i="1"/>
  <c r="S297" i="1" s="1"/>
  <c r="AA294" i="1"/>
  <c r="R294" i="1"/>
  <c r="S294" i="1"/>
  <c r="R287" i="1"/>
  <c r="S287" i="1" s="1"/>
  <c r="T279" i="1"/>
  <c r="U279" i="1"/>
  <c r="T272" i="1"/>
  <c r="R271" i="1"/>
  <c r="S271" i="1" s="1"/>
  <c r="T259" i="1"/>
  <c r="AA252" i="1"/>
  <c r="AB252" i="1" s="1"/>
  <c r="T244" i="1"/>
  <c r="AC244" i="1" s="1"/>
  <c r="AD244" i="1" s="1"/>
  <c r="T226" i="1"/>
  <c r="AC226" i="1" s="1"/>
  <c r="AD226" i="1" s="1"/>
  <c r="R225" i="1"/>
  <c r="S225" i="1"/>
  <c r="R219" i="1"/>
  <c r="S219" i="1"/>
  <c r="R218" i="1"/>
  <c r="S218" i="1"/>
  <c r="R217" i="1"/>
  <c r="S217" i="1" s="1"/>
  <c r="R210" i="1"/>
  <c r="S210" i="1"/>
  <c r="R196" i="1"/>
  <c r="S196" i="1"/>
  <c r="T307" i="1"/>
  <c r="T294" i="1"/>
  <c r="AC294" i="1"/>
  <c r="AD294" i="1" s="1"/>
  <c r="R293" i="1"/>
  <c r="S293" i="1"/>
  <c r="R285" i="1"/>
  <c r="S285" i="1"/>
  <c r="R282" i="1"/>
  <c r="S282" i="1"/>
  <c r="R281" i="1"/>
  <c r="S281" i="1" s="1"/>
  <c r="T277" i="1"/>
  <c r="T263" i="1"/>
  <c r="R263" i="1"/>
  <c r="S263" i="1"/>
  <c r="R260" i="1"/>
  <c r="S260" i="1"/>
  <c r="T249" i="1"/>
  <c r="T231" i="1"/>
  <c r="AC231" i="1" s="1"/>
  <c r="AD231" i="1" s="1"/>
  <c r="R227" i="1"/>
  <c r="S227" i="1"/>
  <c r="R207" i="1"/>
  <c r="S207" i="1"/>
  <c r="U256" i="1"/>
  <c r="V384" i="1"/>
  <c r="T384" i="1"/>
  <c r="AC384" i="1" s="1"/>
  <c r="AD384" i="1" s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AB351" i="1" s="1"/>
  <c r="U350" i="1"/>
  <c r="T338" i="1"/>
  <c r="AB338" i="1" s="1"/>
  <c r="U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B245" i="1" s="1"/>
  <c r="AA237" i="1"/>
  <c r="V371" i="1"/>
  <c r="T371" i="1"/>
  <c r="T319" i="1"/>
  <c r="AC319" i="1"/>
  <c r="AD319" i="1"/>
  <c r="V319" i="1"/>
  <c r="V272" i="1"/>
  <c r="T385" i="1"/>
  <c r="T377" i="1"/>
  <c r="U377" i="1" s="1"/>
  <c r="V377" i="1"/>
  <c r="AA353" i="1"/>
  <c r="AA349" i="1"/>
  <c r="AA342" i="1"/>
  <c r="AA340" i="1"/>
  <c r="AA326" i="1"/>
  <c r="AB326" i="1" s="1"/>
  <c r="AA321" i="1"/>
  <c r="AA317" i="1"/>
  <c r="AB317" i="1" s="1"/>
  <c r="AA303" i="1"/>
  <c r="T299" i="1"/>
  <c r="V299" i="1"/>
  <c r="AA292" i="1"/>
  <c r="AA283" i="1"/>
  <c r="AA278" i="1"/>
  <c r="AB278" i="1" s="1"/>
  <c r="AA275" i="1"/>
  <c r="AB275" i="1"/>
  <c r="AA271" i="1"/>
  <c r="AA264" i="1"/>
  <c r="AA337" i="1"/>
  <c r="R324" i="1"/>
  <c r="S324" i="1"/>
  <c r="AA319" i="1"/>
  <c r="V311" i="1"/>
  <c r="T311" i="1"/>
  <c r="AA309" i="1"/>
  <c r="AA296" i="1"/>
  <c r="AA291" i="1"/>
  <c r="AA290" i="1"/>
  <c r="AA269" i="1"/>
  <c r="AA268" i="1"/>
  <c r="V253" i="1"/>
  <c r="T253" i="1"/>
  <c r="T355" i="1"/>
  <c r="R354" i="1"/>
  <c r="S354" i="1"/>
  <c r="T352" i="1"/>
  <c r="R352" i="1"/>
  <c r="S352" i="1" s="1"/>
  <c r="R348" i="1"/>
  <c r="S348" i="1" s="1"/>
  <c r="R327" i="1"/>
  <c r="S327" i="1"/>
  <c r="R322" i="1"/>
  <c r="S322" i="1"/>
  <c r="AA318" i="1"/>
  <c r="AA316" i="1"/>
  <c r="AB316" i="1" s="1"/>
  <c r="R314" i="1"/>
  <c r="S314" i="1" s="1"/>
  <c r="R310" i="1"/>
  <c r="S310" i="1"/>
  <c r="R307" i="1"/>
  <c r="S307" i="1" s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U359" i="1" s="1"/>
  <c r="R358" i="1"/>
  <c r="S358" i="1" s="1"/>
  <c r="AA357" i="1"/>
  <c r="R357" i="1"/>
  <c r="S357" i="1" s="1"/>
  <c r="T351" i="1"/>
  <c r="AC351" i="1"/>
  <c r="AD351" i="1" s="1"/>
  <c r="T349" i="1"/>
  <c r="AC349" i="1" s="1"/>
  <c r="AD349" i="1" s="1"/>
  <c r="R347" i="1"/>
  <c r="S347" i="1"/>
  <c r="R335" i="1"/>
  <c r="S335" i="1"/>
  <c r="AA330" i="1"/>
  <c r="AB330" i="1" s="1"/>
  <c r="T329" i="1"/>
  <c r="S328" i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/>
  <c r="AC261" i="1"/>
  <c r="AD261" i="1" s="1"/>
  <c r="AA254" i="1"/>
  <c r="AB254" i="1"/>
  <c r="R250" i="1"/>
  <c r="S250" i="1" s="1"/>
  <c r="R246" i="1"/>
  <c r="S246" i="1"/>
  <c r="R309" i="1"/>
  <c r="S309" i="1"/>
  <c r="T302" i="1"/>
  <c r="U302" i="1" s="1"/>
  <c r="R300" i="1"/>
  <c r="S300" i="1" s="1"/>
  <c r="R291" i="1"/>
  <c r="S291" i="1"/>
  <c r="R283" i="1"/>
  <c r="S283" i="1"/>
  <c r="T281" i="1"/>
  <c r="AC281" i="1" s="1"/>
  <c r="AD281" i="1" s="1"/>
  <c r="AF281" i="1" s="1"/>
  <c r="R279" i="1"/>
  <c r="S279" i="1" s="1"/>
  <c r="R277" i="1"/>
  <c r="S277" i="1"/>
  <c r="T275" i="1"/>
  <c r="R270" i="1"/>
  <c r="S270" i="1"/>
  <c r="R269" i="1"/>
  <c r="S269" i="1" s="1"/>
  <c r="R268" i="1"/>
  <c r="S268" i="1"/>
  <c r="AA267" i="1"/>
  <c r="AB267" i="1"/>
  <c r="AC267" i="1"/>
  <c r="AD267" i="1"/>
  <c r="AF267" i="1"/>
  <c r="AG267" i="1" s="1"/>
  <c r="AH267" i="1" s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 s="1"/>
  <c r="R278" i="1"/>
  <c r="S278" i="1"/>
  <c r="R272" i="1"/>
  <c r="S272" i="1" s="1"/>
  <c r="T269" i="1"/>
  <c r="R267" i="1"/>
  <c r="S267" i="1" s="1"/>
  <c r="R266" i="1"/>
  <c r="S266" i="1" s="1"/>
  <c r="R265" i="1"/>
  <c r="S265" i="1"/>
  <c r="R244" i="1"/>
  <c r="S244" i="1"/>
  <c r="T238" i="1"/>
  <c r="AC238" i="1" s="1"/>
  <c r="AD238" i="1" s="1"/>
  <c r="R233" i="1"/>
  <c r="S233" i="1"/>
  <c r="R198" i="1"/>
  <c r="S198" i="1"/>
  <c r="T232" i="1"/>
  <c r="R232" i="1"/>
  <c r="S232" i="1"/>
  <c r="T211" i="1"/>
  <c r="U250" i="1"/>
  <c r="U261" i="1"/>
  <c r="T358" i="1"/>
  <c r="V358" i="1"/>
  <c r="T327" i="1"/>
  <c r="AB327" i="1" s="1"/>
  <c r="V327" i="1"/>
  <c r="V295" i="1"/>
  <c r="T295" i="1"/>
  <c r="V293" i="1"/>
  <c r="T293" i="1"/>
  <c r="T289" i="1"/>
  <c r="AB289" i="1"/>
  <c r="V289" i="1"/>
  <c r="T258" i="1"/>
  <c r="AC258" i="1" s="1"/>
  <c r="AD258" i="1" s="1"/>
  <c r="AA251" i="1"/>
  <c r="AA248" i="1"/>
  <c r="AB248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V296" i="1"/>
  <c r="T296" i="1"/>
  <c r="AB296" i="1" s="1"/>
  <c r="V283" i="1"/>
  <c r="T283" i="1"/>
  <c r="U283" i="1" s="1"/>
  <c r="AE282" i="1"/>
  <c r="AA282" i="1"/>
  <c r="AB282" i="1" s="1"/>
  <c r="T260" i="1"/>
  <c r="V260" i="1"/>
  <c r="T235" i="1"/>
  <c r="V235" i="1"/>
  <c r="AA235" i="1"/>
  <c r="AB235" i="1" s="1"/>
  <c r="V226" i="1"/>
  <c r="T304" i="1"/>
  <c r="T291" i="1"/>
  <c r="AB291" i="1" s="1"/>
  <c r="V269" i="1"/>
  <c r="T331" i="1"/>
  <c r="T284" i="1"/>
  <c r="AB284" i="1" s="1"/>
  <c r="V348" i="1"/>
  <c r="T348" i="1"/>
  <c r="U348" i="1" s="1"/>
  <c r="AA345" i="1"/>
  <c r="T336" i="1"/>
  <c r="AA333" i="1"/>
  <c r="AB333" i="1" s="1"/>
  <c r="AC333" i="1"/>
  <c r="AD333" i="1"/>
  <c r="AF333" i="1" s="1"/>
  <c r="V328" i="1"/>
  <c r="T328" i="1"/>
  <c r="U328" i="1" s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AA346" i="1"/>
  <c r="AB346" i="1" s="1"/>
  <c r="AA343" i="1"/>
  <c r="AB343" i="1" s="1"/>
  <c r="AA336" i="1"/>
  <c r="AB336" i="1" s="1"/>
  <c r="AA324" i="1"/>
  <c r="T313" i="1"/>
  <c r="AA307" i="1"/>
  <c r="AB307" i="1"/>
  <c r="AA306" i="1"/>
  <c r="AA302" i="1"/>
  <c r="V300" i="1"/>
  <c r="T300" i="1"/>
  <c r="AA299" i="1"/>
  <c r="AB299" i="1" s="1"/>
  <c r="V286" i="1"/>
  <c r="T286" i="1"/>
  <c r="AA281" i="1"/>
  <c r="AA277" i="1"/>
  <c r="AA270" i="1"/>
  <c r="AB270" i="1" s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AB323" i="1" s="1"/>
  <c r="V312" i="1"/>
  <c r="T312" i="1"/>
  <c r="AA280" i="1"/>
  <c r="AB280" i="1" s="1"/>
  <c r="T278" i="1"/>
  <c r="AA274" i="1"/>
  <c r="AA247" i="1"/>
  <c r="AA221" i="1"/>
  <c r="AA260" i="1"/>
  <c r="AB260" i="1" s="1"/>
  <c r="R259" i="1"/>
  <c r="S259" i="1"/>
  <c r="T255" i="1"/>
  <c r="AA243" i="1"/>
  <c r="AB243" i="1" s="1"/>
  <c r="T222" i="1"/>
  <c r="R193" i="1"/>
  <c r="S193" i="1" s="1"/>
  <c r="AA259" i="1"/>
  <c r="T248" i="1"/>
  <c r="V248" i="1"/>
  <c r="AA228" i="1"/>
  <c r="AB228" i="1" s="1"/>
  <c r="T200" i="1"/>
  <c r="AB227" i="1"/>
  <c r="AC227" i="1"/>
  <c r="AD227" i="1" s="1"/>
  <c r="AB266" i="1"/>
  <c r="AC266" i="1"/>
  <c r="AD266" i="1"/>
  <c r="AF266" i="1" s="1"/>
  <c r="AG266" i="1" s="1"/>
  <c r="AB508" i="1"/>
  <c r="AC268" i="1"/>
  <c r="AD268" i="1" s="1"/>
  <c r="AC207" i="1"/>
  <c r="AD207" i="1" s="1"/>
  <c r="AG408" i="1"/>
  <c r="AH408" i="1" s="1"/>
  <c r="AB421" i="1"/>
  <c r="AB437" i="1"/>
  <c r="AC437" i="1"/>
  <c r="AD437" i="1"/>
  <c r="AF437" i="1" s="1"/>
  <c r="AC236" i="1"/>
  <c r="AD236" i="1"/>
  <c r="AB406" i="1"/>
  <c r="AC406" i="1"/>
  <c r="AD406" i="1"/>
  <c r="AF406" i="1" s="1"/>
  <c r="AG406" i="1" s="1"/>
  <c r="AH406" i="1" s="1"/>
  <c r="AC477" i="1"/>
  <c r="AD477" i="1"/>
  <c r="AF477" i="1" s="1"/>
  <c r="AC439" i="1"/>
  <c r="AD439" i="1" s="1"/>
  <c r="AC280" i="1"/>
  <c r="AD280" i="1" s="1"/>
  <c r="AF280" i="1" s="1"/>
  <c r="AC298" i="1"/>
  <c r="AD298" i="1"/>
  <c r="AF298" i="1" s="1"/>
  <c r="AC404" i="1"/>
  <c r="AD404" i="1" s="1"/>
  <c r="AB478" i="1"/>
  <c r="AB401" i="1"/>
  <c r="AC401" i="1"/>
  <c r="AD401" i="1"/>
  <c r="AF401" i="1" s="1"/>
  <c r="AB438" i="1"/>
  <c r="AC438" i="1"/>
  <c r="AD438" i="1"/>
  <c r="AF438" i="1" s="1"/>
  <c r="AC508" i="1"/>
  <c r="AD508" i="1"/>
  <c r="AC478" i="1"/>
  <c r="AD478" i="1" s="1"/>
  <c r="AB495" i="1"/>
  <c r="AB285" i="1"/>
  <c r="AC285" i="1"/>
  <c r="AD285" i="1" s="1"/>
  <c r="AC475" i="1"/>
  <c r="AD475" i="1"/>
  <c r="AF475" i="1"/>
  <c r="AB527" i="1"/>
  <c r="AC527" i="1"/>
  <c r="AD527" i="1"/>
  <c r="AB526" i="1"/>
  <c r="AB496" i="1"/>
  <c r="U443" i="1"/>
  <c r="AB443" i="1"/>
  <c r="AD443" i="1"/>
  <c r="AB345" i="1"/>
  <c r="AC345" i="1"/>
  <c r="AD345" i="1" s="1"/>
  <c r="AF345" i="1" s="1"/>
  <c r="AB530" i="1"/>
  <c r="AC530" i="1"/>
  <c r="AD530" i="1" s="1"/>
  <c r="AB534" i="1"/>
  <c r="AC259" i="1"/>
  <c r="AD259" i="1" s="1"/>
  <c r="AB247" i="1"/>
  <c r="AC247" i="1"/>
  <c r="AD247" i="1"/>
  <c r="AF247" i="1"/>
  <c r="AC254" i="1"/>
  <c r="AD254" i="1" s="1"/>
  <c r="AC372" i="1"/>
  <c r="AD372" i="1"/>
  <c r="AC536" i="1"/>
  <c r="AD536" i="1" s="1"/>
  <c r="U419" i="1"/>
  <c r="AB440" i="1"/>
  <c r="AC440" i="1"/>
  <c r="AD440" i="1"/>
  <c r="AF440" i="1" s="1"/>
  <c r="U510" i="1"/>
  <c r="AB436" i="1"/>
  <c r="AC436" i="1"/>
  <c r="AD436" i="1"/>
  <c r="AF436" i="1" s="1"/>
  <c r="U492" i="1"/>
  <c r="AC492" i="1"/>
  <c r="AD492" i="1"/>
  <c r="AF492" i="1" s="1"/>
  <c r="AG492" i="1" s="1"/>
  <c r="AH492" i="1" s="1"/>
  <c r="AC509" i="1"/>
  <c r="AD509" i="1"/>
  <c r="AF509" i="1" s="1"/>
  <c r="U535" i="1"/>
  <c r="AC535" i="1"/>
  <c r="AD535" i="1"/>
  <c r="AB492" i="1"/>
  <c r="AB216" i="1"/>
  <c r="AC383" i="1"/>
  <c r="AD383" i="1" s="1"/>
  <c r="AF383" i="1" s="1"/>
  <c r="AB446" i="1"/>
  <c r="AC446" i="1"/>
  <c r="AD446" i="1"/>
  <c r="AF446" i="1"/>
  <c r="AG446" i="1" s="1"/>
  <c r="AH446" i="1" s="1"/>
  <c r="AB481" i="1"/>
  <c r="AC481" i="1"/>
  <c r="AD481" i="1"/>
  <c r="AB391" i="1"/>
  <c r="AC391" i="1"/>
  <c r="AD391" i="1" s="1"/>
  <c r="AC444" i="1"/>
  <c r="AD444" i="1"/>
  <c r="AG444" i="1" s="1"/>
  <c r="AH444" i="1" s="1"/>
  <c r="AF444" i="1"/>
  <c r="AB441" i="1"/>
  <c r="AB521" i="1"/>
  <c r="AC521" i="1"/>
  <c r="AD521" i="1"/>
  <c r="AF521" i="1" s="1"/>
  <c r="AG521" i="1" s="1"/>
  <c r="AH521" i="1" s="1"/>
  <c r="AB433" i="1"/>
  <c r="AC433" i="1"/>
  <c r="AD433" i="1" s="1"/>
  <c r="AF433" i="1"/>
  <c r="AB486" i="1"/>
  <c r="AC486" i="1"/>
  <c r="AD486" i="1" s="1"/>
  <c r="AB242" i="1"/>
  <c r="AC242" i="1"/>
  <c r="AD242" i="1" s="1"/>
  <c r="AD342" i="1"/>
  <c r="AF342" i="1" s="1"/>
  <c r="AB237" i="1"/>
  <c r="AC237" i="1"/>
  <c r="AD237" i="1"/>
  <c r="AC460" i="1"/>
  <c r="AD460" i="1"/>
  <c r="U450" i="1"/>
  <c r="U476" i="1"/>
  <c r="AB476" i="1"/>
  <c r="U429" i="1"/>
  <c r="AB287" i="1"/>
  <c r="AC243" i="1"/>
  <c r="AD243" i="1" s="1"/>
  <c r="AB221" i="1"/>
  <c r="AC194" i="1"/>
  <c r="AD194" i="1"/>
  <c r="AF194" i="1"/>
  <c r="AG194" i="1"/>
  <c r="AH194" i="1" s="1"/>
  <c r="AB366" i="1"/>
  <c r="AC366" i="1"/>
  <c r="AD366" i="1" s="1"/>
  <c r="AC514" i="1"/>
  <c r="AD514" i="1" s="1"/>
  <c r="U514" i="1"/>
  <c r="AB453" i="1"/>
  <c r="AC453" i="1"/>
  <c r="AD453" i="1"/>
  <c r="AF453" i="1" s="1"/>
  <c r="AC354" i="1"/>
  <c r="AD354" i="1"/>
  <c r="AF354" i="1" s="1"/>
  <c r="AB379" i="1"/>
  <c r="AC379" i="1"/>
  <c r="AD379" i="1"/>
  <c r="AB387" i="1"/>
  <c r="AC387" i="1"/>
  <c r="AD387" i="1"/>
  <c r="AF387" i="1"/>
  <c r="AB435" i="1"/>
  <c r="AC435" i="1"/>
  <c r="AD435" i="1"/>
  <c r="AF435" i="1"/>
  <c r="AC451" i="1"/>
  <c r="AD451" i="1"/>
  <c r="AF451" i="1"/>
  <c r="AG451" i="1" s="1"/>
  <c r="AH451" i="1" s="1"/>
  <c r="AB445" i="1"/>
  <c r="AC570" i="1"/>
  <c r="AD570" i="1" s="1"/>
  <c r="AF570" i="1"/>
  <c r="AC574" i="1"/>
  <c r="AD574" i="1"/>
  <c r="AF574" i="1" s="1"/>
  <c r="AB536" i="1"/>
  <c r="U432" i="1"/>
  <c r="AC525" i="1"/>
  <c r="AD525" i="1"/>
  <c r="U525" i="1"/>
  <c r="U580" i="1"/>
  <c r="AC583" i="1"/>
  <c r="AD583" i="1" s="1"/>
  <c r="AB583" i="1"/>
  <c r="U583" i="1"/>
  <c r="U569" i="1"/>
  <c r="AC569" i="1"/>
  <c r="AD569" i="1"/>
  <c r="AB215" i="1"/>
  <c r="AC215" i="1"/>
  <c r="AD215" i="1" s="1"/>
  <c r="AB479" i="1"/>
  <c r="AC479" i="1"/>
  <c r="AD479" i="1" s="1"/>
  <c r="AB517" i="1"/>
  <c r="U436" i="1"/>
  <c r="U577" i="1"/>
  <c r="AC577" i="1"/>
  <c r="AD577" i="1"/>
  <c r="AB514" i="1"/>
  <c r="AB357" i="1"/>
  <c r="AC357" i="1"/>
  <c r="AD357" i="1" s="1"/>
  <c r="AF357" i="1" s="1"/>
  <c r="AB292" i="1"/>
  <c r="U406" i="1"/>
  <c r="AC572" i="1"/>
  <c r="AD572" i="1"/>
  <c r="AG572" i="1" s="1"/>
  <c r="AH572" i="1" s="1"/>
  <c r="AF572" i="1"/>
  <c r="U572" i="1"/>
  <c r="AF545" i="1"/>
  <c r="AG545" i="1"/>
  <c r="AH545" i="1"/>
  <c r="U412" i="1"/>
  <c r="AB412" i="1"/>
  <c r="AC412" i="1"/>
  <c r="AD412" i="1" s="1"/>
  <c r="AC558" i="1"/>
  <c r="AD558" i="1" s="1"/>
  <c r="AC575" i="1"/>
  <c r="AD575" i="1"/>
  <c r="AF575" i="1" s="1"/>
  <c r="AG575" i="1" s="1"/>
  <c r="AH575" i="1" s="1"/>
  <c r="U575" i="1"/>
  <c r="AB575" i="1"/>
  <c r="U497" i="1"/>
  <c r="AF547" i="1"/>
  <c r="AG547" i="1" s="1"/>
  <c r="AH547" i="1" s="1"/>
  <c r="AF584" i="1"/>
  <c r="AG584" i="1"/>
  <c r="AH584" i="1" s="1"/>
  <c r="AF582" i="1"/>
  <c r="AH566" i="1"/>
  <c r="AF566" i="1"/>
  <c r="AG566" i="1" s="1"/>
  <c r="AB472" i="1"/>
  <c r="AC472" i="1"/>
  <c r="AD472" i="1"/>
  <c r="U472" i="1"/>
  <c r="AC388" i="1"/>
  <c r="AD388" i="1" s="1"/>
  <c r="AF388" i="1" s="1"/>
  <c r="U490" i="1"/>
  <c r="AC490" i="1"/>
  <c r="AD490" i="1"/>
  <c r="AG490" i="1" s="1"/>
  <c r="AH490" i="1" s="1"/>
  <c r="AF490" i="1"/>
  <c r="AB567" i="1"/>
  <c r="U524" i="1"/>
  <c r="AC524" i="1"/>
  <c r="AD524" i="1" s="1"/>
  <c r="AG526" i="1"/>
  <c r="AH526" i="1"/>
  <c r="U578" i="1"/>
  <c r="AF549" i="1"/>
  <c r="AG549" i="1"/>
  <c r="AH549" i="1" s="1"/>
  <c r="AB217" i="1"/>
  <c r="AC217" i="1"/>
  <c r="AD217" i="1" s="1"/>
  <c r="AB264" i="1"/>
  <c r="AC264" i="1"/>
  <c r="AD264" i="1"/>
  <c r="AF264" i="1" s="1"/>
  <c r="AG264" i="1" s="1"/>
  <c r="AH264" i="1" s="1"/>
  <c r="AC370" i="1"/>
  <c r="AD370" i="1" s="1"/>
  <c r="AC245" i="1"/>
  <c r="AD245" i="1"/>
  <c r="AF245" i="1"/>
  <c r="AG245" i="1"/>
  <c r="AH245" i="1"/>
  <c r="AB290" i="1"/>
  <c r="AC290" i="1"/>
  <c r="AD290" i="1"/>
  <c r="AF290" i="1" s="1"/>
  <c r="U513" i="1"/>
  <c r="AC513" i="1"/>
  <c r="AD513" i="1" s="1"/>
  <c r="AF532" i="1"/>
  <c r="AG532" i="1"/>
  <c r="AH532" i="1" s="1"/>
  <c r="AG464" i="1"/>
  <c r="AH464" i="1" s="1"/>
  <c r="AB519" i="1"/>
  <c r="AC519" i="1"/>
  <c r="AD519" i="1"/>
  <c r="AG519" i="1" s="1"/>
  <c r="AH519" i="1" s="1"/>
  <c r="AF519" i="1"/>
  <c r="AF550" i="1"/>
  <c r="AG550" i="1" s="1"/>
  <c r="AH550" i="1" s="1"/>
  <c r="U539" i="1"/>
  <c r="AB539" i="1"/>
  <c r="AC539" i="1"/>
  <c r="AD539" i="1" s="1"/>
  <c r="U523" i="1"/>
  <c r="AC523" i="1"/>
  <c r="AD523" i="1" s="1"/>
  <c r="AF523" i="1" s="1"/>
  <c r="AC573" i="1"/>
  <c r="AD573" i="1"/>
  <c r="AB573" i="1"/>
  <c r="U573" i="1"/>
  <c r="AF544" i="1"/>
  <c r="AC270" i="1"/>
  <c r="AD270" i="1"/>
  <c r="AF270" i="1" s="1"/>
  <c r="AB241" i="1"/>
  <c r="AC241" i="1"/>
  <c r="AD241" i="1"/>
  <c r="AF241" i="1" s="1"/>
  <c r="U376" i="1"/>
  <c r="U409" i="1"/>
  <c r="AB409" i="1"/>
  <c r="AC409" i="1"/>
  <c r="AD409" i="1" s="1"/>
  <c r="AC515" i="1"/>
  <c r="AD515" i="1"/>
  <c r="U537" i="1"/>
  <c r="AB537" i="1"/>
  <c r="AC537" i="1"/>
  <c r="AD537" i="1"/>
  <c r="AB560" i="1"/>
  <c r="AB523" i="1"/>
  <c r="AB461" i="1"/>
  <c r="AD239" i="1"/>
  <c r="AF239" i="1"/>
  <c r="AC234" i="1"/>
  <c r="AD234" i="1" s="1"/>
  <c r="AB305" i="1"/>
  <c r="AC376" i="1"/>
  <c r="AD376" i="1"/>
  <c r="AF376" i="1"/>
  <c r="AG376" i="1" s="1"/>
  <c r="AB313" i="1"/>
  <c r="AC224" i="1"/>
  <c r="AD224" i="1"/>
  <c r="AF224" i="1" s="1"/>
  <c r="AG224" i="1" s="1"/>
  <c r="AH224" i="1" s="1"/>
  <c r="AB246" i="1"/>
  <c r="AC246" i="1"/>
  <c r="AD246" i="1"/>
  <c r="AB257" i="1"/>
  <c r="AC257" i="1"/>
  <c r="AD257" i="1"/>
  <c r="AF257" i="1" s="1"/>
  <c r="U245" i="1"/>
  <c r="AC329" i="1"/>
  <c r="AD329" i="1" s="1"/>
  <c r="AB210" i="1"/>
  <c r="AC210" i="1"/>
  <c r="AD210" i="1" s="1"/>
  <c r="AB353" i="1"/>
  <c r="AC337" i="1"/>
  <c r="AD337" i="1"/>
  <c r="AG337" i="1" s="1"/>
  <c r="AH337" i="1" s="1"/>
  <c r="AF337" i="1"/>
  <c r="AC308" i="1"/>
  <c r="AD308" i="1"/>
  <c r="AF308" i="1" s="1"/>
  <c r="AC367" i="1"/>
  <c r="AD367" i="1"/>
  <c r="AF367" i="1" s="1"/>
  <c r="AG367" i="1" s="1"/>
  <c r="AH367" i="1" s="1"/>
  <c r="AB230" i="1"/>
  <c r="AC230" i="1"/>
  <c r="AD230" i="1"/>
  <c r="AC374" i="1"/>
  <c r="AD374" i="1" s="1"/>
  <c r="AC386" i="1"/>
  <c r="AD386" i="1"/>
  <c r="AF386" i="1"/>
  <c r="U392" i="1"/>
  <c r="AC225" i="1"/>
  <c r="AD225" i="1" s="1"/>
  <c r="AC350" i="1"/>
  <c r="AD350" i="1"/>
  <c r="AF350" i="1"/>
  <c r="AG350" i="1" s="1"/>
  <c r="AH350" i="1" s="1"/>
  <c r="AC402" i="1"/>
  <c r="AD402" i="1" s="1"/>
  <c r="U402" i="1"/>
  <c r="AC214" i="1"/>
  <c r="AD214" i="1" s="1"/>
  <c r="U214" i="1"/>
  <c r="AF395" i="1"/>
  <c r="AG395" i="1" s="1"/>
  <c r="AH395" i="1" s="1"/>
  <c r="AC282" i="1"/>
  <c r="AD282" i="1"/>
  <c r="AG282" i="1" s="1"/>
  <c r="AH282" i="1" s="1"/>
  <c r="AF282" i="1"/>
  <c r="AD325" i="1"/>
  <c r="AF325" i="1"/>
  <c r="U367" i="1"/>
  <c r="AB279" i="1"/>
  <c r="AC279" i="1"/>
  <c r="AD279" i="1"/>
  <c r="AF279" i="1" s="1"/>
  <c r="U407" i="1"/>
  <c r="AB399" i="1"/>
  <c r="AF393" i="1"/>
  <c r="U352" i="1"/>
  <c r="AB263" i="1"/>
  <c r="AB403" i="1"/>
  <c r="U319" i="1"/>
  <c r="AG319" i="1" s="1"/>
  <c r="AH319" i="1" s="1"/>
  <c r="U275" i="1"/>
  <c r="AC275" i="1"/>
  <c r="AD275" i="1"/>
  <c r="AF275" i="1" s="1"/>
  <c r="U349" i="1"/>
  <c r="U371" i="1"/>
  <c r="AB371" i="1"/>
  <c r="AC371" i="1"/>
  <c r="AD371" i="1" s="1"/>
  <c r="U253" i="1"/>
  <c r="AB253" i="1"/>
  <c r="AC253" i="1"/>
  <c r="AD253" i="1" s="1"/>
  <c r="AF253" i="1" s="1"/>
  <c r="U382" i="1"/>
  <c r="U362" i="1"/>
  <c r="AB362" i="1"/>
  <c r="AC362" i="1"/>
  <c r="AD362" i="1"/>
  <c r="AB306" i="1"/>
  <c r="AC310" i="1"/>
  <c r="AD310" i="1"/>
  <c r="AF310" i="1" s="1"/>
  <c r="AG310" i="1" s="1"/>
  <c r="AH310" i="1" s="1"/>
  <c r="AC232" i="1"/>
  <c r="AD232" i="1"/>
  <c r="AF232" i="1"/>
  <c r="AC326" i="1"/>
  <c r="AD326" i="1"/>
  <c r="U326" i="1"/>
  <c r="AB380" i="1"/>
  <c r="AG345" i="1"/>
  <c r="AH345" i="1" s="1"/>
  <c r="AH266" i="1"/>
  <c r="U316" i="1"/>
  <c r="AC316" i="1"/>
  <c r="AD316" i="1" s="1"/>
  <c r="AG316" i="1" s="1"/>
  <c r="AH316" i="1" s="1"/>
  <c r="U323" i="1"/>
  <c r="AC323" i="1"/>
  <c r="AD323" i="1"/>
  <c r="U222" i="1"/>
  <c r="AB222" i="1"/>
  <c r="AC222" i="1"/>
  <c r="AD222" i="1"/>
  <c r="U331" i="1"/>
  <c r="AC296" i="1"/>
  <c r="AD296" i="1" s="1"/>
  <c r="U296" i="1"/>
  <c r="U343" i="1"/>
  <c r="U265" i="1"/>
  <c r="AG265" i="1" s="1"/>
  <c r="AH265" i="1" s="1"/>
  <c r="U200" i="1"/>
  <c r="U278" i="1"/>
  <c r="AC278" i="1"/>
  <c r="AD278" i="1" s="1"/>
  <c r="U286" i="1"/>
  <c r="AC286" i="1"/>
  <c r="AD286" i="1"/>
  <c r="AF286" i="1" s="1"/>
  <c r="AG286" i="1" s="1"/>
  <c r="AH286" i="1" s="1"/>
  <c r="AF301" i="1"/>
  <c r="AC309" i="1"/>
  <c r="AD309" i="1" s="1"/>
  <c r="U315" i="1"/>
  <c r="AC315" i="1"/>
  <c r="AD315" i="1"/>
  <c r="AF315" i="1" s="1"/>
  <c r="AC313" i="1"/>
  <c r="AD313" i="1"/>
  <c r="U313" i="1"/>
  <c r="U273" i="1"/>
  <c r="AC273" i="1"/>
  <c r="AD273" i="1"/>
  <c r="AB303" i="1"/>
  <c r="U291" i="1"/>
  <c r="AC291" i="1"/>
  <c r="AD291" i="1"/>
  <c r="U260" i="1"/>
  <c r="AG260" i="1" s="1"/>
  <c r="AH260" i="1" s="1"/>
  <c r="AC260" i="1"/>
  <c r="AD260" i="1"/>
  <c r="AC283" i="1"/>
  <c r="AD283" i="1"/>
  <c r="AB334" i="1"/>
  <c r="AC343" i="1"/>
  <c r="AD343" i="1" s="1"/>
  <c r="AB262" i="1"/>
  <c r="AC276" i="1"/>
  <c r="AD276" i="1"/>
  <c r="AG276" i="1" s="1"/>
  <c r="AH276" i="1" s="1"/>
  <c r="U276" i="1"/>
  <c r="AB258" i="1"/>
  <c r="U327" i="1"/>
  <c r="AB331" i="1"/>
  <c r="AC331" i="1"/>
  <c r="AD331" i="1" s="1"/>
  <c r="U336" i="1"/>
  <c r="AC336" i="1"/>
  <c r="AD336" i="1" s="1"/>
  <c r="AB348" i="1"/>
  <c r="AC348" i="1"/>
  <c r="AD348" i="1" s="1"/>
  <c r="U235" i="1"/>
  <c r="AC235" i="1"/>
  <c r="AD235" i="1" s="1"/>
  <c r="AF235" i="1" s="1"/>
  <c r="AG235" i="1"/>
  <c r="AH235" i="1" s="1"/>
  <c r="AC332" i="1"/>
  <c r="AD332" i="1"/>
  <c r="AB265" i="1"/>
  <c r="AC265" i="1"/>
  <c r="AD265" i="1"/>
  <c r="AC306" i="1"/>
  <c r="AD306" i="1"/>
  <c r="U306" i="1"/>
  <c r="AC293" i="1"/>
  <c r="AD293" i="1"/>
  <c r="AF293" i="1" s="1"/>
  <c r="U293" i="1"/>
  <c r="AF250" i="1"/>
  <c r="AG250" i="1"/>
  <c r="AH250" i="1" s="1"/>
  <c r="AG401" i="1"/>
  <c r="AH401" i="1" s="1"/>
  <c r="AG387" i="1"/>
  <c r="AH387" i="1" s="1"/>
  <c r="AF577" i="1"/>
  <c r="AF514" i="1"/>
  <c r="AG514" i="1"/>
  <c r="AH514" i="1" s="1"/>
  <c r="AF525" i="1"/>
  <c r="AG525" i="1"/>
  <c r="AH525" i="1"/>
  <c r="AF537" i="1"/>
  <c r="AG537" i="1" s="1"/>
  <c r="AH537" i="1" s="1"/>
  <c r="AG523" i="1"/>
  <c r="AH523" i="1" s="1"/>
  <c r="AF283" i="1"/>
  <c r="AF276" i="1"/>
  <c r="AF316" i="1"/>
  <c r="AF260" i="1"/>
  <c r="AF222" i="1"/>
  <c r="AG222" i="1" s="1"/>
  <c r="AH222" i="1" s="1"/>
  <c r="AF336" i="1"/>
  <c r="V144" i="1"/>
  <c r="V176" i="1"/>
  <c r="AC204" i="1"/>
  <c r="AD204" i="1" s="1"/>
  <c r="T203" i="1"/>
  <c r="U203" i="1" s="1"/>
  <c r="AG203" i="1" s="1"/>
  <c r="AH203" i="1" s="1"/>
  <c r="AB205" i="1"/>
  <c r="AC205" i="1"/>
  <c r="AD205" i="1" s="1"/>
  <c r="AF205" i="1" s="1"/>
  <c r="AG205" i="1" s="1"/>
  <c r="AH205" i="1" s="1"/>
  <c r="AB197" i="1"/>
  <c r="AC197" i="1"/>
  <c r="AD197" i="1"/>
  <c r="T208" i="1"/>
  <c r="U208" i="1"/>
  <c r="R208" i="1"/>
  <c r="S208" i="1"/>
  <c r="AA203" i="1"/>
  <c r="R202" i="1"/>
  <c r="S202" i="1" s="1"/>
  <c r="R200" i="1"/>
  <c r="S200" i="1"/>
  <c r="AA185" i="1"/>
  <c r="R199" i="1"/>
  <c r="S199" i="1" s="1"/>
  <c r="AB198" i="1"/>
  <c r="AC198" i="1"/>
  <c r="AD198" i="1" s="1"/>
  <c r="AF198" i="1" s="1"/>
  <c r="R197" i="1"/>
  <c r="S197" i="1"/>
  <c r="AA193" i="1"/>
  <c r="T192" i="1"/>
  <c r="U192" i="1" s="1"/>
  <c r="R190" i="1"/>
  <c r="S190" i="1"/>
  <c r="AF332" i="1"/>
  <c r="AF319" i="1"/>
  <c r="AF197" i="1"/>
  <c r="AG197" i="1"/>
  <c r="AH197" i="1"/>
  <c r="AF368" i="1"/>
  <c r="AF265" i="1"/>
  <c r="AF306" i="1"/>
  <c r="AG306" i="1"/>
  <c r="AH306" i="1"/>
  <c r="AF381" i="1"/>
  <c r="AG381" i="1" s="1"/>
  <c r="AH381" i="1" s="1"/>
  <c r="AB255" i="1"/>
  <c r="U255" i="1"/>
  <c r="U358" i="1"/>
  <c r="AC358" i="1"/>
  <c r="AD358" i="1"/>
  <c r="U314" i="1"/>
  <c r="AB314" i="1"/>
  <c r="U252" i="1"/>
  <c r="AB430" i="1"/>
  <c r="U430" i="1"/>
  <c r="U289" i="1"/>
  <c r="AC330" i="1"/>
  <c r="AD330" i="1"/>
  <c r="AB319" i="1"/>
  <c r="U344" i="1"/>
  <c r="AG344" i="1"/>
  <c r="AH344" i="1" s="1"/>
  <c r="AF379" i="1"/>
  <c r="AG379" i="1" s="1"/>
  <c r="AH379" i="1" s="1"/>
  <c r="AB416" i="1"/>
  <c r="AF237" i="1"/>
  <c r="T320" i="1"/>
  <c r="U303" i="1"/>
  <c r="AC303" i="1"/>
  <c r="AD303" i="1"/>
  <c r="U258" i="1"/>
  <c r="U297" i="1"/>
  <c r="AC297" i="1"/>
  <c r="AD297" i="1" s="1"/>
  <c r="AG297" i="1" s="1"/>
  <c r="AH297" i="1" s="1"/>
  <c r="AC380" i="1"/>
  <c r="AD380" i="1" s="1"/>
  <c r="U380" i="1"/>
  <c r="T390" i="1"/>
  <c r="U390" i="1" s="1"/>
  <c r="U270" i="1"/>
  <c r="U277" i="1"/>
  <c r="AB277" i="1"/>
  <c r="U244" i="1"/>
  <c r="AB244" i="1"/>
  <c r="AC353" i="1"/>
  <c r="AD353" i="1"/>
  <c r="U353" i="1"/>
  <c r="AD403" i="1"/>
  <c r="U403" i="1"/>
  <c r="U399" i="1"/>
  <c r="AC399" i="1"/>
  <c r="AD399" i="1" s="1"/>
  <c r="U374" i="1"/>
  <c r="U394" i="1"/>
  <c r="AB394" i="1"/>
  <c r="AF288" i="1"/>
  <c r="AG288" i="1" s="1"/>
  <c r="AH288" i="1" s="1"/>
  <c r="U193" i="1"/>
  <c r="AB193" i="1"/>
  <c r="U216" i="1"/>
  <c r="AC216" i="1"/>
  <c r="AD216" i="1"/>
  <c r="AC498" i="1"/>
  <c r="AD498" i="1" s="1"/>
  <c r="U498" i="1"/>
  <c r="AB498" i="1"/>
  <c r="U413" i="1"/>
  <c r="AB413" i="1"/>
  <c r="AC502" i="1"/>
  <c r="AD502" i="1"/>
  <c r="U502" i="1"/>
  <c r="AB502" i="1"/>
  <c r="U503" i="1"/>
  <c r="AC503" i="1"/>
  <c r="AD503" i="1"/>
  <c r="V398" i="1"/>
  <c r="T398" i="1"/>
  <c r="U398" i="1" s="1"/>
  <c r="T397" i="1"/>
  <c r="AB397" i="1" s="1"/>
  <c r="U375" i="1"/>
  <c r="AC375" i="1"/>
  <c r="AD375" i="1"/>
  <c r="V369" i="1"/>
  <c r="T369" i="1"/>
  <c r="AB369" i="1" s="1"/>
  <c r="T364" i="1"/>
  <c r="AB364" i="1" s="1"/>
  <c r="V364" i="1"/>
  <c r="T363" i="1"/>
  <c r="T361" i="1"/>
  <c r="AB344" i="1"/>
  <c r="AB321" i="1"/>
  <c r="T318" i="1"/>
  <c r="AB318" i="1" s="1"/>
  <c r="V213" i="1"/>
  <c r="T213" i="1"/>
  <c r="U213" i="1" s="1"/>
  <c r="AE206" i="1"/>
  <c r="AA206" i="1"/>
  <c r="AB206" i="1"/>
  <c r="AC206" i="1"/>
  <c r="AD206" i="1"/>
  <c r="AE201" i="1"/>
  <c r="AA201" i="1"/>
  <c r="AE199" i="1"/>
  <c r="AA199" i="1"/>
  <c r="AB199" i="1"/>
  <c r="AC199" i="1"/>
  <c r="AD199" i="1" s="1"/>
  <c r="AF199" i="1" s="1"/>
  <c r="AG199" i="1" s="1"/>
  <c r="AH199" i="1" s="1"/>
  <c r="AC192" i="1"/>
  <c r="AD192" i="1" s="1"/>
  <c r="AF192" i="1" s="1"/>
  <c r="AA186" i="1"/>
  <c r="AC382" i="1"/>
  <c r="AD382" i="1"/>
  <c r="AC407" i="1"/>
  <c r="AD407" i="1"/>
  <c r="AG325" i="1"/>
  <c r="AH325" i="1"/>
  <c r="AC277" i="1"/>
  <c r="AD277" i="1" s="1"/>
  <c r="AG277" i="1" s="1"/>
  <c r="AH277" i="1" s="1"/>
  <c r="AF246" i="1"/>
  <c r="AG246" i="1" s="1"/>
  <c r="AH246" i="1" s="1"/>
  <c r="AG239" i="1"/>
  <c r="AH239" i="1" s="1"/>
  <c r="AG270" i="1"/>
  <c r="AH270" i="1"/>
  <c r="AG480" i="1"/>
  <c r="AH480" i="1" s="1"/>
  <c r="AC497" i="1"/>
  <c r="AD497" i="1"/>
  <c r="AC432" i="1"/>
  <c r="AD432" i="1" s="1"/>
  <c r="AF432" i="1" s="1"/>
  <c r="AC430" i="1"/>
  <c r="AD430" i="1"/>
  <c r="AF366" i="1"/>
  <c r="AG366" i="1"/>
  <c r="AH366" i="1"/>
  <c r="AF204" i="1"/>
  <c r="AG204" i="1"/>
  <c r="AH204" i="1"/>
  <c r="AG433" i="1"/>
  <c r="AH433" i="1" s="1"/>
  <c r="AC394" i="1"/>
  <c r="AD394" i="1" s="1"/>
  <c r="AF372" i="1"/>
  <c r="AG247" i="1"/>
  <c r="AH247" i="1" s="1"/>
  <c r="AC413" i="1"/>
  <c r="AD413" i="1"/>
  <c r="AF236" i="1"/>
  <c r="AC252" i="1"/>
  <c r="AD252" i="1"/>
  <c r="AF252" i="1" s="1"/>
  <c r="T321" i="1"/>
  <c r="U334" i="1"/>
  <c r="AC334" i="1"/>
  <c r="AD334" i="1" s="1"/>
  <c r="AF334" i="1" s="1"/>
  <c r="AG233" i="1"/>
  <c r="AH233" i="1"/>
  <c r="AB392" i="1"/>
  <c r="AC392" i="1"/>
  <c r="AD392" i="1"/>
  <c r="U372" i="1"/>
  <c r="AG372" i="1" s="1"/>
  <c r="AH372" i="1" s="1"/>
  <c r="AB372" i="1"/>
  <c r="U292" i="1"/>
  <c r="AG292" i="1" s="1"/>
  <c r="AH292" i="1" s="1"/>
  <c r="AC292" i="1"/>
  <c r="AD292" i="1"/>
  <c r="AC461" i="1"/>
  <c r="AD461" i="1"/>
  <c r="U461" i="1"/>
  <c r="U467" i="1"/>
  <c r="AC467" i="1"/>
  <c r="AD467" i="1"/>
  <c r="T505" i="1"/>
  <c r="V505" i="1"/>
  <c r="V483" i="1"/>
  <c r="T483" i="1"/>
  <c r="T482" i="1"/>
  <c r="AB482" i="1" s="1"/>
  <c r="V474" i="1"/>
  <c r="T474" i="1"/>
  <c r="V470" i="1"/>
  <c r="T470" i="1"/>
  <c r="U470" i="1" s="1"/>
  <c r="T469" i="1"/>
  <c r="AB469" i="1"/>
  <c r="V459" i="1"/>
  <c r="T459" i="1"/>
  <c r="U421" i="1"/>
  <c r="AC421" i="1"/>
  <c r="AD421" i="1" s="1"/>
  <c r="AG257" i="1"/>
  <c r="AH257" i="1" s="1"/>
  <c r="U300" i="1"/>
  <c r="AC300" i="1"/>
  <c r="AD300" i="1"/>
  <c r="AC211" i="1"/>
  <c r="AD211" i="1" s="1"/>
  <c r="AC317" i="1"/>
  <c r="AD317" i="1" s="1"/>
  <c r="AG317" i="1" s="1"/>
  <c r="AH317" i="1" s="1"/>
  <c r="U317" i="1"/>
  <c r="U351" i="1"/>
  <c r="U447" i="1"/>
  <c r="AC447" i="1"/>
  <c r="AD447" i="1" s="1"/>
  <c r="AF447" i="1" s="1"/>
  <c r="AC518" i="1"/>
  <c r="AD518" i="1" s="1"/>
  <c r="AF518" i="1" s="1"/>
  <c r="U485" i="1"/>
  <c r="AB485" i="1"/>
  <c r="AC416" i="1"/>
  <c r="AD416" i="1"/>
  <c r="U416" i="1"/>
  <c r="AB389" i="1"/>
  <c r="V365" i="1"/>
  <c r="T365" i="1"/>
  <c r="V341" i="1"/>
  <c r="T341" i="1"/>
  <c r="T218" i="1"/>
  <c r="V212" i="1"/>
  <c r="T212" i="1"/>
  <c r="AE202" i="1"/>
  <c r="AA202" i="1"/>
  <c r="AB202" i="1"/>
  <c r="AC202" i="1"/>
  <c r="AD202" i="1" s="1"/>
  <c r="AF202" i="1" s="1"/>
  <c r="AE200" i="1"/>
  <c r="AA200" i="1"/>
  <c r="AB200" i="1" s="1"/>
  <c r="AC200" i="1"/>
  <c r="AD200" i="1"/>
  <c r="V196" i="1"/>
  <c r="T196" i="1"/>
  <c r="U196" i="1" s="1"/>
  <c r="AB195" i="1"/>
  <c r="AC195" i="1"/>
  <c r="AD195" i="1"/>
  <c r="AH376" i="1"/>
  <c r="AC327" i="1"/>
  <c r="AD327" i="1"/>
  <c r="AB300" i="1"/>
  <c r="AC289" i="1"/>
  <c r="AD289" i="1" s="1"/>
  <c r="AC255" i="1"/>
  <c r="AD255" i="1" s="1"/>
  <c r="AB358" i="1"/>
  <c r="AB297" i="1"/>
  <c r="AC249" i="1"/>
  <c r="AD249" i="1" s="1"/>
  <c r="AF249" i="1" s="1"/>
  <c r="AB325" i="1"/>
  <c r="U395" i="1"/>
  <c r="AG386" i="1"/>
  <c r="AH386" i="1"/>
  <c r="AF374" i="1"/>
  <c r="AG374" i="1"/>
  <c r="AH374" i="1" s="1"/>
  <c r="AB239" i="1"/>
  <c r="AC314" i="1"/>
  <c r="AD314" i="1"/>
  <c r="AG290" i="1"/>
  <c r="AH290" i="1"/>
  <c r="AB192" i="1"/>
  <c r="AG354" i="1"/>
  <c r="AH354" i="1" s="1"/>
  <c r="U199" i="1"/>
  <c r="AC429" i="1"/>
  <c r="AD429" i="1"/>
  <c r="AF429" i="1" s="1"/>
  <c r="AG237" i="1"/>
  <c r="AH237" i="1" s="1"/>
  <c r="AF391" i="1"/>
  <c r="AG391" i="1" s="1"/>
  <c r="AH391" i="1" s="1"/>
  <c r="AG383" i="1"/>
  <c r="AH383" i="1"/>
  <c r="AC510" i="1"/>
  <c r="AD510" i="1"/>
  <c r="AC193" i="1"/>
  <c r="AD193" i="1" s="1"/>
  <c r="AG438" i="1"/>
  <c r="AH438" i="1"/>
  <c r="AC335" i="1"/>
  <c r="AD335" i="1"/>
  <c r="U335" i="1"/>
  <c r="V148" i="1"/>
  <c r="AC262" i="1"/>
  <c r="AD262" i="1"/>
  <c r="AF262" i="1" s="1"/>
  <c r="U262" i="1"/>
  <c r="T220" i="1"/>
  <c r="U220" i="1" s="1"/>
  <c r="AG220" i="1" s="1"/>
  <c r="AH220" i="1" s="1"/>
  <c r="AB238" i="1"/>
  <c r="U238" i="1"/>
  <c r="AB329" i="1"/>
  <c r="U329" i="1"/>
  <c r="AC355" i="1"/>
  <c r="AD355" i="1"/>
  <c r="U355" i="1"/>
  <c r="U299" i="1"/>
  <c r="AC299" i="1"/>
  <c r="AD299" i="1"/>
  <c r="AB310" i="1"/>
  <c r="U310" i="1"/>
  <c r="U263" i="1"/>
  <c r="AC263" i="1"/>
  <c r="AD263" i="1"/>
  <c r="AF263" i="1" s="1"/>
  <c r="U226" i="1"/>
  <c r="AB226" i="1"/>
  <c r="U346" i="1"/>
  <c r="AC346" i="1"/>
  <c r="AD346" i="1"/>
  <c r="AF346" i="1" s="1"/>
  <c r="AG346" i="1" s="1"/>
  <c r="AH346" i="1" s="1"/>
  <c r="T322" i="1"/>
  <c r="U287" i="1"/>
  <c r="AC287" i="1"/>
  <c r="AD287" i="1"/>
  <c r="U342" i="1"/>
  <c r="AG342" i="1" s="1"/>
  <c r="AH342" i="1" s="1"/>
  <c r="AB342" i="1"/>
  <c r="U308" i="1"/>
  <c r="AG308" i="1"/>
  <c r="AH308" i="1" s="1"/>
  <c r="AB308" i="1"/>
  <c r="U236" i="1"/>
  <c r="AG236" i="1" s="1"/>
  <c r="AH236" i="1" s="1"/>
  <c r="AB236" i="1"/>
  <c r="U451" i="1"/>
  <c r="AB451" i="1"/>
  <c r="U445" i="1"/>
  <c r="AC445" i="1"/>
  <c r="AD445" i="1"/>
  <c r="U518" i="1"/>
  <c r="AG518" i="1" s="1"/>
  <c r="AH518" i="1" s="1"/>
  <c r="AF373" i="1"/>
  <c r="AG373" i="1"/>
  <c r="AH373" i="1" s="1"/>
  <c r="T417" i="1"/>
  <c r="U441" i="1"/>
  <c r="AC441" i="1"/>
  <c r="AD441" i="1"/>
  <c r="AB509" i="1"/>
  <c r="U509" i="1"/>
  <c r="AG509" i="1" s="1"/>
  <c r="AH509" i="1" s="1"/>
  <c r="U496" i="1"/>
  <c r="AC496" i="1"/>
  <c r="AD496" i="1"/>
  <c r="AG419" i="1"/>
  <c r="AH419" i="1"/>
  <c r="U475" i="1"/>
  <c r="AG475" i="1"/>
  <c r="AH475" i="1" s="1"/>
  <c r="AB475" i="1"/>
  <c r="U428" i="1"/>
  <c r="AC428" i="1"/>
  <c r="AD428" i="1"/>
  <c r="AF428" i="1" s="1"/>
  <c r="AC517" i="1"/>
  <c r="AD517" i="1"/>
  <c r="U517" i="1"/>
  <c r="T512" i="1"/>
  <c r="V512" i="1"/>
  <c r="T507" i="1"/>
  <c r="U507" i="1" s="1"/>
  <c r="V507" i="1"/>
  <c r="V500" i="1"/>
  <c r="T500" i="1"/>
  <c r="V494" i="1"/>
  <c r="T494" i="1"/>
  <c r="T473" i="1"/>
  <c r="V473" i="1"/>
  <c r="V471" i="1"/>
  <c r="T471" i="1"/>
  <c r="V455" i="1"/>
  <c r="T455" i="1"/>
  <c r="U454" i="1"/>
  <c r="AC454" i="1"/>
  <c r="AD454" i="1"/>
  <c r="U427" i="1"/>
  <c r="AC427" i="1"/>
  <c r="AD427" i="1"/>
  <c r="AF427" i="1" s="1"/>
  <c r="AB427" i="1"/>
  <c r="V426" i="1"/>
  <c r="T426" i="1"/>
  <c r="U423" i="1"/>
  <c r="AC423" i="1"/>
  <c r="AD423" i="1" s="1"/>
  <c r="AG423" i="1" s="1"/>
  <c r="AH423" i="1" s="1"/>
  <c r="V420" i="1"/>
  <c r="T420" i="1"/>
  <c r="AB419" i="1"/>
  <c r="U418" i="1"/>
  <c r="AG418" i="1" s="1"/>
  <c r="AC418" i="1"/>
  <c r="AD418" i="1"/>
  <c r="U489" i="1"/>
  <c r="AC489" i="1"/>
  <c r="AD489" i="1" s="1"/>
  <c r="AF489" i="1" s="1"/>
  <c r="AG489" i="1" s="1"/>
  <c r="AH489" i="1" s="1"/>
  <c r="AB516" i="1"/>
  <c r="U405" i="1"/>
  <c r="AC405" i="1"/>
  <c r="AD405" i="1" s="1"/>
  <c r="AB373" i="1"/>
  <c r="V504" i="1"/>
  <c r="T504" i="1"/>
  <c r="AC504" i="1" s="1"/>
  <c r="AD504" i="1" s="1"/>
  <c r="V501" i="1"/>
  <c r="T501" i="1"/>
  <c r="U501" i="1" s="1"/>
  <c r="V415" i="1"/>
  <c r="T415" i="1"/>
  <c r="V400" i="1"/>
  <c r="T400" i="1"/>
  <c r="AB250" i="1"/>
  <c r="AF411" i="1"/>
  <c r="AG411" i="1" s="1"/>
  <c r="AH411" i="1" s="1"/>
  <c r="U491" i="1"/>
  <c r="AC491" i="1"/>
  <c r="AD491" i="1"/>
  <c r="AB424" i="1"/>
  <c r="U424" i="1"/>
  <c r="AG424" i="1"/>
  <c r="AH424" i="1" s="1"/>
  <c r="V506" i="1"/>
  <c r="T506" i="1"/>
  <c r="AC506" i="1" s="1"/>
  <c r="V493" i="1"/>
  <c r="T493" i="1"/>
  <c r="AB493" i="1" s="1"/>
  <c r="T468" i="1"/>
  <c r="AB468" i="1" s="1"/>
  <c r="V468" i="1"/>
  <c r="V457" i="1"/>
  <c r="T457" i="1"/>
  <c r="V448" i="1"/>
  <c r="T448" i="1"/>
  <c r="T434" i="1"/>
  <c r="AC434" i="1" s="1"/>
  <c r="AD434" i="1" s="1"/>
  <c r="AB434" i="1"/>
  <c r="AB428" i="1"/>
  <c r="T410" i="1"/>
  <c r="AC410" i="1" s="1"/>
  <c r="AD410" i="1" s="1"/>
  <c r="V410" i="1"/>
  <c r="V396" i="1"/>
  <c r="T396" i="1"/>
  <c r="V360" i="1"/>
  <c r="T360" i="1"/>
  <c r="U360" i="1" s="1"/>
  <c r="V251" i="1"/>
  <c r="T251" i="1"/>
  <c r="V465" i="1"/>
  <c r="T465" i="1"/>
  <c r="T240" i="1"/>
  <c r="AA208" i="1"/>
  <c r="AB208" i="1" s="1"/>
  <c r="AC208" i="1"/>
  <c r="AD208" i="1"/>
  <c r="AB203" i="1"/>
  <c r="AC203" i="1"/>
  <c r="AD203" i="1"/>
  <c r="AF203" i="1" s="1"/>
  <c r="AF200" i="1"/>
  <c r="AG200" i="1"/>
  <c r="AH200" i="1" s="1"/>
  <c r="AF208" i="1"/>
  <c r="AG208" i="1" s="1"/>
  <c r="AH208" i="1" s="1"/>
  <c r="AF195" i="1"/>
  <c r="AG195" i="1"/>
  <c r="AH195" i="1"/>
  <c r="AC251" i="1"/>
  <c r="AD251" i="1" s="1"/>
  <c r="AB251" i="1"/>
  <c r="U251" i="1"/>
  <c r="AF418" i="1"/>
  <c r="AH418" i="1"/>
  <c r="AF423" i="1"/>
  <c r="AC471" i="1"/>
  <c r="AD471" i="1"/>
  <c r="AB471" i="1"/>
  <c r="U471" i="1"/>
  <c r="U494" i="1"/>
  <c r="AC494" i="1"/>
  <c r="AD494" i="1" s="1"/>
  <c r="AB494" i="1"/>
  <c r="U500" i="1"/>
  <c r="AC500" i="1"/>
  <c r="AD500" i="1"/>
  <c r="AF500" i="1" s="1"/>
  <c r="AB500" i="1"/>
  <c r="AG428" i="1"/>
  <c r="AH428" i="1"/>
  <c r="AF231" i="1"/>
  <c r="AC220" i="1"/>
  <c r="AD220" i="1"/>
  <c r="AF220" i="1" s="1"/>
  <c r="U459" i="1"/>
  <c r="AC459" i="1"/>
  <c r="AD459" i="1" s="1"/>
  <c r="AB459" i="1"/>
  <c r="AF467" i="1"/>
  <c r="AF461" i="1"/>
  <c r="AG461" i="1" s="1"/>
  <c r="AH461" i="1" s="1"/>
  <c r="AF413" i="1"/>
  <c r="AG413" i="1"/>
  <c r="AH413" i="1" s="1"/>
  <c r="AF407" i="1"/>
  <c r="AC213" i="1"/>
  <c r="AD213" i="1" s="1"/>
  <c r="AB213" i="1"/>
  <c r="AF503" i="1"/>
  <c r="AG503" i="1" s="1"/>
  <c r="AH503" i="1" s="1"/>
  <c r="AF502" i="1"/>
  <c r="AG502" i="1"/>
  <c r="AH502" i="1"/>
  <c r="AF353" i="1"/>
  <c r="AG353" i="1" s="1"/>
  <c r="AH353" i="1"/>
  <c r="AF258" i="1"/>
  <c r="AG258" i="1"/>
  <c r="AH258" i="1"/>
  <c r="AF358" i="1"/>
  <c r="AG358" i="1"/>
  <c r="AH358" i="1" s="1"/>
  <c r="U240" i="1"/>
  <c r="AC240" i="1"/>
  <c r="AD240" i="1"/>
  <c r="AB240" i="1"/>
  <c r="AC457" i="1"/>
  <c r="AD457" i="1" s="1"/>
  <c r="AB457" i="1"/>
  <c r="U457" i="1"/>
  <c r="AC493" i="1"/>
  <c r="AD493" i="1"/>
  <c r="AF493" i="1" s="1"/>
  <c r="U493" i="1"/>
  <c r="AB512" i="1"/>
  <c r="U512" i="1"/>
  <c r="AC512" i="1"/>
  <c r="AD512" i="1" s="1"/>
  <c r="AF445" i="1"/>
  <c r="AG445" i="1"/>
  <c r="AH445" i="1"/>
  <c r="AF355" i="1"/>
  <c r="AF510" i="1"/>
  <c r="AG510" i="1" s="1"/>
  <c r="AH510" i="1" s="1"/>
  <c r="AF314" i="1"/>
  <c r="AG314" i="1"/>
  <c r="AH314" i="1"/>
  <c r="AF327" i="1"/>
  <c r="AG327" i="1"/>
  <c r="AH327" i="1" s="1"/>
  <c r="U218" i="1"/>
  <c r="AB341" i="1"/>
  <c r="U341" i="1"/>
  <c r="AC341" i="1"/>
  <c r="AD341" i="1"/>
  <c r="AF341" i="1" s="1"/>
  <c r="AG341" i="1" s="1"/>
  <c r="AH341" i="1" s="1"/>
  <c r="AF317" i="1"/>
  <c r="U482" i="1"/>
  <c r="AF292" i="1"/>
  <c r="AF392" i="1"/>
  <c r="AC321" i="1"/>
  <c r="AD321" i="1" s="1"/>
  <c r="U321" i="1"/>
  <c r="AG432" i="1"/>
  <c r="AH432" i="1" s="1"/>
  <c r="AF277" i="1"/>
  <c r="AF382" i="1"/>
  <c r="AG382" i="1"/>
  <c r="AH382" i="1" s="1"/>
  <c r="AC363" i="1"/>
  <c r="AD363" i="1"/>
  <c r="AF363" i="1" s="1"/>
  <c r="U363" i="1"/>
  <c r="U397" i="1"/>
  <c r="AC397" i="1"/>
  <c r="AD397" i="1"/>
  <c r="AF216" i="1"/>
  <c r="AG216" i="1"/>
  <c r="AH216" i="1"/>
  <c r="AB390" i="1"/>
  <c r="AC390" i="1"/>
  <c r="AD390" i="1"/>
  <c r="AF303" i="1"/>
  <c r="AG303" i="1" s="1"/>
  <c r="AH303" i="1" s="1"/>
  <c r="AF330" i="1"/>
  <c r="AG330" i="1" s="1"/>
  <c r="AH330" i="1"/>
  <c r="U468" i="1"/>
  <c r="AC468" i="1"/>
  <c r="AD468" i="1" s="1"/>
  <c r="AC501" i="1"/>
  <c r="AD501" i="1" s="1"/>
  <c r="AB501" i="1"/>
  <c r="AC360" i="1"/>
  <c r="AD360" i="1"/>
  <c r="AF360" i="1" s="1"/>
  <c r="AB360" i="1"/>
  <c r="U434" i="1"/>
  <c r="U415" i="1"/>
  <c r="AB415" i="1"/>
  <c r="AC415" i="1"/>
  <c r="AD415" i="1" s="1"/>
  <c r="AF415" i="1" s="1"/>
  <c r="U504" i="1"/>
  <c r="AB504" i="1"/>
  <c r="AG427" i="1"/>
  <c r="AH427" i="1"/>
  <c r="U455" i="1"/>
  <c r="AB455" i="1"/>
  <c r="AC455" i="1"/>
  <c r="AD455" i="1"/>
  <c r="AF496" i="1"/>
  <c r="AF441" i="1"/>
  <c r="AG441" i="1"/>
  <c r="AH441" i="1" s="1"/>
  <c r="U417" i="1"/>
  <c r="AB417" i="1"/>
  <c r="AC417" i="1"/>
  <c r="AD417" i="1" s="1"/>
  <c r="AF299" i="1"/>
  <c r="AG299" i="1"/>
  <c r="AH299" i="1" s="1"/>
  <c r="AB212" i="1"/>
  <c r="AC212" i="1"/>
  <c r="AD212" i="1" s="1"/>
  <c r="U212" i="1"/>
  <c r="AB220" i="1"/>
  <c r="AF300" i="1"/>
  <c r="U474" i="1"/>
  <c r="AC474" i="1"/>
  <c r="AD474" i="1"/>
  <c r="AF474" i="1" s="1"/>
  <c r="AC483" i="1"/>
  <c r="AD483" i="1" s="1"/>
  <c r="AF483" i="1" s="1"/>
  <c r="AB483" i="1"/>
  <c r="U483" i="1"/>
  <c r="AF430" i="1"/>
  <c r="AG430" i="1"/>
  <c r="AH430" i="1" s="1"/>
  <c r="AF497" i="1"/>
  <c r="AG497" i="1" s="1"/>
  <c r="AH497" i="1" s="1"/>
  <c r="AF375" i="1"/>
  <c r="AG375" i="1"/>
  <c r="AH375" i="1" s="1"/>
  <c r="AB398" i="1"/>
  <c r="AC398" i="1"/>
  <c r="AD398" i="1"/>
  <c r="AF403" i="1"/>
  <c r="AG403" i="1"/>
  <c r="AH403" i="1"/>
  <c r="AB410" i="1"/>
  <c r="AB448" i="1"/>
  <c r="AC448" i="1"/>
  <c r="AD448" i="1"/>
  <c r="U448" i="1"/>
  <c r="AB506" i="1"/>
  <c r="AD506" i="1"/>
  <c r="AG506" i="1" s="1"/>
  <c r="AH506" i="1" s="1"/>
  <c r="U506" i="1"/>
  <c r="AF491" i="1"/>
  <c r="AG491" i="1"/>
  <c r="AH491" i="1" s="1"/>
  <c r="U420" i="1"/>
  <c r="AB507" i="1"/>
  <c r="AC507" i="1"/>
  <c r="AD507" i="1"/>
  <c r="AG517" i="1"/>
  <c r="AH517" i="1" s="1"/>
  <c r="AF517" i="1"/>
  <c r="U322" i="1"/>
  <c r="AB322" i="1"/>
  <c r="AC322" i="1"/>
  <c r="AD322" i="1"/>
  <c r="AF322" i="1" s="1"/>
  <c r="AG262" i="1"/>
  <c r="AH262" i="1"/>
  <c r="AC196" i="1"/>
  <c r="AD196" i="1" s="1"/>
  <c r="AF196" i="1" s="1"/>
  <c r="AG196" i="1" s="1"/>
  <c r="AB196" i="1"/>
  <c r="U365" i="1"/>
  <c r="AC365" i="1"/>
  <c r="AD365" i="1"/>
  <c r="AF365" i="1" s="1"/>
  <c r="AB365" i="1"/>
  <c r="AC469" i="1"/>
  <c r="AD469" i="1" s="1"/>
  <c r="AG469" i="1" s="1"/>
  <c r="AH469" i="1" s="1"/>
  <c r="U469" i="1"/>
  <c r="AC505" i="1"/>
  <c r="AD505" i="1" s="1"/>
  <c r="U505" i="1"/>
  <c r="AB505" i="1"/>
  <c r="AG334" i="1"/>
  <c r="AH334" i="1"/>
  <c r="AF394" i="1"/>
  <c r="AG394" i="1" s="1"/>
  <c r="AH394" i="1" s="1"/>
  <c r="U318" i="1"/>
  <c r="AG318" i="1" s="1"/>
  <c r="AH318" i="1" s="1"/>
  <c r="AC318" i="1"/>
  <c r="AD318" i="1" s="1"/>
  <c r="AF318" i="1" s="1"/>
  <c r="U361" i="1"/>
  <c r="AC361" i="1"/>
  <c r="AD361" i="1"/>
  <c r="AG361" i="1" s="1"/>
  <c r="AH361" i="1" s="1"/>
  <c r="U364" i="1"/>
  <c r="AC364" i="1"/>
  <c r="AD364" i="1" s="1"/>
  <c r="AF297" i="1"/>
  <c r="AB320" i="1"/>
  <c r="U320" i="1"/>
  <c r="AC320" i="1"/>
  <c r="AD320" i="1"/>
  <c r="AF506" i="1"/>
  <c r="AF398" i="1"/>
  <c r="AG398" i="1"/>
  <c r="AH398" i="1"/>
  <c r="AG474" i="1"/>
  <c r="AH474" i="1" s="1"/>
  <c r="AF417" i="1"/>
  <c r="AG417" i="1" s="1"/>
  <c r="AH417" i="1" s="1"/>
  <c r="AF434" i="1"/>
  <c r="AF397" i="1"/>
  <c r="AF240" i="1"/>
  <c r="AG240" i="1"/>
  <c r="AH240" i="1" s="1"/>
  <c r="AF251" i="1"/>
  <c r="AF320" i="1"/>
  <c r="AG320" i="1" s="1"/>
  <c r="AH320" i="1" s="1"/>
  <c r="AF361" i="1"/>
  <c r="AG415" i="1"/>
  <c r="AH415" i="1"/>
  <c r="AF390" i="1"/>
  <c r="AG390" i="1"/>
  <c r="AH390" i="1"/>
  <c r="AH196" i="1"/>
  <c r="AG322" i="1"/>
  <c r="AH322" i="1" s="1"/>
  <c r="AF512" i="1"/>
  <c r="AG512" i="1" s="1"/>
  <c r="AH512" i="1" s="1"/>
  <c r="AG493" i="1"/>
  <c r="AH493" i="1" s="1"/>
  <c r="AF469" i="1"/>
  <c r="AF455" i="1"/>
  <c r="AG455" i="1" s="1"/>
  <c r="AH455" i="1" s="1"/>
  <c r="AF494" i="1"/>
  <c r="AF471" i="1"/>
  <c r="AG471" i="1"/>
  <c r="AH471" i="1" s="1"/>
  <c r="R171" i="1"/>
  <c r="S171" i="1"/>
  <c r="AA172" i="1"/>
  <c r="R172" i="1"/>
  <c r="S172" i="1"/>
  <c r="V183" i="1"/>
  <c r="R184" i="1"/>
  <c r="S184" i="1" s="1"/>
  <c r="V181" i="1"/>
  <c r="T178" i="1"/>
  <c r="U178" i="1"/>
  <c r="R170" i="1"/>
  <c r="S170" i="1"/>
  <c r="T177" i="1"/>
  <c r="U177" i="1"/>
  <c r="R183" i="1"/>
  <c r="S183" i="1"/>
  <c r="AA181" i="1"/>
  <c r="AB181" i="1"/>
  <c r="AC181" i="1"/>
  <c r="AD181" i="1"/>
  <c r="AF181" i="1" s="1"/>
  <c r="R181" i="1"/>
  <c r="S181" i="1"/>
  <c r="R179" i="1"/>
  <c r="S179" i="1"/>
  <c r="R178" i="1"/>
  <c r="S178" i="1"/>
  <c r="R174" i="1"/>
  <c r="S174" i="1"/>
  <c r="AA182" i="1"/>
  <c r="AA177" i="1"/>
  <c r="AA170" i="1"/>
  <c r="T154" i="1"/>
  <c r="U154" i="1"/>
  <c r="T172" i="1"/>
  <c r="AB172" i="1"/>
  <c r="AC172" i="1"/>
  <c r="AD172" i="1" s="1"/>
  <c r="T170" i="1"/>
  <c r="T165" i="1"/>
  <c r="R162" i="1"/>
  <c r="S162" i="1"/>
  <c r="V185" i="1"/>
  <c r="AA168" i="1"/>
  <c r="AB168" i="1" s="1"/>
  <c r="T163" i="1"/>
  <c r="U163" i="1" s="1"/>
  <c r="T184" i="1"/>
  <c r="AC184" i="1"/>
  <c r="AD184" i="1"/>
  <c r="R182" i="1"/>
  <c r="S182" i="1"/>
  <c r="R180" i="1"/>
  <c r="S180" i="1" s="1"/>
  <c r="T176" i="1"/>
  <c r="U176" i="1" s="1"/>
  <c r="T171" i="1"/>
  <c r="U171" i="1"/>
  <c r="T179" i="1"/>
  <c r="U179" i="1"/>
  <c r="T167" i="1"/>
  <c r="AB167" i="1" s="1"/>
  <c r="U167" i="1"/>
  <c r="T180" i="1"/>
  <c r="R176" i="1"/>
  <c r="S176" i="1"/>
  <c r="AA163" i="1"/>
  <c r="AA162" i="1"/>
  <c r="AB162" i="1" s="1"/>
  <c r="AC162" i="1" s="1"/>
  <c r="AD162" i="1" s="1"/>
  <c r="R158" i="1"/>
  <c r="S158" i="1" s="1"/>
  <c r="AC188" i="1"/>
  <c r="AD188" i="1" s="1"/>
  <c r="AF188" i="1" s="1"/>
  <c r="U188" i="1"/>
  <c r="R189" i="1"/>
  <c r="S189" i="1"/>
  <c r="V184" i="1"/>
  <c r="T174" i="1"/>
  <c r="U174" i="1"/>
  <c r="V171" i="1"/>
  <c r="AA169" i="1"/>
  <c r="AA167" i="1"/>
  <c r="AC167" i="1"/>
  <c r="AD167" i="1" s="1"/>
  <c r="T166" i="1"/>
  <c r="V165" i="1"/>
  <c r="R161" i="1"/>
  <c r="S161" i="1"/>
  <c r="V154" i="1"/>
  <c r="T148" i="1"/>
  <c r="AA147" i="1"/>
  <c r="T186" i="1"/>
  <c r="AB186" i="1"/>
  <c r="T175" i="1"/>
  <c r="U175" i="1"/>
  <c r="T173" i="1"/>
  <c r="R173" i="1"/>
  <c r="S173" i="1"/>
  <c r="R169" i="1"/>
  <c r="S169" i="1"/>
  <c r="AA180" i="1"/>
  <c r="AA190" i="1"/>
  <c r="AB190" i="1"/>
  <c r="AC190" i="1"/>
  <c r="AD190" i="1"/>
  <c r="AA183" i="1"/>
  <c r="AB183" i="1"/>
  <c r="AC183" i="1"/>
  <c r="AD183" i="1"/>
  <c r="U191" i="1"/>
  <c r="AC191" i="1"/>
  <c r="AD191" i="1"/>
  <c r="U185" i="1"/>
  <c r="AB185" i="1"/>
  <c r="AC185" i="1"/>
  <c r="AD185" i="1"/>
  <c r="AF185" i="1" s="1"/>
  <c r="U181" i="1"/>
  <c r="AA178" i="1"/>
  <c r="AB178" i="1" s="1"/>
  <c r="V169" i="1"/>
  <c r="T169" i="1"/>
  <c r="AB187" i="1"/>
  <c r="T182" i="1"/>
  <c r="AA175" i="1"/>
  <c r="AB175" i="1" s="1"/>
  <c r="AA173" i="1"/>
  <c r="AA166" i="1"/>
  <c r="AB166" i="1"/>
  <c r="AC166" i="1"/>
  <c r="AD166" i="1"/>
  <c r="AF166" i="1" s="1"/>
  <c r="AG166" i="1" s="1"/>
  <c r="AH166" i="1" s="1"/>
  <c r="AA164" i="1"/>
  <c r="AB191" i="1"/>
  <c r="AA174" i="1"/>
  <c r="AB174" i="1" s="1"/>
  <c r="AC174" i="1"/>
  <c r="AD174" i="1" s="1"/>
  <c r="AA153" i="1"/>
  <c r="AC187" i="1"/>
  <c r="AD187" i="1"/>
  <c r="AA179" i="1"/>
  <c r="AB179" i="1" s="1"/>
  <c r="AC186" i="1"/>
  <c r="AD186" i="1"/>
  <c r="V186" i="1"/>
  <c r="V175" i="1"/>
  <c r="AA171" i="1"/>
  <c r="AA165" i="1"/>
  <c r="R165" i="1"/>
  <c r="S165" i="1"/>
  <c r="R167" i="1"/>
  <c r="S167" i="1"/>
  <c r="R164" i="1"/>
  <c r="S164" i="1" s="1"/>
  <c r="R163" i="1"/>
  <c r="S163" i="1"/>
  <c r="AA159" i="1"/>
  <c r="AA155" i="1"/>
  <c r="AA160" i="1"/>
  <c r="AB160" i="1" s="1"/>
  <c r="AC160" i="1" s="1"/>
  <c r="AD160" i="1" s="1"/>
  <c r="T158" i="1"/>
  <c r="U158" i="1"/>
  <c r="R154" i="1"/>
  <c r="S154" i="1"/>
  <c r="AA143" i="1"/>
  <c r="R157" i="1"/>
  <c r="S157" i="1"/>
  <c r="R153" i="1"/>
  <c r="S153" i="1" s="1"/>
  <c r="AA145" i="1"/>
  <c r="AB145" i="1" s="1"/>
  <c r="AC145" i="1" s="1"/>
  <c r="AD145" i="1" s="1"/>
  <c r="AF145" i="1" s="1"/>
  <c r="T156" i="1"/>
  <c r="U156" i="1"/>
  <c r="T153" i="1"/>
  <c r="U153" i="1"/>
  <c r="R151" i="1"/>
  <c r="S151" i="1"/>
  <c r="R150" i="1"/>
  <c r="S150" i="1"/>
  <c r="T145" i="1"/>
  <c r="U145" i="1"/>
  <c r="T157" i="1"/>
  <c r="U157" i="1"/>
  <c r="T152" i="1"/>
  <c r="U152" i="1"/>
  <c r="AA151" i="1"/>
  <c r="AB151" i="1" s="1"/>
  <c r="T150" i="1"/>
  <c r="AA139" i="1"/>
  <c r="AA138" i="1"/>
  <c r="R13" i="1"/>
  <c r="S13" i="1"/>
  <c r="R147" i="1"/>
  <c r="S147" i="1"/>
  <c r="R146" i="1"/>
  <c r="S146" i="1" s="1"/>
  <c r="R145" i="1"/>
  <c r="S145" i="1"/>
  <c r="T142" i="1"/>
  <c r="U142" i="1"/>
  <c r="T144" i="1"/>
  <c r="AB144" i="1" s="1"/>
  <c r="AC144" i="1" s="1"/>
  <c r="AD144" i="1" s="1"/>
  <c r="U144" i="1"/>
  <c r="R143" i="1"/>
  <c r="S143" i="1" s="1"/>
  <c r="AA14" i="1"/>
  <c r="T50" i="1"/>
  <c r="U50" i="1"/>
  <c r="R130" i="1"/>
  <c r="S130" i="1"/>
  <c r="T104" i="1"/>
  <c r="U104" i="1"/>
  <c r="T92" i="1"/>
  <c r="U92" i="1"/>
  <c r="R69" i="1"/>
  <c r="S69" i="1"/>
  <c r="T67" i="1"/>
  <c r="U67" i="1"/>
  <c r="R65" i="1"/>
  <c r="S65" i="1"/>
  <c r="R52" i="1"/>
  <c r="S52" i="1"/>
  <c r="R48" i="1"/>
  <c r="S48" i="1"/>
  <c r="T46" i="1"/>
  <c r="U46" i="1"/>
  <c r="T38" i="1"/>
  <c r="U38" i="1"/>
  <c r="T22" i="1"/>
  <c r="U22" i="1"/>
  <c r="R20" i="1"/>
  <c r="S20" i="1"/>
  <c r="R128" i="1"/>
  <c r="S128" i="1"/>
  <c r="T126" i="1"/>
  <c r="U126" i="1"/>
  <c r="R125" i="1"/>
  <c r="S125" i="1"/>
  <c r="T114" i="1"/>
  <c r="U114" i="1"/>
  <c r="R96" i="1"/>
  <c r="S96" i="1"/>
  <c r="R63" i="1"/>
  <c r="S63" i="1"/>
  <c r="R51" i="1"/>
  <c r="S51" i="1"/>
  <c r="R23" i="1"/>
  <c r="S23" i="1"/>
  <c r="AA18" i="1"/>
  <c r="R17" i="1"/>
  <c r="S17" i="1"/>
  <c r="T15" i="1"/>
  <c r="R14" i="1"/>
  <c r="S14" i="1"/>
  <c r="AA103" i="1"/>
  <c r="R49" i="1"/>
  <c r="S49" i="1"/>
  <c r="AA17" i="1"/>
  <c r="AA81" i="1"/>
  <c r="AB81" i="1" s="1"/>
  <c r="AC81" i="1" s="1"/>
  <c r="AD81" i="1" s="1"/>
  <c r="AF81" i="1" s="1"/>
  <c r="AG81" i="1" s="1"/>
  <c r="AH81" i="1" s="1"/>
  <c r="AA89" i="1"/>
  <c r="T83" i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 s="1"/>
  <c r="AA61" i="1"/>
  <c r="R45" i="1"/>
  <c r="S45" i="1"/>
  <c r="R21" i="1"/>
  <c r="S21" i="1"/>
  <c r="T79" i="1"/>
  <c r="U79" i="1"/>
  <c r="AA125" i="1"/>
  <c r="AA109" i="1"/>
  <c r="AA118" i="1"/>
  <c r="R44" i="1"/>
  <c r="S44" i="1"/>
  <c r="T41" i="1"/>
  <c r="U41" i="1" s="1"/>
  <c r="T37" i="1"/>
  <c r="U37" i="1" s="1"/>
  <c r="R71" i="1"/>
  <c r="S71" i="1"/>
  <c r="T35" i="1"/>
  <c r="U35" i="1"/>
  <c r="R34" i="1"/>
  <c r="S34" i="1" s="1"/>
  <c r="R29" i="1"/>
  <c r="S29" i="1" s="1"/>
  <c r="T27" i="1"/>
  <c r="U27" i="1"/>
  <c r="T51" i="1"/>
  <c r="U51" i="1"/>
  <c r="AA131" i="1"/>
  <c r="AB131" i="1" s="1"/>
  <c r="AC131" i="1" s="1"/>
  <c r="AD131" i="1" s="1"/>
  <c r="T118" i="1"/>
  <c r="R80" i="1"/>
  <c r="S80" i="1"/>
  <c r="AA77" i="1"/>
  <c r="T56" i="1"/>
  <c r="U56" i="1"/>
  <c r="AA47" i="1"/>
  <c r="T24" i="1"/>
  <c r="AA117" i="1"/>
  <c r="AA99" i="1"/>
  <c r="AA95" i="1"/>
  <c r="AA91" i="1"/>
  <c r="AA66" i="1"/>
  <c r="AA136" i="1"/>
  <c r="T93" i="1"/>
  <c r="R92" i="1"/>
  <c r="S92" i="1"/>
  <c r="T73" i="1"/>
  <c r="U73" i="1"/>
  <c r="AA70" i="1"/>
  <c r="R70" i="1"/>
  <c r="S70" i="1"/>
  <c r="R47" i="1"/>
  <c r="S47" i="1" s="1"/>
  <c r="R43" i="1"/>
  <c r="S43" i="1"/>
  <c r="AA39" i="1"/>
  <c r="R37" i="1"/>
  <c r="S37" i="1"/>
  <c r="T34" i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U59" i="1"/>
  <c r="R57" i="1"/>
  <c r="S57" i="1"/>
  <c r="T55" i="1"/>
  <c r="U55" i="1"/>
  <c r="R54" i="1"/>
  <c r="S54" i="1" s="1"/>
  <c r="R53" i="1"/>
  <c r="S53" i="1"/>
  <c r="R46" i="1"/>
  <c r="S46" i="1"/>
  <c r="T42" i="1"/>
  <c r="U42" i="1"/>
  <c r="T40" i="1"/>
  <c r="AA33" i="1"/>
  <c r="R27" i="1"/>
  <c r="S27" i="1"/>
  <c r="R26" i="1"/>
  <c r="S26" i="1" s="1"/>
  <c r="AA105" i="1"/>
  <c r="AA38" i="1"/>
  <c r="T52" i="1"/>
  <c r="U52" i="1"/>
  <c r="T60" i="1"/>
  <c r="AC60" i="1" s="1"/>
  <c r="AD60" i="1" s="1"/>
  <c r="U60" i="1"/>
  <c r="AA68" i="1"/>
  <c r="AB68" i="1" s="1"/>
  <c r="AC68" i="1" s="1"/>
  <c r="AD68" i="1" s="1"/>
  <c r="AF68" i="1" s="1"/>
  <c r="AG68" i="1" s="1"/>
  <c r="AH68" i="1" s="1"/>
  <c r="R50" i="1"/>
  <c r="S50" i="1" s="1"/>
  <c r="R42" i="1"/>
  <c r="S42" i="1"/>
  <c r="AA25" i="1"/>
  <c r="T127" i="1"/>
  <c r="U127" i="1"/>
  <c r="T16" i="1"/>
  <c r="U16" i="1"/>
  <c r="T82" i="1"/>
  <c r="U82" i="1"/>
  <c r="T39" i="1"/>
  <c r="U39" i="1"/>
  <c r="T141" i="1"/>
  <c r="AC141" i="1" s="1"/>
  <c r="AD141" i="1" s="1"/>
  <c r="U141" i="1"/>
  <c r="T139" i="1"/>
  <c r="U139" i="1"/>
  <c r="R138" i="1"/>
  <c r="S138" i="1"/>
  <c r="R122" i="1"/>
  <c r="S122" i="1"/>
  <c r="R120" i="1"/>
  <c r="S120" i="1"/>
  <c r="R116" i="1"/>
  <c r="S116" i="1"/>
  <c r="T109" i="1"/>
  <c r="U109" i="1"/>
  <c r="R108" i="1"/>
  <c r="S108" i="1"/>
  <c r="R106" i="1"/>
  <c r="S106" i="1"/>
  <c r="R102" i="1"/>
  <c r="S102" i="1"/>
  <c r="T100" i="1"/>
  <c r="U100" i="1"/>
  <c r="AA98" i="1"/>
  <c r="R91" i="1"/>
  <c r="S91" i="1"/>
  <c r="R89" i="1"/>
  <c r="S89" i="1" s="1"/>
  <c r="T87" i="1"/>
  <c r="R87" i="1"/>
  <c r="S87" i="1"/>
  <c r="T84" i="1"/>
  <c r="R82" i="1"/>
  <c r="S82" i="1"/>
  <c r="T80" i="1"/>
  <c r="U80" i="1" s="1"/>
  <c r="T78" i="1"/>
  <c r="U78" i="1"/>
  <c r="R59" i="1"/>
  <c r="S59" i="1"/>
  <c r="T57" i="1"/>
  <c r="U57" i="1"/>
  <c r="T48" i="1"/>
  <c r="U48" i="1" s="1"/>
  <c r="R38" i="1"/>
  <c r="S38" i="1"/>
  <c r="T33" i="1"/>
  <c r="U33" i="1"/>
  <c r="R32" i="1"/>
  <c r="S32" i="1"/>
  <c r="T29" i="1"/>
  <c r="AB29" i="1" s="1"/>
  <c r="AA28" i="1"/>
  <c r="R28" i="1"/>
  <c r="S28" i="1"/>
  <c r="R22" i="1"/>
  <c r="S22" i="1"/>
  <c r="AA21" i="1"/>
  <c r="T20" i="1"/>
  <c r="U20" i="1" s="1"/>
  <c r="T13" i="1"/>
  <c r="U13" i="1"/>
  <c r="T75" i="1"/>
  <c r="U75" i="1"/>
  <c r="R73" i="1"/>
  <c r="S73" i="1"/>
  <c r="T66" i="1"/>
  <c r="U66" i="1" s="1"/>
  <c r="T45" i="1"/>
  <c r="U45" i="1"/>
  <c r="T130" i="1"/>
  <c r="U130" i="1"/>
  <c r="T61" i="1"/>
  <c r="U61" i="1" s="1"/>
  <c r="T47" i="1"/>
  <c r="U47" i="1"/>
  <c r="T140" i="1"/>
  <c r="U140" i="1" s="1"/>
  <c r="T28" i="1"/>
  <c r="U28" i="1"/>
  <c r="R131" i="1"/>
  <c r="S131" i="1"/>
  <c r="R117" i="1"/>
  <c r="S117" i="1"/>
  <c r="R78" i="1"/>
  <c r="S78" i="1" s="1"/>
  <c r="R76" i="1"/>
  <c r="S76" i="1"/>
  <c r="T65" i="1"/>
  <c r="U65" i="1"/>
  <c r="T26" i="1"/>
  <c r="AB26" i="1" s="1"/>
  <c r="U26" i="1"/>
  <c r="T23" i="1"/>
  <c r="AC23" i="1" s="1"/>
  <c r="AD23" i="1" s="1"/>
  <c r="AA154" i="1"/>
  <c r="AA94" i="1"/>
  <c r="AA90" i="1"/>
  <c r="AA86" i="1"/>
  <c r="AA82" i="1"/>
  <c r="AB82" i="1" s="1"/>
  <c r="AA56" i="1"/>
  <c r="AB56" i="1" s="1"/>
  <c r="AC56" i="1" s="1"/>
  <c r="AD56" i="1" s="1"/>
  <c r="AF56" i="1" s="1"/>
  <c r="V32" i="1"/>
  <c r="T32" i="1"/>
  <c r="U32" i="1"/>
  <c r="AA16" i="1"/>
  <c r="T138" i="1"/>
  <c r="U138" i="1"/>
  <c r="T110" i="1"/>
  <c r="U110" i="1"/>
  <c r="T164" i="1"/>
  <c r="V162" i="1"/>
  <c r="T162" i="1"/>
  <c r="AA115" i="1"/>
  <c r="R111" i="1"/>
  <c r="S111" i="1" s="1"/>
  <c r="AA74" i="1"/>
  <c r="V72" i="1"/>
  <c r="T72" i="1"/>
  <c r="U72" i="1"/>
  <c r="AA67" i="1"/>
  <c r="AA53" i="1"/>
  <c r="AA44" i="1"/>
  <c r="AB44" i="1" s="1"/>
  <c r="AC44" i="1" s="1"/>
  <c r="AD44" i="1" s="1"/>
  <c r="V168" i="1"/>
  <c r="T168" i="1"/>
  <c r="AA124" i="1"/>
  <c r="V88" i="1"/>
  <c r="T88" i="1"/>
  <c r="U88" i="1"/>
  <c r="AA84" i="1"/>
  <c r="AA62" i="1"/>
  <c r="AB62" i="1" s="1"/>
  <c r="AC62" i="1" s="1"/>
  <c r="AD62" i="1" s="1"/>
  <c r="AF62" i="1" s="1"/>
  <c r="V14" i="1"/>
  <c r="T14" i="1"/>
  <c r="U14" i="1"/>
  <c r="T121" i="1"/>
  <c r="U121" i="1"/>
  <c r="T58" i="1"/>
  <c r="AB58" i="1" s="1"/>
  <c r="AC58" i="1" s="1"/>
  <c r="AD58" i="1" s="1"/>
  <c r="U58" i="1"/>
  <c r="T98" i="1"/>
  <c r="U98" i="1" s="1"/>
  <c r="V133" i="1"/>
  <c r="T133" i="1"/>
  <c r="U133" i="1"/>
  <c r="V115" i="1"/>
  <c r="T115" i="1"/>
  <c r="V74" i="1"/>
  <c r="T74" i="1"/>
  <c r="V69" i="1"/>
  <c r="T69" i="1"/>
  <c r="U69" i="1"/>
  <c r="T64" i="1"/>
  <c r="U64" i="1"/>
  <c r="V64" i="1"/>
  <c r="AA51" i="1"/>
  <c r="AB51" i="1" s="1"/>
  <c r="AC51" i="1" s="1"/>
  <c r="AD51" i="1" s="1"/>
  <c r="AF51" i="1" s="1"/>
  <c r="AA49" i="1"/>
  <c r="T43" i="1"/>
  <c r="U43" i="1"/>
  <c r="V43" i="1"/>
  <c r="AA43" i="1"/>
  <c r="AA37" i="1"/>
  <c r="R168" i="1"/>
  <c r="S168" i="1"/>
  <c r="T161" i="1"/>
  <c r="R152" i="1"/>
  <c r="S152" i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R107" i="1"/>
  <c r="S107" i="1"/>
  <c r="R101" i="1"/>
  <c r="S101" i="1"/>
  <c r="R93" i="1"/>
  <c r="S93" i="1"/>
  <c r="R56" i="1"/>
  <c r="S56" i="1" s="1"/>
  <c r="AA48" i="1"/>
  <c r="R36" i="1"/>
  <c r="S36" i="1"/>
  <c r="T30" i="1"/>
  <c r="AC30" i="1" s="1"/>
  <c r="AD30" i="1" s="1"/>
  <c r="U30" i="1"/>
  <c r="R15" i="1"/>
  <c r="S15" i="1"/>
  <c r="R166" i="1"/>
  <c r="S166" i="1"/>
  <c r="R159" i="1"/>
  <c r="S159" i="1"/>
  <c r="T155" i="1"/>
  <c r="AB155" i="1" s="1"/>
  <c r="U155" i="1"/>
  <c r="R141" i="1"/>
  <c r="S141" i="1"/>
  <c r="T136" i="1"/>
  <c r="T134" i="1"/>
  <c r="U134" i="1"/>
  <c r="T128" i="1"/>
  <c r="U128" i="1"/>
  <c r="R112" i="1"/>
  <c r="S112" i="1"/>
  <c r="R94" i="1"/>
  <c r="S94" i="1" s="1"/>
  <c r="R60" i="1"/>
  <c r="S60" i="1"/>
  <c r="R40" i="1"/>
  <c r="S40" i="1"/>
  <c r="R31" i="1"/>
  <c r="S31" i="1"/>
  <c r="T19" i="1"/>
  <c r="U166" i="1"/>
  <c r="AA157" i="1"/>
  <c r="AA108" i="1"/>
  <c r="V89" i="1"/>
  <c r="T89" i="1"/>
  <c r="V86" i="1"/>
  <c r="T86" i="1"/>
  <c r="AA158" i="1"/>
  <c r="V87" i="1"/>
  <c r="AA161" i="1"/>
  <c r="AA141" i="1"/>
  <c r="AA134" i="1"/>
  <c r="T91" i="1"/>
  <c r="U91" i="1"/>
  <c r="AA78" i="1"/>
  <c r="AB78" i="1" s="1"/>
  <c r="AC78" i="1" s="1"/>
  <c r="AD78" i="1" s="1"/>
  <c r="AF78" i="1" s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AB76" i="1" s="1"/>
  <c r="U76" i="1"/>
  <c r="V155" i="1"/>
  <c r="V147" i="1"/>
  <c r="T147" i="1"/>
  <c r="AA137" i="1"/>
  <c r="AA135" i="1"/>
  <c r="AA129" i="1"/>
  <c r="V26" i="1"/>
  <c r="AA152" i="1"/>
  <c r="AB152" i="1" s="1"/>
  <c r="AA146" i="1"/>
  <c r="AB146" i="1" s="1"/>
  <c r="AC146" i="1" s="1"/>
  <c r="AD146" i="1" s="1"/>
  <c r="AA130" i="1"/>
  <c r="AB130" i="1" s="1"/>
  <c r="AC130" i="1" s="1"/>
  <c r="AD130" i="1" s="1"/>
  <c r="AA31" i="1"/>
  <c r="AA93" i="1"/>
  <c r="AA35" i="1"/>
  <c r="T159" i="1"/>
  <c r="R156" i="1"/>
  <c r="S156" i="1"/>
  <c r="AA148" i="1"/>
  <c r="R148" i="1"/>
  <c r="S148" i="1" s="1"/>
  <c r="R142" i="1"/>
  <c r="S142" i="1"/>
  <c r="T137" i="1"/>
  <c r="U137" i="1"/>
  <c r="R132" i="1"/>
  <c r="S132" i="1" s="1"/>
  <c r="R126" i="1"/>
  <c r="S126" i="1" s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/>
  <c r="AA150" i="1"/>
  <c r="T123" i="1"/>
  <c r="U123" i="1"/>
  <c r="R114" i="1"/>
  <c r="S114" i="1" s="1"/>
  <c r="R79" i="1"/>
  <c r="S79" i="1"/>
  <c r="R66" i="1"/>
  <c r="S66" i="1"/>
  <c r="AA59" i="1"/>
  <c r="AB59" i="1" s="1"/>
  <c r="AC59" i="1" s="1"/>
  <c r="AD59" i="1" s="1"/>
  <c r="AF59" i="1" s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T85" i="1"/>
  <c r="V122" i="1"/>
  <c r="T122" i="1"/>
  <c r="U122" i="1"/>
  <c r="V102" i="1"/>
  <c r="T102" i="1"/>
  <c r="U102" i="1"/>
  <c r="V25" i="1"/>
  <c r="T25" i="1"/>
  <c r="U25" i="1" s="1"/>
  <c r="R140" i="1"/>
  <c r="S140" i="1" s="1"/>
  <c r="R139" i="1"/>
  <c r="S139" i="1"/>
  <c r="R137" i="1"/>
  <c r="S137" i="1"/>
  <c r="T132" i="1"/>
  <c r="U132" i="1"/>
  <c r="R124" i="1"/>
  <c r="S124" i="1" s="1"/>
  <c r="AA121" i="1"/>
  <c r="AA120" i="1"/>
  <c r="AA110" i="1"/>
  <c r="R97" i="1"/>
  <c r="S97" i="1"/>
  <c r="T36" i="1"/>
  <c r="AA27" i="1"/>
  <c r="AB27" i="1" s="1"/>
  <c r="AA22" i="1"/>
  <c r="AA15" i="1"/>
  <c r="R136" i="1"/>
  <c r="S136" i="1"/>
  <c r="R135" i="1"/>
  <c r="S135" i="1"/>
  <c r="T111" i="1"/>
  <c r="R105" i="1"/>
  <c r="S105" i="1" s="1"/>
  <c r="AA57" i="1"/>
  <c r="AA54" i="1"/>
  <c r="AA52" i="1"/>
  <c r="AA32" i="1"/>
  <c r="AA20" i="1"/>
  <c r="AA142" i="1"/>
  <c r="AB142" i="1" s="1"/>
  <c r="AC142" i="1" s="1"/>
  <c r="AA123" i="1"/>
  <c r="AA122" i="1"/>
  <c r="AA75" i="1"/>
  <c r="R72" i="1"/>
  <c r="S72" i="1"/>
  <c r="AA71" i="1"/>
  <c r="AB71" i="1" s="1"/>
  <c r="AC71" i="1" s="1"/>
  <c r="T63" i="1"/>
  <c r="AB63" i="1" s="1"/>
  <c r="AC63" i="1" s="1"/>
  <c r="AD63" i="1" s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/>
  <c r="AA46" i="1"/>
  <c r="AA34" i="1"/>
  <c r="AA30" i="1"/>
  <c r="T21" i="1"/>
  <c r="T108" i="1"/>
  <c r="U108" i="1" s="1"/>
  <c r="T105" i="1"/>
  <c r="U105" i="1"/>
  <c r="R103" i="1"/>
  <c r="S103" i="1"/>
  <c r="AA102" i="1"/>
  <c r="AB102" i="1" s="1"/>
  <c r="AC102" i="1" s="1"/>
  <c r="AD102" i="1" s="1"/>
  <c r="T90" i="1"/>
  <c r="U90" i="1"/>
  <c r="R85" i="1"/>
  <c r="S85" i="1"/>
  <c r="R81" i="1"/>
  <c r="S81" i="1"/>
  <c r="T77" i="1"/>
  <c r="U77" i="1" s="1"/>
  <c r="R74" i="1"/>
  <c r="S74" i="1"/>
  <c r="R67" i="1"/>
  <c r="S67" i="1" s="1"/>
  <c r="T54" i="1"/>
  <c r="U54" i="1"/>
  <c r="AA42" i="1"/>
  <c r="R41" i="1"/>
  <c r="S41" i="1"/>
  <c r="R30" i="1"/>
  <c r="S30" i="1"/>
  <c r="R24" i="1"/>
  <c r="S24" i="1"/>
  <c r="T151" i="1"/>
  <c r="AA132" i="1"/>
  <c r="AA104" i="1"/>
  <c r="AE72" i="1"/>
  <c r="AA72" i="1"/>
  <c r="AB72" i="1" s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B92" i="1" s="1"/>
  <c r="AC92" i="1" s="1"/>
  <c r="AA63" i="1"/>
  <c r="V62" i="1"/>
  <c r="T62" i="1"/>
  <c r="V160" i="1"/>
  <c r="T160" i="1"/>
  <c r="U160" i="1" s="1"/>
  <c r="R160" i="1"/>
  <c r="S160" i="1" s="1"/>
  <c r="R149" i="1"/>
  <c r="S149" i="1" s="1"/>
  <c r="T146" i="1"/>
  <c r="V146" i="1"/>
  <c r="V120" i="1"/>
  <c r="T120" i="1"/>
  <c r="AA100" i="1"/>
  <c r="AB100" i="1" s="1"/>
  <c r="AC100" i="1" s="1"/>
  <c r="AD100" i="1" s="1"/>
  <c r="AA79" i="1"/>
  <c r="AB79" i="1" s="1"/>
  <c r="AC79" i="1" s="1"/>
  <c r="AD79" i="1" s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A65" i="1"/>
  <c r="R33" i="1"/>
  <c r="S33" i="1" s="1"/>
  <c r="R19" i="1"/>
  <c r="S19" i="1"/>
  <c r="AA69" i="1"/>
  <c r="R68" i="1"/>
  <c r="S68" i="1"/>
  <c r="AA64" i="1"/>
  <c r="AB64" i="1" s="1"/>
  <c r="AC64" i="1" s="1"/>
  <c r="AD64" i="1" s="1"/>
  <c r="AF64" i="1" s="1"/>
  <c r="AA60" i="1"/>
  <c r="AA55" i="1"/>
  <c r="AA26" i="1"/>
  <c r="AA13" i="1"/>
  <c r="AA29" i="1"/>
  <c r="AA24" i="1"/>
  <c r="U172" i="1"/>
  <c r="AB184" i="1"/>
  <c r="AB159" i="1"/>
  <c r="AC159" i="1" s="1"/>
  <c r="AD159" i="1" s="1"/>
  <c r="AC179" i="1"/>
  <c r="AD179" i="1"/>
  <c r="AC178" i="1"/>
  <c r="AD178" i="1"/>
  <c r="AF178" i="1" s="1"/>
  <c r="AG178" i="1" s="1"/>
  <c r="AH178" i="1" s="1"/>
  <c r="U165" i="1"/>
  <c r="AB165" i="1"/>
  <c r="AC165" i="1" s="1"/>
  <c r="AD165" i="1" s="1"/>
  <c r="AB176" i="1"/>
  <c r="AC176" i="1"/>
  <c r="AD176" i="1" s="1"/>
  <c r="AB154" i="1"/>
  <c r="AC154" i="1"/>
  <c r="AD154" i="1"/>
  <c r="AF154" i="1"/>
  <c r="AC168" i="1"/>
  <c r="AD168" i="1"/>
  <c r="U168" i="1"/>
  <c r="U184" i="1"/>
  <c r="AC175" i="1"/>
  <c r="AD175" i="1" s="1"/>
  <c r="U186" i="1"/>
  <c r="AB163" i="1"/>
  <c r="AC163" i="1"/>
  <c r="AD163" i="1" s="1"/>
  <c r="AB171" i="1"/>
  <c r="AC171" i="1"/>
  <c r="AD171" i="1"/>
  <c r="AF171" i="1"/>
  <c r="AG171" i="1"/>
  <c r="AH171" i="1"/>
  <c r="AF184" i="1"/>
  <c r="AG184" i="1" s="1"/>
  <c r="AH184" i="1" s="1"/>
  <c r="AC152" i="1"/>
  <c r="AD152" i="1" s="1"/>
  <c r="AB153" i="1"/>
  <c r="AC153" i="1" s="1"/>
  <c r="AD153" i="1" s="1"/>
  <c r="AB157" i="1"/>
  <c r="AC157" i="1"/>
  <c r="AD157" i="1"/>
  <c r="AF179" i="1"/>
  <c r="AG179" i="1"/>
  <c r="AH179" i="1" s="1"/>
  <c r="AB182" i="1"/>
  <c r="AB156" i="1"/>
  <c r="AC156" i="1"/>
  <c r="AD156" i="1"/>
  <c r="AG156" i="1" s="1"/>
  <c r="AH156" i="1" s="1"/>
  <c r="AF156" i="1"/>
  <c r="AG181" i="1"/>
  <c r="AH181" i="1" s="1"/>
  <c r="AF190" i="1"/>
  <c r="AG190" i="1" s="1"/>
  <c r="AH190" i="1" s="1"/>
  <c r="AB89" i="1"/>
  <c r="AC89" i="1"/>
  <c r="AD89" i="1"/>
  <c r="U162" i="1"/>
  <c r="AF187" i="1"/>
  <c r="AG187" i="1"/>
  <c r="AH187" i="1"/>
  <c r="U169" i="1"/>
  <c r="AB169" i="1"/>
  <c r="AC169" i="1"/>
  <c r="AD169" i="1" s="1"/>
  <c r="AB134" i="1"/>
  <c r="AC134" i="1" s="1"/>
  <c r="AD134" i="1" s="1"/>
  <c r="AB22" i="1"/>
  <c r="AC22" i="1"/>
  <c r="AD22" i="1"/>
  <c r="AF22" i="1"/>
  <c r="AG22" i="1"/>
  <c r="AH22" i="1" s="1"/>
  <c r="AB46" i="1"/>
  <c r="AD142" i="1"/>
  <c r="AF142" i="1" s="1"/>
  <c r="AG142" i="1" s="1"/>
  <c r="AH142" i="1" s="1"/>
  <c r="AB83" i="1"/>
  <c r="AC83" i="1"/>
  <c r="AD83" i="1"/>
  <c r="AB50" i="1"/>
  <c r="AC50" i="1"/>
  <c r="AD50" i="1"/>
  <c r="AF50" i="1"/>
  <c r="AG50" i="1"/>
  <c r="AH50" i="1" s="1"/>
  <c r="AB114" i="1"/>
  <c r="AC114" i="1" s="1"/>
  <c r="AD114" i="1" s="1"/>
  <c r="AB67" i="1"/>
  <c r="AC67" i="1" s="1"/>
  <c r="AD67" i="1" s="1"/>
  <c r="AD92" i="1"/>
  <c r="AF92" i="1"/>
  <c r="AG92" i="1"/>
  <c r="AH92" i="1" s="1"/>
  <c r="AB139" i="1"/>
  <c r="AB117" i="1"/>
  <c r="AC117" i="1"/>
  <c r="AD117" i="1" s="1"/>
  <c r="AB30" i="1"/>
  <c r="AB52" i="1"/>
  <c r="AC52" i="1" s="1"/>
  <c r="AD52" i="1" s="1"/>
  <c r="AB45" i="1"/>
  <c r="AC45" i="1"/>
  <c r="AD45" i="1" s="1"/>
  <c r="AB35" i="1"/>
  <c r="AC35" i="1" s="1"/>
  <c r="AD35" i="1" s="1"/>
  <c r="AB37" i="1"/>
  <c r="AC37" i="1" s="1"/>
  <c r="AD37" i="1" s="1"/>
  <c r="AB119" i="1"/>
  <c r="AC119" i="1"/>
  <c r="AD119" i="1"/>
  <c r="AG119" i="1" s="1"/>
  <c r="AH119" i="1" s="1"/>
  <c r="AF119" i="1"/>
  <c r="AG59" i="1"/>
  <c r="AH59" i="1" s="1"/>
  <c r="AB129" i="1"/>
  <c r="AC129" i="1"/>
  <c r="AD129" i="1"/>
  <c r="AG56" i="1"/>
  <c r="AH56" i="1" s="1"/>
  <c r="AB53" i="1"/>
  <c r="AC53" i="1" s="1"/>
  <c r="AD53" i="1" s="1"/>
  <c r="AB61" i="1"/>
  <c r="AC61" i="1" s="1"/>
  <c r="AD61" i="1" s="1"/>
  <c r="AB95" i="1"/>
  <c r="AC95" i="1"/>
  <c r="AD95" i="1"/>
  <c r="AF95" i="1"/>
  <c r="AG95" i="1" s="1"/>
  <c r="AH95" i="1" s="1"/>
  <c r="AB65" i="1"/>
  <c r="AC65" i="1" s="1"/>
  <c r="AD65" i="1" s="1"/>
  <c r="AB41" i="1"/>
  <c r="AB97" i="1"/>
  <c r="AC97" i="1" s="1"/>
  <c r="AD97" i="1" s="1"/>
  <c r="AC27" i="1"/>
  <c r="AD27" i="1"/>
  <c r="AF27" i="1"/>
  <c r="AG27" i="1"/>
  <c r="AH27" i="1"/>
  <c r="AB135" i="1"/>
  <c r="AC135" i="1"/>
  <c r="AD135" i="1" s="1"/>
  <c r="AB60" i="1"/>
  <c r="AB42" i="1"/>
  <c r="AC42" i="1" s="1"/>
  <c r="AD42" i="1" s="1"/>
  <c r="AB109" i="1"/>
  <c r="AC109" i="1"/>
  <c r="AD109" i="1"/>
  <c r="AB107" i="1"/>
  <c r="AC107" i="1"/>
  <c r="AD107" i="1" s="1"/>
  <c r="AB75" i="1"/>
  <c r="AC75" i="1"/>
  <c r="AD75" i="1"/>
  <c r="AF75" i="1"/>
  <c r="AG75" i="1"/>
  <c r="AH75" i="1"/>
  <c r="AB121" i="1"/>
  <c r="AC121" i="1"/>
  <c r="AD121" i="1" s="1"/>
  <c r="U136" i="1"/>
  <c r="AB115" i="1"/>
  <c r="AC115" i="1"/>
  <c r="AD115" i="1"/>
  <c r="AF115" i="1" s="1"/>
  <c r="AB73" i="1"/>
  <c r="AC73" i="1"/>
  <c r="AD73" i="1"/>
  <c r="AC72" i="1"/>
  <c r="AD72" i="1"/>
  <c r="AF72" i="1" s="1"/>
  <c r="AB136" i="1"/>
  <c r="AC136" i="1" s="1"/>
  <c r="AD136" i="1" s="1"/>
  <c r="AB33" i="1"/>
  <c r="AC33" i="1"/>
  <c r="AD33" i="1"/>
  <c r="AF33" i="1"/>
  <c r="AG33" i="1" s="1"/>
  <c r="AH33" i="1" s="1"/>
  <c r="AB16" i="1"/>
  <c r="AC16" i="1"/>
  <c r="AD16" i="1" s="1"/>
  <c r="AC82" i="1"/>
  <c r="AD82" i="1"/>
  <c r="AF82" i="1"/>
  <c r="AG82" i="1"/>
  <c r="AH82" i="1" s="1"/>
  <c r="AB28" i="1"/>
  <c r="AC28" i="1"/>
  <c r="AD28" i="1"/>
  <c r="AF28" i="1"/>
  <c r="AG28" i="1" s="1"/>
  <c r="AH28" i="1" s="1"/>
  <c r="AB13" i="1"/>
  <c r="AC13" i="1"/>
  <c r="AD13" i="1"/>
  <c r="AF13" i="1"/>
  <c r="AG13" i="1"/>
  <c r="AH13" i="1"/>
  <c r="AB140" i="1"/>
  <c r="AC140" i="1"/>
  <c r="AD140" i="1"/>
  <c r="AC26" i="1"/>
  <c r="AD26" i="1"/>
  <c r="AF26" i="1" s="1"/>
  <c r="AG26" i="1" s="1"/>
  <c r="AH26" i="1" s="1"/>
  <c r="AB39" i="1"/>
  <c r="AC39" i="1" s="1"/>
  <c r="AD39" i="1" s="1"/>
  <c r="U84" i="1"/>
  <c r="AB84" i="1"/>
  <c r="AC84" i="1"/>
  <c r="AD84" i="1" s="1"/>
  <c r="AB141" i="1"/>
  <c r="AB14" i="1"/>
  <c r="AC14" i="1"/>
  <c r="AD14" i="1" s="1"/>
  <c r="AB105" i="1"/>
  <c r="AC105" i="1"/>
  <c r="AD105" i="1" s="1"/>
  <c r="AB69" i="1"/>
  <c r="AC69" i="1" s="1"/>
  <c r="AD69" i="1" s="1"/>
  <c r="AD71" i="1"/>
  <c r="AG71" i="1" s="1"/>
  <c r="AH71" i="1" s="1"/>
  <c r="AF71" i="1"/>
  <c r="AB128" i="1"/>
  <c r="AC128" i="1"/>
  <c r="AD128" i="1"/>
  <c r="AF128" i="1"/>
  <c r="AG128" i="1"/>
  <c r="AH128" i="1"/>
  <c r="AB127" i="1"/>
  <c r="AC127" i="1"/>
  <c r="AD127" i="1" s="1"/>
  <c r="AB43" i="1"/>
  <c r="AC43" i="1" s="1"/>
  <c r="AD43" i="1" s="1"/>
  <c r="AB32" i="1"/>
  <c r="AC32" i="1"/>
  <c r="AD32" i="1"/>
  <c r="AF32" i="1"/>
  <c r="AB133" i="1"/>
  <c r="AC133" i="1"/>
  <c r="AD133" i="1"/>
  <c r="AG133" i="1" s="1"/>
  <c r="AH133" i="1" s="1"/>
  <c r="AF133" i="1"/>
  <c r="U89" i="1"/>
  <c r="U164" i="1"/>
  <c r="AB88" i="1"/>
  <c r="AC88" i="1" s="1"/>
  <c r="AD88" i="1" s="1"/>
  <c r="AB147" i="1"/>
  <c r="AC147" i="1"/>
  <c r="AD147" i="1"/>
  <c r="AF147" i="1"/>
  <c r="AG147" i="1" s="1"/>
  <c r="AH147" i="1" s="1"/>
  <c r="AB54" i="1"/>
  <c r="AC54" i="1" s="1"/>
  <c r="AD54" i="1" s="1"/>
  <c r="AF54" i="1" s="1"/>
  <c r="AG54" i="1"/>
  <c r="AH54" i="1" s="1"/>
  <c r="U115" i="1"/>
  <c r="AB90" i="1"/>
  <c r="AB137" i="1"/>
  <c r="AC137" i="1"/>
  <c r="AD137" i="1" s="1"/>
  <c r="AC155" i="1"/>
  <c r="AD155" i="1" s="1"/>
  <c r="AB138" i="1"/>
  <c r="AC138" i="1"/>
  <c r="AD138" i="1"/>
  <c r="AF138" i="1"/>
  <c r="AG138" i="1"/>
  <c r="AH138" i="1" s="1"/>
  <c r="AB18" i="1"/>
  <c r="AC18" i="1"/>
  <c r="AD18" i="1" s="1"/>
  <c r="U147" i="1"/>
  <c r="U159" i="1"/>
  <c r="AB17" i="1"/>
  <c r="AC17" i="1"/>
  <c r="AD17" i="1" s="1"/>
  <c r="U17" i="1"/>
  <c r="AF168" i="1"/>
  <c r="AB101" i="1"/>
  <c r="AC101" i="1"/>
  <c r="AD101" i="1" s="1"/>
  <c r="AB91" i="1"/>
  <c r="AC91" i="1" s="1"/>
  <c r="AD91" i="1" s="1"/>
  <c r="AB25" i="1"/>
  <c r="AC25" i="1"/>
  <c r="AD25" i="1" s="1"/>
  <c r="AF25" i="1" s="1"/>
  <c r="U85" i="1"/>
  <c r="AB77" i="1"/>
  <c r="AB122" i="1"/>
  <c r="AC122" i="1" s="1"/>
  <c r="AD122" i="1" s="1"/>
  <c r="U111" i="1"/>
  <c r="AB111" i="1"/>
  <c r="U81" i="1"/>
  <c r="U124" i="1"/>
  <c r="AB124" i="1"/>
  <c r="AC124" i="1"/>
  <c r="AD124" i="1"/>
  <c r="U125" i="1"/>
  <c r="U31" i="1"/>
  <c r="AB31" i="1"/>
  <c r="AC31" i="1"/>
  <c r="AD31" i="1" s="1"/>
  <c r="AF31" i="1" s="1"/>
  <c r="U49" i="1"/>
  <c r="U70" i="1"/>
  <c r="AB70" i="1"/>
  <c r="AC70" i="1" s="1"/>
  <c r="AD70" i="1" s="1"/>
  <c r="U146" i="1"/>
  <c r="U116" i="1"/>
  <c r="AB116" i="1"/>
  <c r="AC116" i="1"/>
  <c r="AD116" i="1"/>
  <c r="AF116" i="1" s="1"/>
  <c r="AG116" i="1" s="1"/>
  <c r="AH116" i="1" s="1"/>
  <c r="U151" i="1"/>
  <c r="AC151" i="1"/>
  <c r="AD151" i="1" s="1"/>
  <c r="U131" i="1"/>
  <c r="AB120" i="1"/>
  <c r="AC120" i="1"/>
  <c r="AD120" i="1"/>
  <c r="U120" i="1"/>
  <c r="U62" i="1"/>
  <c r="U113" i="1"/>
  <c r="AB113" i="1"/>
  <c r="AC113" i="1"/>
  <c r="AD113" i="1" s="1"/>
  <c r="U117" i="1"/>
  <c r="U44" i="1"/>
  <c r="U143" i="1"/>
  <c r="AB125" i="1"/>
  <c r="AB106" i="1"/>
  <c r="AC106" i="1"/>
  <c r="AD106" i="1"/>
  <c r="U106" i="1"/>
  <c r="AG168" i="1"/>
  <c r="AH168" i="1" s="1"/>
  <c r="AF169" i="1"/>
  <c r="AG169" i="1"/>
  <c r="AH169" i="1" s="1"/>
  <c r="AF157" i="1"/>
  <c r="AG157" i="1" s="1"/>
  <c r="AH157" i="1" s="1"/>
  <c r="AF159" i="1"/>
  <c r="AG159" i="1"/>
  <c r="AH159" i="1"/>
  <c r="AF131" i="1"/>
  <c r="AG131" i="1"/>
  <c r="AH131" i="1" s="1"/>
  <c r="AF113" i="1"/>
  <c r="AF18" i="1" l="1"/>
  <c r="AG18" i="1" s="1"/>
  <c r="AH18" i="1" s="1"/>
  <c r="AF52" i="1"/>
  <c r="AG52" i="1" s="1"/>
  <c r="AH52" i="1" s="1"/>
  <c r="AF122" i="1"/>
  <c r="AG122" i="1" s="1"/>
  <c r="AH122" i="1" s="1"/>
  <c r="AF61" i="1"/>
  <c r="AG61" i="1" s="1"/>
  <c r="AH61" i="1" s="1"/>
  <c r="AF70" i="1"/>
  <c r="AG70" i="1"/>
  <c r="AH70" i="1" s="1"/>
  <c r="AF17" i="1"/>
  <c r="AG17" i="1" s="1"/>
  <c r="AH17" i="1" s="1"/>
  <c r="AF135" i="1"/>
  <c r="AG135" i="1" s="1"/>
  <c r="AH135" i="1" s="1"/>
  <c r="AG44" i="1"/>
  <c r="AH44" i="1" s="1"/>
  <c r="AF44" i="1"/>
  <c r="AF212" i="1"/>
  <c r="AG212" i="1" s="1"/>
  <c r="AH212" i="1" s="1"/>
  <c r="AF151" i="1"/>
  <c r="AG151" i="1" s="1"/>
  <c r="AH151" i="1" s="1"/>
  <c r="AF43" i="1"/>
  <c r="AG43" i="1" s="1"/>
  <c r="AH43" i="1" s="1"/>
  <c r="AG16" i="1"/>
  <c r="AH16" i="1" s="1"/>
  <c r="AF16" i="1"/>
  <c r="AF107" i="1"/>
  <c r="AG107" i="1" s="1"/>
  <c r="AH107" i="1" s="1"/>
  <c r="AF65" i="1"/>
  <c r="AG65" i="1" s="1"/>
  <c r="AH65" i="1" s="1"/>
  <c r="AF37" i="1"/>
  <c r="AG37" i="1" s="1"/>
  <c r="AH37" i="1" s="1"/>
  <c r="AG79" i="1"/>
  <c r="AH79" i="1" s="1"/>
  <c r="AF79" i="1"/>
  <c r="AF364" i="1"/>
  <c r="AG364" i="1" s="1"/>
  <c r="AH364" i="1" s="1"/>
  <c r="AF176" i="1"/>
  <c r="AG176" i="1" s="1"/>
  <c r="AH176" i="1" s="1"/>
  <c r="AF100" i="1"/>
  <c r="AG100" i="1" s="1"/>
  <c r="AH100" i="1" s="1"/>
  <c r="AG58" i="1"/>
  <c r="AH58" i="1" s="1"/>
  <c r="AF58" i="1"/>
  <c r="AF23" i="1"/>
  <c r="AF501" i="1"/>
  <c r="AG501" i="1" s="1"/>
  <c r="AH501" i="1" s="1"/>
  <c r="AF405" i="1"/>
  <c r="AG405" i="1" s="1"/>
  <c r="AH405" i="1" s="1"/>
  <c r="AG91" i="1"/>
  <c r="AH91" i="1" s="1"/>
  <c r="AF91" i="1"/>
  <c r="AF155" i="1"/>
  <c r="AG155" i="1"/>
  <c r="AH155" i="1" s="1"/>
  <c r="AF45" i="1"/>
  <c r="AG45" i="1" s="1"/>
  <c r="AH45" i="1" s="1"/>
  <c r="AF63" i="1"/>
  <c r="AG63" i="1" s="1"/>
  <c r="AH63" i="1" s="1"/>
  <c r="AF172" i="1"/>
  <c r="AG172" i="1" s="1"/>
  <c r="AH172" i="1" s="1"/>
  <c r="AF505" i="1"/>
  <c r="AG505" i="1" s="1"/>
  <c r="AH505" i="1" s="1"/>
  <c r="AF459" i="1"/>
  <c r="AG459" i="1"/>
  <c r="AH459" i="1" s="1"/>
  <c r="AF69" i="1"/>
  <c r="AG69" i="1" s="1"/>
  <c r="AH69" i="1" s="1"/>
  <c r="AF153" i="1"/>
  <c r="AG153" i="1" s="1"/>
  <c r="AH153" i="1" s="1"/>
  <c r="AF134" i="1"/>
  <c r="AG134" i="1"/>
  <c r="AH134" i="1" s="1"/>
  <c r="AF152" i="1"/>
  <c r="AG152" i="1" s="1"/>
  <c r="AH152" i="1" s="1"/>
  <c r="AF163" i="1"/>
  <c r="AG163" i="1" s="1"/>
  <c r="AH163" i="1" s="1"/>
  <c r="AG137" i="1"/>
  <c r="AH137" i="1" s="1"/>
  <c r="AF137" i="1"/>
  <c r="AF160" i="1"/>
  <c r="AG160" i="1"/>
  <c r="AH160" i="1" s="1"/>
  <c r="AF67" i="1"/>
  <c r="AG67" i="1" s="1"/>
  <c r="AH67" i="1" s="1"/>
  <c r="AF88" i="1"/>
  <c r="AG88" i="1" s="1"/>
  <c r="AH88" i="1" s="1"/>
  <c r="AG42" i="1"/>
  <c r="AH42" i="1" s="1"/>
  <c r="AF42" i="1"/>
  <c r="AF97" i="1"/>
  <c r="AG97" i="1" s="1"/>
  <c r="AH97" i="1" s="1"/>
  <c r="AF117" i="1"/>
  <c r="AG117" i="1" s="1"/>
  <c r="AH117" i="1" s="1"/>
  <c r="AF130" i="1"/>
  <c r="AG130" i="1" s="1"/>
  <c r="AH130" i="1" s="1"/>
  <c r="AG144" i="1"/>
  <c r="AH144" i="1" s="1"/>
  <c r="AF144" i="1"/>
  <c r="AF127" i="1"/>
  <c r="AG127" i="1"/>
  <c r="AH127" i="1" s="1"/>
  <c r="AF105" i="1"/>
  <c r="AG105" i="1"/>
  <c r="AH105" i="1" s="1"/>
  <c r="AF84" i="1"/>
  <c r="AG84" i="1" s="1"/>
  <c r="AH84" i="1" s="1"/>
  <c r="AF53" i="1"/>
  <c r="AG53" i="1" s="1"/>
  <c r="AH53" i="1" s="1"/>
  <c r="AF114" i="1"/>
  <c r="AG114" i="1"/>
  <c r="AH114" i="1" s="1"/>
  <c r="U103" i="1"/>
  <c r="AB103" i="1"/>
  <c r="AC103" i="1" s="1"/>
  <c r="AD103" i="1" s="1"/>
  <c r="AB112" i="1"/>
  <c r="AC112" i="1" s="1"/>
  <c r="AD112" i="1" s="1"/>
  <c r="U112" i="1"/>
  <c r="AB87" i="1"/>
  <c r="AC87" i="1" s="1"/>
  <c r="AD87" i="1" s="1"/>
  <c r="U87" i="1"/>
  <c r="AB93" i="1"/>
  <c r="AC93" i="1" s="1"/>
  <c r="AD93" i="1" s="1"/>
  <c r="AB24" i="1"/>
  <c r="AC24" i="1"/>
  <c r="AD24" i="1" s="1"/>
  <c r="AB118" i="1"/>
  <c r="AC118" i="1" s="1"/>
  <c r="AD118" i="1" s="1"/>
  <c r="U150" i="1"/>
  <c r="AF186" i="1"/>
  <c r="AG186" i="1" s="1"/>
  <c r="AH186" i="1" s="1"/>
  <c r="AG183" i="1"/>
  <c r="AH183" i="1" s="1"/>
  <c r="AF183" i="1"/>
  <c r="AC173" i="1"/>
  <c r="AD173" i="1" s="1"/>
  <c r="AB173" i="1"/>
  <c r="AF448" i="1"/>
  <c r="AG448" i="1" s="1"/>
  <c r="AH448" i="1" s="1"/>
  <c r="AG468" i="1"/>
  <c r="AH468" i="1" s="1"/>
  <c r="AF457" i="1"/>
  <c r="AG457" i="1" s="1"/>
  <c r="AH457" i="1" s="1"/>
  <c r="AC420" i="1"/>
  <c r="AD420" i="1" s="1"/>
  <c r="AB420" i="1"/>
  <c r="AF421" i="1"/>
  <c r="AG421" i="1"/>
  <c r="AH421" i="1" s="1"/>
  <c r="AF331" i="1"/>
  <c r="AG331" i="1" s="1"/>
  <c r="AH331" i="1" s="1"/>
  <c r="AF329" i="1"/>
  <c r="AG329" i="1" s="1"/>
  <c r="AH329" i="1" s="1"/>
  <c r="AF243" i="1"/>
  <c r="AG243" i="1" s="1"/>
  <c r="AH243" i="1" s="1"/>
  <c r="AF439" i="1"/>
  <c r="AG439" i="1" s="1"/>
  <c r="AH439" i="1" s="1"/>
  <c r="AG244" i="1"/>
  <c r="AH244" i="1" s="1"/>
  <c r="AF244" i="1"/>
  <c r="AF35" i="1"/>
  <c r="AG35" i="1" s="1"/>
  <c r="AH35" i="1" s="1"/>
  <c r="AB150" i="1"/>
  <c r="AC150" i="1" s="1"/>
  <c r="AD150" i="1" s="1"/>
  <c r="AF165" i="1"/>
  <c r="AG165" i="1" s="1"/>
  <c r="AH165" i="1" s="1"/>
  <c r="AC111" i="1"/>
  <c r="AD111" i="1" s="1"/>
  <c r="U36" i="1"/>
  <c r="AB36" i="1"/>
  <c r="AC36" i="1" s="1"/>
  <c r="AD36" i="1" s="1"/>
  <c r="AB132" i="1"/>
  <c r="AC132" i="1"/>
  <c r="AD132" i="1" s="1"/>
  <c r="AB123" i="1"/>
  <c r="AC123" i="1" s="1"/>
  <c r="AD123" i="1" s="1"/>
  <c r="U29" i="1"/>
  <c r="AC139" i="1"/>
  <c r="AD139" i="1" s="1"/>
  <c r="AB34" i="1"/>
  <c r="AC34" i="1" s="1"/>
  <c r="AD34" i="1" s="1"/>
  <c r="AB158" i="1"/>
  <c r="AC158" i="1"/>
  <c r="AD158" i="1" s="1"/>
  <c r="U182" i="1"/>
  <c r="AC182" i="1"/>
  <c r="AD182" i="1" s="1"/>
  <c r="AG363" i="1"/>
  <c r="AH363" i="1" s="1"/>
  <c r="AG483" i="1"/>
  <c r="AH483" i="1" s="1"/>
  <c r="AF287" i="1"/>
  <c r="AG287" i="1" s="1"/>
  <c r="AH287" i="1" s="1"/>
  <c r="AB396" i="1"/>
  <c r="U396" i="1"/>
  <c r="AC396" i="1"/>
  <c r="AD396" i="1" s="1"/>
  <c r="AF278" i="1"/>
  <c r="AG278" i="1" s="1"/>
  <c r="AH278" i="1" s="1"/>
  <c r="AF402" i="1"/>
  <c r="AG402" i="1" s="1"/>
  <c r="AH402" i="1" s="1"/>
  <c r="AG254" i="1"/>
  <c r="AH254" i="1" s="1"/>
  <c r="AF254" i="1"/>
  <c r="AF294" i="1"/>
  <c r="AF817" i="1"/>
  <c r="AG817" i="1" s="1"/>
  <c r="AH817" i="1" s="1"/>
  <c r="AG496" i="1"/>
  <c r="AH496" i="1" s="1"/>
  <c r="AF321" i="1"/>
  <c r="AG321" i="1" s="1"/>
  <c r="AH321" i="1" s="1"/>
  <c r="AB400" i="1"/>
  <c r="U400" i="1"/>
  <c r="AC400" i="1"/>
  <c r="AD400" i="1" s="1"/>
  <c r="AF454" i="1"/>
  <c r="AG454" i="1" s="1"/>
  <c r="AH454" i="1" s="1"/>
  <c r="AB473" i="1"/>
  <c r="U473" i="1"/>
  <c r="AF261" i="1"/>
  <c r="AG261" i="1" s="1"/>
  <c r="AH261" i="1" s="1"/>
  <c r="AF903" i="1"/>
  <c r="AG903" i="1" s="1"/>
  <c r="AH903" i="1" s="1"/>
  <c r="AF120" i="1"/>
  <c r="AG120" i="1" s="1"/>
  <c r="AH120" i="1" s="1"/>
  <c r="AB465" i="1"/>
  <c r="U465" i="1"/>
  <c r="AC465" i="1"/>
  <c r="AD465" i="1" s="1"/>
  <c r="AF193" i="1"/>
  <c r="AG193" i="1" s="1"/>
  <c r="AH193" i="1" s="1"/>
  <c r="AG211" i="1"/>
  <c r="AH211" i="1" s="1"/>
  <c r="AG498" i="1"/>
  <c r="AH498" i="1" s="1"/>
  <c r="AF498" i="1"/>
  <c r="AF380" i="1"/>
  <c r="AG380" i="1" s="1"/>
  <c r="AH380" i="1" s="1"/>
  <c r="AF409" i="1"/>
  <c r="AG409" i="1" s="1"/>
  <c r="AH409" i="1" s="1"/>
  <c r="AF539" i="1"/>
  <c r="AG539" i="1" s="1"/>
  <c r="AH539" i="1" s="1"/>
  <c r="AF524" i="1"/>
  <c r="AG524" i="1" s="1"/>
  <c r="AH524" i="1" s="1"/>
  <c r="AF412" i="1"/>
  <c r="AG412" i="1" s="1"/>
  <c r="AH412" i="1" s="1"/>
  <c r="AF227" i="1"/>
  <c r="AG227" i="1" s="1"/>
  <c r="AH227" i="1" s="1"/>
  <c r="AF555" i="1"/>
  <c r="AG555" i="1" s="1"/>
  <c r="AH555" i="1" s="1"/>
  <c r="AF928" i="1"/>
  <c r="AG928" i="1" s="1"/>
  <c r="AH928" i="1" s="1"/>
  <c r="AF551" i="1"/>
  <c r="AG551" i="1" s="1"/>
  <c r="AH551" i="1" s="1"/>
  <c r="AF554" i="1"/>
  <c r="AG554" i="1" s="1"/>
  <c r="AH554" i="1" s="1"/>
  <c r="AF580" i="1"/>
  <c r="AG580" i="1"/>
  <c r="AH580" i="1" s="1"/>
  <c r="AF812" i="1"/>
  <c r="AG812" i="1" s="1"/>
  <c r="AH812" i="1" s="1"/>
  <c r="AF136" i="1"/>
  <c r="AG136" i="1" s="1"/>
  <c r="AH136" i="1" s="1"/>
  <c r="AF60" i="1"/>
  <c r="AG60" i="1" s="1"/>
  <c r="AH60" i="1" s="1"/>
  <c r="AG188" i="1"/>
  <c r="AH188" i="1" s="1"/>
  <c r="AF101" i="1"/>
  <c r="AG101" i="1" s="1"/>
  <c r="AH101" i="1" s="1"/>
  <c r="AF129" i="1"/>
  <c r="AG129" i="1" s="1"/>
  <c r="AH129" i="1" s="1"/>
  <c r="AF89" i="1"/>
  <c r="AG89" i="1" s="1"/>
  <c r="AH89" i="1" s="1"/>
  <c r="AB23" i="1"/>
  <c r="U23" i="1"/>
  <c r="AG23" i="1" s="1"/>
  <c r="AH23" i="1" s="1"/>
  <c r="AF141" i="1"/>
  <c r="AG141" i="1" s="1"/>
  <c r="AH141" i="1" s="1"/>
  <c r="AB15" i="1"/>
  <c r="AC15" i="1"/>
  <c r="AD15" i="1" s="1"/>
  <c r="U15" i="1"/>
  <c r="AB86" i="1"/>
  <c r="AC86" i="1" s="1"/>
  <c r="AD86" i="1" s="1"/>
  <c r="U86" i="1"/>
  <c r="U40" i="1"/>
  <c r="AF167" i="1"/>
  <c r="AG167" i="1" s="1"/>
  <c r="AH167" i="1" s="1"/>
  <c r="AG365" i="1"/>
  <c r="AH365" i="1" s="1"/>
  <c r="AG410" i="1"/>
  <c r="AH410" i="1" s="1"/>
  <c r="AF410" i="1"/>
  <c r="AF217" i="1"/>
  <c r="AG217" i="1" s="1"/>
  <c r="AH217" i="1" s="1"/>
  <c r="AB104" i="1"/>
  <c r="AC104" i="1" s="1"/>
  <c r="AD104" i="1" s="1"/>
  <c r="AF175" i="1"/>
  <c r="AG175" i="1" s="1"/>
  <c r="AH175" i="1" s="1"/>
  <c r="AB143" i="1"/>
  <c r="AC143" i="1"/>
  <c r="AD143" i="1" s="1"/>
  <c r="AC90" i="1"/>
  <c r="AD90" i="1" s="1"/>
  <c r="AF146" i="1"/>
  <c r="AG146" i="1"/>
  <c r="AH146" i="1" s="1"/>
  <c r="AF30" i="1"/>
  <c r="AG30" i="1"/>
  <c r="AH30" i="1" s="1"/>
  <c r="AB55" i="1"/>
  <c r="AC55" i="1"/>
  <c r="AD55" i="1" s="1"/>
  <c r="AF191" i="1"/>
  <c r="AG191" i="1" s="1"/>
  <c r="AH191" i="1" s="1"/>
  <c r="AB170" i="1"/>
  <c r="AC170" i="1"/>
  <c r="AD170" i="1" s="1"/>
  <c r="U170" i="1"/>
  <c r="AG494" i="1"/>
  <c r="AH494" i="1" s="1"/>
  <c r="AF504" i="1"/>
  <c r="AG504" i="1" s="1"/>
  <c r="AH504" i="1" s="1"/>
  <c r="AG397" i="1"/>
  <c r="AH397" i="1" s="1"/>
  <c r="AG213" i="1"/>
  <c r="AH213" i="1" s="1"/>
  <c r="AF213" i="1"/>
  <c r="AF255" i="1"/>
  <c r="AG255" i="1"/>
  <c r="AH255" i="1" s="1"/>
  <c r="AG207" i="1"/>
  <c r="AH207" i="1" s="1"/>
  <c r="AF207" i="1"/>
  <c r="AG83" i="1"/>
  <c r="AH83" i="1" s="1"/>
  <c r="AF83" i="1"/>
  <c r="AB66" i="1"/>
  <c r="AC66" i="1" s="1"/>
  <c r="AD66" i="1" s="1"/>
  <c r="AG62" i="1"/>
  <c r="AH62" i="1" s="1"/>
  <c r="AF124" i="1"/>
  <c r="AG124" i="1" s="1"/>
  <c r="AH124" i="1" s="1"/>
  <c r="AG145" i="1"/>
  <c r="AH145" i="1" s="1"/>
  <c r="AB19" i="1"/>
  <c r="AC19" i="1"/>
  <c r="AD19" i="1" s="1"/>
  <c r="U19" i="1"/>
  <c r="AB47" i="1"/>
  <c r="AC47" i="1"/>
  <c r="AD47" i="1" s="1"/>
  <c r="AF14" i="1"/>
  <c r="AG14" i="1"/>
  <c r="AH14" i="1" s="1"/>
  <c r="AG140" i="1"/>
  <c r="AH140" i="1" s="1"/>
  <c r="AF140" i="1"/>
  <c r="AC29" i="1"/>
  <c r="AD29" i="1" s="1"/>
  <c r="AF109" i="1"/>
  <c r="AG109" i="1" s="1"/>
  <c r="AH109" i="1" s="1"/>
  <c r="U21" i="1"/>
  <c r="AB21" i="1"/>
  <c r="AC164" i="1"/>
  <c r="AD164" i="1" s="1"/>
  <c r="AB164" i="1"/>
  <c r="AC38" i="1"/>
  <c r="AD38" i="1" s="1"/>
  <c r="AB38" i="1"/>
  <c r="AG31" i="1"/>
  <c r="AH31" i="1" s="1"/>
  <c r="AG115" i="1"/>
  <c r="AH115" i="1" s="1"/>
  <c r="AF162" i="1"/>
  <c r="AG162" i="1" s="1"/>
  <c r="AH162" i="1" s="1"/>
  <c r="AG32" i="1"/>
  <c r="AH32" i="1" s="1"/>
  <c r="AC21" i="1"/>
  <c r="AD21" i="1" s="1"/>
  <c r="AB74" i="1"/>
  <c r="AC74" i="1" s="1"/>
  <c r="AD74" i="1" s="1"/>
  <c r="AG78" i="1"/>
  <c r="AH78" i="1" s="1"/>
  <c r="AG72" i="1"/>
  <c r="AH72" i="1" s="1"/>
  <c r="AF121" i="1"/>
  <c r="AG121" i="1" s="1"/>
  <c r="AH121" i="1" s="1"/>
  <c r="AB96" i="1"/>
  <c r="AC96" i="1"/>
  <c r="AD96" i="1" s="1"/>
  <c r="U96" i="1"/>
  <c r="AF102" i="1"/>
  <c r="AG102" i="1"/>
  <c r="AH102" i="1" s="1"/>
  <c r="AB110" i="1"/>
  <c r="AC110" i="1" s="1"/>
  <c r="AD110" i="1" s="1"/>
  <c r="AC46" i="1"/>
  <c r="AD46" i="1" s="1"/>
  <c r="AF174" i="1"/>
  <c r="AG174" i="1"/>
  <c r="AH174" i="1" s="1"/>
  <c r="AB148" i="1"/>
  <c r="AC148" i="1" s="1"/>
  <c r="AD148" i="1" s="1"/>
  <c r="U148" i="1"/>
  <c r="AB177" i="1"/>
  <c r="AC177" i="1"/>
  <c r="AD177" i="1" s="1"/>
  <c r="AG360" i="1"/>
  <c r="AH360" i="1" s="1"/>
  <c r="AG202" i="1"/>
  <c r="AH202" i="1" s="1"/>
  <c r="AC473" i="1"/>
  <c r="AD473" i="1" s="1"/>
  <c r="AG335" i="1"/>
  <c r="AH335" i="1" s="1"/>
  <c r="AF335" i="1"/>
  <c r="AG407" i="1"/>
  <c r="AH407" i="1" s="1"/>
  <c r="AF513" i="1"/>
  <c r="AG513" i="1"/>
  <c r="AH513" i="1" s="1"/>
  <c r="AF536" i="1"/>
  <c r="AG536" i="1" s="1"/>
  <c r="AH536" i="1" s="1"/>
  <c r="AG259" i="1"/>
  <c r="AH259" i="1" s="1"/>
  <c r="AF259" i="1"/>
  <c r="AF268" i="1"/>
  <c r="AF351" i="1"/>
  <c r="AG351" i="1"/>
  <c r="AH351" i="1" s="1"/>
  <c r="AF915" i="1"/>
  <c r="AG915" i="1" s="1"/>
  <c r="AH915" i="1" s="1"/>
  <c r="AF106" i="1"/>
  <c r="AG106" i="1" s="1"/>
  <c r="AH106" i="1" s="1"/>
  <c r="AB98" i="1"/>
  <c r="AC98" i="1" s="1"/>
  <c r="AD98" i="1" s="1"/>
  <c r="AG73" i="1"/>
  <c r="AH73" i="1" s="1"/>
  <c r="AF73" i="1"/>
  <c r="AB20" i="1"/>
  <c r="AC20" i="1"/>
  <c r="AD20" i="1" s="1"/>
  <c r="AB48" i="1"/>
  <c r="AC48" i="1" s="1"/>
  <c r="AD48" i="1" s="1"/>
  <c r="AF468" i="1"/>
  <c r="AF507" i="1"/>
  <c r="AG507" i="1" s="1"/>
  <c r="AH507" i="1" s="1"/>
  <c r="AG154" i="1"/>
  <c r="AH154" i="1" s="1"/>
  <c r="AG113" i="1"/>
  <c r="AH113" i="1" s="1"/>
  <c r="AB108" i="1"/>
  <c r="AC108" i="1" s="1"/>
  <c r="AD108" i="1" s="1"/>
  <c r="AF39" i="1"/>
  <c r="AG39" i="1"/>
  <c r="AH39" i="1" s="1"/>
  <c r="AB126" i="1"/>
  <c r="AC126" i="1" s="1"/>
  <c r="AD126" i="1" s="1"/>
  <c r="AC426" i="1"/>
  <c r="AD426" i="1" s="1"/>
  <c r="U426" i="1"/>
  <c r="AF348" i="1"/>
  <c r="AG348" i="1" s="1"/>
  <c r="AH348" i="1" s="1"/>
  <c r="AF309" i="1"/>
  <c r="AG309" i="1" s="1"/>
  <c r="AH309" i="1" s="1"/>
  <c r="AF242" i="1"/>
  <c r="AG242" i="1" s="1"/>
  <c r="AH242" i="1" s="1"/>
  <c r="AG25" i="1"/>
  <c r="AH25" i="1" s="1"/>
  <c r="AG51" i="1"/>
  <c r="AH51" i="1" s="1"/>
  <c r="AG64" i="1"/>
  <c r="AH64" i="1" s="1"/>
  <c r="AB80" i="1"/>
  <c r="AC80" i="1" s="1"/>
  <c r="AD80" i="1" s="1"/>
  <c r="AC149" i="1"/>
  <c r="AD149" i="1" s="1"/>
  <c r="U149" i="1"/>
  <c r="AB149" i="1"/>
  <c r="AC125" i="1"/>
  <c r="AD125" i="1" s="1"/>
  <c r="AB49" i="1"/>
  <c r="AC49" i="1" s="1"/>
  <c r="AD49" i="1" s="1"/>
  <c r="U99" i="1"/>
  <c r="AB99" i="1"/>
  <c r="AC99" i="1" s="1"/>
  <c r="AD99" i="1" s="1"/>
  <c r="AB85" i="1"/>
  <c r="AC85" i="1" s="1"/>
  <c r="AD85" i="1" s="1"/>
  <c r="U161" i="1"/>
  <c r="AB161" i="1"/>
  <c r="AC161" i="1" s="1"/>
  <c r="AD161" i="1" s="1"/>
  <c r="U74" i="1"/>
  <c r="U93" i="1"/>
  <c r="U24" i="1"/>
  <c r="U118" i="1"/>
  <c r="AC41" i="1"/>
  <c r="AD41" i="1" s="1"/>
  <c r="U173" i="1"/>
  <c r="AB180" i="1"/>
  <c r="AC180" i="1"/>
  <c r="AD180" i="1" s="1"/>
  <c r="U180" i="1"/>
  <c r="AB426" i="1"/>
  <c r="AG434" i="1"/>
  <c r="AH434" i="1" s="1"/>
  <c r="AG467" i="1"/>
  <c r="AH467" i="1" s="1"/>
  <c r="AF214" i="1"/>
  <c r="AG214" i="1"/>
  <c r="AH214" i="1" s="1"/>
  <c r="AF234" i="1"/>
  <c r="AG234" i="1" s="1"/>
  <c r="AH234" i="1" s="1"/>
  <c r="AF479" i="1"/>
  <c r="AG479" i="1" s="1"/>
  <c r="AH479" i="1" s="1"/>
  <c r="AF238" i="1"/>
  <c r="AG238" i="1" s="1"/>
  <c r="AH238" i="1" s="1"/>
  <c r="AF571" i="1"/>
  <c r="AG571" i="1" s="1"/>
  <c r="AH571" i="1" s="1"/>
  <c r="AC369" i="1"/>
  <c r="AD369" i="1" s="1"/>
  <c r="AF472" i="1"/>
  <c r="AG472" i="1" s="1"/>
  <c r="AH472" i="1" s="1"/>
  <c r="AC77" i="1"/>
  <c r="AD77" i="1" s="1"/>
  <c r="AB57" i="1"/>
  <c r="AC57" i="1" s="1"/>
  <c r="AD57" i="1" s="1"/>
  <c r="AF399" i="1"/>
  <c r="AG399" i="1" s="1"/>
  <c r="AH399" i="1" s="1"/>
  <c r="AF416" i="1"/>
  <c r="AG416" i="1" s="1"/>
  <c r="AH416" i="1" s="1"/>
  <c r="AC482" i="1"/>
  <c r="AD482" i="1" s="1"/>
  <c r="AF211" i="1"/>
  <c r="AC458" i="1"/>
  <c r="AD458" i="1" s="1"/>
  <c r="AG241" i="1"/>
  <c r="AH241" i="1" s="1"/>
  <c r="AF349" i="1"/>
  <c r="AG349" i="1" s="1"/>
  <c r="AH349" i="1" s="1"/>
  <c r="AF296" i="1"/>
  <c r="AG296" i="1" s="1"/>
  <c r="AH296" i="1" s="1"/>
  <c r="AB384" i="1"/>
  <c r="AF371" i="1"/>
  <c r="AG371" i="1" s="1"/>
  <c r="AH371" i="1" s="1"/>
  <c r="AG275" i="1"/>
  <c r="AH275" i="1" s="1"/>
  <c r="AF370" i="1"/>
  <c r="AG370" i="1"/>
  <c r="AH370" i="1" s="1"/>
  <c r="AF520" i="1"/>
  <c r="AG520" i="1" s="1"/>
  <c r="AH520" i="1" s="1"/>
  <c r="AF486" i="1"/>
  <c r="AG486" i="1"/>
  <c r="AH486" i="1" s="1"/>
  <c r="AF285" i="1"/>
  <c r="AG285" i="1" s="1"/>
  <c r="AH285" i="1" s="1"/>
  <c r="AF404" i="1"/>
  <c r="AG404" i="1" s="1"/>
  <c r="AH404" i="1" s="1"/>
  <c r="AC248" i="1"/>
  <c r="AD248" i="1" s="1"/>
  <c r="U248" i="1"/>
  <c r="AB304" i="1"/>
  <c r="AC304" i="1"/>
  <c r="AD304" i="1" s="1"/>
  <c r="U304" i="1"/>
  <c r="AB332" i="1"/>
  <c r="U332" i="1"/>
  <c r="AG332" i="1" s="1"/>
  <c r="AH332" i="1" s="1"/>
  <c r="U219" i="1"/>
  <c r="AB219" i="1"/>
  <c r="AC219" i="1"/>
  <c r="AD219" i="1" s="1"/>
  <c r="AB349" i="1"/>
  <c r="AB359" i="1"/>
  <c r="U272" i="1"/>
  <c r="AC272" i="1"/>
  <c r="AD272" i="1" s="1"/>
  <c r="AB339" i="1"/>
  <c r="AB274" i="1"/>
  <c r="AC274" i="1"/>
  <c r="AD274" i="1" s="1"/>
  <c r="AB431" i="1"/>
  <c r="U442" i="1"/>
  <c r="AC442" i="1"/>
  <c r="AD442" i="1" s="1"/>
  <c r="AB533" i="1"/>
  <c r="AC533" i="1"/>
  <c r="AD533" i="1" s="1"/>
  <c r="U268" i="1"/>
  <c r="AG268" i="1" s="1"/>
  <c r="AH268" i="1" s="1"/>
  <c r="AC456" i="1"/>
  <c r="AD456" i="1" s="1"/>
  <c r="U456" i="1"/>
  <c r="AB456" i="1"/>
  <c r="AG936" i="1"/>
  <c r="AH936" i="1" s="1"/>
  <c r="AG884" i="1"/>
  <c r="AH884" i="1" s="1"/>
  <c r="AF884" i="1"/>
  <c r="AF800" i="1"/>
  <c r="AG800" i="1"/>
  <c r="AH800" i="1" s="1"/>
  <c r="U657" i="1"/>
  <c r="AC657" i="1"/>
  <c r="AD657" i="1" s="1"/>
  <c r="AB657" i="1"/>
  <c r="AF726" i="1"/>
  <c r="AG726" i="1" s="1"/>
  <c r="AH726" i="1" s="1"/>
  <c r="AF719" i="1"/>
  <c r="AG719" i="1" s="1"/>
  <c r="AH719" i="1" s="1"/>
  <c r="AB218" i="1"/>
  <c r="AC218" i="1"/>
  <c r="AD218" i="1" s="1"/>
  <c r="AG293" i="1"/>
  <c r="AH293" i="1" s="1"/>
  <c r="AF343" i="1"/>
  <c r="AG343" i="1" s="1"/>
  <c r="AH343" i="1" s="1"/>
  <c r="AG577" i="1"/>
  <c r="AH577" i="1" s="1"/>
  <c r="AF535" i="1"/>
  <c r="AG535" i="1" s="1"/>
  <c r="AH535" i="1" s="1"/>
  <c r="AG301" i="1"/>
  <c r="AH301" i="1" s="1"/>
  <c r="AF950" i="1"/>
  <c r="AG950" i="1"/>
  <c r="AH950" i="1" s="1"/>
  <c r="AG920" i="1"/>
  <c r="AH920" i="1" s="1"/>
  <c r="AF942" i="1"/>
  <c r="AG942" i="1" s="1"/>
  <c r="AH942" i="1" s="1"/>
  <c r="AF929" i="1"/>
  <c r="AG929" i="1" s="1"/>
  <c r="AH929" i="1" s="1"/>
  <c r="AF905" i="1"/>
  <c r="AG905" i="1"/>
  <c r="AH905" i="1" s="1"/>
  <c r="AF840" i="1"/>
  <c r="AG840" i="1"/>
  <c r="AH840" i="1" s="1"/>
  <c r="AF592" i="1"/>
  <c r="AG592" i="1" s="1"/>
  <c r="AH592" i="1" s="1"/>
  <c r="U625" i="1"/>
  <c r="AB625" i="1"/>
  <c r="AB741" i="1"/>
  <c r="U741" i="1"/>
  <c r="AC741" i="1"/>
  <c r="AD741" i="1" s="1"/>
  <c r="AG198" i="1"/>
  <c r="AH198" i="1" s="1"/>
  <c r="AG291" i="1"/>
  <c r="AH291" i="1" s="1"/>
  <c r="AF291" i="1"/>
  <c r="AG313" i="1"/>
  <c r="AH313" i="1" s="1"/>
  <c r="AF313" i="1"/>
  <c r="AF573" i="1"/>
  <c r="AG573" i="1"/>
  <c r="AH573" i="1" s="1"/>
  <c r="AG388" i="1"/>
  <c r="AH388" i="1" s="1"/>
  <c r="AF443" i="1"/>
  <c r="AG443" i="1" s="1"/>
  <c r="AH443" i="1" s="1"/>
  <c r="AF527" i="1"/>
  <c r="AG527" i="1" s="1"/>
  <c r="AH527" i="1" s="1"/>
  <c r="AG298" i="1"/>
  <c r="AH298" i="1" s="1"/>
  <c r="AB231" i="1"/>
  <c r="U231" i="1"/>
  <c r="AG231" i="1" s="1"/>
  <c r="AH231" i="1" s="1"/>
  <c r="AF226" i="1"/>
  <c r="AG226" i="1"/>
  <c r="AH226" i="1" s="1"/>
  <c r="AG585" i="1"/>
  <c r="AH585" i="1" s="1"/>
  <c r="U531" i="1"/>
  <c r="AC531" i="1"/>
  <c r="AD531" i="1" s="1"/>
  <c r="AB531" i="1"/>
  <c r="AC529" i="1"/>
  <c r="AD529" i="1" s="1"/>
  <c r="AG821" i="1"/>
  <c r="AH821" i="1" s="1"/>
  <c r="AG835" i="1"/>
  <c r="AH835" i="1" s="1"/>
  <c r="AG829" i="1"/>
  <c r="AH829" i="1" s="1"/>
  <c r="AF957" i="1"/>
  <c r="AG957" i="1" s="1"/>
  <c r="AH957" i="1" s="1"/>
  <c r="AF850" i="1"/>
  <c r="AG850" i="1" s="1"/>
  <c r="AH850" i="1" s="1"/>
  <c r="AF792" i="1"/>
  <c r="AG792" i="1" s="1"/>
  <c r="AH792" i="1" s="1"/>
  <c r="AG283" i="1"/>
  <c r="AH283" i="1" s="1"/>
  <c r="AF323" i="1"/>
  <c r="AG323" i="1" s="1"/>
  <c r="AH323" i="1" s="1"/>
  <c r="AF326" i="1"/>
  <c r="AG326" i="1"/>
  <c r="AH326" i="1" s="1"/>
  <c r="AG230" i="1"/>
  <c r="AH230" i="1" s="1"/>
  <c r="AF230" i="1"/>
  <c r="AF515" i="1"/>
  <c r="AG515" i="1" s="1"/>
  <c r="AH515" i="1" s="1"/>
  <c r="AF583" i="1"/>
  <c r="AG583" i="1"/>
  <c r="AH583" i="1" s="1"/>
  <c r="AG437" i="1"/>
  <c r="AH437" i="1" s="1"/>
  <c r="AB309" i="1"/>
  <c r="U309" i="1"/>
  <c r="AB269" i="1"/>
  <c r="U269" i="1"/>
  <c r="AC269" i="1"/>
  <c r="AD269" i="1" s="1"/>
  <c r="U281" i="1"/>
  <c r="AB302" i="1"/>
  <c r="AC302" i="1"/>
  <c r="AD302" i="1" s="1"/>
  <c r="AC311" i="1"/>
  <c r="AD311" i="1" s="1"/>
  <c r="U311" i="1"/>
  <c r="AB271" i="1"/>
  <c r="AC271" i="1"/>
  <c r="AD271" i="1" s="1"/>
  <c r="AF384" i="1"/>
  <c r="U249" i="1"/>
  <c r="AG249" i="1" s="1"/>
  <c r="AH249" i="1" s="1"/>
  <c r="AB249" i="1"/>
  <c r="AC324" i="1"/>
  <c r="AD324" i="1" s="1"/>
  <c r="AB324" i="1"/>
  <c r="AB578" i="1"/>
  <c r="AC578" i="1"/>
  <c r="AD578" i="1" s="1"/>
  <c r="U221" i="1"/>
  <c r="AC221" i="1"/>
  <c r="AD221" i="1" s="1"/>
  <c r="AC522" i="1"/>
  <c r="AD522" i="1" s="1"/>
  <c r="AB522" i="1"/>
  <c r="U449" i="1"/>
  <c r="U458" i="1"/>
  <c r="U534" i="1"/>
  <c r="AB529" i="1"/>
  <c r="AF956" i="1"/>
  <c r="AG956" i="1" s="1"/>
  <c r="AH956" i="1" s="1"/>
  <c r="AG946" i="1"/>
  <c r="AH946" i="1" s="1"/>
  <c r="AF946" i="1"/>
  <c r="AF927" i="1"/>
  <c r="AG927" i="1"/>
  <c r="AH927" i="1" s="1"/>
  <c r="AF904" i="1"/>
  <c r="AG904" i="1" s="1"/>
  <c r="AH904" i="1" s="1"/>
  <c r="AG816" i="1"/>
  <c r="AH816" i="1" s="1"/>
  <c r="AF816" i="1"/>
  <c r="AF985" i="1"/>
  <c r="AG985" i="1"/>
  <c r="AH985" i="1" s="1"/>
  <c r="AG614" i="1"/>
  <c r="AH614" i="1" s="1"/>
  <c r="AF614" i="1"/>
  <c r="AF968" i="1"/>
  <c r="AG968" i="1" s="1"/>
  <c r="AH968" i="1" s="1"/>
  <c r="AF733" i="1"/>
  <c r="AG733" i="1"/>
  <c r="AH733" i="1" s="1"/>
  <c r="AF215" i="1"/>
  <c r="AG215" i="1"/>
  <c r="AH215" i="1" s="1"/>
  <c r="AG453" i="1"/>
  <c r="AH453" i="1" s="1"/>
  <c r="AF530" i="1"/>
  <c r="AG530" i="1"/>
  <c r="AH530" i="1" s="1"/>
  <c r="AF478" i="1"/>
  <c r="AG478" i="1" s="1"/>
  <c r="AH478" i="1" s="1"/>
  <c r="AG333" i="1"/>
  <c r="AH333" i="1" s="1"/>
  <c r="AC284" i="1"/>
  <c r="AD284" i="1" s="1"/>
  <c r="U284" i="1"/>
  <c r="AC295" i="1"/>
  <c r="AD295" i="1" s="1"/>
  <c r="U295" i="1"/>
  <c r="AB295" i="1"/>
  <c r="U211" i="1"/>
  <c r="AB211" i="1"/>
  <c r="U385" i="1"/>
  <c r="AB385" i="1"/>
  <c r="AB294" i="1"/>
  <c r="U294" i="1"/>
  <c r="AG294" i="1" s="1"/>
  <c r="AH294" i="1" s="1"/>
  <c r="AC484" i="1"/>
  <c r="AD484" i="1" s="1"/>
  <c r="AB484" i="1"/>
  <c r="U567" i="1"/>
  <c r="AC567" i="1"/>
  <c r="AD567" i="1" s="1"/>
  <c r="AG845" i="1"/>
  <c r="AH845" i="1" s="1"/>
  <c r="AF833" i="1"/>
  <c r="AG833" i="1"/>
  <c r="AH833" i="1" s="1"/>
  <c r="AG827" i="1"/>
  <c r="AH827" i="1" s="1"/>
  <c r="AG955" i="1"/>
  <c r="AH955" i="1" s="1"/>
  <c r="AF935" i="1"/>
  <c r="AG935" i="1" s="1"/>
  <c r="AH935" i="1" s="1"/>
  <c r="AG846" i="1"/>
  <c r="AH846" i="1" s="1"/>
  <c r="AF846" i="1"/>
  <c r="AF687" i="1"/>
  <c r="AG687" i="1"/>
  <c r="AH687" i="1" s="1"/>
  <c r="AC953" i="1"/>
  <c r="AD953" i="1" s="1"/>
  <c r="U953" i="1"/>
  <c r="AB953" i="1"/>
  <c r="AF969" i="1"/>
  <c r="AF730" i="1"/>
  <c r="AG730" i="1"/>
  <c r="AH730" i="1" s="1"/>
  <c r="AF659" i="1"/>
  <c r="AG659" i="1"/>
  <c r="AH659" i="1" s="1"/>
  <c r="U686" i="1"/>
  <c r="AB686" i="1"/>
  <c r="AC686" i="1"/>
  <c r="AD686" i="1" s="1"/>
  <c r="U712" i="1"/>
  <c r="AC712" i="1"/>
  <c r="AD712" i="1" s="1"/>
  <c r="AF558" i="1"/>
  <c r="AG558" i="1" s="1"/>
  <c r="AH558" i="1" s="1"/>
  <c r="AB94" i="1"/>
  <c r="AC94" i="1" s="1"/>
  <c r="AD94" i="1" s="1"/>
  <c r="AG185" i="1"/>
  <c r="AH185" i="1" s="1"/>
  <c r="AF389" i="1"/>
  <c r="AG389" i="1" s="1"/>
  <c r="AH389" i="1" s="1"/>
  <c r="AG447" i="1"/>
  <c r="AH447" i="1" s="1"/>
  <c r="AG263" i="1"/>
  <c r="AH263" i="1" s="1"/>
  <c r="AG252" i="1"/>
  <c r="AH252" i="1" s="1"/>
  <c r="U369" i="1"/>
  <c r="AC470" i="1"/>
  <c r="AD470" i="1" s="1"/>
  <c r="AF289" i="1"/>
  <c r="AG289" i="1" s="1"/>
  <c r="AH289" i="1" s="1"/>
  <c r="AG251" i="1"/>
  <c r="AH251" i="1" s="1"/>
  <c r="AB283" i="1"/>
  <c r="AG280" i="1"/>
  <c r="AH280" i="1" s="1"/>
  <c r="AG516" i="1"/>
  <c r="AH516" i="1" s="1"/>
  <c r="AG300" i="1"/>
  <c r="AH300" i="1" s="1"/>
  <c r="AB311" i="1"/>
  <c r="AC385" i="1"/>
  <c r="AD385" i="1" s="1"/>
  <c r="AG315" i="1"/>
  <c r="AH315" i="1" s="1"/>
  <c r="AG253" i="1"/>
  <c r="AH253" i="1" s="1"/>
  <c r="AG281" i="1"/>
  <c r="AH281" i="1" s="1"/>
  <c r="AC377" i="1"/>
  <c r="AD377" i="1" s="1"/>
  <c r="AG225" i="1"/>
  <c r="AH225" i="1" s="1"/>
  <c r="AF225" i="1"/>
  <c r="AB337" i="1"/>
  <c r="AG534" i="1"/>
  <c r="AH534" i="1" s="1"/>
  <c r="AG552" i="1"/>
  <c r="AH552" i="1" s="1"/>
  <c r="AC559" i="1"/>
  <c r="AD559" i="1" s="1"/>
  <c r="U558" i="1"/>
  <c r="AG557" i="1"/>
  <c r="AH557" i="1" s="1"/>
  <c r="AB580" i="1"/>
  <c r="AC431" i="1"/>
  <c r="AD431" i="1" s="1"/>
  <c r="AC307" i="1"/>
  <c r="AD307" i="1" s="1"/>
  <c r="U307" i="1"/>
  <c r="AB395" i="1"/>
  <c r="AB223" i="1"/>
  <c r="U223" i="1"/>
  <c r="AC223" i="1"/>
  <c r="AD223" i="1" s="1"/>
  <c r="U378" i="1"/>
  <c r="AB378" i="1"/>
  <c r="AC378" i="1"/>
  <c r="AD378" i="1" s="1"/>
  <c r="AB201" i="1"/>
  <c r="AC201" i="1"/>
  <c r="AD201" i="1" s="1"/>
  <c r="AB581" i="1"/>
  <c r="U581" i="1"/>
  <c r="AC581" i="1"/>
  <c r="AD581" i="1" s="1"/>
  <c r="AF565" i="1"/>
  <c r="AG565" i="1" s="1"/>
  <c r="AH565" i="1" s="1"/>
  <c r="AB450" i="1"/>
  <c r="AC450" i="1"/>
  <c r="AD450" i="1" s="1"/>
  <c r="AF476" i="1"/>
  <c r="AG476" i="1"/>
  <c r="AH476" i="1" s="1"/>
  <c r="AF827" i="1"/>
  <c r="AG822" i="1"/>
  <c r="AH822" i="1" s="1"/>
  <c r="AF920" i="1"/>
  <c r="AG815" i="1"/>
  <c r="AH815" i="1" s="1"/>
  <c r="AF939" i="1"/>
  <c r="AG939" i="1" s="1"/>
  <c r="AH939" i="1" s="1"/>
  <c r="AF889" i="1"/>
  <c r="AG889" i="1"/>
  <c r="AH889" i="1" s="1"/>
  <c r="AF805" i="1"/>
  <c r="AG805" i="1" s="1"/>
  <c r="AH805" i="1" s="1"/>
  <c r="AF818" i="1"/>
  <c r="AG818" i="1" s="1"/>
  <c r="AH818" i="1" s="1"/>
  <c r="AG898" i="1"/>
  <c r="AH898" i="1" s="1"/>
  <c r="AF877" i="1"/>
  <c r="AG877" i="1" s="1"/>
  <c r="AH877" i="1" s="1"/>
  <c r="AF790" i="1"/>
  <c r="AG790" i="1" s="1"/>
  <c r="AH790" i="1" s="1"/>
  <c r="AF793" i="1"/>
  <c r="AG793" i="1" s="1"/>
  <c r="AH793" i="1" s="1"/>
  <c r="AF598" i="1"/>
  <c r="AG598" i="1"/>
  <c r="AH598" i="1" s="1"/>
  <c r="AF720" i="1"/>
  <c r="AG720" i="1"/>
  <c r="AH720" i="1" s="1"/>
  <c r="AF206" i="1"/>
  <c r="AG206" i="1" s="1"/>
  <c r="AH206" i="1" s="1"/>
  <c r="AC76" i="1"/>
  <c r="AD76" i="1" s="1"/>
  <c r="AG500" i="1"/>
  <c r="AH500" i="1" s="1"/>
  <c r="U410" i="1"/>
  <c r="AG429" i="1"/>
  <c r="AH429" i="1" s="1"/>
  <c r="AG192" i="1"/>
  <c r="AH192" i="1" s="1"/>
  <c r="AB470" i="1"/>
  <c r="AG357" i="1"/>
  <c r="AH357" i="1" s="1"/>
  <c r="AC359" i="1"/>
  <c r="AD359" i="1" s="1"/>
  <c r="AG392" i="1"/>
  <c r="AH392" i="1" s="1"/>
  <c r="AF273" i="1"/>
  <c r="AG273" i="1" s="1"/>
  <c r="AH273" i="1" s="1"/>
  <c r="AB377" i="1"/>
  <c r="AF256" i="1"/>
  <c r="AG256" i="1" s="1"/>
  <c r="AH256" i="1" s="1"/>
  <c r="AC338" i="1"/>
  <c r="AD338" i="1" s="1"/>
  <c r="U559" i="1"/>
  <c r="U484" i="1"/>
  <c r="AG538" i="1"/>
  <c r="AH538" i="1" s="1"/>
  <c r="AF569" i="1"/>
  <c r="AG569" i="1"/>
  <c r="AH569" i="1" s="1"/>
  <c r="AF460" i="1"/>
  <c r="AG460" i="1" s="1"/>
  <c r="AH460" i="1" s="1"/>
  <c r="AC487" i="1"/>
  <c r="AD487" i="1" s="1"/>
  <c r="AB281" i="1"/>
  <c r="U305" i="1"/>
  <c r="AB347" i="1"/>
  <c r="U347" i="1"/>
  <c r="AC347" i="1"/>
  <c r="AD347" i="1" s="1"/>
  <c r="AC560" i="1"/>
  <c r="AD560" i="1" s="1"/>
  <c r="U560" i="1"/>
  <c r="AB574" i="1"/>
  <c r="U574" i="1"/>
  <c r="AG574" i="1" s="1"/>
  <c r="AH574" i="1" s="1"/>
  <c r="AG803" i="1"/>
  <c r="AH803" i="1" s="1"/>
  <c r="AG958" i="1"/>
  <c r="AH958" i="1" s="1"/>
  <c r="AF933" i="1"/>
  <c r="AG933" i="1" s="1"/>
  <c r="AH933" i="1" s="1"/>
  <c r="AG900" i="1"/>
  <c r="AH900" i="1" s="1"/>
  <c r="AF851" i="1"/>
  <c r="AG851" i="1" s="1"/>
  <c r="AH851" i="1" s="1"/>
  <c r="AF799" i="1"/>
  <c r="AG799" i="1"/>
  <c r="AH799" i="1" s="1"/>
  <c r="AG941" i="1"/>
  <c r="AH941" i="1" s="1"/>
  <c r="AF941" i="1"/>
  <c r="AF886" i="1"/>
  <c r="AG886" i="1" s="1"/>
  <c r="AH886" i="1" s="1"/>
  <c r="AC625" i="1"/>
  <c r="AD625" i="1" s="1"/>
  <c r="AF607" i="1"/>
  <c r="AG607" i="1" s="1"/>
  <c r="AH607" i="1" s="1"/>
  <c r="AF698" i="1"/>
  <c r="AG698" i="1" s="1"/>
  <c r="AH698" i="1" s="1"/>
  <c r="AC844" i="1"/>
  <c r="AD844" i="1" s="1"/>
  <c r="AB844" i="1"/>
  <c r="U844" i="1"/>
  <c r="AB849" i="1"/>
  <c r="AC849" i="1"/>
  <c r="AD849" i="1" s="1"/>
  <c r="AB860" i="1"/>
  <c r="AC860" i="1"/>
  <c r="AD860" i="1" s="1"/>
  <c r="U865" i="1"/>
  <c r="AB865" i="1"/>
  <c r="AG336" i="1"/>
  <c r="AH336" i="1" s="1"/>
  <c r="AG355" i="1"/>
  <c r="AH355" i="1" s="1"/>
  <c r="AC339" i="1"/>
  <c r="AD339" i="1" s="1"/>
  <c r="AC328" i="1"/>
  <c r="AD328" i="1" s="1"/>
  <c r="U384" i="1"/>
  <c r="AG384" i="1" s="1"/>
  <c r="AH384" i="1" s="1"/>
  <c r="AG362" i="1"/>
  <c r="AH362" i="1" s="1"/>
  <c r="AF362" i="1"/>
  <c r="U271" i="1"/>
  <c r="AG210" i="1"/>
  <c r="AH210" i="1" s="1"/>
  <c r="AF210" i="1"/>
  <c r="AG563" i="1"/>
  <c r="AH563" i="1" s="1"/>
  <c r="AG543" i="1"/>
  <c r="AH543" i="1" s="1"/>
  <c r="AF481" i="1"/>
  <c r="AG481" i="1" s="1"/>
  <c r="AH481" i="1" s="1"/>
  <c r="AG440" i="1"/>
  <c r="AH440" i="1" s="1"/>
  <c r="AC449" i="1"/>
  <c r="AD449" i="1" s="1"/>
  <c r="AG508" i="1"/>
  <c r="AH508" i="1" s="1"/>
  <c r="AF508" i="1"/>
  <c r="AB312" i="1"/>
  <c r="AC312" i="1"/>
  <c r="AD312" i="1" s="1"/>
  <c r="U312" i="1"/>
  <c r="U232" i="1"/>
  <c r="AG232" i="1" s="1"/>
  <c r="AH232" i="1" s="1"/>
  <c r="AB232" i="1"/>
  <c r="AB352" i="1"/>
  <c r="AC352" i="1"/>
  <c r="AD352" i="1" s="1"/>
  <c r="AF305" i="1"/>
  <c r="AG305" i="1" s="1"/>
  <c r="AH305" i="1" s="1"/>
  <c r="AG393" i="1"/>
  <c r="AH393" i="1" s="1"/>
  <c r="AB356" i="1"/>
  <c r="AC356" i="1"/>
  <c r="AD356" i="1" s="1"/>
  <c r="AC462" i="1"/>
  <c r="AD462" i="1" s="1"/>
  <c r="U462" i="1"/>
  <c r="AB570" i="1"/>
  <c r="U570" i="1"/>
  <c r="AG570" i="1" s="1"/>
  <c r="AH570" i="1" s="1"/>
  <c r="AC586" i="1"/>
  <c r="AD586" i="1" s="1"/>
  <c r="U586" i="1"/>
  <c r="AF564" i="1"/>
  <c r="AG564" i="1"/>
  <c r="AH564" i="1" s="1"/>
  <c r="AC511" i="1"/>
  <c r="AD511" i="1" s="1"/>
  <c r="AB511" i="1"/>
  <c r="U511" i="1"/>
  <c r="AG839" i="1"/>
  <c r="AH839" i="1" s="1"/>
  <c r="AF617" i="1"/>
  <c r="AG617" i="1" s="1"/>
  <c r="AH617" i="1" s="1"/>
  <c r="AG943" i="1"/>
  <c r="AH943" i="1" s="1"/>
  <c r="AG871" i="1"/>
  <c r="AH871" i="1" s="1"/>
  <c r="AF960" i="1"/>
  <c r="AG960" i="1" s="1"/>
  <c r="AH960" i="1" s="1"/>
  <c r="AF797" i="1"/>
  <c r="AG797" i="1"/>
  <c r="AH797" i="1" s="1"/>
  <c r="AF875" i="1"/>
  <c r="AG875" i="1"/>
  <c r="AH875" i="1" s="1"/>
  <c r="AF865" i="1"/>
  <c r="AG865" i="1"/>
  <c r="AH865" i="1" s="1"/>
  <c r="AF788" i="1"/>
  <c r="AG788" i="1" s="1"/>
  <c r="AH788" i="1" s="1"/>
  <c r="AF951" i="1"/>
  <c r="AG951" i="1"/>
  <c r="AH951" i="1" s="1"/>
  <c r="AF888" i="1"/>
  <c r="AG888" i="1" s="1"/>
  <c r="AH888" i="1" s="1"/>
  <c r="AG959" i="1"/>
  <c r="AH959" i="1" s="1"/>
  <c r="AG878" i="1"/>
  <c r="AH878" i="1" s="1"/>
  <c r="AF828" i="1"/>
  <c r="AG828" i="1" s="1"/>
  <c r="AH828" i="1" s="1"/>
  <c r="AF811" i="1"/>
  <c r="AF626" i="1"/>
  <c r="AG626" i="1" s="1"/>
  <c r="AH626" i="1" s="1"/>
  <c r="AG693" i="1"/>
  <c r="AH693" i="1" s="1"/>
  <c r="U811" i="1"/>
  <c r="AG811" i="1" s="1"/>
  <c r="AH811" i="1" s="1"/>
  <c r="AB811" i="1"/>
  <c r="AF814" i="1"/>
  <c r="AG814" i="1" s="1"/>
  <c r="AH814" i="1" s="1"/>
  <c r="AG279" i="1"/>
  <c r="AH279" i="1" s="1"/>
  <c r="AB388" i="1"/>
  <c r="AB276" i="1"/>
  <c r="AF853" i="1"/>
  <c r="AG853" i="1"/>
  <c r="AH853" i="1" s="1"/>
  <c r="AF910" i="1"/>
  <c r="AG910" i="1" s="1"/>
  <c r="AH910" i="1" s="1"/>
  <c r="AF896" i="1"/>
  <c r="AG896" i="1" s="1"/>
  <c r="AH896" i="1" s="1"/>
  <c r="AF842" i="1"/>
  <c r="AG842" i="1"/>
  <c r="AH842" i="1" s="1"/>
  <c r="AF648" i="1"/>
  <c r="AG648" i="1"/>
  <c r="AH648" i="1" s="1"/>
  <c r="AG655" i="1"/>
  <c r="AH655" i="1" s="1"/>
  <c r="AF642" i="1"/>
  <c r="AG642" i="1"/>
  <c r="AH642" i="1" s="1"/>
  <c r="AF618" i="1"/>
  <c r="AG618" i="1" s="1"/>
  <c r="AH618" i="1" s="1"/>
  <c r="AF661" i="1"/>
  <c r="AG661" i="1"/>
  <c r="AH661" i="1" s="1"/>
  <c r="AG675" i="1"/>
  <c r="AH675" i="1" s="1"/>
  <c r="AC909" i="1"/>
  <c r="AD909" i="1" s="1"/>
  <c r="U909" i="1"/>
  <c r="AF931" i="1"/>
  <c r="AG931" i="1" s="1"/>
  <c r="AH931" i="1" s="1"/>
  <c r="AB907" i="1"/>
  <c r="U907" i="1"/>
  <c r="AC907" i="1"/>
  <c r="AD907" i="1" s="1"/>
  <c r="AB807" i="1"/>
  <c r="U807" i="1"/>
  <c r="AC807" i="1"/>
  <c r="AD807" i="1" s="1"/>
  <c r="AG746" i="1"/>
  <c r="AH746" i="1" s="1"/>
  <c r="U683" i="1"/>
  <c r="AB683" i="1"/>
  <c r="AC683" i="1"/>
  <c r="AD683" i="1" s="1"/>
  <c r="U706" i="1"/>
  <c r="AB706" i="1"/>
  <c r="AG769" i="1"/>
  <c r="AH769" i="1" s="1"/>
  <c r="AF769" i="1"/>
  <c r="AG627" i="1"/>
  <c r="AH627" i="1" s="1"/>
  <c r="AG579" i="1"/>
  <c r="AH579" i="1" s="1"/>
  <c r="U601" i="1"/>
  <c r="AC601" i="1"/>
  <c r="AD601" i="1" s="1"/>
  <c r="AG709" i="1"/>
  <c r="AH709" i="1" s="1"/>
  <c r="AF709" i="1"/>
  <c r="AC809" i="1"/>
  <c r="AD809" i="1" s="1"/>
  <c r="AB809" i="1"/>
  <c r="AB836" i="1"/>
  <c r="U836" i="1"/>
  <c r="AF639" i="1"/>
  <c r="AG639" i="1"/>
  <c r="AH639" i="1" s="1"/>
  <c r="AC631" i="1"/>
  <c r="AD631" i="1" s="1"/>
  <c r="U631" i="1"/>
  <c r="AB631" i="1"/>
  <c r="U667" i="1"/>
  <c r="AC667" i="1"/>
  <c r="AD667" i="1" s="1"/>
  <c r="AB690" i="1"/>
  <c r="AC690" i="1"/>
  <c r="AD690" i="1" s="1"/>
  <c r="U707" i="1"/>
  <c r="AC707" i="1"/>
  <c r="AD707" i="1" s="1"/>
  <c r="AF759" i="1"/>
  <c r="AG759" i="1"/>
  <c r="AH759" i="1" s="1"/>
  <c r="AF735" i="1"/>
  <c r="AG735" i="1"/>
  <c r="AH735" i="1" s="1"/>
  <c r="U728" i="1"/>
  <c r="AC728" i="1"/>
  <c r="AD728" i="1" s="1"/>
  <c r="AB728" i="1"/>
  <c r="AB695" i="1"/>
  <c r="U695" i="1"/>
  <c r="AF594" i="1"/>
  <c r="AG594" i="1"/>
  <c r="AH594" i="1" s="1"/>
  <c r="AB633" i="1"/>
  <c r="AG706" i="1"/>
  <c r="AH706" i="1" s="1"/>
  <c r="AF706" i="1"/>
  <c r="AC944" i="1"/>
  <c r="AD944" i="1" s="1"/>
  <c r="U944" i="1"/>
  <c r="AB944" i="1"/>
  <c r="U945" i="1"/>
  <c r="AC945" i="1"/>
  <c r="AD945" i="1" s="1"/>
  <c r="AB814" i="1"/>
  <c r="AF556" i="1"/>
  <c r="AG556" i="1" s="1"/>
  <c r="AH556" i="1" s="1"/>
  <c r="AF616" i="1"/>
  <c r="AG616" i="1"/>
  <c r="AH616" i="1" s="1"/>
  <c r="AG553" i="1"/>
  <c r="AH553" i="1" s="1"/>
  <c r="AF738" i="1"/>
  <c r="AG738" i="1"/>
  <c r="AH738" i="1" s="1"/>
  <c r="AB949" i="1"/>
  <c r="AB915" i="1"/>
  <c r="U915" i="1"/>
  <c r="AG656" i="1"/>
  <c r="AH656" i="1" s="1"/>
  <c r="AF656" i="1"/>
  <c r="AF646" i="1"/>
  <c r="AG646" i="1"/>
  <c r="AH646" i="1" s="1"/>
  <c r="AF634" i="1"/>
  <c r="AG634" i="1"/>
  <c r="AH634" i="1" s="1"/>
  <c r="AC609" i="1"/>
  <c r="AD609" i="1" s="1"/>
  <c r="U609" i="1"/>
  <c r="AF666" i="1"/>
  <c r="AG666" i="1" s="1"/>
  <c r="AH666" i="1" s="1"/>
  <c r="AF613" i="1"/>
  <c r="AG613" i="1"/>
  <c r="AH613" i="1" s="1"/>
  <c r="AG671" i="1"/>
  <c r="AH671" i="1" s="1"/>
  <c r="U789" i="1"/>
  <c r="AC789" i="1"/>
  <c r="AD789" i="1" s="1"/>
  <c r="AC813" i="1"/>
  <c r="AD813" i="1" s="1"/>
  <c r="U813" i="1"/>
  <c r="AC940" i="1"/>
  <c r="AD940" i="1" s="1"/>
  <c r="AB940" i="1"/>
  <c r="AB788" i="1"/>
  <c r="AB921" i="1"/>
  <c r="U921" i="1"/>
  <c r="AG921" i="1" s="1"/>
  <c r="AH921" i="1" s="1"/>
  <c r="AG751" i="1"/>
  <c r="AH751" i="1" s="1"/>
  <c r="U259" i="1"/>
  <c r="AB259" i="1"/>
  <c r="AB209" i="1"/>
  <c r="AC209" i="1"/>
  <c r="AD209" i="1" s="1"/>
  <c r="AF546" i="1"/>
  <c r="AG546" i="1" s="1"/>
  <c r="AH546" i="1" s="1"/>
  <c r="AB477" i="1"/>
  <c r="AG589" i="1"/>
  <c r="AH589" i="1" s="1"/>
  <c r="AF902" i="1"/>
  <c r="AG902" i="1" s="1"/>
  <c r="AH902" i="1" s="1"/>
  <c r="AG718" i="1"/>
  <c r="AH718" i="1" s="1"/>
  <c r="AF810" i="1"/>
  <c r="AG810" i="1" s="1"/>
  <c r="AH810" i="1" s="1"/>
  <c r="U809" i="1"/>
  <c r="U814" i="1"/>
  <c r="AF874" i="1"/>
  <c r="AG874" i="1"/>
  <c r="AH874" i="1" s="1"/>
  <c r="AF710" i="1"/>
  <c r="AG710" i="1"/>
  <c r="AH710" i="1" s="1"/>
  <c r="AB917" i="1"/>
  <c r="AC917" i="1"/>
  <c r="AD917" i="1" s="1"/>
  <c r="U917" i="1"/>
  <c r="AC802" i="1"/>
  <c r="AD802" i="1" s="1"/>
  <c r="AB802" i="1"/>
  <c r="AG724" i="1"/>
  <c r="AH724" i="1" s="1"/>
  <c r="U748" i="1"/>
  <c r="AC748" i="1"/>
  <c r="AD748" i="1" s="1"/>
  <c r="AF615" i="1"/>
  <c r="AG615" i="1" s="1"/>
  <c r="AH615" i="1" s="1"/>
  <c r="AF747" i="1"/>
  <c r="AG747" i="1" s="1"/>
  <c r="AH747" i="1" s="1"/>
  <c r="AC681" i="1"/>
  <c r="AD681" i="1" s="1"/>
  <c r="AB681" i="1"/>
  <c r="AG739" i="1"/>
  <c r="AH739" i="1" s="1"/>
  <c r="AB980" i="1"/>
  <c r="U980" i="1"/>
  <c r="AG980" i="1" s="1"/>
  <c r="AH980" i="1" s="1"/>
  <c r="AF647" i="1"/>
  <c r="AG647" i="1" s="1"/>
  <c r="AH647" i="1" s="1"/>
  <c r="U629" i="1"/>
  <c r="AC629" i="1"/>
  <c r="AD629" i="1" s="1"/>
  <c r="AG542" i="1"/>
  <c r="AH542" i="1" s="1"/>
  <c r="AC229" i="1"/>
  <c r="AD229" i="1" s="1"/>
  <c r="U229" i="1"/>
  <c r="AG633" i="1"/>
  <c r="AH633" i="1" s="1"/>
  <c r="AG672" i="1"/>
  <c r="AH672" i="1" s="1"/>
  <c r="AG908" i="1"/>
  <c r="AH908" i="1" s="1"/>
  <c r="AF587" i="1"/>
  <c r="AG587" i="1" s="1"/>
  <c r="AH587" i="1" s="1"/>
  <c r="AG890" i="1"/>
  <c r="AH890" i="1" s="1"/>
  <c r="AF867" i="1"/>
  <c r="AG867" i="1" s="1"/>
  <c r="AH867" i="1" s="1"/>
  <c r="AC914" i="1"/>
  <c r="AD914" i="1" s="1"/>
  <c r="AF932" i="1"/>
  <c r="AG932" i="1"/>
  <c r="AH932" i="1" s="1"/>
  <c r="AG897" i="1"/>
  <c r="AH897" i="1" s="1"/>
  <c r="AF897" i="1"/>
  <c r="AF852" i="1"/>
  <c r="AG852" i="1" s="1"/>
  <c r="AH852" i="1" s="1"/>
  <c r="AG662" i="1"/>
  <c r="AH662" i="1" s="1"/>
  <c r="AC695" i="1"/>
  <c r="AD695" i="1" s="1"/>
  <c r="U930" i="1"/>
  <c r="AC930" i="1"/>
  <c r="AD930" i="1" s="1"/>
  <c r="AB930" i="1"/>
  <c r="AB936" i="1"/>
  <c r="AG754" i="1"/>
  <c r="AH754" i="1" s="1"/>
  <c r="U906" i="1"/>
  <c r="AB906" i="1"/>
  <c r="AC906" i="1"/>
  <c r="AD906" i="1" s="1"/>
  <c r="AB806" i="1"/>
  <c r="AC740" i="1"/>
  <c r="AD740" i="1" s="1"/>
  <c r="U740" i="1"/>
  <c r="AG752" i="1"/>
  <c r="AH752" i="1" s="1"/>
  <c r="AB876" i="1"/>
  <c r="AC876" i="1"/>
  <c r="AD876" i="1" s="1"/>
  <c r="AG436" i="1"/>
  <c r="AH436" i="1" s="1"/>
  <c r="AC540" i="1"/>
  <c r="AD540" i="1" s="1"/>
  <c r="U540" i="1"/>
  <c r="AB540" i="1"/>
  <c r="U895" i="1"/>
  <c r="AG895" i="1" s="1"/>
  <c r="AH895" i="1" s="1"/>
  <c r="AF796" i="1"/>
  <c r="AG796" i="1"/>
  <c r="AH796" i="1" s="1"/>
  <c r="AG670" i="1"/>
  <c r="AH670" i="1" s="1"/>
  <c r="AG801" i="1"/>
  <c r="AH801" i="1" s="1"/>
  <c r="AF872" i="1"/>
  <c r="AG872" i="1"/>
  <c r="AH872" i="1" s="1"/>
  <c r="AC836" i="1"/>
  <c r="AD836" i="1" s="1"/>
  <c r="AC591" i="1"/>
  <c r="AD591" i="1" s="1"/>
  <c r="U591" i="1"/>
  <c r="U649" i="1"/>
  <c r="AC649" i="1"/>
  <c r="AD649" i="1" s="1"/>
  <c r="AB649" i="1"/>
  <c r="AG669" i="1"/>
  <c r="AH669" i="1" s="1"/>
  <c r="AF677" i="1"/>
  <c r="AG677" i="1"/>
  <c r="AH677" i="1" s="1"/>
  <c r="AF711" i="1"/>
  <c r="AG711" i="1" s="1"/>
  <c r="AH711" i="1" s="1"/>
  <c r="AF588" i="1"/>
  <c r="AG588" i="1" s="1"/>
  <c r="AH588" i="1" s="1"/>
  <c r="AB893" i="1"/>
  <c r="AG806" i="1"/>
  <c r="AH806" i="1" s="1"/>
  <c r="AB848" i="1"/>
  <c r="AC848" i="1"/>
  <c r="AD848" i="1" s="1"/>
  <c r="U848" i="1"/>
  <c r="AC864" i="1"/>
  <c r="AD864" i="1" s="1"/>
  <c r="U864" i="1"/>
  <c r="AB864" i="1"/>
  <c r="AB869" i="1"/>
  <c r="AC869" i="1"/>
  <c r="AD869" i="1" s="1"/>
  <c r="AC873" i="1"/>
  <c r="AD873" i="1" s="1"/>
  <c r="U873" i="1"/>
  <c r="AF684" i="1"/>
  <c r="AG684" i="1" s="1"/>
  <c r="AH684" i="1" s="1"/>
  <c r="AG1000" i="1"/>
  <c r="AH1000" i="1" s="1"/>
  <c r="AF1000" i="1"/>
  <c r="U699" i="1"/>
  <c r="AB699" i="1"/>
  <c r="AC699" i="1"/>
  <c r="AD699" i="1" s="1"/>
  <c r="AB723" i="1"/>
  <c r="U723" i="1"/>
  <c r="AC723" i="1"/>
  <c r="AD723" i="1" s="1"/>
  <c r="AF732" i="1"/>
  <c r="AG732" i="1" s="1"/>
  <c r="AH732" i="1" s="1"/>
  <c r="AC773" i="1"/>
  <c r="AD773" i="1" s="1"/>
  <c r="AB773" i="1"/>
  <c r="AG765" i="1"/>
  <c r="AH765" i="1" s="1"/>
  <c r="AC937" i="1"/>
  <c r="AD937" i="1" s="1"/>
  <c r="AF965" i="1"/>
  <c r="AG965" i="1" s="1"/>
  <c r="AH965" i="1" s="1"/>
  <c r="AB929" i="1"/>
  <c r="V902" i="1"/>
  <c r="V934" i="1"/>
  <c r="AB952" i="1"/>
  <c r="U997" i="1"/>
  <c r="AB997" i="1"/>
  <c r="AC997" i="1"/>
  <c r="AD997" i="1" s="1"/>
  <c r="R996" i="1"/>
  <c r="S996" i="1" s="1"/>
  <c r="V994" i="1"/>
  <c r="T994" i="1"/>
  <c r="U993" i="1"/>
  <c r="AG993" i="1" s="1"/>
  <c r="AH993" i="1" s="1"/>
  <c r="AB993" i="1"/>
  <c r="AB963" i="1"/>
  <c r="U963" i="1"/>
  <c r="AG963" i="1" s="1"/>
  <c r="AH963" i="1" s="1"/>
  <c r="R943" i="1"/>
  <c r="S943" i="1" s="1"/>
  <c r="R934" i="1"/>
  <c r="S934" i="1" s="1"/>
  <c r="V919" i="1"/>
  <c r="T919" i="1"/>
  <c r="T885" i="1"/>
  <c r="V885" i="1"/>
  <c r="T879" i="1"/>
  <c r="AB879" i="1"/>
  <c r="R844" i="1"/>
  <c r="S844" i="1" s="1"/>
  <c r="AB815" i="1"/>
  <c r="V911" i="1"/>
  <c r="T911" i="1"/>
  <c r="V892" i="1"/>
  <c r="T892" i="1"/>
  <c r="AB885" i="1"/>
  <c r="AG767" i="1"/>
  <c r="AH767" i="1" s="1"/>
  <c r="U643" i="1"/>
  <c r="AB643" i="1"/>
  <c r="U999" i="1"/>
  <c r="AC999" i="1"/>
  <c r="AD999" i="1" s="1"/>
  <c r="AB999" i="1"/>
  <c r="T991" i="1"/>
  <c r="V991" i="1"/>
  <c r="AC989" i="1"/>
  <c r="AD989" i="1" s="1"/>
  <c r="AB989" i="1"/>
  <c r="V973" i="1"/>
  <c r="T973" i="1"/>
  <c r="U972" i="1"/>
  <c r="AC972" i="1"/>
  <c r="AD972" i="1" s="1"/>
  <c r="AB972" i="1"/>
  <c r="V971" i="1"/>
  <c r="T971" i="1"/>
  <c r="T964" i="1"/>
  <c r="AB964" i="1" s="1"/>
  <c r="T949" i="1"/>
  <c r="R939" i="1"/>
  <c r="S939" i="1" s="1"/>
  <c r="AB905" i="1"/>
  <c r="AF785" i="1"/>
  <c r="AG785" i="1" s="1"/>
  <c r="AH785" i="1" s="1"/>
  <c r="AG974" i="1"/>
  <c r="AH974" i="1" s="1"/>
  <c r="AC786" i="1"/>
  <c r="AD786" i="1" s="1"/>
  <c r="T981" i="1"/>
  <c r="V981" i="1"/>
  <c r="V977" i="1"/>
  <c r="U975" i="1"/>
  <c r="AC975" i="1"/>
  <c r="AD975" i="1" s="1"/>
  <c r="AC961" i="1"/>
  <c r="AD961" i="1" s="1"/>
  <c r="AB961" i="1"/>
  <c r="U961" i="1"/>
  <c r="R951" i="1"/>
  <c r="S951" i="1" s="1"/>
  <c r="AB902" i="1"/>
  <c r="T862" i="1"/>
  <c r="AB862" i="1"/>
  <c r="T819" i="1"/>
  <c r="AB626" i="1"/>
  <c r="U626" i="1"/>
  <c r="AC992" i="1"/>
  <c r="AD992" i="1" s="1"/>
  <c r="U992" i="1"/>
  <c r="V990" i="1"/>
  <c r="T990" i="1"/>
  <c r="AB977" i="1"/>
  <c r="AC977" i="1"/>
  <c r="AD977" i="1" s="1"/>
  <c r="AB939" i="1"/>
  <c r="AC541" i="1"/>
  <c r="AD541" i="1" s="1"/>
  <c r="V949" i="1"/>
  <c r="AB881" i="1"/>
  <c r="AC643" i="1"/>
  <c r="AD643" i="1" s="1"/>
  <c r="T983" i="1"/>
  <c r="V983" i="1"/>
  <c r="U977" i="1"/>
  <c r="T916" i="1"/>
  <c r="AB913" i="1"/>
  <c r="T894" i="1"/>
  <c r="V894" i="1"/>
  <c r="V883" i="1"/>
  <c r="T883" i="1"/>
  <c r="AG847" i="1"/>
  <c r="AH847" i="1" s="1"/>
  <c r="AC713" i="1"/>
  <c r="AD713" i="1" s="1"/>
  <c r="AB965" i="1"/>
  <c r="T891" i="1"/>
  <c r="T913" i="1"/>
  <c r="AF644" i="1"/>
  <c r="AG644" i="1"/>
  <c r="AH644" i="1" s="1"/>
  <c r="AB978" i="1"/>
  <c r="U987" i="1"/>
  <c r="AG987" i="1" s="1"/>
  <c r="AH987" i="1" s="1"/>
  <c r="AB987" i="1"/>
  <c r="U979" i="1"/>
  <c r="AB979" i="1"/>
  <c r="AC979" i="1"/>
  <c r="AD979" i="1" s="1"/>
  <c r="U970" i="1"/>
  <c r="AC970" i="1"/>
  <c r="AD970" i="1" s="1"/>
  <c r="AB969" i="1"/>
  <c r="U969" i="1"/>
  <c r="AG969" i="1" s="1"/>
  <c r="AH969" i="1" s="1"/>
  <c r="V924" i="1"/>
  <c r="T924" i="1"/>
  <c r="AB823" i="1"/>
  <c r="T823" i="1"/>
  <c r="AC228" i="1"/>
  <c r="AD228" i="1" s="1"/>
  <c r="AG729" i="1"/>
  <c r="AH729" i="1" s="1"/>
  <c r="AG753" i="1"/>
  <c r="AH753" i="1" s="1"/>
  <c r="T922" i="1"/>
  <c r="AB857" i="1"/>
  <c r="AB868" i="1"/>
  <c r="AB998" i="1"/>
  <c r="V997" i="1"/>
  <c r="T984" i="1"/>
  <c r="AB970" i="1"/>
  <c r="V968" i="1"/>
  <c r="V963" i="1"/>
  <c r="R963" i="1"/>
  <c r="S963" i="1" s="1"/>
  <c r="T954" i="1"/>
  <c r="AB954" i="1"/>
  <c r="AB924" i="1"/>
  <c r="R911" i="1"/>
  <c r="S911" i="1" s="1"/>
  <c r="R873" i="1"/>
  <c r="S873" i="1" s="1"/>
  <c r="AB847" i="1"/>
  <c r="V847" i="1"/>
  <c r="T855" i="1"/>
  <c r="V987" i="1"/>
  <c r="R975" i="1"/>
  <c r="S975" i="1" s="1"/>
  <c r="T966" i="1"/>
  <c r="R962" i="1"/>
  <c r="S962" i="1" s="1"/>
  <c r="R922" i="1"/>
  <c r="S922" i="1" s="1"/>
  <c r="R869" i="1"/>
  <c r="S869" i="1" s="1"/>
  <c r="AB818" i="1"/>
  <c r="R811" i="1"/>
  <c r="S811" i="1" s="1"/>
  <c r="R801" i="1"/>
  <c r="S801" i="1" s="1"/>
  <c r="T866" i="1"/>
  <c r="AB866" i="1" s="1"/>
  <c r="AB838" i="1"/>
  <c r="R797" i="1"/>
  <c r="S797" i="1" s="1"/>
  <c r="AB858" i="1"/>
  <c r="V866" i="1"/>
  <c r="V996" i="1"/>
  <c r="T996" i="1"/>
  <c r="AB608" i="1"/>
  <c r="T995" i="1"/>
  <c r="R954" i="1"/>
  <c r="S954" i="1" s="1"/>
  <c r="R925" i="1"/>
  <c r="S925" i="1" s="1"/>
  <c r="AB870" i="1"/>
  <c r="T834" i="1"/>
  <c r="R806" i="1"/>
  <c r="S806" i="1" s="1"/>
  <c r="U660" i="1"/>
  <c r="AC660" i="1"/>
  <c r="AD660" i="1" s="1"/>
  <c r="R796" i="1"/>
  <c r="S796" i="1" s="1"/>
  <c r="R791" i="1"/>
  <c r="S791" i="1" s="1"/>
  <c r="R723" i="1"/>
  <c r="S723" i="1" s="1"/>
  <c r="R721" i="1"/>
  <c r="S721" i="1" s="1"/>
  <c r="R698" i="1"/>
  <c r="S698" i="1" s="1"/>
  <c r="R707" i="1"/>
  <c r="S707" i="1" s="1"/>
  <c r="R788" i="1"/>
  <c r="S788" i="1" s="1"/>
  <c r="T768" i="1"/>
  <c r="T758" i="1"/>
  <c r="R752" i="1"/>
  <c r="S752" i="1" s="1"/>
  <c r="T685" i="1"/>
  <c r="R807" i="1"/>
  <c r="S807" i="1" s="1"/>
  <c r="R803" i="1"/>
  <c r="S803" i="1" s="1"/>
  <c r="T783" i="1"/>
  <c r="T731" i="1"/>
  <c r="T717" i="1"/>
  <c r="V717" i="1"/>
  <c r="R715" i="1"/>
  <c r="S715" i="1" s="1"/>
  <c r="R697" i="1"/>
  <c r="S697" i="1" s="1"/>
  <c r="AB659" i="1"/>
  <c r="V685" i="1"/>
  <c r="R804" i="1"/>
  <c r="S804" i="1" s="1"/>
  <c r="R799" i="1"/>
  <c r="S799" i="1" s="1"/>
  <c r="R795" i="1"/>
  <c r="S795" i="1" s="1"/>
  <c r="T761" i="1"/>
  <c r="R731" i="1"/>
  <c r="S731" i="1" s="1"/>
  <c r="V677" i="1"/>
  <c r="T562" i="1"/>
  <c r="V562" i="1"/>
  <c r="R679" i="1"/>
  <c r="S679" i="1" s="1"/>
  <c r="AB553" i="1"/>
  <c r="V622" i="1"/>
  <c r="V499" i="1"/>
  <c r="T499" i="1"/>
  <c r="AB491" i="1"/>
  <c r="AB568" i="1"/>
  <c r="T576" i="1"/>
  <c r="T652" i="1"/>
  <c r="V652" i="1"/>
  <c r="T632" i="1"/>
  <c r="R542" i="1"/>
  <c r="S542" i="1" s="1"/>
  <c r="V514" i="1"/>
  <c r="R503" i="1"/>
  <c r="S503" i="1" s="1"/>
  <c r="T488" i="1"/>
  <c r="T466" i="1"/>
  <c r="V466" i="1"/>
  <c r="AB651" i="1"/>
  <c r="T568" i="1"/>
  <c r="T651" i="1"/>
  <c r="V340" i="1"/>
  <c r="T340" i="1"/>
  <c r="V492" i="1"/>
  <c r="AB463" i="1"/>
  <c r="R501" i="1"/>
  <c r="S501" i="1" s="1"/>
  <c r="AB386" i="1"/>
  <c r="T463" i="1"/>
  <c r="R387" i="1"/>
  <c r="S387" i="1" s="1"/>
  <c r="AB328" i="1"/>
  <c r="T425" i="1"/>
  <c r="R370" i="1"/>
  <c r="S370" i="1" s="1"/>
  <c r="AB234" i="1"/>
  <c r="T422" i="1"/>
  <c r="R201" i="1"/>
  <c r="S201" i="1" s="1"/>
  <c r="AB233" i="1"/>
  <c r="R214" i="1"/>
  <c r="S214" i="1" s="1"/>
  <c r="T189" i="1"/>
  <c r="R188" i="1"/>
  <c r="S188" i="1" s="1"/>
  <c r="AA40" i="1"/>
  <c r="AB40" i="1" s="1"/>
  <c r="AC40" i="1" s="1"/>
  <c r="AD40" i="1" s="1"/>
  <c r="AB188" i="1"/>
  <c r="AF99" i="1" l="1"/>
  <c r="AG99" i="1"/>
  <c r="AH99" i="1" s="1"/>
  <c r="AF126" i="1"/>
  <c r="AG126" i="1"/>
  <c r="AH126" i="1" s="1"/>
  <c r="AF48" i="1"/>
  <c r="AG48" i="1"/>
  <c r="AH48" i="1" s="1"/>
  <c r="AF66" i="1"/>
  <c r="AG66" i="1"/>
  <c r="AH66" i="1" s="1"/>
  <c r="AF150" i="1"/>
  <c r="AG150" i="1"/>
  <c r="AH150" i="1" s="1"/>
  <c r="AF93" i="1"/>
  <c r="AG93" i="1"/>
  <c r="AH93" i="1" s="1"/>
  <c r="AF49" i="1"/>
  <c r="AG49" i="1" s="1"/>
  <c r="AH49" i="1" s="1"/>
  <c r="AF104" i="1"/>
  <c r="AG104" i="1"/>
  <c r="AH104" i="1" s="1"/>
  <c r="AF86" i="1"/>
  <c r="AG86" i="1"/>
  <c r="AH86" i="1" s="1"/>
  <c r="AF87" i="1"/>
  <c r="AG87" i="1" s="1"/>
  <c r="AH87" i="1" s="1"/>
  <c r="AF112" i="1"/>
  <c r="AG112" i="1" s="1"/>
  <c r="AH112" i="1" s="1"/>
  <c r="AF98" i="1"/>
  <c r="AG98" i="1"/>
  <c r="AH98" i="1" s="1"/>
  <c r="AF110" i="1"/>
  <c r="AG110" i="1" s="1"/>
  <c r="AH110" i="1" s="1"/>
  <c r="AF118" i="1"/>
  <c r="AG118" i="1"/>
  <c r="AH118" i="1" s="1"/>
  <c r="AF103" i="1"/>
  <c r="AG103" i="1" s="1"/>
  <c r="AH103" i="1" s="1"/>
  <c r="AF40" i="1"/>
  <c r="AG40" i="1"/>
  <c r="AH40" i="1" s="1"/>
  <c r="AF74" i="1"/>
  <c r="AG74" i="1"/>
  <c r="AH74" i="1" s="1"/>
  <c r="AF34" i="1"/>
  <c r="AG34" i="1"/>
  <c r="AH34" i="1" s="1"/>
  <c r="AF57" i="1"/>
  <c r="AG57" i="1" s="1"/>
  <c r="AH57" i="1" s="1"/>
  <c r="AF80" i="1"/>
  <c r="AG80" i="1"/>
  <c r="AH80" i="1" s="1"/>
  <c r="U922" i="1"/>
  <c r="AC922" i="1"/>
  <c r="AD922" i="1" s="1"/>
  <c r="AB922" i="1"/>
  <c r="AC819" i="1"/>
  <c r="AD819" i="1" s="1"/>
  <c r="U819" i="1"/>
  <c r="AF997" i="1"/>
  <c r="AG997" i="1" s="1"/>
  <c r="AH997" i="1" s="1"/>
  <c r="AF740" i="1"/>
  <c r="AG740" i="1" s="1"/>
  <c r="AH740" i="1" s="1"/>
  <c r="AF860" i="1"/>
  <c r="AG860" i="1" s="1"/>
  <c r="AH860" i="1" s="1"/>
  <c r="U971" i="1"/>
  <c r="AC971" i="1"/>
  <c r="AD971" i="1" s="1"/>
  <c r="AF728" i="1"/>
  <c r="AG728" i="1"/>
  <c r="AH728" i="1" s="1"/>
  <c r="AF907" i="1"/>
  <c r="AG907" i="1" s="1"/>
  <c r="AH907" i="1" s="1"/>
  <c r="AC562" i="1"/>
  <c r="AD562" i="1" s="1"/>
  <c r="AB562" i="1"/>
  <c r="U562" i="1"/>
  <c r="AC983" i="1"/>
  <c r="AD983" i="1" s="1"/>
  <c r="U983" i="1"/>
  <c r="AB983" i="1"/>
  <c r="AF914" i="1"/>
  <c r="AG914" i="1" s="1"/>
  <c r="AH914" i="1" s="1"/>
  <c r="AF209" i="1"/>
  <c r="AG209" i="1" s="1"/>
  <c r="AH209" i="1" s="1"/>
  <c r="AF328" i="1"/>
  <c r="AG328" i="1" s="1"/>
  <c r="AH328" i="1" s="1"/>
  <c r="AF450" i="1"/>
  <c r="AG450" i="1"/>
  <c r="AH450" i="1" s="1"/>
  <c r="U425" i="1"/>
  <c r="AC425" i="1"/>
  <c r="AD425" i="1" s="1"/>
  <c r="AB425" i="1"/>
  <c r="U984" i="1"/>
  <c r="AC984" i="1"/>
  <c r="AD984" i="1" s="1"/>
  <c r="AB984" i="1"/>
  <c r="U862" i="1"/>
  <c r="AC862" i="1"/>
  <c r="AD862" i="1" s="1"/>
  <c r="AF339" i="1"/>
  <c r="AG339" i="1" s="1"/>
  <c r="AH339" i="1" s="1"/>
  <c r="AC731" i="1"/>
  <c r="AD731" i="1" s="1"/>
  <c r="U731" i="1"/>
  <c r="AB731" i="1"/>
  <c r="AC996" i="1"/>
  <c r="AD996" i="1" s="1"/>
  <c r="U996" i="1"/>
  <c r="AB996" i="1"/>
  <c r="AB855" i="1"/>
  <c r="U855" i="1"/>
  <c r="AC855" i="1"/>
  <c r="AD855" i="1" s="1"/>
  <c r="AF713" i="1"/>
  <c r="AG713" i="1" s="1"/>
  <c r="AH713" i="1" s="1"/>
  <c r="U916" i="1"/>
  <c r="AC916" i="1"/>
  <c r="AD916" i="1" s="1"/>
  <c r="U981" i="1"/>
  <c r="AC981" i="1"/>
  <c r="AD981" i="1" s="1"/>
  <c r="AB981" i="1"/>
  <c r="AC949" i="1"/>
  <c r="AD949" i="1" s="1"/>
  <c r="U949" i="1"/>
  <c r="AF591" i="1"/>
  <c r="AG591" i="1" s="1"/>
  <c r="AH591" i="1" s="1"/>
  <c r="AF802" i="1"/>
  <c r="AG802" i="1"/>
  <c r="AH802" i="1" s="1"/>
  <c r="AG789" i="1"/>
  <c r="AH789" i="1" s="1"/>
  <c r="AF789" i="1"/>
  <c r="AF609" i="1"/>
  <c r="AG609" i="1" s="1"/>
  <c r="AH609" i="1" s="1"/>
  <c r="AF707" i="1"/>
  <c r="AG707" i="1" s="1"/>
  <c r="AH707" i="1" s="1"/>
  <c r="AF631" i="1"/>
  <c r="AG631" i="1"/>
  <c r="AH631" i="1" s="1"/>
  <c r="AF909" i="1"/>
  <c r="AG909" i="1" s="1"/>
  <c r="AH909" i="1" s="1"/>
  <c r="AF511" i="1"/>
  <c r="AG511" i="1" s="1"/>
  <c r="AH511" i="1" s="1"/>
  <c r="AF462" i="1"/>
  <c r="AG462" i="1" s="1"/>
  <c r="AH462" i="1" s="1"/>
  <c r="AF76" i="1"/>
  <c r="AG76" i="1"/>
  <c r="AH76" i="1" s="1"/>
  <c r="AG269" i="1"/>
  <c r="AH269" i="1" s="1"/>
  <c r="AF269" i="1"/>
  <c r="AF482" i="1"/>
  <c r="AG482" i="1" s="1"/>
  <c r="AH482" i="1" s="1"/>
  <c r="AF148" i="1"/>
  <c r="AG148" i="1" s="1"/>
  <c r="AH148" i="1" s="1"/>
  <c r="AF21" i="1"/>
  <c r="AG21" i="1" s="1"/>
  <c r="AH21" i="1" s="1"/>
  <c r="AF90" i="1"/>
  <c r="AG90" i="1" s="1"/>
  <c r="AH90" i="1" s="1"/>
  <c r="AF420" i="1"/>
  <c r="AG420" i="1" s="1"/>
  <c r="AH420" i="1" s="1"/>
  <c r="AF24" i="1"/>
  <c r="AG24" i="1" s="1"/>
  <c r="AH24" i="1" s="1"/>
  <c r="AF484" i="1"/>
  <c r="AG484" i="1" s="1"/>
  <c r="AH484" i="1" s="1"/>
  <c r="AG578" i="1"/>
  <c r="AH578" i="1" s="1"/>
  <c r="AF578" i="1"/>
  <c r="AF271" i="1"/>
  <c r="AG271" i="1" s="1"/>
  <c r="AH271" i="1" s="1"/>
  <c r="AG442" i="1"/>
  <c r="AH442" i="1" s="1"/>
  <c r="AF442" i="1"/>
  <c r="AF304" i="1"/>
  <c r="AG304" i="1" s="1"/>
  <c r="AH304" i="1" s="1"/>
  <c r="AF85" i="1"/>
  <c r="AG85" i="1" s="1"/>
  <c r="AH85" i="1" s="1"/>
  <c r="AF96" i="1"/>
  <c r="AG96" i="1" s="1"/>
  <c r="AH96" i="1" s="1"/>
  <c r="AF164" i="1"/>
  <c r="AG164" i="1"/>
  <c r="AH164" i="1" s="1"/>
  <c r="AF143" i="1"/>
  <c r="AG143" i="1"/>
  <c r="AH143" i="1" s="1"/>
  <c r="AF111" i="1"/>
  <c r="AG111" i="1" s="1"/>
  <c r="AH111" i="1" s="1"/>
  <c r="AF873" i="1"/>
  <c r="AG873" i="1" s="1"/>
  <c r="AH873" i="1" s="1"/>
  <c r="AF201" i="1"/>
  <c r="AG201" i="1"/>
  <c r="AH201" i="1" s="1"/>
  <c r="AF94" i="1"/>
  <c r="AG94" i="1" s="1"/>
  <c r="AH94" i="1" s="1"/>
  <c r="AF953" i="1"/>
  <c r="AG953" i="1" s="1"/>
  <c r="AH953" i="1" s="1"/>
  <c r="AF741" i="1"/>
  <c r="AG741" i="1" s="1"/>
  <c r="AH741" i="1" s="1"/>
  <c r="AF41" i="1"/>
  <c r="AG41" i="1"/>
  <c r="AH41" i="1" s="1"/>
  <c r="AF149" i="1"/>
  <c r="AG149" i="1" s="1"/>
  <c r="AH149" i="1" s="1"/>
  <c r="AG473" i="1"/>
  <c r="AH473" i="1" s="1"/>
  <c r="AF473" i="1"/>
  <c r="AF55" i="1"/>
  <c r="AG55" i="1" s="1"/>
  <c r="AH55" i="1" s="1"/>
  <c r="AF139" i="1"/>
  <c r="AG139" i="1"/>
  <c r="AH139" i="1" s="1"/>
  <c r="AF295" i="1"/>
  <c r="AG295" i="1"/>
  <c r="AH295" i="1" s="1"/>
  <c r="AF219" i="1"/>
  <c r="AG219" i="1" s="1"/>
  <c r="AH219" i="1" s="1"/>
  <c r="AF108" i="1"/>
  <c r="AG108" i="1" s="1"/>
  <c r="AH108" i="1" s="1"/>
  <c r="AF20" i="1"/>
  <c r="AG20" i="1"/>
  <c r="AH20" i="1" s="1"/>
  <c r="AF46" i="1"/>
  <c r="AG46" i="1"/>
  <c r="AH46" i="1" s="1"/>
  <c r="AF667" i="1"/>
  <c r="AG667" i="1" s="1"/>
  <c r="AH667" i="1" s="1"/>
  <c r="AF248" i="1"/>
  <c r="AG248" i="1" s="1"/>
  <c r="AH248" i="1" s="1"/>
  <c r="AF47" i="1"/>
  <c r="AG47" i="1"/>
  <c r="AH47" i="1" s="1"/>
  <c r="AF400" i="1"/>
  <c r="AG400" i="1"/>
  <c r="AH400" i="1" s="1"/>
  <c r="AF182" i="1"/>
  <c r="AG182" i="1" s="1"/>
  <c r="AH182" i="1" s="1"/>
  <c r="AF123" i="1"/>
  <c r="AG123" i="1" s="1"/>
  <c r="AH123" i="1" s="1"/>
  <c r="AC422" i="1"/>
  <c r="AD422" i="1" s="1"/>
  <c r="U422" i="1"/>
  <c r="AB422" i="1"/>
  <c r="U652" i="1"/>
  <c r="AC652" i="1"/>
  <c r="AD652" i="1" s="1"/>
  <c r="AB652" i="1"/>
  <c r="AC783" i="1"/>
  <c r="AD783" i="1" s="1"/>
  <c r="U783" i="1"/>
  <c r="AB783" i="1"/>
  <c r="AF786" i="1"/>
  <c r="AG786" i="1" s="1"/>
  <c r="AH786" i="1" s="1"/>
  <c r="AF356" i="1"/>
  <c r="AG356" i="1" s="1"/>
  <c r="AH356" i="1" s="1"/>
  <c r="AF359" i="1"/>
  <c r="AG359" i="1"/>
  <c r="AH359" i="1" s="1"/>
  <c r="U576" i="1"/>
  <c r="AC576" i="1"/>
  <c r="AD576" i="1" s="1"/>
  <c r="AB576" i="1"/>
  <c r="AB834" i="1"/>
  <c r="U834" i="1"/>
  <c r="AC834" i="1"/>
  <c r="AD834" i="1" s="1"/>
  <c r="AB883" i="1"/>
  <c r="AC883" i="1"/>
  <c r="AD883" i="1" s="1"/>
  <c r="U883" i="1"/>
  <c r="AF989" i="1"/>
  <c r="AG989" i="1" s="1"/>
  <c r="AH989" i="1" s="1"/>
  <c r="AF917" i="1"/>
  <c r="AG917" i="1" s="1"/>
  <c r="AH917" i="1" s="1"/>
  <c r="AF601" i="1"/>
  <c r="AG601" i="1" s="1"/>
  <c r="AH601" i="1" s="1"/>
  <c r="U990" i="1"/>
  <c r="AC990" i="1"/>
  <c r="AD990" i="1" s="1"/>
  <c r="AB990" i="1"/>
  <c r="AC879" i="1"/>
  <c r="AD879" i="1" s="1"/>
  <c r="U879" i="1"/>
  <c r="AF906" i="1"/>
  <c r="AG906" i="1"/>
  <c r="AH906" i="1" s="1"/>
  <c r="AF849" i="1"/>
  <c r="AG849" i="1"/>
  <c r="AH849" i="1" s="1"/>
  <c r="AF487" i="1"/>
  <c r="AG487" i="1" s="1"/>
  <c r="AH487" i="1" s="1"/>
  <c r="AG470" i="1"/>
  <c r="AH470" i="1" s="1"/>
  <c r="AF470" i="1"/>
  <c r="AB340" i="1"/>
  <c r="U340" i="1"/>
  <c r="AC340" i="1"/>
  <c r="AD340" i="1" s="1"/>
  <c r="AG228" i="1"/>
  <c r="AH228" i="1" s="1"/>
  <c r="AF228" i="1"/>
  <c r="AF643" i="1"/>
  <c r="AG643" i="1" s="1"/>
  <c r="AH643" i="1" s="1"/>
  <c r="U892" i="1"/>
  <c r="AC892" i="1"/>
  <c r="AD892" i="1" s="1"/>
  <c r="AG748" i="1"/>
  <c r="AH748" i="1" s="1"/>
  <c r="AF748" i="1"/>
  <c r="AF586" i="1"/>
  <c r="AG586" i="1" s="1"/>
  <c r="AH586" i="1" s="1"/>
  <c r="AF307" i="1"/>
  <c r="AG307" i="1" s="1"/>
  <c r="AH307" i="1" s="1"/>
  <c r="AF311" i="1"/>
  <c r="AG311" i="1"/>
  <c r="AH311" i="1" s="1"/>
  <c r="AC189" i="1"/>
  <c r="AD189" i="1" s="1"/>
  <c r="U189" i="1"/>
  <c r="AB189" i="1"/>
  <c r="AB499" i="1"/>
  <c r="U499" i="1"/>
  <c r="AC499" i="1"/>
  <c r="AD499" i="1" s="1"/>
  <c r="U966" i="1"/>
  <c r="AC966" i="1"/>
  <c r="AD966" i="1" s="1"/>
  <c r="U823" i="1"/>
  <c r="AC823" i="1"/>
  <c r="AD823" i="1" s="1"/>
  <c r="AF979" i="1"/>
  <c r="AG979" i="1" s="1"/>
  <c r="AH979" i="1" s="1"/>
  <c r="AC913" i="1"/>
  <c r="AD913" i="1" s="1"/>
  <c r="U913" i="1"/>
  <c r="AB894" i="1"/>
  <c r="AC894" i="1"/>
  <c r="AD894" i="1" s="1"/>
  <c r="U894" i="1"/>
  <c r="AF972" i="1"/>
  <c r="AG972" i="1" s="1"/>
  <c r="AH972" i="1" s="1"/>
  <c r="AC885" i="1"/>
  <c r="AD885" i="1" s="1"/>
  <c r="U885" i="1"/>
  <c r="AF649" i="1"/>
  <c r="AG649" i="1" s="1"/>
  <c r="AH649" i="1" s="1"/>
  <c r="AF876" i="1"/>
  <c r="AG876" i="1" s="1"/>
  <c r="AH876" i="1" s="1"/>
  <c r="AF229" i="1"/>
  <c r="AG229" i="1"/>
  <c r="AH229" i="1" s="1"/>
  <c r="AF940" i="1"/>
  <c r="AG940" i="1"/>
  <c r="AH940" i="1" s="1"/>
  <c r="AF560" i="1"/>
  <c r="AG560" i="1" s="1"/>
  <c r="AH560" i="1" s="1"/>
  <c r="AF431" i="1"/>
  <c r="AG431" i="1"/>
  <c r="AH431" i="1" s="1"/>
  <c r="AF712" i="1"/>
  <c r="AG712" i="1" s="1"/>
  <c r="AH712" i="1" s="1"/>
  <c r="AF284" i="1"/>
  <c r="AG284" i="1" s="1"/>
  <c r="AH284" i="1" s="1"/>
  <c r="AG302" i="1"/>
  <c r="AH302" i="1" s="1"/>
  <c r="AF302" i="1"/>
  <c r="AF218" i="1"/>
  <c r="AG218" i="1"/>
  <c r="AH218" i="1" s="1"/>
  <c r="AF456" i="1"/>
  <c r="AG456" i="1" s="1"/>
  <c r="AH456" i="1" s="1"/>
  <c r="AF177" i="1"/>
  <c r="AG177" i="1"/>
  <c r="AH177" i="1" s="1"/>
  <c r="AF15" i="1"/>
  <c r="AG15" i="1" s="1"/>
  <c r="AH15" i="1" s="1"/>
  <c r="AF465" i="1"/>
  <c r="AG465" i="1" s="1"/>
  <c r="AH465" i="1" s="1"/>
  <c r="AF132" i="1"/>
  <c r="AG132" i="1" s="1"/>
  <c r="AH132" i="1" s="1"/>
  <c r="AF977" i="1"/>
  <c r="AG977" i="1"/>
  <c r="AH977" i="1" s="1"/>
  <c r="U964" i="1"/>
  <c r="AC964" i="1"/>
  <c r="AD964" i="1" s="1"/>
  <c r="AF836" i="1"/>
  <c r="AG836" i="1"/>
  <c r="AH836" i="1" s="1"/>
  <c r="AF559" i="1"/>
  <c r="AG559" i="1"/>
  <c r="AH559" i="1" s="1"/>
  <c r="U488" i="1"/>
  <c r="AC488" i="1"/>
  <c r="AD488" i="1" s="1"/>
  <c r="AB488" i="1"/>
  <c r="AF970" i="1"/>
  <c r="AG970" i="1"/>
  <c r="AH970" i="1" s="1"/>
  <c r="AG869" i="1"/>
  <c r="AH869" i="1" s="1"/>
  <c r="AF869" i="1"/>
  <c r="AF540" i="1"/>
  <c r="AG540" i="1" s="1"/>
  <c r="AH540" i="1" s="1"/>
  <c r="AF945" i="1"/>
  <c r="AG945" i="1"/>
  <c r="AH945" i="1" s="1"/>
  <c r="AF312" i="1"/>
  <c r="AG312" i="1" s="1"/>
  <c r="AH312" i="1" s="1"/>
  <c r="AF338" i="1"/>
  <c r="AG338" i="1" s="1"/>
  <c r="AH338" i="1" s="1"/>
  <c r="AF385" i="1"/>
  <c r="AG385" i="1" s="1"/>
  <c r="AH385" i="1" s="1"/>
  <c r="AF975" i="1"/>
  <c r="AG975" i="1"/>
  <c r="AH975" i="1" s="1"/>
  <c r="AC991" i="1"/>
  <c r="AD991" i="1" s="1"/>
  <c r="U991" i="1"/>
  <c r="AG378" i="1"/>
  <c r="AH378" i="1" s="1"/>
  <c r="AF378" i="1"/>
  <c r="AF324" i="1"/>
  <c r="AG324" i="1"/>
  <c r="AH324" i="1" s="1"/>
  <c r="AF274" i="1"/>
  <c r="AG274" i="1" s="1"/>
  <c r="AH274" i="1" s="1"/>
  <c r="AF77" i="1"/>
  <c r="AG77" i="1"/>
  <c r="AH77" i="1" s="1"/>
  <c r="AC651" i="1"/>
  <c r="AD651" i="1" s="1"/>
  <c r="U651" i="1"/>
  <c r="U891" i="1"/>
  <c r="AC891" i="1"/>
  <c r="AD891" i="1" s="1"/>
  <c r="AB891" i="1"/>
  <c r="AF992" i="1"/>
  <c r="AG992" i="1" s="1"/>
  <c r="AH992" i="1" s="1"/>
  <c r="AF999" i="1"/>
  <c r="AG999" i="1" s="1"/>
  <c r="AH999" i="1" s="1"/>
  <c r="AB911" i="1"/>
  <c r="AC911" i="1"/>
  <c r="AD911" i="1" s="1"/>
  <c r="U911" i="1"/>
  <c r="AC919" i="1"/>
  <c r="AD919" i="1" s="1"/>
  <c r="AB919" i="1"/>
  <c r="U919" i="1"/>
  <c r="U994" i="1"/>
  <c r="AC994" i="1"/>
  <c r="AD994" i="1" s="1"/>
  <c r="AB994" i="1"/>
  <c r="AB966" i="1"/>
  <c r="AF352" i="1"/>
  <c r="AG352" i="1" s="1"/>
  <c r="AH352" i="1" s="1"/>
  <c r="AF347" i="1"/>
  <c r="AG347" i="1" s="1"/>
  <c r="AH347" i="1" s="1"/>
  <c r="AF567" i="1"/>
  <c r="AG567" i="1" s="1"/>
  <c r="AH567" i="1" s="1"/>
  <c r="AF522" i="1"/>
  <c r="AG522" i="1" s="1"/>
  <c r="AH522" i="1" s="1"/>
  <c r="AF531" i="1"/>
  <c r="AG531" i="1"/>
  <c r="AH531" i="1" s="1"/>
  <c r="AF458" i="1"/>
  <c r="AG458" i="1" s="1"/>
  <c r="AH458" i="1" s="1"/>
  <c r="AF426" i="1"/>
  <c r="AG426" i="1" s="1"/>
  <c r="AH426" i="1" s="1"/>
  <c r="AF38" i="1"/>
  <c r="AG38" i="1" s="1"/>
  <c r="AH38" i="1" s="1"/>
  <c r="AF29" i="1"/>
  <c r="AG29" i="1"/>
  <c r="AH29" i="1" s="1"/>
  <c r="AF170" i="1"/>
  <c r="AG170" i="1" s="1"/>
  <c r="AH170" i="1" s="1"/>
  <c r="AF396" i="1"/>
  <c r="AG396" i="1"/>
  <c r="AH396" i="1" s="1"/>
  <c r="AF158" i="1"/>
  <c r="AG158" i="1" s="1"/>
  <c r="AH158" i="1" s="1"/>
  <c r="AF961" i="1"/>
  <c r="AG961" i="1"/>
  <c r="AH961" i="1" s="1"/>
  <c r="AF937" i="1"/>
  <c r="AG937" i="1" s="1"/>
  <c r="AH937" i="1" s="1"/>
  <c r="AF848" i="1"/>
  <c r="AG848" i="1" s="1"/>
  <c r="AH848" i="1" s="1"/>
  <c r="AF930" i="1"/>
  <c r="AG930" i="1" s="1"/>
  <c r="AH930" i="1" s="1"/>
  <c r="AB466" i="1"/>
  <c r="AC466" i="1"/>
  <c r="AD466" i="1" s="1"/>
  <c r="U466" i="1"/>
  <c r="AB819" i="1"/>
  <c r="AF699" i="1"/>
  <c r="AG699" i="1"/>
  <c r="AH699" i="1" s="1"/>
  <c r="AF690" i="1"/>
  <c r="AG690" i="1"/>
  <c r="AH690" i="1" s="1"/>
  <c r="AB971" i="1"/>
  <c r="AF695" i="1"/>
  <c r="AG695" i="1" s="1"/>
  <c r="AH695" i="1" s="1"/>
  <c r="AF683" i="1"/>
  <c r="AG683" i="1" s="1"/>
  <c r="AH683" i="1" s="1"/>
  <c r="U685" i="1"/>
  <c r="AC685" i="1"/>
  <c r="AD685" i="1" s="1"/>
  <c r="AB685" i="1"/>
  <c r="AF773" i="1"/>
  <c r="AG773" i="1"/>
  <c r="AH773" i="1" s="1"/>
  <c r="AG625" i="1"/>
  <c r="AH625" i="1" s="1"/>
  <c r="AF625" i="1"/>
  <c r="AF529" i="1"/>
  <c r="AG529" i="1"/>
  <c r="AH529" i="1" s="1"/>
  <c r="AF657" i="1"/>
  <c r="AG657" i="1" s="1"/>
  <c r="AH657" i="1" s="1"/>
  <c r="AC761" i="1"/>
  <c r="AD761" i="1" s="1"/>
  <c r="AB761" i="1"/>
  <c r="U761" i="1"/>
  <c r="AC758" i="1"/>
  <c r="AD758" i="1" s="1"/>
  <c r="U758" i="1"/>
  <c r="AB758" i="1"/>
  <c r="AB995" i="1"/>
  <c r="AC995" i="1"/>
  <c r="AD995" i="1" s="1"/>
  <c r="U995" i="1"/>
  <c r="U866" i="1"/>
  <c r="AC866" i="1"/>
  <c r="AD866" i="1" s="1"/>
  <c r="AC463" i="1"/>
  <c r="AD463" i="1" s="1"/>
  <c r="U463" i="1"/>
  <c r="U568" i="1"/>
  <c r="AC568" i="1"/>
  <c r="AD568" i="1" s="1"/>
  <c r="AC632" i="1"/>
  <c r="AD632" i="1" s="1"/>
  <c r="U632" i="1"/>
  <c r="AB632" i="1"/>
  <c r="AB717" i="1"/>
  <c r="U717" i="1"/>
  <c r="AC717" i="1"/>
  <c r="AD717" i="1" s="1"/>
  <c r="AC768" i="1"/>
  <c r="AD768" i="1" s="1"/>
  <c r="U768" i="1"/>
  <c r="AB768" i="1"/>
  <c r="AF660" i="1"/>
  <c r="AG660" i="1"/>
  <c r="AH660" i="1" s="1"/>
  <c r="AC954" i="1"/>
  <c r="AD954" i="1" s="1"/>
  <c r="U954" i="1"/>
  <c r="U924" i="1"/>
  <c r="AC924" i="1"/>
  <c r="AD924" i="1" s="1"/>
  <c r="AB916" i="1"/>
  <c r="AF541" i="1"/>
  <c r="AG541" i="1"/>
  <c r="AH541" i="1" s="1"/>
  <c r="U973" i="1"/>
  <c r="AC973" i="1"/>
  <c r="AD973" i="1" s="1"/>
  <c r="AB973" i="1"/>
  <c r="AF723" i="1"/>
  <c r="AG723" i="1" s="1"/>
  <c r="AH723" i="1" s="1"/>
  <c r="AF864" i="1"/>
  <c r="AG864" i="1" s="1"/>
  <c r="AH864" i="1" s="1"/>
  <c r="AF629" i="1"/>
  <c r="AG629" i="1" s="1"/>
  <c r="AH629" i="1" s="1"/>
  <c r="AG681" i="1"/>
  <c r="AH681" i="1" s="1"/>
  <c r="AF681" i="1"/>
  <c r="AB991" i="1"/>
  <c r="AF813" i="1"/>
  <c r="AG813" i="1" s="1"/>
  <c r="AH813" i="1" s="1"/>
  <c r="AB892" i="1"/>
  <c r="AF944" i="1"/>
  <c r="AG944" i="1"/>
  <c r="AH944" i="1" s="1"/>
  <c r="AG809" i="1"/>
  <c r="AH809" i="1" s="1"/>
  <c r="AF809" i="1"/>
  <c r="AF807" i="1"/>
  <c r="AG807" i="1" s="1"/>
  <c r="AH807" i="1" s="1"/>
  <c r="AF449" i="1"/>
  <c r="AG449" i="1"/>
  <c r="AH449" i="1" s="1"/>
  <c r="AF844" i="1"/>
  <c r="AG844" i="1" s="1"/>
  <c r="AH844" i="1" s="1"/>
  <c r="AF581" i="1"/>
  <c r="AG581" i="1" s="1"/>
  <c r="AH581" i="1" s="1"/>
  <c r="AF223" i="1"/>
  <c r="AG223" i="1"/>
  <c r="AH223" i="1" s="1"/>
  <c r="AF377" i="1"/>
  <c r="AG377" i="1"/>
  <c r="AH377" i="1" s="1"/>
  <c r="AF686" i="1"/>
  <c r="AG686" i="1"/>
  <c r="AH686" i="1" s="1"/>
  <c r="AF221" i="1"/>
  <c r="AG221" i="1" s="1"/>
  <c r="AH221" i="1" s="1"/>
  <c r="AF533" i="1"/>
  <c r="AG533" i="1" s="1"/>
  <c r="AH533" i="1" s="1"/>
  <c r="AF272" i="1"/>
  <c r="AG272" i="1"/>
  <c r="AH272" i="1" s="1"/>
  <c r="AF369" i="1"/>
  <c r="AG369" i="1" s="1"/>
  <c r="AH369" i="1" s="1"/>
  <c r="AG180" i="1"/>
  <c r="AH180" i="1" s="1"/>
  <c r="AF180" i="1"/>
  <c r="AF161" i="1"/>
  <c r="AG161" i="1"/>
  <c r="AH161" i="1" s="1"/>
  <c r="AF125" i="1"/>
  <c r="AG125" i="1" s="1"/>
  <c r="AH125" i="1" s="1"/>
  <c r="AF19" i="1"/>
  <c r="AG19" i="1"/>
  <c r="AH19" i="1" s="1"/>
  <c r="AG36" i="1"/>
  <c r="AH36" i="1" s="1"/>
  <c r="AF36" i="1"/>
  <c r="AF173" i="1"/>
  <c r="AG173" i="1"/>
  <c r="AH173" i="1" s="1"/>
  <c r="AF768" i="1" l="1"/>
  <c r="AG768" i="1" s="1"/>
  <c r="AH768" i="1" s="1"/>
  <c r="AF652" i="1"/>
  <c r="AG652" i="1"/>
  <c r="AH652" i="1" s="1"/>
  <c r="AF862" i="1"/>
  <c r="AG862" i="1"/>
  <c r="AH862" i="1" s="1"/>
  <c r="AF463" i="1"/>
  <c r="AG463" i="1"/>
  <c r="AH463" i="1" s="1"/>
  <c r="AF758" i="1"/>
  <c r="AG758" i="1" s="1"/>
  <c r="AH758" i="1" s="1"/>
  <c r="AF991" i="1"/>
  <c r="AG991" i="1"/>
  <c r="AH991" i="1" s="1"/>
  <c r="AF964" i="1"/>
  <c r="AG964" i="1"/>
  <c r="AH964" i="1" s="1"/>
  <c r="AF916" i="1"/>
  <c r="AG916" i="1"/>
  <c r="AH916" i="1" s="1"/>
  <c r="AG996" i="1"/>
  <c r="AH996" i="1" s="1"/>
  <c r="AF996" i="1"/>
  <c r="AF983" i="1"/>
  <c r="AG983" i="1" s="1"/>
  <c r="AH983" i="1" s="1"/>
  <c r="AF971" i="1"/>
  <c r="AG971" i="1"/>
  <c r="AH971" i="1" s="1"/>
  <c r="AF913" i="1"/>
  <c r="AG913" i="1"/>
  <c r="AH913" i="1" s="1"/>
  <c r="AF984" i="1"/>
  <c r="AG984" i="1" s="1"/>
  <c r="AH984" i="1" s="1"/>
  <c r="AF819" i="1"/>
  <c r="AG819" i="1"/>
  <c r="AH819" i="1" s="1"/>
  <c r="AF189" i="1"/>
  <c r="AG189" i="1"/>
  <c r="AH189" i="1" s="1"/>
  <c r="AF717" i="1"/>
  <c r="AG717" i="1" s="1"/>
  <c r="AH717" i="1" s="1"/>
  <c r="AG966" i="1"/>
  <c r="AH966" i="1" s="1"/>
  <c r="AF966" i="1"/>
  <c r="AF954" i="1"/>
  <c r="AG954" i="1" s="1"/>
  <c r="AH954" i="1" s="1"/>
  <c r="AF466" i="1"/>
  <c r="AG466" i="1"/>
  <c r="AH466" i="1" s="1"/>
  <c r="AF422" i="1"/>
  <c r="AG422" i="1"/>
  <c r="AH422" i="1" s="1"/>
  <c r="AF761" i="1"/>
  <c r="AG761" i="1" s="1"/>
  <c r="AH761" i="1" s="1"/>
  <c r="AF891" i="1"/>
  <c r="AG891" i="1"/>
  <c r="AH891" i="1" s="1"/>
  <c r="AF885" i="1"/>
  <c r="AG885" i="1"/>
  <c r="AH885" i="1" s="1"/>
  <c r="AF990" i="1"/>
  <c r="AG990" i="1" s="1"/>
  <c r="AH990" i="1" s="1"/>
  <c r="AF994" i="1"/>
  <c r="AG994" i="1" s="1"/>
  <c r="AH994" i="1" s="1"/>
  <c r="AF834" i="1"/>
  <c r="AG834" i="1" s="1"/>
  <c r="AH834" i="1" s="1"/>
  <c r="AF892" i="1"/>
  <c r="AG892" i="1" s="1"/>
  <c r="AH892" i="1" s="1"/>
  <c r="AF973" i="1"/>
  <c r="AG973" i="1"/>
  <c r="AH973" i="1" s="1"/>
  <c r="AF879" i="1"/>
  <c r="AG879" i="1" s="1"/>
  <c r="AH879" i="1" s="1"/>
  <c r="AF911" i="1"/>
  <c r="AG911" i="1" s="1"/>
  <c r="AH911" i="1" s="1"/>
  <c r="AF883" i="1"/>
  <c r="AG883" i="1"/>
  <c r="AH883" i="1" s="1"/>
  <c r="AF783" i="1"/>
  <c r="AG783" i="1" s="1"/>
  <c r="AH783" i="1" s="1"/>
  <c r="AF949" i="1"/>
  <c r="AG949" i="1" s="1"/>
  <c r="AH949" i="1" s="1"/>
  <c r="AF855" i="1"/>
  <c r="AG855" i="1" s="1"/>
  <c r="AH855" i="1" s="1"/>
  <c r="AF731" i="1"/>
  <c r="AG731" i="1" s="1"/>
  <c r="AH731" i="1" s="1"/>
  <c r="AF562" i="1"/>
  <c r="AG562" i="1"/>
  <c r="AH562" i="1" s="1"/>
  <c r="AF922" i="1"/>
  <c r="AG922" i="1" s="1"/>
  <c r="AH922" i="1" s="1"/>
  <c r="AF924" i="1"/>
  <c r="AG924" i="1" s="1"/>
  <c r="AH924" i="1" s="1"/>
  <c r="AF651" i="1"/>
  <c r="AG651" i="1"/>
  <c r="AH651" i="1" s="1"/>
  <c r="AF981" i="1"/>
  <c r="AG981" i="1"/>
  <c r="AH981" i="1" s="1"/>
  <c r="AF894" i="1"/>
  <c r="AG894" i="1" s="1"/>
  <c r="AH894" i="1" s="1"/>
  <c r="AF866" i="1"/>
  <c r="AG866" i="1" s="1"/>
  <c r="AH866" i="1" s="1"/>
  <c r="AF499" i="1"/>
  <c r="AG499" i="1"/>
  <c r="AH499" i="1" s="1"/>
  <c r="AF919" i="1"/>
  <c r="AG919" i="1"/>
  <c r="AH919" i="1" s="1"/>
  <c r="AF488" i="1"/>
  <c r="AG488" i="1" s="1"/>
  <c r="AH488" i="1" s="1"/>
  <c r="AF576" i="1"/>
  <c r="AG576" i="1"/>
  <c r="AH576" i="1" s="1"/>
  <c r="AF632" i="1"/>
  <c r="AG632" i="1"/>
  <c r="AH632" i="1" s="1"/>
  <c r="AF995" i="1"/>
  <c r="AG995" i="1"/>
  <c r="AH995" i="1" s="1"/>
  <c r="AF568" i="1"/>
  <c r="AG568" i="1" s="1"/>
  <c r="AH568" i="1" s="1"/>
  <c r="AF685" i="1"/>
  <c r="AG685" i="1"/>
  <c r="AH685" i="1" s="1"/>
  <c r="AF823" i="1"/>
  <c r="AG823" i="1" s="1"/>
  <c r="AH823" i="1" s="1"/>
  <c r="AF340" i="1"/>
  <c r="AG340" i="1"/>
  <c r="AH340" i="1" s="1"/>
  <c r="AF425" i="1"/>
  <c r="AG425" i="1" s="1"/>
  <c r="AH425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<sst xmlns="http://schemas.openxmlformats.org/spreadsheetml/2006/main" count="126" uniqueCount="105">
  <si>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</si>
  <si>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</si>
  <si>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</si>
  <si>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</si>
  <si>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</si>
  <si>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</si>
  <si>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</si>
  <si>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</si>
  <si>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</si>
  <si>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</si>
  <si>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</si>
  <si>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</si>
  <si>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</si>
  <si>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</si>
  <si>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</si>
  <si>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</si>
  <si>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</si>
  <si>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</si>
  <si>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</si>
  <si>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</si>
  <si>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</si>
  <si>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</si>
  <si>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</si>
  <si>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</si>
  <si>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</si>
  <si>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</si>
  <si>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</si>
  <si>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</si>
  <si>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</si>
  <si>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</si>
  <si>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</si>
  <si>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</si>
  <si>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</si>
  <si>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</si>
  <si>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</si>
  <si>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</si>
  <si>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</si>
  <si>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</si>
  <si>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</si>
  <si>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</si>
  <si>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</si>
  <si>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</si>
  <si>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</si>
  <si>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</si>
  <si>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</si>
  <si>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</si>
  <si>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</si>
  <si>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</si>
  <si>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</si>
  <si>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</si>
  <si>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</si>
  <si>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</si>
  <si>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</si>
  <si>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</si>
  <si>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</si>
  <si>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</si>
  <si>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</si>
  <si>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</si>
  <si>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</si>
  <si>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</si>
  <si>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</si>
  <si>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</si>
  <si>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</si>
  <si>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</si>
  <si>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</si>
  <si>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</si>
  <si>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</si>
  <si>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</si>
  <si>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</si>
  <si>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</si>
  <si>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</si>
  <si>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</si>
  <si>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</si>
  <si>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</si>
  <si>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</si>
  <si>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</si>
  <si>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</si>
  <si>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</si>
  <si>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</si>
  <si>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</si>
  <si>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</si>
  <si>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</si>
  <si>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</si>
  <si>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</si>
  <si>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</si>
  <si>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</si>
  <si>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</si>
  <si>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</si>
  <si>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</si>
  <si>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</si>
  <si>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</si>
  <si>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</si>
  <si>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</si>
  <si>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</si>
  <si>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</si>
  <si>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</si>
  <si>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</si>
  <si>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</si>
  <si>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</si>
  <si>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</si>
  <si>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</si>
  <si>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</si>
  <si>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</si>
  <si>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data\100407\fr105911.bin</t>
  </si>
  <si>
    <t>測定日：2010/04/07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</si>
</sst>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4.5</c:v>
                </c:pt>
                <c:pt idx="77">
                  <c:v>5.4</c:v>
                </c:pt>
                <c:pt idx="78">
                  <c:v>5.4</c:v>
                </c:pt>
                <c:pt idx="79">
                  <c:v>5.4</c:v>
                </c:pt>
                <c:pt idx="80">
                  <c:v>5.4</c:v>
                </c:pt>
                <c:pt idx="81">
                  <c:v>4.5</c:v>
                </c:pt>
                <c:pt idx="82">
                  <c:v>5.4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5.4</c:v>
                </c:pt>
                <c:pt idx="87">
                  <c:v>6.3</c:v>
                </c:pt>
                <c:pt idx="88">
                  <c:v>7.2</c:v>
                </c:pt>
                <c:pt idx="89">
                  <c:v>8.1</c:v>
                </c:pt>
                <c:pt idx="90">
                  <c:v>7.2</c:v>
                </c:pt>
                <c:pt idx="91">
                  <c:v>8.1</c:v>
                </c:pt>
                <c:pt idx="92">
                  <c:v>7.2</c:v>
                </c:pt>
                <c:pt idx="93">
                  <c:v>8.1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10.9</c:v>
                </c:pt>
                <c:pt idx="98">
                  <c:v>11.8</c:v>
                </c:pt>
                <c:pt idx="99">
                  <c:v>10</c:v>
                </c:pt>
                <c:pt idx="100">
                  <c:v>12.7</c:v>
                </c:pt>
                <c:pt idx="101">
                  <c:v>13.6</c:v>
                </c:pt>
                <c:pt idx="102">
                  <c:v>13.6</c:v>
                </c:pt>
                <c:pt idx="103">
                  <c:v>14.5</c:v>
                </c:pt>
                <c:pt idx="104">
                  <c:v>15.4</c:v>
                </c:pt>
                <c:pt idx="105">
                  <c:v>16.3</c:v>
                </c:pt>
                <c:pt idx="106">
                  <c:v>16.3</c:v>
                </c:pt>
                <c:pt idx="107">
                  <c:v>17.2</c:v>
                </c:pt>
                <c:pt idx="108">
                  <c:v>19</c:v>
                </c:pt>
                <c:pt idx="109">
                  <c:v>19</c:v>
                </c:pt>
                <c:pt idx="110">
                  <c:v>19.899999999999999</c:v>
                </c:pt>
                <c:pt idx="111">
                  <c:v>21.7</c:v>
                </c:pt>
                <c:pt idx="112">
                  <c:v>21.7</c:v>
                </c:pt>
                <c:pt idx="113">
                  <c:v>23.5</c:v>
                </c:pt>
                <c:pt idx="114">
                  <c:v>24.4</c:v>
                </c:pt>
                <c:pt idx="115">
                  <c:v>25.3</c:v>
                </c:pt>
                <c:pt idx="116">
                  <c:v>26.2</c:v>
                </c:pt>
                <c:pt idx="117">
                  <c:v>26.2</c:v>
                </c:pt>
                <c:pt idx="118">
                  <c:v>26.2</c:v>
                </c:pt>
                <c:pt idx="119">
                  <c:v>31.7</c:v>
                </c:pt>
                <c:pt idx="120">
                  <c:v>30.8</c:v>
                </c:pt>
                <c:pt idx="121">
                  <c:v>35.299999999999997</c:v>
                </c:pt>
                <c:pt idx="122">
                  <c:v>35.299999999999997</c:v>
                </c:pt>
                <c:pt idx="123">
                  <c:v>39.799999999999997</c:v>
                </c:pt>
                <c:pt idx="124">
                  <c:v>38.9</c:v>
                </c:pt>
                <c:pt idx="125">
                  <c:v>43.4</c:v>
                </c:pt>
                <c:pt idx="126">
                  <c:v>36.200000000000003</c:v>
                </c:pt>
                <c:pt idx="127">
                  <c:v>47.1</c:v>
                </c:pt>
                <c:pt idx="128">
                  <c:v>49.8</c:v>
                </c:pt>
                <c:pt idx="129">
                  <c:v>53.4</c:v>
                </c:pt>
                <c:pt idx="130">
                  <c:v>57</c:v>
                </c:pt>
                <c:pt idx="131">
                  <c:v>60.6</c:v>
                </c:pt>
                <c:pt idx="132">
                  <c:v>64.3</c:v>
                </c:pt>
                <c:pt idx="133">
                  <c:v>67.900000000000006</c:v>
                </c:pt>
                <c:pt idx="134">
                  <c:v>73.3</c:v>
                </c:pt>
                <c:pt idx="135">
                  <c:v>76.900000000000006</c:v>
                </c:pt>
                <c:pt idx="136">
                  <c:v>83.3</c:v>
                </c:pt>
                <c:pt idx="137">
                  <c:v>86</c:v>
                </c:pt>
                <c:pt idx="138">
                  <c:v>91.4</c:v>
                </c:pt>
                <c:pt idx="139">
                  <c:v>98.7</c:v>
                </c:pt>
                <c:pt idx="140">
                  <c:v>99.6</c:v>
                </c:pt>
                <c:pt idx="141">
                  <c:v>107.7</c:v>
                </c:pt>
                <c:pt idx="142">
                  <c:v>113.1</c:v>
                </c:pt>
                <c:pt idx="143">
                  <c:v>122.2</c:v>
                </c:pt>
                <c:pt idx="144">
                  <c:v>123.1</c:v>
                </c:pt>
                <c:pt idx="145">
                  <c:v>134</c:v>
                </c:pt>
                <c:pt idx="146">
                  <c:v>135.80000000000001</c:v>
                </c:pt>
                <c:pt idx="147">
                  <c:v>144.80000000000001</c:v>
                </c:pt>
                <c:pt idx="148">
                  <c:v>154.80000000000001</c:v>
                </c:pt>
                <c:pt idx="149">
                  <c:v>162.9</c:v>
                </c:pt>
                <c:pt idx="150">
                  <c:v>175.6</c:v>
                </c:pt>
                <c:pt idx="151">
                  <c:v>189.2</c:v>
                </c:pt>
                <c:pt idx="152">
                  <c:v>200</c:v>
                </c:pt>
                <c:pt idx="153">
                  <c:v>214.5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5-264E-BC54-1A0315A1D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541968"/>
        <c:axId val="1"/>
      </c:scatterChart>
      <c:valAx>
        <c:axId val="19285419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541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5.128395630562875E-2</c:v>
                </c:pt>
                <c:pt idx="22">
                  <c:v>5.3124755915866517E-2</c:v>
                </c:pt>
                <c:pt idx="23">
                  <c:v>7.5098742736301516E-2</c:v>
                </c:pt>
                <c:pt idx="24">
                  <c:v>6.161147907967561E-2</c:v>
                </c:pt>
                <c:pt idx="25">
                  <c:v>7.6159548186691461E-2</c:v>
                </c:pt>
                <c:pt idx="26">
                  <c:v>6.9021878801725695E-2</c:v>
                </c:pt>
                <c:pt idx="27">
                  <c:v>6.2527983724641537E-2</c:v>
                </c:pt>
                <c:pt idx="28">
                  <c:v>5.542763812496572E-2</c:v>
                </c:pt>
                <c:pt idx="29">
                  <c:v>6.7339341780792303E-2</c:v>
                </c:pt>
                <c:pt idx="30">
                  <c:v>6.4788871220165786E-2</c:v>
                </c:pt>
                <c:pt idx="31">
                  <c:v>6.6606403903642933E-2</c:v>
                </c:pt>
                <c:pt idx="32">
                  <c:v>6.3924868587268091E-2</c:v>
                </c:pt>
                <c:pt idx="33">
                  <c:v>7.1295283397402126E-2</c:v>
                </c:pt>
                <c:pt idx="34">
                  <c:v>6.774136202026243E-2</c:v>
                </c:pt>
                <c:pt idx="35">
                  <c:v>6.5959175481222834E-2</c:v>
                </c:pt>
                <c:pt idx="36">
                  <c:v>7.9199899741769789E-2</c:v>
                </c:pt>
                <c:pt idx="37">
                  <c:v>7.2307883497248565E-2</c:v>
                </c:pt>
                <c:pt idx="38">
                  <c:v>8.0177731908593175E-2</c:v>
                </c:pt>
                <c:pt idx="39">
                  <c:v>7.618218903036364E-2</c:v>
                </c:pt>
                <c:pt idx="40">
                  <c:v>8.1951618524514186E-2</c:v>
                </c:pt>
                <c:pt idx="41">
                  <c:v>7.9151345598715506E-2</c:v>
                </c:pt>
                <c:pt idx="42">
                  <c:v>6.8488748350594111E-2</c:v>
                </c:pt>
                <c:pt idx="43">
                  <c:v>7.8956425520543411E-2</c:v>
                </c:pt>
                <c:pt idx="44">
                  <c:v>7.3127848880869067E-2</c:v>
                </c:pt>
                <c:pt idx="45">
                  <c:v>8.694831308768905E-2</c:v>
                </c:pt>
                <c:pt idx="46">
                  <c:v>8.7453352171256146E-2</c:v>
                </c:pt>
                <c:pt idx="47">
                  <c:v>7.1556377969969318E-2</c:v>
                </c:pt>
                <c:pt idx="48">
                  <c:v>7.2046611346985687E-2</c:v>
                </c:pt>
                <c:pt idx="49">
                  <c:v>6.9970986507036467E-2</c:v>
                </c:pt>
                <c:pt idx="50">
                  <c:v>5.8696410323200422E-2</c:v>
                </c:pt>
                <c:pt idx="51">
                  <c:v>7.2854021700548791E-2</c:v>
                </c:pt>
                <c:pt idx="52">
                  <c:v>7.0024010615063637E-2</c:v>
                </c:pt>
                <c:pt idx="53">
                  <c:v>0.10304754851941672</c:v>
                </c:pt>
                <c:pt idx="54">
                  <c:v>9.6962454453484739E-2</c:v>
                </c:pt>
                <c:pt idx="55">
                  <c:v>9.6358507954059536E-2</c:v>
                </c:pt>
                <c:pt idx="56">
                  <c:v>0.10479730368869589</c:v>
                </c:pt>
                <c:pt idx="57">
                  <c:v>0.11654625457003086</c:v>
                </c:pt>
                <c:pt idx="58">
                  <c:v>0.10947721627553662</c:v>
                </c:pt>
                <c:pt idx="59">
                  <c:v>0.13180723105226211</c:v>
                </c:pt>
                <c:pt idx="60">
                  <c:v>0.12004722791958382</c:v>
                </c:pt>
                <c:pt idx="61">
                  <c:v>0.10986514897241786</c:v>
                </c:pt>
                <c:pt idx="62">
                  <c:v>0.11614370253344133</c:v>
                </c:pt>
                <c:pt idx="63">
                  <c:v>0.12296344940782399</c:v>
                </c:pt>
                <c:pt idx="64">
                  <c:v>0.13043745687035907</c:v>
                </c:pt>
                <c:pt idx="65">
                  <c:v>0.12376645719676703</c:v>
                </c:pt>
                <c:pt idx="66">
                  <c:v>0.13391335551353592</c:v>
                </c:pt>
                <c:pt idx="67">
                  <c:v>0.12728112051109383</c:v>
                </c:pt>
                <c:pt idx="68">
                  <c:v>0.15265067116624553</c:v>
                </c:pt>
                <c:pt idx="69">
                  <c:v>0.1783666481172754</c:v>
                </c:pt>
                <c:pt idx="70">
                  <c:v>0.20790725497549181</c:v>
                </c:pt>
                <c:pt idx="71">
                  <c:v>0.16128648335471457</c:v>
                </c:pt>
                <c:pt idx="72">
                  <c:v>0.18203794941998941</c:v>
                </c:pt>
                <c:pt idx="73">
                  <c:v>0.18308612243085509</c:v>
                </c:pt>
                <c:pt idx="74">
                  <c:v>0.2034408654708327</c:v>
                </c:pt>
                <c:pt idx="75">
                  <c:v>0.15751848396657037</c:v>
                </c:pt>
                <c:pt idx="76">
                  <c:v>0.18613007291272976</c:v>
                </c:pt>
                <c:pt idx="77">
                  <c:v>0.22859541766169247</c:v>
                </c:pt>
                <c:pt idx="78">
                  <c:v>0.24200700980899087</c:v>
                </c:pt>
                <c:pt idx="79">
                  <c:v>0.2388473300779238</c:v>
                </c:pt>
                <c:pt idx="80">
                  <c:v>0.24376442997404274</c:v>
                </c:pt>
                <c:pt idx="81">
                  <c:v>0.18239137973374522</c:v>
                </c:pt>
                <c:pt idx="82">
                  <c:v>0.24260771066789591</c:v>
                </c:pt>
                <c:pt idx="83">
                  <c:v>0.2108227083131391</c:v>
                </c:pt>
                <c:pt idx="84">
                  <c:v>0.21136466188381639</c:v>
                </c:pt>
                <c:pt idx="85">
                  <c:v>0.2046192724628105</c:v>
                </c:pt>
                <c:pt idx="86">
                  <c:v>0.24944774970347752</c:v>
                </c:pt>
                <c:pt idx="87">
                  <c:v>0.30265102333699495</c:v>
                </c:pt>
                <c:pt idx="88">
                  <c:v>0.32255102748769043</c:v>
                </c:pt>
                <c:pt idx="89">
                  <c:v>0.338931702248781</c:v>
                </c:pt>
                <c:pt idx="90">
                  <c:v>0.33983871218490797</c:v>
                </c:pt>
                <c:pt idx="91">
                  <c:v>0.36857632658660666</c:v>
                </c:pt>
                <c:pt idx="92">
                  <c:v>0.3517760197167511</c:v>
                </c:pt>
                <c:pt idx="93">
                  <c:v>0.40142482923475947</c:v>
                </c:pt>
                <c:pt idx="94">
                  <c:v>0.46259151350297195</c:v>
                </c:pt>
                <c:pt idx="95">
                  <c:v>0.48942299789849381</c:v>
                </c:pt>
                <c:pt idx="96">
                  <c:v>0.50865016040909783</c:v>
                </c:pt>
                <c:pt idx="97">
                  <c:v>0.59166606859873838</c:v>
                </c:pt>
                <c:pt idx="98">
                  <c:v>0.58263898560134431</c:v>
                </c:pt>
                <c:pt idx="99">
                  <c:v>0.51208371460177915</c:v>
                </c:pt>
                <c:pt idx="100">
                  <c:v>0.67198445881446078</c:v>
                </c:pt>
                <c:pt idx="101">
                  <c:v>0.73467806522807222</c:v>
                </c:pt>
                <c:pt idx="102">
                  <c:v>0.75677043747747763</c:v>
                </c:pt>
                <c:pt idx="103">
                  <c:v>0.73980743533728199</c:v>
                </c:pt>
                <c:pt idx="104">
                  <c:v>0.80443634999441627</c:v>
                </c:pt>
                <c:pt idx="105">
                  <c:v>0.89114467672534792</c:v>
                </c:pt>
                <c:pt idx="106">
                  <c:v>0.91143759019984638</c:v>
                </c:pt>
                <c:pt idx="107">
                  <c:v>0.90093118958826257</c:v>
                </c:pt>
                <c:pt idx="108">
                  <c:v>0</c:v>
                </c:pt>
                <c:pt idx="109">
                  <c:v>1.0398675948684155</c:v>
                </c:pt>
                <c:pt idx="110">
                  <c:v>1.1098127427106208</c:v>
                </c:pt>
                <c:pt idx="111">
                  <c:v>1.180895784940214</c:v>
                </c:pt>
                <c:pt idx="112">
                  <c:v>1.1718638044235412</c:v>
                </c:pt>
                <c:pt idx="113">
                  <c:v>1.2731600204788907</c:v>
                </c:pt>
                <c:pt idx="114">
                  <c:v>1.388500280151437</c:v>
                </c:pt>
                <c:pt idx="115">
                  <c:v>1.3099124176809387</c:v>
                </c:pt>
                <c:pt idx="116">
                  <c:v>1.4970419761206297</c:v>
                </c:pt>
                <c:pt idx="117">
                  <c:v>1.427243278950701</c:v>
                </c:pt>
                <c:pt idx="118">
                  <c:v>1.2728212398725383</c:v>
                </c:pt>
                <c:pt idx="119">
                  <c:v>0</c:v>
                </c:pt>
                <c:pt idx="120">
                  <c:v>1.692167390548375</c:v>
                </c:pt>
                <c:pt idx="121">
                  <c:v>1.9385032866536003</c:v>
                </c:pt>
                <c:pt idx="122">
                  <c:v>1.8642881180623165</c:v>
                </c:pt>
                <c:pt idx="123">
                  <c:v>2.0406043034763486</c:v>
                </c:pt>
                <c:pt idx="124">
                  <c:v>1.9459040188807002</c:v>
                </c:pt>
                <c:pt idx="125">
                  <c:v>2.2249494011498818</c:v>
                </c:pt>
                <c:pt idx="126">
                  <c:v>1.8109139127114269</c:v>
                </c:pt>
                <c:pt idx="127">
                  <c:v>2.2926243078092883</c:v>
                </c:pt>
                <c:pt idx="128">
                  <c:v>2.3047868896204693</c:v>
                </c:pt>
                <c:pt idx="129">
                  <c:v>2.8044528579831072</c:v>
                </c:pt>
                <c:pt idx="130">
                  <c:v>0</c:v>
                </c:pt>
                <c:pt idx="131">
                  <c:v>3.0825834935942216</c:v>
                </c:pt>
                <c:pt idx="132">
                  <c:v>3.0732672832174988</c:v>
                </c:pt>
                <c:pt idx="133">
                  <c:v>2.9146140394052198</c:v>
                </c:pt>
                <c:pt idx="134">
                  <c:v>3.0066051177244608</c:v>
                </c:pt>
                <c:pt idx="135">
                  <c:v>3.1561999853320573</c:v>
                </c:pt>
                <c:pt idx="136">
                  <c:v>3.6808127687985088</c:v>
                </c:pt>
                <c:pt idx="137">
                  <c:v>3.3081777111882724</c:v>
                </c:pt>
                <c:pt idx="138">
                  <c:v>3.4503067369725366</c:v>
                </c:pt>
                <c:pt idx="139">
                  <c:v>4.0313778808749268</c:v>
                </c:pt>
                <c:pt idx="140">
                  <c:v>4.0232154656249719</c:v>
                </c:pt>
                <c:pt idx="141">
                  <c:v>3.8452543938580575</c:v>
                </c:pt>
                <c:pt idx="142">
                  <c:v>3.8624820396118102</c:v>
                </c:pt>
                <c:pt idx="143">
                  <c:v>4.6176169167343151</c:v>
                </c:pt>
                <c:pt idx="144">
                  <c:v>3.9261236203881862</c:v>
                </c:pt>
                <c:pt idx="145">
                  <c:v>4.3964557667994706</c:v>
                </c:pt>
                <c:pt idx="146">
                  <c:v>4.4201407088944586</c:v>
                </c:pt>
                <c:pt idx="147">
                  <c:v>4.7798409323098312</c:v>
                </c:pt>
                <c:pt idx="148">
                  <c:v>4.7555648171443572</c:v>
                </c:pt>
                <c:pt idx="149">
                  <c:v>4.2120960619700325</c:v>
                </c:pt>
                <c:pt idx="150">
                  <c:v>5.5562552901655264</c:v>
                </c:pt>
                <c:pt idx="151">
                  <c:v>5.6185822114416224</c:v>
                </c:pt>
                <c:pt idx="152">
                  <c:v>5.0838847705902035</c:v>
                </c:pt>
                <c:pt idx="153">
                  <c:v>6.4248899395771719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8-7249-8B15-91F78AA9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756784"/>
        <c:axId val="1"/>
      </c:scatterChart>
      <c:valAx>
        <c:axId val="211375678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7567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7-234C-B886-DCA1CBBF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970064"/>
        <c:axId val="1"/>
      </c:scatterChart>
      <c:valAx>
        <c:axId val="21129700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2970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0.49040299999999998</c:v>
                </c:pt>
                <c:pt idx="1">
                  <c:v>0.42143000000000003</c:v>
                </c:pt>
                <c:pt idx="2">
                  <c:v>0.54929099999999997</c:v>
                </c:pt>
                <c:pt idx="3">
                  <c:v>0.64555300000000004</c:v>
                </c:pt>
                <c:pt idx="4">
                  <c:v>0.52834800000000004</c:v>
                </c:pt>
                <c:pt idx="5">
                  <c:v>0.61070000000000002</c:v>
                </c:pt>
                <c:pt idx="6">
                  <c:v>0.60766900000000001</c:v>
                </c:pt>
                <c:pt idx="7">
                  <c:v>0.42758000000000002</c:v>
                </c:pt>
                <c:pt idx="8">
                  <c:v>0.57710499999999998</c:v>
                </c:pt>
                <c:pt idx="9">
                  <c:v>0.472495</c:v>
                </c:pt>
                <c:pt idx="10">
                  <c:v>0.49346400000000001</c:v>
                </c:pt>
                <c:pt idx="11">
                  <c:v>0.44203799999999999</c:v>
                </c:pt>
                <c:pt idx="12">
                  <c:v>0.43259700000000001</c:v>
                </c:pt>
                <c:pt idx="13">
                  <c:v>0.50384899999999999</c:v>
                </c:pt>
                <c:pt idx="14">
                  <c:v>0.69208999999999998</c:v>
                </c:pt>
                <c:pt idx="15">
                  <c:v>0.69245100000000004</c:v>
                </c:pt>
                <c:pt idx="16">
                  <c:v>0.73973800000000001</c:v>
                </c:pt>
                <c:pt idx="17">
                  <c:v>0.61457799999999996</c:v>
                </c:pt>
                <c:pt idx="18">
                  <c:v>0.67676899999999995</c:v>
                </c:pt>
                <c:pt idx="19">
                  <c:v>0.74835600000000002</c:v>
                </c:pt>
                <c:pt idx="20">
                  <c:v>0.84814800000000001</c:v>
                </c:pt>
                <c:pt idx="21">
                  <c:v>0.81353799999999998</c:v>
                </c:pt>
                <c:pt idx="22">
                  <c:v>0.91647500000000004</c:v>
                </c:pt>
                <c:pt idx="23">
                  <c:v>0.83639799999999997</c:v>
                </c:pt>
                <c:pt idx="24">
                  <c:v>0.88999399999999995</c:v>
                </c:pt>
                <c:pt idx="25">
                  <c:v>0.90913500000000003</c:v>
                </c:pt>
                <c:pt idx="26">
                  <c:v>0.810701</c:v>
                </c:pt>
                <c:pt idx="27">
                  <c:v>0.89529899999999996</c:v>
                </c:pt>
                <c:pt idx="28">
                  <c:v>0.87495100000000003</c:v>
                </c:pt>
                <c:pt idx="29">
                  <c:v>0.87256199999999995</c:v>
                </c:pt>
                <c:pt idx="30">
                  <c:v>0.90423600000000004</c:v>
                </c:pt>
                <c:pt idx="31">
                  <c:v>0.85974799999999996</c:v>
                </c:pt>
                <c:pt idx="32">
                  <c:v>0.89176999999999995</c:v>
                </c:pt>
                <c:pt idx="33">
                  <c:v>0.85444100000000001</c:v>
                </c:pt>
                <c:pt idx="34">
                  <c:v>0.88491600000000004</c:v>
                </c:pt>
                <c:pt idx="35">
                  <c:v>0.88338799999999995</c:v>
                </c:pt>
                <c:pt idx="36">
                  <c:v>0.87996700000000005</c:v>
                </c:pt>
                <c:pt idx="37">
                  <c:v>0.90371299999999999</c:v>
                </c:pt>
                <c:pt idx="38">
                  <c:v>0.89914799999999995</c:v>
                </c:pt>
                <c:pt idx="39">
                  <c:v>0.90626200000000001</c:v>
                </c:pt>
                <c:pt idx="40">
                  <c:v>0.91852100000000003</c:v>
                </c:pt>
                <c:pt idx="41">
                  <c:v>0.85766500000000001</c:v>
                </c:pt>
                <c:pt idx="42">
                  <c:v>0.87699300000000002</c:v>
                </c:pt>
                <c:pt idx="43">
                  <c:v>0.88539100000000004</c:v>
                </c:pt>
                <c:pt idx="44">
                  <c:v>0.92869400000000002</c:v>
                </c:pt>
                <c:pt idx="45">
                  <c:v>0.89000400000000002</c:v>
                </c:pt>
                <c:pt idx="46">
                  <c:v>0.87682400000000005</c:v>
                </c:pt>
                <c:pt idx="47">
                  <c:v>0.90644400000000003</c:v>
                </c:pt>
                <c:pt idx="48">
                  <c:v>0.88397099999999995</c:v>
                </c:pt>
                <c:pt idx="49">
                  <c:v>0.86689899999999998</c:v>
                </c:pt>
                <c:pt idx="50">
                  <c:v>0.90972799999999998</c:v>
                </c:pt>
                <c:pt idx="51">
                  <c:v>0.91078800000000004</c:v>
                </c:pt>
                <c:pt idx="52">
                  <c:v>0.922794</c:v>
                </c:pt>
                <c:pt idx="53">
                  <c:v>0.91888000000000003</c:v>
                </c:pt>
                <c:pt idx="54">
                  <c:v>0.89584799999999998</c:v>
                </c:pt>
                <c:pt idx="55">
                  <c:v>0.889903</c:v>
                </c:pt>
                <c:pt idx="56">
                  <c:v>0.92446499999999998</c:v>
                </c:pt>
                <c:pt idx="57">
                  <c:v>0.90746599999999999</c:v>
                </c:pt>
                <c:pt idx="58">
                  <c:v>0.90106299999999995</c:v>
                </c:pt>
                <c:pt idx="59">
                  <c:v>0.93699399999999999</c:v>
                </c:pt>
                <c:pt idx="60">
                  <c:v>0.92859499999999995</c:v>
                </c:pt>
                <c:pt idx="61">
                  <c:v>0.93083000000000005</c:v>
                </c:pt>
                <c:pt idx="62">
                  <c:v>0.93096299999999998</c:v>
                </c:pt>
                <c:pt idx="63">
                  <c:v>0.94766799999999995</c:v>
                </c:pt>
                <c:pt idx="64">
                  <c:v>0.92495300000000003</c:v>
                </c:pt>
                <c:pt idx="65">
                  <c:v>0.935056</c:v>
                </c:pt>
                <c:pt idx="66">
                  <c:v>0.94773300000000005</c:v>
                </c:pt>
                <c:pt idx="67">
                  <c:v>0.94523999999999997</c:v>
                </c:pt>
                <c:pt idx="68">
                  <c:v>0.93731299999999995</c:v>
                </c:pt>
                <c:pt idx="69">
                  <c:v>0.97177199999999997</c:v>
                </c:pt>
                <c:pt idx="70">
                  <c:v>0.96814199999999995</c:v>
                </c:pt>
                <c:pt idx="71">
                  <c:v>0.96368500000000001</c:v>
                </c:pt>
                <c:pt idx="72">
                  <c:v>0.96706300000000001</c:v>
                </c:pt>
                <c:pt idx="73">
                  <c:v>0.96768900000000002</c:v>
                </c:pt>
                <c:pt idx="74">
                  <c:v>0.96272000000000002</c:v>
                </c:pt>
                <c:pt idx="75">
                  <c:v>0.97368100000000002</c:v>
                </c:pt>
                <c:pt idx="76">
                  <c:v>0.97624100000000003</c:v>
                </c:pt>
                <c:pt idx="77">
                  <c:v>0.96498899999999999</c:v>
                </c:pt>
                <c:pt idx="78">
                  <c:v>0.97308099999999997</c:v>
                </c:pt>
                <c:pt idx="79">
                  <c:v>0.96536299999999997</c:v>
                </c:pt>
                <c:pt idx="80">
                  <c:v>0.97378900000000002</c:v>
                </c:pt>
                <c:pt idx="81">
                  <c:v>0.97478699999999996</c:v>
                </c:pt>
                <c:pt idx="82">
                  <c:v>0.97104199999999996</c:v>
                </c:pt>
                <c:pt idx="83">
                  <c:v>0.97182800000000003</c:v>
                </c:pt>
                <c:pt idx="84">
                  <c:v>0.97697599999999996</c:v>
                </c:pt>
                <c:pt idx="85">
                  <c:v>0.97330899999999998</c:v>
                </c:pt>
                <c:pt idx="86">
                  <c:v>0.976549</c:v>
                </c:pt>
                <c:pt idx="87">
                  <c:v>0.98192000000000002</c:v>
                </c:pt>
                <c:pt idx="88">
                  <c:v>0.98426999999999998</c:v>
                </c:pt>
                <c:pt idx="89">
                  <c:v>0.97363500000000003</c:v>
                </c:pt>
                <c:pt idx="90">
                  <c:v>0.97937700000000005</c:v>
                </c:pt>
                <c:pt idx="91">
                  <c:v>0.97895200000000004</c:v>
                </c:pt>
                <c:pt idx="92">
                  <c:v>0.97533700000000001</c:v>
                </c:pt>
                <c:pt idx="93">
                  <c:v>0.98411999999999999</c:v>
                </c:pt>
                <c:pt idx="94">
                  <c:v>0.98230700000000004</c:v>
                </c:pt>
                <c:pt idx="95">
                  <c:v>0.98455300000000001</c:v>
                </c:pt>
                <c:pt idx="96">
                  <c:v>0.98574799999999996</c:v>
                </c:pt>
                <c:pt idx="97">
                  <c:v>0.988533</c:v>
                </c:pt>
                <c:pt idx="98">
                  <c:v>0.97739200000000004</c:v>
                </c:pt>
                <c:pt idx="99">
                  <c:v>0.98711599999999999</c:v>
                </c:pt>
                <c:pt idx="100">
                  <c:v>0.98642099999999999</c:v>
                </c:pt>
                <c:pt idx="101">
                  <c:v>0.988371</c:v>
                </c:pt>
                <c:pt idx="102">
                  <c:v>0.99091300000000004</c:v>
                </c:pt>
                <c:pt idx="103">
                  <c:v>0.98707100000000003</c:v>
                </c:pt>
                <c:pt idx="104">
                  <c:v>0.98857600000000001</c:v>
                </c:pt>
                <c:pt idx="105">
                  <c:v>0.98746</c:v>
                </c:pt>
                <c:pt idx="106">
                  <c:v>0.987595</c:v>
                </c:pt>
                <c:pt idx="107">
                  <c:v>0.99139100000000002</c:v>
                </c:pt>
                <c:pt idx="108">
                  <c:v>0.99304599999999998</c:v>
                </c:pt>
                <c:pt idx="109">
                  <c:v>0.98890999999999996</c:v>
                </c:pt>
                <c:pt idx="110">
                  <c:v>0.99003399999999997</c:v>
                </c:pt>
                <c:pt idx="111">
                  <c:v>0.99120699999999995</c:v>
                </c:pt>
                <c:pt idx="112">
                  <c:v>0.988622</c:v>
                </c:pt>
                <c:pt idx="113">
                  <c:v>0.99154500000000001</c:v>
                </c:pt>
                <c:pt idx="114">
                  <c:v>0.99100100000000002</c:v>
                </c:pt>
                <c:pt idx="115">
                  <c:v>0.98984000000000005</c:v>
                </c:pt>
                <c:pt idx="116">
                  <c:v>0.99216199999999999</c:v>
                </c:pt>
                <c:pt idx="117">
                  <c:v>0.98991399999999996</c:v>
                </c:pt>
                <c:pt idx="118">
                  <c:v>0.98801600000000001</c:v>
                </c:pt>
                <c:pt idx="119">
                  <c:v>0.99096899999999999</c:v>
                </c:pt>
                <c:pt idx="120">
                  <c:v>0.99082499999999996</c:v>
                </c:pt>
                <c:pt idx="121">
                  <c:v>0.99219400000000002</c:v>
                </c:pt>
                <c:pt idx="122">
                  <c:v>0.99273900000000004</c:v>
                </c:pt>
                <c:pt idx="123">
                  <c:v>0.98934100000000003</c:v>
                </c:pt>
                <c:pt idx="124">
                  <c:v>0.99415500000000001</c:v>
                </c:pt>
                <c:pt idx="125">
                  <c:v>0.99223899999999998</c:v>
                </c:pt>
                <c:pt idx="126">
                  <c:v>0.99163199999999996</c:v>
                </c:pt>
                <c:pt idx="127">
                  <c:v>0.98992800000000003</c:v>
                </c:pt>
                <c:pt idx="128">
                  <c:v>0.99319000000000002</c:v>
                </c:pt>
                <c:pt idx="129">
                  <c:v>0.99334500000000003</c:v>
                </c:pt>
                <c:pt idx="130">
                  <c:v>0.99009899999999995</c:v>
                </c:pt>
                <c:pt idx="131">
                  <c:v>0.98829100000000003</c:v>
                </c:pt>
                <c:pt idx="132">
                  <c:v>0.98943899999999996</c:v>
                </c:pt>
                <c:pt idx="133">
                  <c:v>0.99147200000000002</c:v>
                </c:pt>
                <c:pt idx="134">
                  <c:v>0.98899000000000004</c:v>
                </c:pt>
                <c:pt idx="135">
                  <c:v>0.988537</c:v>
                </c:pt>
                <c:pt idx="136">
                  <c:v>0.99313799999999997</c:v>
                </c:pt>
                <c:pt idx="137">
                  <c:v>0.98551999999999995</c:v>
                </c:pt>
                <c:pt idx="138">
                  <c:v>0.98915399999999998</c:v>
                </c:pt>
                <c:pt idx="139">
                  <c:v>0.98528400000000005</c:v>
                </c:pt>
                <c:pt idx="140">
                  <c:v>0.98895200000000005</c:v>
                </c:pt>
                <c:pt idx="141">
                  <c:v>0.98918399999999995</c:v>
                </c:pt>
                <c:pt idx="142">
                  <c:v>0.98606300000000002</c:v>
                </c:pt>
                <c:pt idx="143">
                  <c:v>0.98812999999999995</c:v>
                </c:pt>
                <c:pt idx="144">
                  <c:v>0.98273900000000003</c:v>
                </c:pt>
                <c:pt idx="145">
                  <c:v>0.98591700000000004</c:v>
                </c:pt>
                <c:pt idx="146">
                  <c:v>0.983819</c:v>
                </c:pt>
                <c:pt idx="147">
                  <c:v>0.98020399999999996</c:v>
                </c:pt>
                <c:pt idx="148">
                  <c:v>0.97795100000000001</c:v>
                </c:pt>
                <c:pt idx="149">
                  <c:v>0.973885</c:v>
                </c:pt>
                <c:pt idx="150">
                  <c:v>0.98221400000000003</c:v>
                </c:pt>
                <c:pt idx="151">
                  <c:v>0.98050499999999996</c:v>
                </c:pt>
                <c:pt idx="152">
                  <c:v>0.968866</c:v>
                </c:pt>
                <c:pt idx="153">
                  <c:v>0.97095299999999995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0-1944-B943-6B9847972B2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0.50670000000000004</c:v>
                </c:pt>
                <c:pt idx="1">
                  <c:v>0.767683</c:v>
                </c:pt>
                <c:pt idx="2">
                  <c:v>0.69267199999999995</c:v>
                </c:pt>
                <c:pt idx="3">
                  <c:v>0.58693399999999996</c:v>
                </c:pt>
                <c:pt idx="4">
                  <c:v>0.56997699999999996</c:v>
                </c:pt>
                <c:pt idx="5">
                  <c:v>0.657968</c:v>
                </c:pt>
                <c:pt idx="6">
                  <c:v>0.56813800000000003</c:v>
                </c:pt>
                <c:pt idx="7">
                  <c:v>0.66810400000000003</c:v>
                </c:pt>
                <c:pt idx="8">
                  <c:v>0.89203200000000005</c:v>
                </c:pt>
                <c:pt idx="9">
                  <c:v>0.62405500000000003</c:v>
                </c:pt>
                <c:pt idx="10">
                  <c:v>0.47976099999999999</c:v>
                </c:pt>
                <c:pt idx="11">
                  <c:v>0.479688</c:v>
                </c:pt>
                <c:pt idx="12">
                  <c:v>0.58777299999999999</c:v>
                </c:pt>
                <c:pt idx="13">
                  <c:v>0.56472599999999995</c:v>
                </c:pt>
                <c:pt idx="14">
                  <c:v>0.62625500000000001</c:v>
                </c:pt>
                <c:pt idx="15">
                  <c:v>0.74724299999999999</c:v>
                </c:pt>
                <c:pt idx="16">
                  <c:v>0.62567399999999995</c:v>
                </c:pt>
                <c:pt idx="17">
                  <c:v>0.65581100000000003</c:v>
                </c:pt>
                <c:pt idx="18">
                  <c:v>0.73599099999999995</c:v>
                </c:pt>
                <c:pt idx="19">
                  <c:v>0.67016100000000001</c:v>
                </c:pt>
                <c:pt idx="20">
                  <c:v>0.81246499999999999</c:v>
                </c:pt>
                <c:pt idx="21">
                  <c:v>0.80835599999999996</c:v>
                </c:pt>
                <c:pt idx="22">
                  <c:v>0.82638599999999995</c:v>
                </c:pt>
                <c:pt idx="23">
                  <c:v>0.88515900000000003</c:v>
                </c:pt>
                <c:pt idx="24">
                  <c:v>0.88072799999999996</c:v>
                </c:pt>
                <c:pt idx="25">
                  <c:v>0.91398500000000005</c:v>
                </c:pt>
                <c:pt idx="26">
                  <c:v>0.83228100000000005</c:v>
                </c:pt>
                <c:pt idx="27">
                  <c:v>0.87003600000000003</c:v>
                </c:pt>
                <c:pt idx="28">
                  <c:v>0.87039200000000005</c:v>
                </c:pt>
                <c:pt idx="29">
                  <c:v>0.82878200000000002</c:v>
                </c:pt>
                <c:pt idx="30">
                  <c:v>0.89490700000000001</c:v>
                </c:pt>
                <c:pt idx="31">
                  <c:v>0.86291200000000001</c:v>
                </c:pt>
                <c:pt idx="32">
                  <c:v>0.87281500000000001</c:v>
                </c:pt>
                <c:pt idx="33">
                  <c:v>0.85191899999999998</c:v>
                </c:pt>
                <c:pt idx="34">
                  <c:v>0.90090199999999998</c:v>
                </c:pt>
                <c:pt idx="35">
                  <c:v>0.91413699999999998</c:v>
                </c:pt>
                <c:pt idx="36">
                  <c:v>0.93142599999999998</c:v>
                </c:pt>
                <c:pt idx="37">
                  <c:v>0.89603200000000005</c:v>
                </c:pt>
                <c:pt idx="38">
                  <c:v>0.91625699999999999</c:v>
                </c:pt>
                <c:pt idx="39">
                  <c:v>0.90735600000000005</c:v>
                </c:pt>
                <c:pt idx="40">
                  <c:v>0.92395799999999995</c:v>
                </c:pt>
                <c:pt idx="41">
                  <c:v>0.90204899999999999</c:v>
                </c:pt>
                <c:pt idx="42">
                  <c:v>0.90887899999999999</c:v>
                </c:pt>
                <c:pt idx="43">
                  <c:v>0.92479800000000001</c:v>
                </c:pt>
                <c:pt idx="44">
                  <c:v>0.89223699999999995</c:v>
                </c:pt>
                <c:pt idx="45">
                  <c:v>0.91988499999999995</c:v>
                </c:pt>
                <c:pt idx="46">
                  <c:v>0.89829199999999998</c:v>
                </c:pt>
                <c:pt idx="47">
                  <c:v>0.92321399999999998</c:v>
                </c:pt>
                <c:pt idx="48">
                  <c:v>0.93928999999999996</c:v>
                </c:pt>
                <c:pt idx="49">
                  <c:v>0.88949299999999998</c:v>
                </c:pt>
                <c:pt idx="50">
                  <c:v>0.88434500000000005</c:v>
                </c:pt>
                <c:pt idx="51">
                  <c:v>0.92092799999999997</c:v>
                </c:pt>
                <c:pt idx="52">
                  <c:v>0.89310100000000003</c:v>
                </c:pt>
                <c:pt idx="53">
                  <c:v>0.94429399999999997</c:v>
                </c:pt>
                <c:pt idx="54">
                  <c:v>0.93979199999999996</c:v>
                </c:pt>
                <c:pt idx="55">
                  <c:v>0.91750200000000004</c:v>
                </c:pt>
                <c:pt idx="56">
                  <c:v>0.93165299999999995</c:v>
                </c:pt>
                <c:pt idx="57">
                  <c:v>0.94044099999999997</c:v>
                </c:pt>
                <c:pt idx="58">
                  <c:v>0.93272200000000005</c:v>
                </c:pt>
                <c:pt idx="59">
                  <c:v>0.96334699999999995</c:v>
                </c:pt>
                <c:pt idx="60">
                  <c:v>0.93499699999999997</c:v>
                </c:pt>
                <c:pt idx="61">
                  <c:v>0.92311399999999999</c:v>
                </c:pt>
                <c:pt idx="62">
                  <c:v>0.94152800000000003</c:v>
                </c:pt>
                <c:pt idx="63">
                  <c:v>0.93504299999999996</c:v>
                </c:pt>
                <c:pt idx="64">
                  <c:v>0.934473</c:v>
                </c:pt>
                <c:pt idx="65">
                  <c:v>0.94752099999999995</c:v>
                </c:pt>
                <c:pt idx="66">
                  <c:v>0.95688200000000001</c:v>
                </c:pt>
                <c:pt idx="67">
                  <c:v>0.96399400000000002</c:v>
                </c:pt>
                <c:pt idx="68">
                  <c:v>0.96808000000000005</c:v>
                </c:pt>
                <c:pt idx="69">
                  <c:v>0.97209299999999998</c:v>
                </c:pt>
                <c:pt idx="70">
                  <c:v>0.97149200000000002</c:v>
                </c:pt>
                <c:pt idx="71">
                  <c:v>0.96487100000000003</c:v>
                </c:pt>
                <c:pt idx="72">
                  <c:v>0.96242799999999995</c:v>
                </c:pt>
                <c:pt idx="73">
                  <c:v>0.96321100000000004</c:v>
                </c:pt>
                <c:pt idx="74">
                  <c:v>0.96532799999999996</c:v>
                </c:pt>
                <c:pt idx="75">
                  <c:v>0.96634200000000003</c:v>
                </c:pt>
                <c:pt idx="76">
                  <c:v>0.97125399999999995</c:v>
                </c:pt>
                <c:pt idx="77">
                  <c:v>0.97376200000000002</c:v>
                </c:pt>
                <c:pt idx="78">
                  <c:v>0.97733999999999999</c:v>
                </c:pt>
                <c:pt idx="79">
                  <c:v>0.97202299999999997</c:v>
                </c:pt>
                <c:pt idx="80">
                  <c:v>0.97494199999999998</c:v>
                </c:pt>
                <c:pt idx="81">
                  <c:v>0.97778100000000001</c:v>
                </c:pt>
                <c:pt idx="82">
                  <c:v>0.98350000000000004</c:v>
                </c:pt>
                <c:pt idx="83">
                  <c:v>0.97997299999999998</c:v>
                </c:pt>
                <c:pt idx="84">
                  <c:v>0.98064499999999999</c:v>
                </c:pt>
                <c:pt idx="85">
                  <c:v>0.98234200000000005</c:v>
                </c:pt>
                <c:pt idx="86">
                  <c:v>0.98415900000000001</c:v>
                </c:pt>
                <c:pt idx="87">
                  <c:v>0.98476399999999997</c:v>
                </c:pt>
                <c:pt idx="88">
                  <c:v>0.98156200000000005</c:v>
                </c:pt>
                <c:pt idx="89">
                  <c:v>0.98431000000000002</c:v>
                </c:pt>
                <c:pt idx="90">
                  <c:v>0.97190200000000004</c:v>
                </c:pt>
                <c:pt idx="91">
                  <c:v>0.97927699999999995</c:v>
                </c:pt>
                <c:pt idx="92">
                  <c:v>0.97858699999999998</c:v>
                </c:pt>
                <c:pt idx="93">
                  <c:v>0.98206599999999999</c:v>
                </c:pt>
                <c:pt idx="94">
                  <c:v>0.98072899999999996</c:v>
                </c:pt>
                <c:pt idx="95">
                  <c:v>0.98376600000000003</c:v>
                </c:pt>
                <c:pt idx="96">
                  <c:v>0.98975500000000005</c:v>
                </c:pt>
                <c:pt idx="97">
                  <c:v>0.98123800000000005</c:v>
                </c:pt>
                <c:pt idx="98">
                  <c:v>0.99170400000000003</c:v>
                </c:pt>
                <c:pt idx="99">
                  <c:v>0.98589499999999997</c:v>
                </c:pt>
                <c:pt idx="100">
                  <c:v>0.98824500000000004</c:v>
                </c:pt>
                <c:pt idx="101">
                  <c:v>0.98914199999999997</c:v>
                </c:pt>
                <c:pt idx="102">
                  <c:v>0.99237500000000001</c:v>
                </c:pt>
                <c:pt idx="103">
                  <c:v>0.99140099999999998</c:v>
                </c:pt>
                <c:pt idx="104">
                  <c:v>0.99333499999999997</c:v>
                </c:pt>
                <c:pt idx="105">
                  <c:v>0.991533</c:v>
                </c:pt>
                <c:pt idx="106">
                  <c:v>0.99276900000000001</c:v>
                </c:pt>
                <c:pt idx="107">
                  <c:v>0.98947300000000005</c:v>
                </c:pt>
                <c:pt idx="108">
                  <c:v>0.99104899999999996</c:v>
                </c:pt>
                <c:pt idx="109">
                  <c:v>0.99041100000000004</c:v>
                </c:pt>
                <c:pt idx="110">
                  <c:v>0.99127600000000005</c:v>
                </c:pt>
                <c:pt idx="111">
                  <c:v>0.994842</c:v>
                </c:pt>
                <c:pt idx="112">
                  <c:v>0.99538499999999996</c:v>
                </c:pt>
                <c:pt idx="113">
                  <c:v>0.99118499999999998</c:v>
                </c:pt>
                <c:pt idx="114">
                  <c:v>0.99072300000000002</c:v>
                </c:pt>
                <c:pt idx="115">
                  <c:v>0.99319299999999999</c:v>
                </c:pt>
                <c:pt idx="116">
                  <c:v>0.99252200000000002</c:v>
                </c:pt>
                <c:pt idx="117">
                  <c:v>0.99449200000000004</c:v>
                </c:pt>
                <c:pt idx="118">
                  <c:v>0.86564399999999997</c:v>
                </c:pt>
                <c:pt idx="119">
                  <c:v>0.77483800000000003</c:v>
                </c:pt>
                <c:pt idx="120">
                  <c:v>0.99524699999999999</c:v>
                </c:pt>
                <c:pt idx="121">
                  <c:v>0.99509899999999996</c:v>
                </c:pt>
                <c:pt idx="122">
                  <c:v>0.99496700000000005</c:v>
                </c:pt>
                <c:pt idx="123">
                  <c:v>0.954264</c:v>
                </c:pt>
                <c:pt idx="124">
                  <c:v>0.88363700000000001</c:v>
                </c:pt>
                <c:pt idx="125">
                  <c:v>0.99398799999999998</c:v>
                </c:pt>
                <c:pt idx="126">
                  <c:v>0.99331800000000003</c:v>
                </c:pt>
                <c:pt idx="127">
                  <c:v>0.98755199999999999</c:v>
                </c:pt>
                <c:pt idx="128">
                  <c:v>0.88545399999999996</c:v>
                </c:pt>
                <c:pt idx="129">
                  <c:v>0.99174499999999999</c:v>
                </c:pt>
                <c:pt idx="130">
                  <c:v>0.93675699999999995</c:v>
                </c:pt>
                <c:pt idx="131">
                  <c:v>0.98382599999999998</c:v>
                </c:pt>
                <c:pt idx="132">
                  <c:v>0.99324699999999999</c:v>
                </c:pt>
                <c:pt idx="133">
                  <c:v>0.97226699999999999</c:v>
                </c:pt>
                <c:pt idx="134">
                  <c:v>0.99293500000000001</c:v>
                </c:pt>
                <c:pt idx="135">
                  <c:v>0.98966100000000001</c:v>
                </c:pt>
                <c:pt idx="136">
                  <c:v>0.99270099999999994</c:v>
                </c:pt>
                <c:pt idx="137">
                  <c:v>0.99071299999999995</c:v>
                </c:pt>
                <c:pt idx="138">
                  <c:v>0.99117500000000003</c:v>
                </c:pt>
                <c:pt idx="139">
                  <c:v>0.99052600000000002</c:v>
                </c:pt>
                <c:pt idx="140">
                  <c:v>0.98913499999999999</c:v>
                </c:pt>
                <c:pt idx="141">
                  <c:v>0.99242799999999998</c:v>
                </c:pt>
                <c:pt idx="142">
                  <c:v>0.99177800000000005</c:v>
                </c:pt>
                <c:pt idx="143">
                  <c:v>0.98961299999999996</c:v>
                </c:pt>
                <c:pt idx="144">
                  <c:v>0.99104000000000003</c:v>
                </c:pt>
                <c:pt idx="145">
                  <c:v>0.98736199999999996</c:v>
                </c:pt>
                <c:pt idx="146">
                  <c:v>0.98638099999999995</c:v>
                </c:pt>
                <c:pt idx="147">
                  <c:v>0.98737399999999997</c:v>
                </c:pt>
                <c:pt idx="148">
                  <c:v>0.98352600000000001</c:v>
                </c:pt>
                <c:pt idx="149">
                  <c:v>0.98799300000000001</c:v>
                </c:pt>
                <c:pt idx="150">
                  <c:v>0.98873500000000003</c:v>
                </c:pt>
                <c:pt idx="151">
                  <c:v>0.98933000000000004</c:v>
                </c:pt>
                <c:pt idx="152">
                  <c:v>0.98545000000000005</c:v>
                </c:pt>
                <c:pt idx="153">
                  <c:v>0.98616899999999996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0-1944-B943-6B984797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966976"/>
        <c:axId val="1"/>
      </c:scatterChart>
      <c:valAx>
        <c:axId val="16219669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19669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0.12668820845814602</c:v>
                </c:pt>
                <c:pt idx="22">
                  <c:v>0.17880392336178838</c:v>
                </c:pt>
                <c:pt idx="23">
                  <c:v>0.17675754335883093</c:v>
                </c:pt>
                <c:pt idx="24">
                  <c:v>0.16178615588511858</c:v>
                </c:pt>
                <c:pt idx="25">
                  <c:v>0.16563512665946548</c:v>
                </c:pt>
                <c:pt idx="26">
                  <c:v>0.13532170084453982</c:v>
                </c:pt>
                <c:pt idx="27">
                  <c:v>0.14582956273839054</c:v>
                </c:pt>
                <c:pt idx="28">
                  <c:v>0.14560152842510343</c:v>
                </c:pt>
                <c:pt idx="29">
                  <c:v>0.15537886438996482</c:v>
                </c:pt>
                <c:pt idx="30">
                  <c:v>0.16584051365647556</c:v>
                </c:pt>
                <c:pt idx="31">
                  <c:v>0.15497860148343537</c:v>
                </c:pt>
                <c:pt idx="32">
                  <c:v>0.16063347690346286</c:v>
                </c:pt>
                <c:pt idx="33">
                  <c:v>0.1475880582010298</c:v>
                </c:pt>
                <c:pt idx="34">
                  <c:v>0.16393943383805135</c:v>
                </c:pt>
                <c:pt idx="35">
                  <c:v>0.16160775727244289</c:v>
                </c:pt>
                <c:pt idx="36">
                  <c:v>0.17360080612035864</c:v>
                </c:pt>
                <c:pt idx="37">
                  <c:v>0.16694193994658829</c:v>
                </c:pt>
                <c:pt idx="38">
                  <c:v>0.17453905369122069</c:v>
                </c:pt>
                <c:pt idx="39">
                  <c:v>0.178494158156184</c:v>
                </c:pt>
                <c:pt idx="40">
                  <c:v>0.17570320477009341</c:v>
                </c:pt>
                <c:pt idx="41">
                  <c:v>0.17363536448800065</c:v>
                </c:pt>
                <c:pt idx="42">
                  <c:v>0.16258113065562979</c:v>
                </c:pt>
                <c:pt idx="43">
                  <c:v>0.17085164249314819</c:v>
                </c:pt>
                <c:pt idx="44">
                  <c:v>0.16983625292405496</c:v>
                </c:pt>
                <c:pt idx="45">
                  <c:v>0.18380012344571817</c:v>
                </c:pt>
                <c:pt idx="46">
                  <c:v>0.17180298512470166</c:v>
                </c:pt>
                <c:pt idx="47">
                  <c:v>0.16505365732145105</c:v>
                </c:pt>
                <c:pt idx="48">
                  <c:v>0.15989393548441225</c:v>
                </c:pt>
                <c:pt idx="49">
                  <c:v>0.16233950401168537</c:v>
                </c:pt>
                <c:pt idx="50">
                  <c:v>0.17416403123469776</c:v>
                </c:pt>
                <c:pt idx="51">
                  <c:v>0.15817544224225258</c:v>
                </c:pt>
                <c:pt idx="52">
                  <c:v>0.17093248110764345</c:v>
                </c:pt>
                <c:pt idx="53">
                  <c:v>0.18393591655171987</c:v>
                </c:pt>
                <c:pt idx="54">
                  <c:v>0.16758550740048503</c:v>
                </c:pt>
                <c:pt idx="55">
                  <c:v>0.16742341161463603</c:v>
                </c:pt>
                <c:pt idx="56">
                  <c:v>0.17731512331822766</c:v>
                </c:pt>
                <c:pt idx="57">
                  <c:v>0.17971148949472843</c:v>
                </c:pt>
                <c:pt idx="58">
                  <c:v>0.19171005515923206</c:v>
                </c:pt>
                <c:pt idx="59">
                  <c:v>0.18535372329775163</c:v>
                </c:pt>
                <c:pt idx="60">
                  <c:v>0.21360136263740515</c:v>
                </c:pt>
                <c:pt idx="61">
                  <c:v>0.18168024432025162</c:v>
                </c:pt>
                <c:pt idx="62">
                  <c:v>0.21038775546688057</c:v>
                </c:pt>
                <c:pt idx="63">
                  <c:v>0.21395943154295491</c:v>
                </c:pt>
                <c:pt idx="64">
                  <c:v>0.21066971643849441</c:v>
                </c:pt>
                <c:pt idx="65">
                  <c:v>0.22723044679758816</c:v>
                </c:pt>
                <c:pt idx="66">
                  <c:v>0.24770462171404592</c:v>
                </c:pt>
                <c:pt idx="67">
                  <c:v>0.23836572232113351</c:v>
                </c:pt>
                <c:pt idx="68">
                  <c:v>0.24567593489412382</c:v>
                </c:pt>
                <c:pt idx="69">
                  <c:v>0.24412221746472376</c:v>
                </c:pt>
                <c:pt idx="70">
                  <c:v>0.25960408335532353</c:v>
                </c:pt>
                <c:pt idx="71">
                  <c:v>0.2588977933826912</c:v>
                </c:pt>
                <c:pt idx="72">
                  <c:v>0.2528426312673987</c:v>
                </c:pt>
                <c:pt idx="73">
                  <c:v>0.23744163533340198</c:v>
                </c:pt>
                <c:pt idx="74">
                  <c:v>0.25917099483831602</c:v>
                </c:pt>
                <c:pt idx="75">
                  <c:v>0.25074064559050424</c:v>
                </c:pt>
                <c:pt idx="76">
                  <c:v>0.26862383522182509</c:v>
                </c:pt>
                <c:pt idx="77">
                  <c:v>0.25890158209454794</c:v>
                </c:pt>
                <c:pt idx="78">
                  <c:v>0.27566772967123476</c:v>
                </c:pt>
                <c:pt idx="79">
                  <c:v>0.26730189460957382</c:v>
                </c:pt>
                <c:pt idx="80">
                  <c:v>0.27166087307476994</c:v>
                </c:pt>
                <c:pt idx="81">
                  <c:v>0.29061663564313511</c:v>
                </c:pt>
                <c:pt idx="82">
                  <c:v>0.27605261129482467</c:v>
                </c:pt>
                <c:pt idx="83">
                  <c:v>0.29035454352309881</c:v>
                </c:pt>
                <c:pt idx="84">
                  <c:v>0.27830301813334224</c:v>
                </c:pt>
                <c:pt idx="85">
                  <c:v>0.30073258894957056</c:v>
                </c:pt>
                <c:pt idx="86">
                  <c:v>0.2958758750664755</c:v>
                </c:pt>
                <c:pt idx="87">
                  <c:v>0.30178283713640952</c:v>
                </c:pt>
                <c:pt idx="88">
                  <c:v>0.30095751942567012</c:v>
                </c:pt>
                <c:pt idx="89">
                  <c:v>0.28548222380153249</c:v>
                </c:pt>
                <c:pt idx="90">
                  <c:v>0.29526761443449073</c:v>
                </c:pt>
                <c:pt idx="91">
                  <c:v>0.31157788856717206</c:v>
                </c:pt>
                <c:pt idx="92">
                  <c:v>0.29554821830963518</c:v>
                </c:pt>
                <c:pt idx="93">
                  <c:v>0.30323391404513561</c:v>
                </c:pt>
                <c:pt idx="94">
                  <c:v>0.30698648137012535</c:v>
                </c:pt>
                <c:pt idx="95">
                  <c:v>0.29618767862056022</c:v>
                </c:pt>
                <c:pt idx="96">
                  <c:v>0.32160342313540075</c:v>
                </c:pt>
                <c:pt idx="97">
                  <c:v>0.32253285317467678</c:v>
                </c:pt>
                <c:pt idx="98">
                  <c:v>0.31242735771896391</c:v>
                </c:pt>
                <c:pt idx="99">
                  <c:v>0.32277988223451676</c:v>
                </c:pt>
                <c:pt idx="100">
                  <c:v>0.3168278360387175</c:v>
                </c:pt>
                <c:pt idx="101">
                  <c:v>0.327789918903864</c:v>
                </c:pt>
                <c:pt idx="102">
                  <c:v>0.34186728113436138</c:v>
                </c:pt>
                <c:pt idx="103">
                  <c:v>0.3285567446891568</c:v>
                </c:pt>
                <c:pt idx="104">
                  <c:v>0.32878821720254275</c:v>
                </c:pt>
                <c:pt idx="105">
                  <c:v>0.33267295133175206</c:v>
                </c:pt>
                <c:pt idx="106">
                  <c:v>0.33048459718976714</c:v>
                </c:pt>
                <c:pt idx="107">
                  <c:v>0.34055573254695487</c:v>
                </c:pt>
                <c:pt idx="108">
                  <c:v>0</c:v>
                </c:pt>
                <c:pt idx="109">
                  <c:v>0.33883987924284387</c:v>
                </c:pt>
                <c:pt idx="110">
                  <c:v>0.34061942707427306</c:v>
                </c:pt>
                <c:pt idx="111">
                  <c:v>0.33940021242491863</c:v>
                </c:pt>
                <c:pt idx="112">
                  <c:v>0.3439165691043346</c:v>
                </c:pt>
                <c:pt idx="113">
                  <c:v>0.35117368885351197</c:v>
                </c:pt>
                <c:pt idx="114">
                  <c:v>0.34946670756876658</c:v>
                </c:pt>
                <c:pt idx="115">
                  <c:v>0.34905353463139743</c:v>
                </c:pt>
                <c:pt idx="116">
                  <c:v>0.35538389973203349</c:v>
                </c:pt>
                <c:pt idx="117">
                  <c:v>0.34136811140322465</c:v>
                </c:pt>
                <c:pt idx="118">
                  <c:v>0.34971669708043862</c:v>
                </c:pt>
                <c:pt idx="119">
                  <c:v>0</c:v>
                </c:pt>
                <c:pt idx="120">
                  <c:v>0.35234998639142295</c:v>
                </c:pt>
                <c:pt idx="121">
                  <c:v>0.35284215649987072</c:v>
                </c:pt>
                <c:pt idx="122">
                  <c:v>0.34583016278820594</c:v>
                </c:pt>
                <c:pt idx="123">
                  <c:v>0.35154118944521467</c:v>
                </c:pt>
                <c:pt idx="124">
                  <c:v>0.34487600010252112</c:v>
                </c:pt>
                <c:pt idx="125">
                  <c:v>0.34120456322863973</c:v>
                </c:pt>
                <c:pt idx="126">
                  <c:v>0.33400960434320198</c:v>
                </c:pt>
                <c:pt idx="127">
                  <c:v>0.32905309195982557</c:v>
                </c:pt>
                <c:pt idx="128">
                  <c:v>0.33270975756180787</c:v>
                </c:pt>
                <c:pt idx="129">
                  <c:v>0.33344777401318032</c:v>
                </c:pt>
                <c:pt idx="130">
                  <c:v>0</c:v>
                </c:pt>
                <c:pt idx="131">
                  <c:v>0.33371279032889611</c:v>
                </c:pt>
                <c:pt idx="132">
                  <c:v>0.32471730354654083</c:v>
                </c:pt>
                <c:pt idx="133">
                  <c:v>0.31703361787932466</c:v>
                </c:pt>
                <c:pt idx="134">
                  <c:v>0.31158916366603884</c:v>
                </c:pt>
                <c:pt idx="135">
                  <c:v>0.30588469079212499</c:v>
                </c:pt>
                <c:pt idx="136">
                  <c:v>0.30385835815131745</c:v>
                </c:pt>
                <c:pt idx="137">
                  <c:v>0.29291887515001325</c:v>
                </c:pt>
                <c:pt idx="138">
                  <c:v>0.29565236524634642</c:v>
                </c:pt>
                <c:pt idx="139">
                  <c:v>0.29912855989525383</c:v>
                </c:pt>
                <c:pt idx="140">
                  <c:v>0.27532192786983622</c:v>
                </c:pt>
                <c:pt idx="141">
                  <c:v>0.28369568853062177</c:v>
                </c:pt>
                <c:pt idx="142">
                  <c:v>0.26747242744491256</c:v>
                </c:pt>
                <c:pt idx="143">
                  <c:v>0.27621854797293727</c:v>
                </c:pt>
                <c:pt idx="144">
                  <c:v>0.2541611894680223</c:v>
                </c:pt>
                <c:pt idx="145">
                  <c:v>0.25283382695016754</c:v>
                </c:pt>
                <c:pt idx="146">
                  <c:v>0.25729571950308194</c:v>
                </c:pt>
                <c:pt idx="147">
                  <c:v>0.24439975846745968</c:v>
                </c:pt>
                <c:pt idx="148">
                  <c:v>0.23294060037251438</c:v>
                </c:pt>
                <c:pt idx="149">
                  <c:v>0.23210230940672269</c:v>
                </c:pt>
                <c:pt idx="150">
                  <c:v>0.22833476646531928</c:v>
                </c:pt>
                <c:pt idx="151">
                  <c:v>0.22914591859729733</c:v>
                </c:pt>
                <c:pt idx="152">
                  <c:v>0.21947292488733453</c:v>
                </c:pt>
                <c:pt idx="153">
                  <c:v>0.21299099096959401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4-3946-95D0-FD8E3BA201E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0.13890425586661181</c:v>
                </c:pt>
                <c:pt idx="22">
                  <c:v>0.13897524282009563</c:v>
                </c:pt>
                <c:pt idx="23">
                  <c:v>0.15660078372597691</c:v>
                </c:pt>
                <c:pt idx="24">
                  <c:v>0.15425818236368605</c:v>
                </c:pt>
                <c:pt idx="25">
                  <c:v>0.16560715972437667</c:v>
                </c:pt>
                <c:pt idx="26">
                  <c:v>0.15319658013468246</c:v>
                </c:pt>
                <c:pt idx="27">
                  <c:v>0.14578784444163059</c:v>
                </c:pt>
                <c:pt idx="28">
                  <c:v>0.14266043181841689</c:v>
                </c:pt>
                <c:pt idx="29">
                  <c:v>0.14533634763040823</c:v>
                </c:pt>
                <c:pt idx="30">
                  <c:v>0.15764308263310403</c:v>
                </c:pt>
                <c:pt idx="31">
                  <c:v>0.16135512164453306</c:v>
                </c:pt>
                <c:pt idx="32">
                  <c:v>0.1629309677077431</c:v>
                </c:pt>
                <c:pt idx="33">
                  <c:v>0.16028701476814206</c:v>
                </c:pt>
                <c:pt idx="34">
                  <c:v>0.16641186690872636</c:v>
                </c:pt>
                <c:pt idx="35">
                  <c:v>0.16714077782448888</c:v>
                </c:pt>
                <c:pt idx="36">
                  <c:v>0.17657254424695817</c:v>
                </c:pt>
                <c:pt idx="37">
                  <c:v>0.15928437178487478</c:v>
                </c:pt>
                <c:pt idx="38">
                  <c:v>0.18256545915989222</c:v>
                </c:pt>
                <c:pt idx="39">
                  <c:v>0.1792139524459567</c:v>
                </c:pt>
                <c:pt idx="40">
                  <c:v>0.18569274715366341</c:v>
                </c:pt>
                <c:pt idx="41">
                  <c:v>0.17408797536377954</c:v>
                </c:pt>
                <c:pt idx="42">
                  <c:v>0.16776611994157001</c:v>
                </c:pt>
                <c:pt idx="43">
                  <c:v>0.17980957808011025</c:v>
                </c:pt>
                <c:pt idx="44">
                  <c:v>0.15343395794781614</c:v>
                </c:pt>
                <c:pt idx="45">
                  <c:v>0.1829547496742695</c:v>
                </c:pt>
                <c:pt idx="46">
                  <c:v>0.18397800095648023</c:v>
                </c:pt>
                <c:pt idx="47">
                  <c:v>0.17168775694317009</c:v>
                </c:pt>
                <c:pt idx="48">
                  <c:v>0.18764681009872139</c:v>
                </c:pt>
                <c:pt idx="49">
                  <c:v>0.16830084563704073</c:v>
                </c:pt>
                <c:pt idx="50">
                  <c:v>0.14941470026790568</c:v>
                </c:pt>
                <c:pt idx="51">
                  <c:v>0.18513754399253027</c:v>
                </c:pt>
                <c:pt idx="52">
                  <c:v>0.17545851320088721</c:v>
                </c:pt>
                <c:pt idx="53">
                  <c:v>0.19831086026426631</c:v>
                </c:pt>
                <c:pt idx="54">
                  <c:v>0.18079519599466801</c:v>
                </c:pt>
                <c:pt idx="55">
                  <c:v>0.18439337795674748</c:v>
                </c:pt>
                <c:pt idx="56">
                  <c:v>0.1934460062168108</c:v>
                </c:pt>
                <c:pt idx="57">
                  <c:v>0.19348602781676666</c:v>
                </c:pt>
                <c:pt idx="58">
                  <c:v>0.19402039051219219</c:v>
                </c:pt>
                <c:pt idx="59">
                  <c:v>0.22523014253339929</c:v>
                </c:pt>
                <c:pt idx="60">
                  <c:v>0.20062776544968275</c:v>
                </c:pt>
                <c:pt idx="61">
                  <c:v>0.19840262303881243</c:v>
                </c:pt>
                <c:pt idx="62">
                  <c:v>0.20045037632406312</c:v>
                </c:pt>
                <c:pt idx="63">
                  <c:v>0.20266188168224739</c:v>
                </c:pt>
                <c:pt idx="64">
                  <c:v>0.21052663513287445</c:v>
                </c:pt>
                <c:pt idx="65">
                  <c:v>0.21324725164766595</c:v>
                </c:pt>
                <c:pt idx="66">
                  <c:v>0.22201541192575963</c:v>
                </c:pt>
                <c:pt idx="67">
                  <c:v>0.23154424388877329</c:v>
                </c:pt>
                <c:pt idx="68">
                  <c:v>0.24993479560097592</c:v>
                </c:pt>
                <c:pt idx="69">
                  <c:v>0.25497136529891717</c:v>
                </c:pt>
                <c:pt idx="70">
                  <c:v>0.26180627525404154</c:v>
                </c:pt>
                <c:pt idx="71">
                  <c:v>0.23465728152088286</c:v>
                </c:pt>
                <c:pt idx="72">
                  <c:v>0.25134670898104822</c:v>
                </c:pt>
                <c:pt idx="73">
                  <c:v>0.25509469622955888</c:v>
                </c:pt>
                <c:pt idx="74">
                  <c:v>0.25732962066661302</c:v>
                </c:pt>
                <c:pt idx="75">
                  <c:v>0.25750221153628056</c:v>
                </c:pt>
                <c:pt idx="76">
                  <c:v>0.27022855993262213</c:v>
                </c:pt>
                <c:pt idx="77">
                  <c:v>0.26818587178440173</c:v>
                </c:pt>
                <c:pt idx="78">
                  <c:v>0.26471202455328424</c:v>
                </c:pt>
                <c:pt idx="79">
                  <c:v>0.27323435049880235</c:v>
                </c:pt>
                <c:pt idx="80">
                  <c:v>0.29175163727777653</c:v>
                </c:pt>
                <c:pt idx="81">
                  <c:v>0.28869225892946904</c:v>
                </c:pt>
                <c:pt idx="82">
                  <c:v>0.28900392213948539</c:v>
                </c:pt>
                <c:pt idx="83">
                  <c:v>0.28990355198488255</c:v>
                </c:pt>
                <c:pt idx="84">
                  <c:v>0.29966261038870728</c:v>
                </c:pt>
                <c:pt idx="85">
                  <c:v>0.30069036907364238</c:v>
                </c:pt>
                <c:pt idx="86">
                  <c:v>0.29566599766150181</c:v>
                </c:pt>
                <c:pt idx="87">
                  <c:v>0.3074655660148724</c:v>
                </c:pt>
                <c:pt idx="88">
                  <c:v>0.28341914517989497</c:v>
                </c:pt>
                <c:pt idx="89">
                  <c:v>0.28717394098100185</c:v>
                </c:pt>
                <c:pt idx="90">
                  <c:v>0.29306670346434849</c:v>
                </c:pt>
                <c:pt idx="91">
                  <c:v>0.28702049867974888</c:v>
                </c:pt>
                <c:pt idx="92">
                  <c:v>0.29252336346755708</c:v>
                </c:pt>
                <c:pt idx="93">
                  <c:v>0.30970899080020614</c:v>
                </c:pt>
                <c:pt idx="94">
                  <c:v>0.31001529758421376</c:v>
                </c:pt>
                <c:pt idx="95">
                  <c:v>0.32468234511742117</c:v>
                </c:pt>
                <c:pt idx="96">
                  <c:v>0.32036544061106143</c:v>
                </c:pt>
                <c:pt idx="97">
                  <c:v>0.32636666197909348</c:v>
                </c:pt>
                <c:pt idx="98">
                  <c:v>0.33612426780836463</c:v>
                </c:pt>
                <c:pt idx="99">
                  <c:v>0.32832282445252664</c:v>
                </c:pt>
                <c:pt idx="100">
                  <c:v>0.33869058910959149</c:v>
                </c:pt>
                <c:pt idx="101">
                  <c:v>0.33630216293826132</c:v>
                </c:pt>
                <c:pt idx="102">
                  <c:v>0.34667424704908445</c:v>
                </c:pt>
                <c:pt idx="103">
                  <c:v>0.34473242375212798</c:v>
                </c:pt>
                <c:pt idx="104">
                  <c:v>0.35780641023563681</c:v>
                </c:pt>
                <c:pt idx="105">
                  <c:v>0.36132099884759805</c:v>
                </c:pt>
                <c:pt idx="106">
                  <c:v>0.35526151658637922</c:v>
                </c:pt>
                <c:pt idx="107">
                  <c:v>0.35402987297640537</c:v>
                </c:pt>
                <c:pt idx="108">
                  <c:v>0</c:v>
                </c:pt>
                <c:pt idx="109">
                  <c:v>0.35968726627589448</c:v>
                </c:pt>
                <c:pt idx="110">
                  <c:v>0.37744653687637586</c:v>
                </c:pt>
                <c:pt idx="111">
                  <c:v>0.36224383461942777</c:v>
                </c:pt>
                <c:pt idx="112">
                  <c:v>0.36895646651352609</c:v>
                </c:pt>
                <c:pt idx="113">
                  <c:v>0.36860825590635216</c:v>
                </c:pt>
                <c:pt idx="114">
                  <c:v>0.37809800151373885</c:v>
                </c:pt>
                <c:pt idx="115">
                  <c:v>0.36945478381683522</c:v>
                </c:pt>
                <c:pt idx="116">
                  <c:v>0.38178918097620274</c:v>
                </c:pt>
                <c:pt idx="117">
                  <c:v>0.37960788622552211</c:v>
                </c:pt>
                <c:pt idx="118">
                  <c:v>0.34531755552376664</c:v>
                </c:pt>
                <c:pt idx="119">
                  <c:v>0</c:v>
                </c:pt>
                <c:pt idx="120">
                  <c:v>0.38983422929899403</c:v>
                </c:pt>
                <c:pt idx="121">
                  <c:v>0.38765727680996559</c:v>
                </c:pt>
                <c:pt idx="122">
                  <c:v>0.38044058936105735</c:v>
                </c:pt>
                <c:pt idx="123">
                  <c:v>0.38075876847651385</c:v>
                </c:pt>
                <c:pt idx="124">
                  <c:v>0.35737057691094876</c:v>
                </c:pt>
                <c:pt idx="125">
                  <c:v>0.38506644028923021</c:v>
                </c:pt>
                <c:pt idx="126">
                  <c:v>0.38155789743298746</c:v>
                </c:pt>
                <c:pt idx="127">
                  <c:v>0.37386540308198823</c:v>
                </c:pt>
                <c:pt idx="128">
                  <c:v>0.35710216150162205</c:v>
                </c:pt>
                <c:pt idx="129">
                  <c:v>0.37819461505609414</c:v>
                </c:pt>
                <c:pt idx="130">
                  <c:v>0</c:v>
                </c:pt>
                <c:pt idx="131">
                  <c:v>0.36994579303219144</c:v>
                </c:pt>
                <c:pt idx="132">
                  <c:v>0.37152519499631698</c:v>
                </c:pt>
                <c:pt idx="133">
                  <c:v>0.3608787314193237</c:v>
                </c:pt>
                <c:pt idx="134">
                  <c:v>0.3587061154323346</c:v>
                </c:pt>
                <c:pt idx="135">
                  <c:v>0.35630860991280927</c:v>
                </c:pt>
                <c:pt idx="136">
                  <c:v>0.36131362096265551</c:v>
                </c:pt>
                <c:pt idx="137">
                  <c:v>0.3468487562069788</c:v>
                </c:pt>
                <c:pt idx="138">
                  <c:v>0.34897745603933089</c:v>
                </c:pt>
                <c:pt idx="139">
                  <c:v>0.35109790599179941</c:v>
                </c:pt>
                <c:pt idx="140">
                  <c:v>0.35386978059589058</c:v>
                </c:pt>
                <c:pt idx="141">
                  <c:v>0.34808564955820048</c:v>
                </c:pt>
                <c:pt idx="142">
                  <c:v>0.34213352263414487</c:v>
                </c:pt>
                <c:pt idx="143">
                  <c:v>0.34158490021779103</c:v>
                </c:pt>
                <c:pt idx="144">
                  <c:v>0.34334982017958221</c:v>
                </c:pt>
                <c:pt idx="145">
                  <c:v>0.3273104503254407</c:v>
                </c:pt>
                <c:pt idx="146">
                  <c:v>0.33237226752355464</c:v>
                </c:pt>
                <c:pt idx="147">
                  <c:v>0.32870599081547447</c:v>
                </c:pt>
                <c:pt idx="148">
                  <c:v>0.31918090869967636</c:v>
                </c:pt>
                <c:pt idx="149">
                  <c:v>0.31533537623022889</c:v>
                </c:pt>
                <c:pt idx="150">
                  <c:v>0.31943556874145107</c:v>
                </c:pt>
                <c:pt idx="151">
                  <c:v>0.3237849389794637</c:v>
                </c:pt>
                <c:pt idx="152">
                  <c:v>0.31523299442325209</c:v>
                </c:pt>
                <c:pt idx="153">
                  <c:v>0.31557420742698983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F4-3946-95D0-FD8E3BA20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05280"/>
        <c:axId val="1"/>
      </c:scatterChart>
      <c:valAx>
        <c:axId val="211390528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905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613.70000000000005</c:v>
                </c:pt>
                <c:pt idx="22">
                  <c:v>640.4</c:v>
                </c:pt>
                <c:pt idx="23">
                  <c:v>800</c:v>
                </c:pt>
                <c:pt idx="24">
                  <c:v>671.1</c:v>
                </c:pt>
                <c:pt idx="25">
                  <c:v>770.7</c:v>
                </c:pt>
                <c:pt idx="26">
                  <c:v>750</c:v>
                </c:pt>
                <c:pt idx="27">
                  <c:v>713</c:v>
                </c:pt>
                <c:pt idx="28">
                  <c:v>646.70000000000005</c:v>
                </c:pt>
                <c:pt idx="29">
                  <c:v>781.7</c:v>
                </c:pt>
                <c:pt idx="30">
                  <c:v>692</c:v>
                </c:pt>
                <c:pt idx="31">
                  <c:v>691.3</c:v>
                </c:pt>
                <c:pt idx="32">
                  <c:v>655</c:v>
                </c:pt>
                <c:pt idx="33">
                  <c:v>742</c:v>
                </c:pt>
                <c:pt idx="34">
                  <c:v>679.4</c:v>
                </c:pt>
                <c:pt idx="35">
                  <c:v>655.1</c:v>
                </c:pt>
                <c:pt idx="36">
                  <c:v>751.4</c:v>
                </c:pt>
                <c:pt idx="37">
                  <c:v>757.7</c:v>
                </c:pt>
                <c:pt idx="38">
                  <c:v>759</c:v>
                </c:pt>
                <c:pt idx="39">
                  <c:v>709.3</c:v>
                </c:pt>
                <c:pt idx="40">
                  <c:v>741.1</c:v>
                </c:pt>
                <c:pt idx="41">
                  <c:v>760</c:v>
                </c:pt>
                <c:pt idx="42">
                  <c:v>684.6</c:v>
                </c:pt>
                <c:pt idx="43">
                  <c:v>731.4</c:v>
                </c:pt>
                <c:pt idx="44">
                  <c:v>800</c:v>
                </c:pt>
                <c:pt idx="45">
                  <c:v>800</c:v>
                </c:pt>
                <c:pt idx="46">
                  <c:v>792.7</c:v>
                </c:pt>
                <c:pt idx="47">
                  <c:v>695.7</c:v>
                </c:pt>
                <c:pt idx="48">
                  <c:v>640.9</c:v>
                </c:pt>
                <c:pt idx="49">
                  <c:v>692.6</c:v>
                </c:pt>
                <c:pt idx="50">
                  <c:v>654.29999999999995</c:v>
                </c:pt>
                <c:pt idx="51">
                  <c:v>655.29999999999995</c:v>
                </c:pt>
                <c:pt idx="52">
                  <c:v>663.8</c:v>
                </c:pt>
                <c:pt idx="53">
                  <c:v>651.9</c:v>
                </c:pt>
                <c:pt idx="54">
                  <c:v>673.2</c:v>
                </c:pt>
                <c:pt idx="55">
                  <c:v>652.20000000000005</c:v>
                </c:pt>
                <c:pt idx="56">
                  <c:v>678.7</c:v>
                </c:pt>
                <c:pt idx="57">
                  <c:v>759.9</c:v>
                </c:pt>
                <c:pt idx="58">
                  <c:v>705.6</c:v>
                </c:pt>
                <c:pt idx="59">
                  <c:v>734.7</c:v>
                </c:pt>
                <c:pt idx="60">
                  <c:v>751.2</c:v>
                </c:pt>
                <c:pt idx="61">
                  <c:v>693.2</c:v>
                </c:pt>
                <c:pt idx="62">
                  <c:v>728.8</c:v>
                </c:pt>
                <c:pt idx="63">
                  <c:v>769.6</c:v>
                </c:pt>
                <c:pt idx="64">
                  <c:v>780.6</c:v>
                </c:pt>
                <c:pt idx="65">
                  <c:v>728.8</c:v>
                </c:pt>
                <c:pt idx="66">
                  <c:v>755.3</c:v>
                </c:pt>
                <c:pt idx="67">
                  <c:v>689.9</c:v>
                </c:pt>
                <c:pt idx="68">
                  <c:v>766.3</c:v>
                </c:pt>
                <c:pt idx="69">
                  <c:v>702</c:v>
                </c:pt>
                <c:pt idx="70">
                  <c:v>800</c:v>
                </c:pt>
                <c:pt idx="71">
                  <c:v>689.2</c:v>
                </c:pt>
                <c:pt idx="72">
                  <c:v>726.9</c:v>
                </c:pt>
                <c:pt idx="73">
                  <c:v>723.3</c:v>
                </c:pt>
                <c:pt idx="74">
                  <c:v>794.2</c:v>
                </c:pt>
                <c:pt idx="75">
                  <c:v>613.5</c:v>
                </c:pt>
                <c:pt idx="76">
                  <c:v>689.3</c:v>
                </c:pt>
                <c:pt idx="77">
                  <c:v>716.9</c:v>
                </c:pt>
                <c:pt idx="78">
                  <c:v>767.7</c:v>
                </c:pt>
                <c:pt idx="79">
                  <c:v>730.6</c:v>
                </c:pt>
                <c:pt idx="80">
                  <c:v>698.6</c:v>
                </c:pt>
                <c:pt idx="81">
                  <c:v>631.79999999999995</c:v>
                </c:pt>
                <c:pt idx="82">
                  <c:v>704.2</c:v>
                </c:pt>
                <c:pt idx="83">
                  <c:v>731.2</c:v>
                </c:pt>
                <c:pt idx="84">
                  <c:v>709.7</c:v>
                </c:pt>
                <c:pt idx="85">
                  <c:v>682.1</c:v>
                </c:pt>
                <c:pt idx="86">
                  <c:v>703.6</c:v>
                </c:pt>
                <c:pt idx="87">
                  <c:v>710</c:v>
                </c:pt>
                <c:pt idx="88">
                  <c:v>718.6</c:v>
                </c:pt>
                <c:pt idx="89">
                  <c:v>662.6</c:v>
                </c:pt>
                <c:pt idx="90">
                  <c:v>734.9</c:v>
                </c:pt>
                <c:pt idx="91">
                  <c:v>722.3</c:v>
                </c:pt>
                <c:pt idx="92">
                  <c:v>760.5</c:v>
                </c:pt>
                <c:pt idx="93">
                  <c:v>724.6</c:v>
                </c:pt>
                <c:pt idx="94">
                  <c:v>679.3</c:v>
                </c:pt>
                <c:pt idx="95">
                  <c:v>681.7</c:v>
                </c:pt>
                <c:pt idx="96">
                  <c:v>731.9</c:v>
                </c:pt>
                <c:pt idx="97">
                  <c:v>761.9</c:v>
                </c:pt>
                <c:pt idx="98">
                  <c:v>668.1</c:v>
                </c:pt>
                <c:pt idx="99">
                  <c:v>708.3</c:v>
                </c:pt>
                <c:pt idx="100">
                  <c:v>708.4</c:v>
                </c:pt>
                <c:pt idx="101">
                  <c:v>736.6</c:v>
                </c:pt>
                <c:pt idx="102">
                  <c:v>736.7</c:v>
                </c:pt>
                <c:pt idx="103">
                  <c:v>678.2</c:v>
                </c:pt>
                <c:pt idx="104">
                  <c:v>665.7</c:v>
                </c:pt>
                <c:pt idx="105">
                  <c:v>701.8</c:v>
                </c:pt>
                <c:pt idx="106">
                  <c:v>721.5</c:v>
                </c:pt>
                <c:pt idx="107">
                  <c:v>686.6</c:v>
                </c:pt>
                <c:pt idx="108">
                  <c:v>-999</c:v>
                </c:pt>
                <c:pt idx="109">
                  <c:v>700.7</c:v>
                </c:pt>
                <c:pt idx="110">
                  <c:v>685.2</c:v>
                </c:pt>
                <c:pt idx="111">
                  <c:v>695.2</c:v>
                </c:pt>
                <c:pt idx="112">
                  <c:v>673</c:v>
                </c:pt>
                <c:pt idx="113">
                  <c:v>696.5</c:v>
                </c:pt>
                <c:pt idx="114">
                  <c:v>689.2</c:v>
                </c:pt>
                <c:pt idx="115">
                  <c:v>644.29999999999995</c:v>
                </c:pt>
                <c:pt idx="116">
                  <c:v>698.5</c:v>
                </c:pt>
                <c:pt idx="117">
                  <c:v>661.8</c:v>
                </c:pt>
                <c:pt idx="118">
                  <c:v>658</c:v>
                </c:pt>
                <c:pt idx="119">
                  <c:v>-999</c:v>
                </c:pt>
                <c:pt idx="120">
                  <c:v>657.3</c:v>
                </c:pt>
                <c:pt idx="121">
                  <c:v>669.6</c:v>
                </c:pt>
                <c:pt idx="122">
                  <c:v>650.6</c:v>
                </c:pt>
                <c:pt idx="123">
                  <c:v>627.29999999999995</c:v>
                </c:pt>
                <c:pt idx="124">
                  <c:v>659.8</c:v>
                </c:pt>
                <c:pt idx="125">
                  <c:v>629</c:v>
                </c:pt>
                <c:pt idx="126">
                  <c:v>609.9</c:v>
                </c:pt>
                <c:pt idx="127">
                  <c:v>629</c:v>
                </c:pt>
                <c:pt idx="128">
                  <c:v>622.4</c:v>
                </c:pt>
                <c:pt idx="129">
                  <c:v>667.3</c:v>
                </c:pt>
                <c:pt idx="130">
                  <c:v>-999</c:v>
                </c:pt>
                <c:pt idx="131">
                  <c:v>665.3</c:v>
                </c:pt>
                <c:pt idx="132">
                  <c:v>625.70000000000005</c:v>
                </c:pt>
                <c:pt idx="133">
                  <c:v>602.6</c:v>
                </c:pt>
                <c:pt idx="134">
                  <c:v>568.70000000000005</c:v>
                </c:pt>
                <c:pt idx="135">
                  <c:v>572.5</c:v>
                </c:pt>
                <c:pt idx="136">
                  <c:v>595.29999999999995</c:v>
                </c:pt>
                <c:pt idx="137">
                  <c:v>552.4</c:v>
                </c:pt>
                <c:pt idx="138">
                  <c:v>552.1</c:v>
                </c:pt>
                <c:pt idx="139">
                  <c:v>610.5</c:v>
                </c:pt>
                <c:pt idx="140">
                  <c:v>569.79999999999995</c:v>
                </c:pt>
                <c:pt idx="141">
                  <c:v>562.79999999999995</c:v>
                </c:pt>
                <c:pt idx="142">
                  <c:v>520.79999999999995</c:v>
                </c:pt>
                <c:pt idx="143">
                  <c:v>579.79999999999995</c:v>
                </c:pt>
                <c:pt idx="144">
                  <c:v>501.6</c:v>
                </c:pt>
                <c:pt idx="145">
                  <c:v>538</c:v>
                </c:pt>
                <c:pt idx="146">
                  <c:v>533.70000000000005</c:v>
                </c:pt>
                <c:pt idx="147">
                  <c:v>555.6</c:v>
                </c:pt>
                <c:pt idx="148">
                  <c:v>521.6</c:v>
                </c:pt>
                <c:pt idx="149">
                  <c:v>512</c:v>
                </c:pt>
                <c:pt idx="150">
                  <c:v>527.6</c:v>
                </c:pt>
                <c:pt idx="151">
                  <c:v>522.9</c:v>
                </c:pt>
                <c:pt idx="152">
                  <c:v>508.6</c:v>
                </c:pt>
                <c:pt idx="153">
                  <c:v>501.8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5-C34F-891A-E2E978D76D4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800</c:v>
                </c:pt>
                <c:pt idx="22">
                  <c:v>704.6</c:v>
                </c:pt>
                <c:pt idx="23">
                  <c:v>790.4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767.6</c:v>
                </c:pt>
                <c:pt idx="29">
                  <c:v>751.5</c:v>
                </c:pt>
                <c:pt idx="30">
                  <c:v>800</c:v>
                </c:pt>
                <c:pt idx="31">
                  <c:v>784.7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700.7</c:v>
                </c:pt>
                <c:pt idx="36">
                  <c:v>770.8</c:v>
                </c:pt>
                <c:pt idx="37">
                  <c:v>800</c:v>
                </c:pt>
                <c:pt idx="38">
                  <c:v>800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800</c:v>
                </c:pt>
                <c:pt idx="43">
                  <c:v>770.2</c:v>
                </c:pt>
                <c:pt idx="44">
                  <c:v>800</c:v>
                </c:pt>
                <c:pt idx="45">
                  <c:v>800</c:v>
                </c:pt>
                <c:pt idx="46">
                  <c:v>771.7</c:v>
                </c:pt>
                <c:pt idx="47">
                  <c:v>800</c:v>
                </c:pt>
                <c:pt idx="48">
                  <c:v>800</c:v>
                </c:pt>
                <c:pt idx="49">
                  <c:v>766</c:v>
                </c:pt>
                <c:pt idx="50">
                  <c:v>800</c:v>
                </c:pt>
                <c:pt idx="51">
                  <c:v>748.2</c:v>
                </c:pt>
                <c:pt idx="52">
                  <c:v>755.4</c:v>
                </c:pt>
                <c:pt idx="53">
                  <c:v>800</c:v>
                </c:pt>
                <c:pt idx="54">
                  <c:v>715.5</c:v>
                </c:pt>
                <c:pt idx="55">
                  <c:v>759.1</c:v>
                </c:pt>
                <c:pt idx="56">
                  <c:v>777.5</c:v>
                </c:pt>
                <c:pt idx="57">
                  <c:v>763</c:v>
                </c:pt>
                <c:pt idx="58">
                  <c:v>778.2</c:v>
                </c:pt>
                <c:pt idx="59">
                  <c:v>774.8</c:v>
                </c:pt>
                <c:pt idx="60">
                  <c:v>800</c:v>
                </c:pt>
                <c:pt idx="61">
                  <c:v>766.6</c:v>
                </c:pt>
                <c:pt idx="62">
                  <c:v>800</c:v>
                </c:pt>
                <c:pt idx="63">
                  <c:v>765.2</c:v>
                </c:pt>
                <c:pt idx="64">
                  <c:v>800</c:v>
                </c:pt>
                <c:pt idx="65">
                  <c:v>800</c:v>
                </c:pt>
                <c:pt idx="66">
                  <c:v>751.5</c:v>
                </c:pt>
                <c:pt idx="67">
                  <c:v>790.7</c:v>
                </c:pt>
                <c:pt idx="68">
                  <c:v>693.1</c:v>
                </c:pt>
                <c:pt idx="69">
                  <c:v>800</c:v>
                </c:pt>
                <c:pt idx="70">
                  <c:v>765.1</c:v>
                </c:pt>
                <c:pt idx="71">
                  <c:v>733.4</c:v>
                </c:pt>
                <c:pt idx="72">
                  <c:v>769</c:v>
                </c:pt>
                <c:pt idx="73">
                  <c:v>800</c:v>
                </c:pt>
                <c:pt idx="74">
                  <c:v>760.9</c:v>
                </c:pt>
                <c:pt idx="75">
                  <c:v>791.3</c:v>
                </c:pt>
                <c:pt idx="76">
                  <c:v>789.8</c:v>
                </c:pt>
                <c:pt idx="77">
                  <c:v>748.3</c:v>
                </c:pt>
                <c:pt idx="78">
                  <c:v>759.7</c:v>
                </c:pt>
                <c:pt idx="79">
                  <c:v>776</c:v>
                </c:pt>
                <c:pt idx="80">
                  <c:v>707.2</c:v>
                </c:pt>
                <c:pt idx="81">
                  <c:v>787.7</c:v>
                </c:pt>
                <c:pt idx="82">
                  <c:v>774.2</c:v>
                </c:pt>
                <c:pt idx="83">
                  <c:v>773</c:v>
                </c:pt>
                <c:pt idx="84">
                  <c:v>713.9</c:v>
                </c:pt>
                <c:pt idx="85">
                  <c:v>800</c:v>
                </c:pt>
                <c:pt idx="86">
                  <c:v>786.1</c:v>
                </c:pt>
                <c:pt idx="87">
                  <c:v>737.7</c:v>
                </c:pt>
                <c:pt idx="88">
                  <c:v>785.1</c:v>
                </c:pt>
                <c:pt idx="89">
                  <c:v>774</c:v>
                </c:pt>
                <c:pt idx="90">
                  <c:v>799.4</c:v>
                </c:pt>
                <c:pt idx="91">
                  <c:v>773.4</c:v>
                </c:pt>
                <c:pt idx="92">
                  <c:v>765.3</c:v>
                </c:pt>
                <c:pt idx="93">
                  <c:v>800</c:v>
                </c:pt>
                <c:pt idx="94">
                  <c:v>800</c:v>
                </c:pt>
                <c:pt idx="95">
                  <c:v>749.8</c:v>
                </c:pt>
                <c:pt idx="96">
                  <c:v>751</c:v>
                </c:pt>
                <c:pt idx="97">
                  <c:v>765.4</c:v>
                </c:pt>
                <c:pt idx="98">
                  <c:v>764.7</c:v>
                </c:pt>
                <c:pt idx="99">
                  <c:v>762.5</c:v>
                </c:pt>
                <c:pt idx="100">
                  <c:v>752.7</c:v>
                </c:pt>
                <c:pt idx="101">
                  <c:v>746.8</c:v>
                </c:pt>
                <c:pt idx="102">
                  <c:v>717.8</c:v>
                </c:pt>
                <c:pt idx="103">
                  <c:v>749.3</c:v>
                </c:pt>
                <c:pt idx="104">
                  <c:v>758</c:v>
                </c:pt>
                <c:pt idx="105">
                  <c:v>700.9</c:v>
                </c:pt>
                <c:pt idx="106">
                  <c:v>745</c:v>
                </c:pt>
                <c:pt idx="107">
                  <c:v>734.1</c:v>
                </c:pt>
                <c:pt idx="108">
                  <c:v>-999</c:v>
                </c:pt>
                <c:pt idx="109">
                  <c:v>717</c:v>
                </c:pt>
                <c:pt idx="110">
                  <c:v>743.5</c:v>
                </c:pt>
                <c:pt idx="111">
                  <c:v>701.6</c:v>
                </c:pt>
                <c:pt idx="112">
                  <c:v>703.3</c:v>
                </c:pt>
                <c:pt idx="113">
                  <c:v>698.1</c:v>
                </c:pt>
                <c:pt idx="114">
                  <c:v>699.1</c:v>
                </c:pt>
                <c:pt idx="115">
                  <c:v>661.4</c:v>
                </c:pt>
                <c:pt idx="116">
                  <c:v>701.6</c:v>
                </c:pt>
                <c:pt idx="117">
                  <c:v>683.6</c:v>
                </c:pt>
                <c:pt idx="118">
                  <c:v>800</c:v>
                </c:pt>
                <c:pt idx="119">
                  <c:v>-999</c:v>
                </c:pt>
                <c:pt idx="120">
                  <c:v>688.6</c:v>
                </c:pt>
                <c:pt idx="121">
                  <c:v>689.4</c:v>
                </c:pt>
                <c:pt idx="122">
                  <c:v>649.70000000000005</c:v>
                </c:pt>
                <c:pt idx="123">
                  <c:v>709.3</c:v>
                </c:pt>
                <c:pt idx="124">
                  <c:v>800</c:v>
                </c:pt>
                <c:pt idx="125">
                  <c:v>699.9</c:v>
                </c:pt>
                <c:pt idx="126">
                  <c:v>628.29999999999995</c:v>
                </c:pt>
                <c:pt idx="127">
                  <c:v>643.20000000000005</c:v>
                </c:pt>
                <c:pt idx="128">
                  <c:v>800</c:v>
                </c:pt>
                <c:pt idx="129">
                  <c:v>629.1</c:v>
                </c:pt>
                <c:pt idx="130">
                  <c:v>-999</c:v>
                </c:pt>
                <c:pt idx="131">
                  <c:v>671.4</c:v>
                </c:pt>
                <c:pt idx="132">
                  <c:v>589</c:v>
                </c:pt>
                <c:pt idx="133">
                  <c:v>607.9</c:v>
                </c:pt>
                <c:pt idx="134">
                  <c:v>624.4</c:v>
                </c:pt>
                <c:pt idx="135">
                  <c:v>611</c:v>
                </c:pt>
                <c:pt idx="136">
                  <c:v>632.29999999999995</c:v>
                </c:pt>
                <c:pt idx="137">
                  <c:v>591.9</c:v>
                </c:pt>
                <c:pt idx="138">
                  <c:v>585.70000000000005</c:v>
                </c:pt>
                <c:pt idx="139">
                  <c:v>609.1</c:v>
                </c:pt>
                <c:pt idx="140">
                  <c:v>590.70000000000005</c:v>
                </c:pt>
                <c:pt idx="141">
                  <c:v>587.79999999999995</c:v>
                </c:pt>
                <c:pt idx="142">
                  <c:v>561.79999999999995</c:v>
                </c:pt>
                <c:pt idx="143">
                  <c:v>596.9</c:v>
                </c:pt>
                <c:pt idx="144">
                  <c:v>590.5</c:v>
                </c:pt>
                <c:pt idx="145">
                  <c:v>514.29999999999995</c:v>
                </c:pt>
                <c:pt idx="146">
                  <c:v>603.5</c:v>
                </c:pt>
                <c:pt idx="147">
                  <c:v>560.79999999999995</c:v>
                </c:pt>
                <c:pt idx="148">
                  <c:v>533.1</c:v>
                </c:pt>
                <c:pt idx="149">
                  <c:v>556.20000000000005</c:v>
                </c:pt>
                <c:pt idx="150">
                  <c:v>559.29999999999995</c:v>
                </c:pt>
                <c:pt idx="151">
                  <c:v>571.1</c:v>
                </c:pt>
                <c:pt idx="152">
                  <c:v>582.1</c:v>
                </c:pt>
                <c:pt idx="153">
                  <c:v>583.4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5-C34F-891A-E2E978D7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56480"/>
        <c:axId val="1"/>
      </c:scatterChart>
      <c:valAx>
        <c:axId val="21136564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6564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569</c:v>
                </c:pt>
                <c:pt idx="22">
                  <c:v>1305</c:v>
                </c:pt>
                <c:pt idx="23">
                  <c:v>715</c:v>
                </c:pt>
                <c:pt idx="24">
                  <c:v>1520</c:v>
                </c:pt>
                <c:pt idx="25">
                  <c:v>1112</c:v>
                </c:pt>
                <c:pt idx="26">
                  <c:v>586</c:v>
                </c:pt>
                <c:pt idx="27">
                  <c:v>499</c:v>
                </c:pt>
                <c:pt idx="28">
                  <c:v>670</c:v>
                </c:pt>
                <c:pt idx="29">
                  <c:v>1632</c:v>
                </c:pt>
                <c:pt idx="30">
                  <c:v>1663</c:v>
                </c:pt>
                <c:pt idx="31">
                  <c:v>1176</c:v>
                </c:pt>
                <c:pt idx="32">
                  <c:v>944</c:v>
                </c:pt>
                <c:pt idx="33">
                  <c:v>769</c:v>
                </c:pt>
                <c:pt idx="34">
                  <c:v>885</c:v>
                </c:pt>
                <c:pt idx="35">
                  <c:v>408</c:v>
                </c:pt>
                <c:pt idx="36">
                  <c:v>1108</c:v>
                </c:pt>
                <c:pt idx="37">
                  <c:v>799</c:v>
                </c:pt>
                <c:pt idx="38">
                  <c:v>3698</c:v>
                </c:pt>
                <c:pt idx="39">
                  <c:v>826</c:v>
                </c:pt>
                <c:pt idx="40">
                  <c:v>1326</c:v>
                </c:pt>
                <c:pt idx="41">
                  <c:v>917</c:v>
                </c:pt>
                <c:pt idx="42">
                  <c:v>1311</c:v>
                </c:pt>
                <c:pt idx="43">
                  <c:v>651</c:v>
                </c:pt>
                <c:pt idx="44">
                  <c:v>1195</c:v>
                </c:pt>
                <c:pt idx="45">
                  <c:v>1419</c:v>
                </c:pt>
                <c:pt idx="46">
                  <c:v>694</c:v>
                </c:pt>
                <c:pt idx="47">
                  <c:v>876</c:v>
                </c:pt>
                <c:pt idx="48">
                  <c:v>952</c:v>
                </c:pt>
                <c:pt idx="49">
                  <c:v>702</c:v>
                </c:pt>
                <c:pt idx="50">
                  <c:v>723</c:v>
                </c:pt>
                <c:pt idx="51">
                  <c:v>705</c:v>
                </c:pt>
                <c:pt idx="52">
                  <c:v>585</c:v>
                </c:pt>
                <c:pt idx="53">
                  <c:v>852</c:v>
                </c:pt>
                <c:pt idx="54">
                  <c:v>863</c:v>
                </c:pt>
                <c:pt idx="55">
                  <c:v>481</c:v>
                </c:pt>
                <c:pt idx="56">
                  <c:v>723</c:v>
                </c:pt>
                <c:pt idx="57">
                  <c:v>1074</c:v>
                </c:pt>
                <c:pt idx="58">
                  <c:v>573</c:v>
                </c:pt>
                <c:pt idx="59">
                  <c:v>801</c:v>
                </c:pt>
                <c:pt idx="60">
                  <c:v>783</c:v>
                </c:pt>
                <c:pt idx="61">
                  <c:v>655</c:v>
                </c:pt>
                <c:pt idx="62">
                  <c:v>929</c:v>
                </c:pt>
                <c:pt idx="63">
                  <c:v>1392</c:v>
                </c:pt>
                <c:pt idx="64">
                  <c:v>966</c:v>
                </c:pt>
                <c:pt idx="65">
                  <c:v>821</c:v>
                </c:pt>
                <c:pt idx="66">
                  <c:v>620</c:v>
                </c:pt>
                <c:pt idx="67">
                  <c:v>831</c:v>
                </c:pt>
                <c:pt idx="68">
                  <c:v>730</c:v>
                </c:pt>
                <c:pt idx="69">
                  <c:v>625</c:v>
                </c:pt>
                <c:pt idx="70">
                  <c:v>730</c:v>
                </c:pt>
                <c:pt idx="71">
                  <c:v>595</c:v>
                </c:pt>
                <c:pt idx="72">
                  <c:v>612</c:v>
                </c:pt>
                <c:pt idx="73">
                  <c:v>827</c:v>
                </c:pt>
                <c:pt idx="74">
                  <c:v>603</c:v>
                </c:pt>
                <c:pt idx="75">
                  <c:v>680</c:v>
                </c:pt>
                <c:pt idx="76">
                  <c:v>488</c:v>
                </c:pt>
                <c:pt idx="77">
                  <c:v>760</c:v>
                </c:pt>
                <c:pt idx="78">
                  <c:v>645</c:v>
                </c:pt>
                <c:pt idx="79">
                  <c:v>477</c:v>
                </c:pt>
                <c:pt idx="80">
                  <c:v>517</c:v>
                </c:pt>
                <c:pt idx="81">
                  <c:v>490</c:v>
                </c:pt>
                <c:pt idx="82">
                  <c:v>658</c:v>
                </c:pt>
                <c:pt idx="83">
                  <c:v>701</c:v>
                </c:pt>
                <c:pt idx="84">
                  <c:v>759</c:v>
                </c:pt>
                <c:pt idx="85">
                  <c:v>581</c:v>
                </c:pt>
                <c:pt idx="86">
                  <c:v>399</c:v>
                </c:pt>
                <c:pt idx="87">
                  <c:v>678</c:v>
                </c:pt>
                <c:pt idx="88">
                  <c:v>601</c:v>
                </c:pt>
                <c:pt idx="89">
                  <c:v>588</c:v>
                </c:pt>
                <c:pt idx="90">
                  <c:v>706</c:v>
                </c:pt>
                <c:pt idx="91">
                  <c:v>594</c:v>
                </c:pt>
                <c:pt idx="92">
                  <c:v>616</c:v>
                </c:pt>
                <c:pt idx="93">
                  <c:v>416</c:v>
                </c:pt>
                <c:pt idx="94">
                  <c:v>492</c:v>
                </c:pt>
                <c:pt idx="95">
                  <c:v>326</c:v>
                </c:pt>
                <c:pt idx="96">
                  <c:v>748</c:v>
                </c:pt>
                <c:pt idx="97">
                  <c:v>530</c:v>
                </c:pt>
                <c:pt idx="98">
                  <c:v>403</c:v>
                </c:pt>
                <c:pt idx="99">
                  <c:v>413</c:v>
                </c:pt>
                <c:pt idx="100">
                  <c:v>297</c:v>
                </c:pt>
                <c:pt idx="101">
                  <c:v>457</c:v>
                </c:pt>
                <c:pt idx="102">
                  <c:v>472</c:v>
                </c:pt>
                <c:pt idx="103">
                  <c:v>453</c:v>
                </c:pt>
                <c:pt idx="104">
                  <c:v>353</c:v>
                </c:pt>
                <c:pt idx="105">
                  <c:v>571</c:v>
                </c:pt>
                <c:pt idx="106">
                  <c:v>384</c:v>
                </c:pt>
                <c:pt idx="107">
                  <c:v>561</c:v>
                </c:pt>
                <c:pt idx="108">
                  <c:v>-999</c:v>
                </c:pt>
                <c:pt idx="109">
                  <c:v>398</c:v>
                </c:pt>
                <c:pt idx="110">
                  <c:v>477</c:v>
                </c:pt>
                <c:pt idx="111">
                  <c:v>407</c:v>
                </c:pt>
                <c:pt idx="112">
                  <c:v>345</c:v>
                </c:pt>
                <c:pt idx="113">
                  <c:v>628</c:v>
                </c:pt>
                <c:pt idx="114">
                  <c:v>258</c:v>
                </c:pt>
                <c:pt idx="115">
                  <c:v>308</c:v>
                </c:pt>
                <c:pt idx="116">
                  <c:v>416</c:v>
                </c:pt>
                <c:pt idx="117">
                  <c:v>320</c:v>
                </c:pt>
                <c:pt idx="118">
                  <c:v>463</c:v>
                </c:pt>
                <c:pt idx="119">
                  <c:v>-999</c:v>
                </c:pt>
                <c:pt idx="120">
                  <c:v>370</c:v>
                </c:pt>
                <c:pt idx="121">
                  <c:v>416</c:v>
                </c:pt>
                <c:pt idx="122">
                  <c:v>363</c:v>
                </c:pt>
                <c:pt idx="123">
                  <c:v>292</c:v>
                </c:pt>
                <c:pt idx="124">
                  <c:v>364</c:v>
                </c:pt>
                <c:pt idx="125">
                  <c:v>357</c:v>
                </c:pt>
                <c:pt idx="126">
                  <c:v>319</c:v>
                </c:pt>
                <c:pt idx="127">
                  <c:v>463</c:v>
                </c:pt>
                <c:pt idx="128">
                  <c:v>408</c:v>
                </c:pt>
                <c:pt idx="129">
                  <c:v>358</c:v>
                </c:pt>
                <c:pt idx="130">
                  <c:v>-999</c:v>
                </c:pt>
                <c:pt idx="131">
                  <c:v>347</c:v>
                </c:pt>
                <c:pt idx="132">
                  <c:v>371</c:v>
                </c:pt>
                <c:pt idx="133">
                  <c:v>549</c:v>
                </c:pt>
                <c:pt idx="134">
                  <c:v>456</c:v>
                </c:pt>
                <c:pt idx="135">
                  <c:v>429</c:v>
                </c:pt>
                <c:pt idx="136">
                  <c:v>304</c:v>
                </c:pt>
                <c:pt idx="137">
                  <c:v>406</c:v>
                </c:pt>
                <c:pt idx="138">
                  <c:v>473</c:v>
                </c:pt>
                <c:pt idx="139">
                  <c:v>485</c:v>
                </c:pt>
                <c:pt idx="140">
                  <c:v>347</c:v>
                </c:pt>
                <c:pt idx="141">
                  <c:v>629</c:v>
                </c:pt>
                <c:pt idx="142">
                  <c:v>477</c:v>
                </c:pt>
                <c:pt idx="143">
                  <c:v>409</c:v>
                </c:pt>
                <c:pt idx="144">
                  <c:v>565</c:v>
                </c:pt>
                <c:pt idx="145">
                  <c:v>467</c:v>
                </c:pt>
                <c:pt idx="146">
                  <c:v>507</c:v>
                </c:pt>
                <c:pt idx="147">
                  <c:v>495</c:v>
                </c:pt>
                <c:pt idx="148">
                  <c:v>441</c:v>
                </c:pt>
                <c:pt idx="149">
                  <c:v>795</c:v>
                </c:pt>
                <c:pt idx="150">
                  <c:v>347</c:v>
                </c:pt>
                <c:pt idx="151">
                  <c:v>466</c:v>
                </c:pt>
                <c:pt idx="152">
                  <c:v>675</c:v>
                </c:pt>
                <c:pt idx="153">
                  <c:v>285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4-314B-8298-1FEBE5CA6043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679</c:v>
                </c:pt>
                <c:pt idx="22">
                  <c:v>865</c:v>
                </c:pt>
                <c:pt idx="23">
                  <c:v>967</c:v>
                </c:pt>
                <c:pt idx="24">
                  <c:v>1361</c:v>
                </c:pt>
                <c:pt idx="25">
                  <c:v>852</c:v>
                </c:pt>
                <c:pt idx="26">
                  <c:v>847</c:v>
                </c:pt>
                <c:pt idx="27">
                  <c:v>644</c:v>
                </c:pt>
                <c:pt idx="28">
                  <c:v>1220</c:v>
                </c:pt>
                <c:pt idx="29">
                  <c:v>942</c:v>
                </c:pt>
                <c:pt idx="30">
                  <c:v>625</c:v>
                </c:pt>
                <c:pt idx="31">
                  <c:v>2382</c:v>
                </c:pt>
                <c:pt idx="32">
                  <c:v>1471</c:v>
                </c:pt>
                <c:pt idx="33">
                  <c:v>1979</c:v>
                </c:pt>
                <c:pt idx="34">
                  <c:v>710</c:v>
                </c:pt>
                <c:pt idx="35">
                  <c:v>3300</c:v>
                </c:pt>
                <c:pt idx="36">
                  <c:v>651</c:v>
                </c:pt>
                <c:pt idx="37">
                  <c:v>1326</c:v>
                </c:pt>
                <c:pt idx="38">
                  <c:v>962</c:v>
                </c:pt>
                <c:pt idx="39">
                  <c:v>1491</c:v>
                </c:pt>
                <c:pt idx="40">
                  <c:v>742</c:v>
                </c:pt>
                <c:pt idx="41">
                  <c:v>624</c:v>
                </c:pt>
                <c:pt idx="42">
                  <c:v>1103</c:v>
                </c:pt>
                <c:pt idx="43">
                  <c:v>456</c:v>
                </c:pt>
                <c:pt idx="44">
                  <c:v>518</c:v>
                </c:pt>
                <c:pt idx="45">
                  <c:v>2033</c:v>
                </c:pt>
                <c:pt idx="46">
                  <c:v>1087</c:v>
                </c:pt>
                <c:pt idx="47">
                  <c:v>773</c:v>
                </c:pt>
                <c:pt idx="48">
                  <c:v>1060</c:v>
                </c:pt>
                <c:pt idx="49">
                  <c:v>880</c:v>
                </c:pt>
                <c:pt idx="50">
                  <c:v>953</c:v>
                </c:pt>
                <c:pt idx="51">
                  <c:v>624</c:v>
                </c:pt>
                <c:pt idx="52">
                  <c:v>1143</c:v>
                </c:pt>
                <c:pt idx="53">
                  <c:v>821</c:v>
                </c:pt>
                <c:pt idx="54">
                  <c:v>459</c:v>
                </c:pt>
                <c:pt idx="55">
                  <c:v>543</c:v>
                </c:pt>
                <c:pt idx="56">
                  <c:v>588</c:v>
                </c:pt>
                <c:pt idx="57">
                  <c:v>534</c:v>
                </c:pt>
                <c:pt idx="58">
                  <c:v>690</c:v>
                </c:pt>
                <c:pt idx="59">
                  <c:v>744</c:v>
                </c:pt>
                <c:pt idx="60">
                  <c:v>622</c:v>
                </c:pt>
                <c:pt idx="61">
                  <c:v>1071</c:v>
                </c:pt>
                <c:pt idx="62">
                  <c:v>898</c:v>
                </c:pt>
                <c:pt idx="63">
                  <c:v>872</c:v>
                </c:pt>
                <c:pt idx="64">
                  <c:v>949</c:v>
                </c:pt>
                <c:pt idx="65">
                  <c:v>925</c:v>
                </c:pt>
                <c:pt idx="66">
                  <c:v>594</c:v>
                </c:pt>
                <c:pt idx="67">
                  <c:v>746</c:v>
                </c:pt>
                <c:pt idx="68">
                  <c:v>689</c:v>
                </c:pt>
                <c:pt idx="69">
                  <c:v>1074</c:v>
                </c:pt>
                <c:pt idx="70">
                  <c:v>699</c:v>
                </c:pt>
                <c:pt idx="71">
                  <c:v>627</c:v>
                </c:pt>
                <c:pt idx="72">
                  <c:v>556</c:v>
                </c:pt>
                <c:pt idx="73">
                  <c:v>609</c:v>
                </c:pt>
                <c:pt idx="74">
                  <c:v>340</c:v>
                </c:pt>
                <c:pt idx="75">
                  <c:v>834</c:v>
                </c:pt>
                <c:pt idx="76">
                  <c:v>680</c:v>
                </c:pt>
                <c:pt idx="77">
                  <c:v>718</c:v>
                </c:pt>
                <c:pt idx="78">
                  <c:v>448</c:v>
                </c:pt>
                <c:pt idx="79">
                  <c:v>548</c:v>
                </c:pt>
                <c:pt idx="80">
                  <c:v>615</c:v>
                </c:pt>
                <c:pt idx="81">
                  <c:v>475</c:v>
                </c:pt>
                <c:pt idx="82">
                  <c:v>457</c:v>
                </c:pt>
                <c:pt idx="83">
                  <c:v>557</c:v>
                </c:pt>
                <c:pt idx="84">
                  <c:v>476</c:v>
                </c:pt>
                <c:pt idx="85">
                  <c:v>405</c:v>
                </c:pt>
                <c:pt idx="86">
                  <c:v>660</c:v>
                </c:pt>
                <c:pt idx="87">
                  <c:v>572</c:v>
                </c:pt>
                <c:pt idx="88">
                  <c:v>352</c:v>
                </c:pt>
                <c:pt idx="89">
                  <c:v>415</c:v>
                </c:pt>
                <c:pt idx="90">
                  <c:v>383</c:v>
                </c:pt>
                <c:pt idx="91">
                  <c:v>963</c:v>
                </c:pt>
                <c:pt idx="92">
                  <c:v>487</c:v>
                </c:pt>
                <c:pt idx="93">
                  <c:v>803</c:v>
                </c:pt>
                <c:pt idx="94">
                  <c:v>329</c:v>
                </c:pt>
                <c:pt idx="95">
                  <c:v>464</c:v>
                </c:pt>
                <c:pt idx="96">
                  <c:v>700</c:v>
                </c:pt>
                <c:pt idx="97">
                  <c:v>510</c:v>
                </c:pt>
                <c:pt idx="98">
                  <c:v>526</c:v>
                </c:pt>
                <c:pt idx="99">
                  <c:v>374</c:v>
                </c:pt>
                <c:pt idx="100">
                  <c:v>395</c:v>
                </c:pt>
                <c:pt idx="101">
                  <c:v>426</c:v>
                </c:pt>
                <c:pt idx="102">
                  <c:v>358</c:v>
                </c:pt>
                <c:pt idx="103">
                  <c:v>576</c:v>
                </c:pt>
                <c:pt idx="104">
                  <c:v>466</c:v>
                </c:pt>
                <c:pt idx="105">
                  <c:v>423</c:v>
                </c:pt>
                <c:pt idx="106">
                  <c:v>430</c:v>
                </c:pt>
                <c:pt idx="107">
                  <c:v>640</c:v>
                </c:pt>
                <c:pt idx="108">
                  <c:v>-999</c:v>
                </c:pt>
                <c:pt idx="109">
                  <c:v>427</c:v>
                </c:pt>
                <c:pt idx="110">
                  <c:v>439</c:v>
                </c:pt>
                <c:pt idx="111">
                  <c:v>684</c:v>
                </c:pt>
                <c:pt idx="112">
                  <c:v>627</c:v>
                </c:pt>
                <c:pt idx="113">
                  <c:v>353</c:v>
                </c:pt>
                <c:pt idx="114">
                  <c:v>391</c:v>
                </c:pt>
                <c:pt idx="115">
                  <c:v>288</c:v>
                </c:pt>
                <c:pt idx="116">
                  <c:v>335</c:v>
                </c:pt>
                <c:pt idx="117">
                  <c:v>347</c:v>
                </c:pt>
                <c:pt idx="118">
                  <c:v>416</c:v>
                </c:pt>
                <c:pt idx="119">
                  <c:v>-999</c:v>
                </c:pt>
                <c:pt idx="120">
                  <c:v>317</c:v>
                </c:pt>
                <c:pt idx="121">
                  <c:v>307</c:v>
                </c:pt>
                <c:pt idx="122">
                  <c:v>332</c:v>
                </c:pt>
                <c:pt idx="123">
                  <c:v>288</c:v>
                </c:pt>
                <c:pt idx="124">
                  <c:v>406</c:v>
                </c:pt>
                <c:pt idx="125">
                  <c:v>423</c:v>
                </c:pt>
                <c:pt idx="126">
                  <c:v>404</c:v>
                </c:pt>
                <c:pt idx="127">
                  <c:v>336</c:v>
                </c:pt>
                <c:pt idx="128">
                  <c:v>396</c:v>
                </c:pt>
                <c:pt idx="129">
                  <c:v>287</c:v>
                </c:pt>
                <c:pt idx="130">
                  <c:v>-999</c:v>
                </c:pt>
                <c:pt idx="131">
                  <c:v>417</c:v>
                </c:pt>
                <c:pt idx="132">
                  <c:v>374</c:v>
                </c:pt>
                <c:pt idx="133">
                  <c:v>491</c:v>
                </c:pt>
                <c:pt idx="134">
                  <c:v>409</c:v>
                </c:pt>
                <c:pt idx="135">
                  <c:v>571</c:v>
                </c:pt>
                <c:pt idx="136">
                  <c:v>267</c:v>
                </c:pt>
                <c:pt idx="137">
                  <c:v>480</c:v>
                </c:pt>
                <c:pt idx="138">
                  <c:v>282</c:v>
                </c:pt>
                <c:pt idx="139">
                  <c:v>286</c:v>
                </c:pt>
                <c:pt idx="140">
                  <c:v>269</c:v>
                </c:pt>
                <c:pt idx="141">
                  <c:v>462</c:v>
                </c:pt>
                <c:pt idx="142">
                  <c:v>468</c:v>
                </c:pt>
                <c:pt idx="143">
                  <c:v>379</c:v>
                </c:pt>
                <c:pt idx="144">
                  <c:v>543</c:v>
                </c:pt>
                <c:pt idx="145">
                  <c:v>435</c:v>
                </c:pt>
                <c:pt idx="146">
                  <c:v>408</c:v>
                </c:pt>
                <c:pt idx="147">
                  <c:v>339</c:v>
                </c:pt>
                <c:pt idx="148">
                  <c:v>311</c:v>
                </c:pt>
                <c:pt idx="149">
                  <c:v>355</c:v>
                </c:pt>
                <c:pt idx="150">
                  <c:v>483</c:v>
                </c:pt>
                <c:pt idx="151">
                  <c:v>599</c:v>
                </c:pt>
                <c:pt idx="152">
                  <c:v>453</c:v>
                </c:pt>
                <c:pt idx="153">
                  <c:v>509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B4-314B-8298-1FEBE5CA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365728"/>
        <c:axId val="1"/>
      </c:scatterChart>
      <c:valAx>
        <c:axId val="18563657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365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0.99435621271682995</c:v>
                </c:pt>
                <c:pt idx="22">
                  <c:v>0.98659822202391623</c:v>
                </c:pt>
                <c:pt idx="23">
                  <c:v>0.99078835531360332</c:v>
                </c:pt>
                <c:pt idx="24">
                  <c:v>0.98369017076290566</c:v>
                </c:pt>
                <c:pt idx="25">
                  <c:v>0.98626140129143391</c:v>
                </c:pt>
                <c:pt idx="26">
                  <c:v>0.99290703652792722</c:v>
                </c:pt>
                <c:pt idx="27">
                  <c:v>0.99425028846473296</c:v>
                </c:pt>
                <c:pt idx="28">
                  <c:v>0.99300657305790219</c:v>
                </c:pt>
                <c:pt idx="29">
                  <c:v>0.97968545121768325</c:v>
                </c:pt>
                <c:pt idx="30">
                  <c:v>0.98163841594683299</c:v>
                </c:pt>
                <c:pt idx="31">
                  <c:v>0.98695833758511431</c:v>
                </c:pt>
                <c:pt idx="32">
                  <c:v>0.99004982767602157</c:v>
                </c:pt>
                <c:pt idx="33">
                  <c:v>0.99081072602845677</c:v>
                </c:pt>
                <c:pt idx="34">
                  <c:v>0.99032156131011073</c:v>
                </c:pt>
                <c:pt idx="35">
                  <c:v>0.99567440989313294</c:v>
                </c:pt>
                <c:pt idx="36">
                  <c:v>0.9866483906081368</c:v>
                </c:pt>
                <c:pt idx="37">
                  <c:v>0.99025567718867269</c:v>
                </c:pt>
                <c:pt idx="38">
                  <c:v>0.9563690709494389</c:v>
                </c:pt>
                <c:pt idx="39">
                  <c:v>0.99056690783107493</c:v>
                </c:pt>
                <c:pt idx="40">
                  <c:v>0.9842783356887409</c:v>
                </c:pt>
                <c:pt idx="41">
                  <c:v>0.98879914269336089</c:v>
                </c:pt>
                <c:pt idx="42">
                  <c:v>0.98562161653956348</c:v>
                </c:pt>
                <c:pt idx="43">
                  <c:v>0.99232023295529537</c:v>
                </c:pt>
                <c:pt idx="44">
                  <c:v>0.9846989365322385</c:v>
                </c:pt>
                <c:pt idx="45">
                  <c:v>0.98188275037071859</c:v>
                </c:pt>
                <c:pt idx="46">
                  <c:v>0.99113737370935906</c:v>
                </c:pt>
                <c:pt idx="47">
                  <c:v>0.99019143374902696</c:v>
                </c:pt>
                <c:pt idx="48">
                  <c:v>0.99018022080903434</c:v>
                </c:pt>
                <c:pt idx="49">
                  <c:v>0.99215918491054711</c:v>
                </c:pt>
                <c:pt idx="50">
                  <c:v>0.99236957176029916</c:v>
                </c:pt>
                <c:pt idx="51">
                  <c:v>0.99254683817937173</c:v>
                </c:pt>
                <c:pt idx="52">
                  <c:v>0.99372778692529284</c:v>
                </c:pt>
                <c:pt idx="53">
                  <c:v>0.98810613070209663</c:v>
                </c:pt>
                <c:pt idx="54">
                  <c:v>0.98756574095888894</c:v>
                </c:pt>
                <c:pt idx="55">
                  <c:v>0.99324722586779357</c:v>
                </c:pt>
                <c:pt idx="56">
                  <c:v>0.98947744900227153</c:v>
                </c:pt>
                <c:pt idx="57">
                  <c:v>0.98262017517719236</c:v>
                </c:pt>
                <c:pt idx="58">
                  <c:v>0.99131392861013468</c:v>
                </c:pt>
                <c:pt idx="59">
                  <c:v>0.98740675530534461</c:v>
                </c:pt>
                <c:pt idx="60">
                  <c:v>0.98741320198697857</c:v>
                </c:pt>
                <c:pt idx="61">
                  <c:v>0.99025579885466986</c:v>
                </c:pt>
                <c:pt idx="62">
                  <c:v>0.98553904729345398</c:v>
                </c:pt>
                <c:pt idx="63">
                  <c:v>0.97730994214812894</c:v>
                </c:pt>
                <c:pt idx="64">
                  <c:v>0.98392078652816395</c:v>
                </c:pt>
                <c:pt idx="65">
                  <c:v>0.98719867053883159</c:v>
                </c:pt>
                <c:pt idx="66">
                  <c:v>0.98995326702855602</c:v>
                </c:pt>
                <c:pt idx="67">
                  <c:v>0.98772777170567283</c:v>
                </c:pt>
                <c:pt idx="68">
                  <c:v>0.98802191868682687</c:v>
                </c:pt>
                <c:pt idx="69">
                  <c:v>0.98825387387180152</c:v>
                </c:pt>
                <c:pt idx="70">
                  <c:v>0.98442583205837064</c:v>
                </c:pt>
                <c:pt idx="71">
                  <c:v>0.98901314723982636</c:v>
                </c:pt>
                <c:pt idx="72">
                  <c:v>0.98809217195211285</c:v>
                </c:pt>
                <c:pt idx="73">
                  <c:v>0.98405399454642617</c:v>
                </c:pt>
                <c:pt idx="74">
                  <c:v>0.98719268391537029</c:v>
                </c:pt>
                <c:pt idx="75">
                  <c:v>0.98882488827691306</c:v>
                </c:pt>
                <c:pt idx="76">
                  <c:v>0.99096979678819541</c:v>
                </c:pt>
                <c:pt idx="77">
                  <c:v>0.9825964590881674</c:v>
                </c:pt>
                <c:pt idx="78">
                  <c:v>0.98415813194947033</c:v>
                </c:pt>
                <c:pt idx="79">
                  <c:v>0.98879799211956543</c:v>
                </c:pt>
                <c:pt idx="80">
                  <c:v>0.98839513811886126</c:v>
                </c:pt>
                <c:pt idx="81">
                  <c:v>0.9916831733221726</c:v>
                </c:pt>
                <c:pt idx="82">
                  <c:v>0.98516050377759268</c:v>
                </c:pt>
                <c:pt idx="83">
                  <c:v>0.9863046142083316</c:v>
                </c:pt>
                <c:pt idx="84">
                  <c:v>0.98561751274920983</c:v>
                </c:pt>
                <c:pt idx="85">
                  <c:v>0.98937826281532404</c:v>
                </c:pt>
                <c:pt idx="86">
                  <c:v>0.9909563550306193</c:v>
                </c:pt>
                <c:pt idx="87">
                  <c:v>0.98207051741817908</c:v>
                </c:pt>
                <c:pt idx="88">
                  <c:v>0.98162462889195568</c:v>
                </c:pt>
                <c:pt idx="89">
                  <c:v>0.9813560945547134</c:v>
                </c:pt>
                <c:pt idx="90">
                  <c:v>0.9780060379113571</c:v>
                </c:pt>
                <c:pt idx="91">
                  <c:v>0.97950757432352564</c:v>
                </c:pt>
                <c:pt idx="92">
                  <c:v>0.9800988219409561</c:v>
                </c:pt>
                <c:pt idx="93">
                  <c:v>0.98551441129771211</c:v>
                </c:pt>
                <c:pt idx="94">
                  <c:v>0.98027704242990354</c:v>
                </c:pt>
                <c:pt idx="95">
                  <c:v>0.98679812246331045</c:v>
                </c:pt>
                <c:pt idx="96">
                  <c:v>0.96809435533152222</c:v>
                </c:pt>
                <c:pt idx="97">
                  <c:v>0.97418696057897058</c:v>
                </c:pt>
                <c:pt idx="98">
                  <c:v>0.98123290213391567</c:v>
                </c:pt>
                <c:pt idx="99">
                  <c:v>0.9826945721128022</c:v>
                </c:pt>
                <c:pt idx="100">
                  <c:v>0.98416912389888589</c:v>
                </c:pt>
                <c:pt idx="101">
                  <c:v>0.97317893527743937</c:v>
                </c:pt>
                <c:pt idx="102">
                  <c:v>0.97231930582960047</c:v>
                </c:pt>
                <c:pt idx="103">
                  <c:v>0.97388276709400623</c:v>
                </c:pt>
                <c:pt idx="104">
                  <c:v>0.97867884750796241</c:v>
                </c:pt>
                <c:pt idx="105">
                  <c:v>0.96216588982010698</c:v>
                </c:pt>
                <c:pt idx="106">
                  <c:v>0.97353314146885261</c:v>
                </c:pt>
                <c:pt idx="107">
                  <c:v>0.96164632576884101</c:v>
                </c:pt>
                <c:pt idx="108">
                  <c:v>-999</c:v>
                </c:pt>
                <c:pt idx="109">
                  <c:v>0.96908790392316424</c:v>
                </c:pt>
                <c:pt idx="110">
                  <c:v>0.96232050773328459</c:v>
                </c:pt>
                <c:pt idx="111">
                  <c:v>0.96435510168538918</c:v>
                </c:pt>
                <c:pt idx="112">
                  <c:v>0.970561646912805</c:v>
                </c:pt>
                <c:pt idx="113">
                  <c:v>0.94172665083860552</c:v>
                </c:pt>
                <c:pt idx="114">
                  <c:v>0.974546137321046</c:v>
                </c:pt>
                <c:pt idx="115">
                  <c:v>0.97066243381680983</c:v>
                </c:pt>
                <c:pt idx="116">
                  <c:v>0.9561776067136798</c:v>
                </c:pt>
                <c:pt idx="117">
                  <c:v>0.96767748395810038</c:v>
                </c:pt>
                <c:pt idx="118">
                  <c:v>0.95415181498919643</c:v>
                </c:pt>
                <c:pt idx="119">
                  <c:v>-999</c:v>
                </c:pt>
                <c:pt idx="120">
                  <c:v>0.95685231723028863</c:v>
                </c:pt>
                <c:pt idx="121">
                  <c:v>0.94411383191084108</c:v>
                </c:pt>
                <c:pt idx="122">
                  <c:v>0.95221130051484448</c:v>
                </c:pt>
                <c:pt idx="123">
                  <c:v>0.95795792552869918</c:v>
                </c:pt>
                <c:pt idx="124">
                  <c:v>0.9467528452373245</c:v>
                </c:pt>
                <c:pt idx="125">
                  <c:v>0.94458273532057435</c:v>
                </c:pt>
                <c:pt idx="126">
                  <c:v>0.95932566676449327</c:v>
                </c:pt>
                <c:pt idx="127">
                  <c:v>0.92372345613779749</c:v>
                </c:pt>
                <c:pt idx="128">
                  <c:v>0.9292557967091144</c:v>
                </c:pt>
                <c:pt idx="129">
                  <c:v>0.92868050968291238</c:v>
                </c:pt>
                <c:pt idx="130">
                  <c:v>-999</c:v>
                </c:pt>
                <c:pt idx="131">
                  <c:v>0.92232189335673498</c:v>
                </c:pt>
                <c:pt idx="132">
                  <c:v>0.91755233273102732</c:v>
                </c:pt>
                <c:pt idx="133">
                  <c:v>0.88088004778800599</c:v>
                </c:pt>
                <c:pt idx="134">
                  <c:v>0.89731787325670642</c:v>
                </c:pt>
                <c:pt idx="135">
                  <c:v>0.89790889845928368</c:v>
                </c:pt>
                <c:pt idx="136">
                  <c:v>0.91679960707365082</c:v>
                </c:pt>
                <c:pt idx="137">
                  <c:v>0.89596795771141247</c:v>
                </c:pt>
                <c:pt idx="138">
                  <c:v>0.87436406521082199</c:v>
                </c:pt>
                <c:pt idx="139">
                  <c:v>0.85039041821168637</c:v>
                </c:pt>
                <c:pt idx="140">
                  <c:v>0.89401322169053388</c:v>
                </c:pt>
                <c:pt idx="141">
                  <c:v>0.81332678620980869</c:v>
                </c:pt>
                <c:pt idx="142">
                  <c:v>0.85532895314881174</c:v>
                </c:pt>
                <c:pt idx="143">
                  <c:v>0.85146289849046386</c:v>
                </c:pt>
                <c:pt idx="144">
                  <c:v>0.82643266531004012</c:v>
                </c:pt>
                <c:pt idx="145">
                  <c:v>0.8314797409900242</c:v>
                </c:pt>
                <c:pt idx="146">
                  <c:v>0.81886112127716537</c:v>
                </c:pt>
                <c:pt idx="147">
                  <c:v>0.80662362063384851</c:v>
                </c:pt>
                <c:pt idx="148">
                  <c:v>0.8234790772587689</c:v>
                </c:pt>
                <c:pt idx="149">
                  <c:v>0.71471095080182856</c:v>
                </c:pt>
                <c:pt idx="150">
                  <c:v>0.83784856555036569</c:v>
                </c:pt>
                <c:pt idx="151">
                  <c:v>0.78275568813683372</c:v>
                </c:pt>
                <c:pt idx="152">
                  <c:v>0.70754422282288332</c:v>
                </c:pt>
                <c:pt idx="153">
                  <c:v>0.84411603158710447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163.4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161.5</c:v>
                </c:pt>
                <c:pt idx="5">
                  <c:v>160.5</c:v>
                </c:pt>
                <c:pt idx="6">
                  <c:v>159.4</c:v>
                </c:pt>
                <c:pt idx="7">
                  <c:v>158.30000000000001</c:v>
                </c:pt>
                <c:pt idx="8">
                  <c:v>157.19999999999999</c:v>
                </c:pt>
                <c:pt idx="9">
                  <c:v>156.30000000000001</c:v>
                </c:pt>
                <c:pt idx="10">
                  <c:v>155.19999999999999</c:v>
                </c:pt>
                <c:pt idx="11">
                  <c:v>153.9</c:v>
                </c:pt>
                <c:pt idx="12">
                  <c:v>152.80000000000001</c:v>
                </c:pt>
                <c:pt idx="13">
                  <c:v>151.5</c:v>
                </c:pt>
                <c:pt idx="14">
                  <c:v>150.6</c:v>
                </c:pt>
                <c:pt idx="15">
                  <c:v>149.30000000000001</c:v>
                </c:pt>
                <c:pt idx="16">
                  <c:v>148.1</c:v>
                </c:pt>
                <c:pt idx="17">
                  <c:v>146.80000000000001</c:v>
                </c:pt>
                <c:pt idx="18">
                  <c:v>145.69999999999999</c:v>
                </c:pt>
                <c:pt idx="19">
                  <c:v>144.80000000000001</c:v>
                </c:pt>
                <c:pt idx="20">
                  <c:v>143.5</c:v>
                </c:pt>
                <c:pt idx="21">
                  <c:v>142.4</c:v>
                </c:pt>
                <c:pt idx="22">
                  <c:v>141.1</c:v>
                </c:pt>
                <c:pt idx="23">
                  <c:v>140.19999999999999</c:v>
                </c:pt>
                <c:pt idx="24">
                  <c:v>139.1</c:v>
                </c:pt>
                <c:pt idx="25">
                  <c:v>137.9</c:v>
                </c:pt>
                <c:pt idx="26">
                  <c:v>136.80000000000001</c:v>
                </c:pt>
                <c:pt idx="27">
                  <c:v>135.5</c:v>
                </c:pt>
                <c:pt idx="28">
                  <c:v>134.19999999999999</c:v>
                </c:pt>
                <c:pt idx="29">
                  <c:v>133.30000000000001</c:v>
                </c:pt>
                <c:pt idx="30">
                  <c:v>132</c:v>
                </c:pt>
                <c:pt idx="31">
                  <c:v>130.80000000000001</c:v>
                </c:pt>
                <c:pt idx="32">
                  <c:v>129.5</c:v>
                </c:pt>
                <c:pt idx="33">
                  <c:v>128.4</c:v>
                </c:pt>
                <c:pt idx="34">
                  <c:v>127.3</c:v>
                </c:pt>
                <c:pt idx="35">
                  <c:v>126.2</c:v>
                </c:pt>
                <c:pt idx="36">
                  <c:v>125.1</c:v>
                </c:pt>
                <c:pt idx="37">
                  <c:v>124</c:v>
                </c:pt>
                <c:pt idx="38">
                  <c:v>122.8</c:v>
                </c:pt>
                <c:pt idx="39">
                  <c:v>121.7</c:v>
                </c:pt>
                <c:pt idx="40">
                  <c:v>120.6</c:v>
                </c:pt>
                <c:pt idx="41">
                  <c:v>119.5</c:v>
                </c:pt>
                <c:pt idx="42">
                  <c:v>118.2</c:v>
                </c:pt>
                <c:pt idx="43">
                  <c:v>116.9</c:v>
                </c:pt>
                <c:pt idx="44">
                  <c:v>115.6</c:v>
                </c:pt>
                <c:pt idx="45">
                  <c:v>114.4</c:v>
                </c:pt>
                <c:pt idx="46">
                  <c:v>113.1</c:v>
                </c:pt>
                <c:pt idx="47">
                  <c:v>112</c:v>
                </c:pt>
                <c:pt idx="48">
                  <c:v>110.7</c:v>
                </c:pt>
                <c:pt idx="49">
                  <c:v>109.5</c:v>
                </c:pt>
                <c:pt idx="50">
                  <c:v>108.4</c:v>
                </c:pt>
                <c:pt idx="51">
                  <c:v>107.5</c:v>
                </c:pt>
                <c:pt idx="52">
                  <c:v>106.2</c:v>
                </c:pt>
                <c:pt idx="53">
                  <c:v>105.1</c:v>
                </c:pt>
                <c:pt idx="54">
                  <c:v>103.8</c:v>
                </c:pt>
                <c:pt idx="55">
                  <c:v>102.7</c:v>
                </c:pt>
                <c:pt idx="56">
                  <c:v>101.4</c:v>
                </c:pt>
                <c:pt idx="57">
                  <c:v>100.4</c:v>
                </c:pt>
                <c:pt idx="58">
                  <c:v>99.1</c:v>
                </c:pt>
                <c:pt idx="59">
                  <c:v>97.8</c:v>
                </c:pt>
                <c:pt idx="60">
                  <c:v>96.7</c:v>
                </c:pt>
                <c:pt idx="61">
                  <c:v>95.4</c:v>
                </c:pt>
                <c:pt idx="62">
                  <c:v>94.5</c:v>
                </c:pt>
                <c:pt idx="63">
                  <c:v>93.4</c:v>
                </c:pt>
                <c:pt idx="64">
                  <c:v>92.3</c:v>
                </c:pt>
                <c:pt idx="65">
                  <c:v>91.1</c:v>
                </c:pt>
                <c:pt idx="66">
                  <c:v>90</c:v>
                </c:pt>
                <c:pt idx="67">
                  <c:v>88.7</c:v>
                </c:pt>
                <c:pt idx="68">
                  <c:v>87.6</c:v>
                </c:pt>
                <c:pt idx="69">
                  <c:v>86.3</c:v>
                </c:pt>
                <c:pt idx="70">
                  <c:v>85.2</c:v>
                </c:pt>
                <c:pt idx="71">
                  <c:v>84</c:v>
                </c:pt>
                <c:pt idx="72">
                  <c:v>82.7</c:v>
                </c:pt>
                <c:pt idx="73">
                  <c:v>81.599999999999994</c:v>
                </c:pt>
                <c:pt idx="74">
                  <c:v>80.7</c:v>
                </c:pt>
                <c:pt idx="75">
                  <c:v>79.400000000000006</c:v>
                </c:pt>
                <c:pt idx="76">
                  <c:v>78.099999999999994</c:v>
                </c:pt>
                <c:pt idx="77">
                  <c:v>77</c:v>
                </c:pt>
                <c:pt idx="78">
                  <c:v>75.900000000000006</c:v>
                </c:pt>
                <c:pt idx="79">
                  <c:v>74.900000000000006</c:v>
                </c:pt>
                <c:pt idx="80">
                  <c:v>73.599999999999994</c:v>
                </c:pt>
                <c:pt idx="81">
                  <c:v>72.5</c:v>
                </c:pt>
                <c:pt idx="82">
                  <c:v>71.400000000000006</c:v>
                </c:pt>
                <c:pt idx="83">
                  <c:v>70.099999999999994</c:v>
                </c:pt>
                <c:pt idx="84">
                  <c:v>69</c:v>
                </c:pt>
                <c:pt idx="85">
                  <c:v>67.900000000000006</c:v>
                </c:pt>
                <c:pt idx="86">
                  <c:v>67</c:v>
                </c:pt>
                <c:pt idx="87">
                  <c:v>65.900000000000006</c:v>
                </c:pt>
                <c:pt idx="88">
                  <c:v>64.7</c:v>
                </c:pt>
                <c:pt idx="89">
                  <c:v>63.7</c:v>
                </c:pt>
                <c:pt idx="90">
                  <c:v>62.7</c:v>
                </c:pt>
                <c:pt idx="91">
                  <c:v>61.6</c:v>
                </c:pt>
                <c:pt idx="92">
                  <c:v>60.5</c:v>
                </c:pt>
                <c:pt idx="93">
                  <c:v>59.4</c:v>
                </c:pt>
                <c:pt idx="94">
                  <c:v>58.3</c:v>
                </c:pt>
                <c:pt idx="95">
                  <c:v>57.2</c:v>
                </c:pt>
                <c:pt idx="96">
                  <c:v>56.1</c:v>
                </c:pt>
                <c:pt idx="97">
                  <c:v>55</c:v>
                </c:pt>
                <c:pt idx="98">
                  <c:v>53.9</c:v>
                </c:pt>
                <c:pt idx="99">
                  <c:v>53</c:v>
                </c:pt>
                <c:pt idx="100">
                  <c:v>51.7</c:v>
                </c:pt>
                <c:pt idx="101">
                  <c:v>50.8</c:v>
                </c:pt>
                <c:pt idx="102">
                  <c:v>49.7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45.5</c:v>
                </c:pt>
                <c:pt idx="107">
                  <c:v>44.4</c:v>
                </c:pt>
                <c:pt idx="108">
                  <c:v>43.5</c:v>
                </c:pt>
                <c:pt idx="109">
                  <c:v>42.3</c:v>
                </c:pt>
                <c:pt idx="110">
                  <c:v>41.3</c:v>
                </c:pt>
                <c:pt idx="111">
                  <c:v>40.4</c:v>
                </c:pt>
                <c:pt idx="112">
                  <c:v>39.5</c:v>
                </c:pt>
                <c:pt idx="113">
                  <c:v>38.4</c:v>
                </c:pt>
                <c:pt idx="114">
                  <c:v>37.5</c:v>
                </c:pt>
                <c:pt idx="115">
                  <c:v>36.4</c:v>
                </c:pt>
                <c:pt idx="116">
                  <c:v>35.700000000000003</c:v>
                </c:pt>
                <c:pt idx="117">
                  <c:v>34.799999999999997</c:v>
                </c:pt>
                <c:pt idx="118">
                  <c:v>33.9</c:v>
                </c:pt>
                <c:pt idx="119">
                  <c:v>32.799999999999997</c:v>
                </c:pt>
                <c:pt idx="120">
                  <c:v>32.200000000000003</c:v>
                </c:pt>
                <c:pt idx="121">
                  <c:v>31</c:v>
                </c:pt>
                <c:pt idx="122">
                  <c:v>30.4</c:v>
                </c:pt>
                <c:pt idx="123">
                  <c:v>29.3</c:v>
                </c:pt>
                <c:pt idx="124">
                  <c:v>28.6</c:v>
                </c:pt>
                <c:pt idx="125">
                  <c:v>27.5</c:v>
                </c:pt>
                <c:pt idx="126">
                  <c:v>26.8</c:v>
                </c:pt>
                <c:pt idx="127">
                  <c:v>25.7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22.6</c:v>
                </c:pt>
                <c:pt idx="132">
                  <c:v>21.9</c:v>
                </c:pt>
                <c:pt idx="133">
                  <c:v>21.1</c:v>
                </c:pt>
                <c:pt idx="134">
                  <c:v>20</c:v>
                </c:pt>
                <c:pt idx="135">
                  <c:v>19.5</c:v>
                </c:pt>
                <c:pt idx="136">
                  <c:v>18.399999999999999</c:v>
                </c:pt>
                <c:pt idx="137">
                  <c:v>18</c:v>
                </c:pt>
                <c:pt idx="138">
                  <c:v>17.3</c:v>
                </c:pt>
                <c:pt idx="139">
                  <c:v>16.2</c:v>
                </c:pt>
                <c:pt idx="140">
                  <c:v>15.8</c:v>
                </c:pt>
                <c:pt idx="141">
                  <c:v>14.9</c:v>
                </c:pt>
                <c:pt idx="142">
                  <c:v>14.4</c:v>
                </c:pt>
                <c:pt idx="143">
                  <c:v>13.8</c:v>
                </c:pt>
                <c:pt idx="144">
                  <c:v>13.1</c:v>
                </c:pt>
                <c:pt idx="145">
                  <c:v>12.6</c:v>
                </c:pt>
                <c:pt idx="146">
                  <c:v>11.8</c:v>
                </c:pt>
                <c:pt idx="147">
                  <c:v>11.3</c:v>
                </c:pt>
                <c:pt idx="148">
                  <c:v>10.6</c:v>
                </c:pt>
                <c:pt idx="149">
                  <c:v>9.8000000000000007</c:v>
                </c:pt>
                <c:pt idx="150">
                  <c:v>9.3000000000000007</c:v>
                </c:pt>
                <c:pt idx="151">
                  <c:v>8.6</c:v>
                </c:pt>
                <c:pt idx="152">
                  <c:v>7.6</c:v>
                </c:pt>
                <c:pt idx="153">
                  <c:v>7.1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1-0047-A4E9-3D391C80E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99152"/>
        <c:axId val="1"/>
      </c:scatterChart>
      <c:valAx>
        <c:axId val="18565991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599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45" name="グラフ 1">
          <a:extLst>
            <a:ext uri="{FF2B5EF4-FFF2-40B4-BE49-F238E27FC236}">
              <a16:creationId xmlns:a16="http://schemas.microsoft.com/office/drawing/2014/main" id="{1B25F048-2ED6-D53A-99CE-8A40D2C0A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46" name="グラフ 2">
          <a:extLst>
            <a:ext uri="{FF2B5EF4-FFF2-40B4-BE49-F238E27FC236}">
              <a16:creationId xmlns:a16="http://schemas.microsoft.com/office/drawing/2014/main" id="{A8CD86ED-1ABF-2BE0-2A65-C8F323749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47" name="グラフ 3">
          <a:extLst>
            <a:ext uri="{FF2B5EF4-FFF2-40B4-BE49-F238E27FC236}">
              <a16:creationId xmlns:a16="http://schemas.microsoft.com/office/drawing/2014/main" id="{CFDD0010-347E-1894-D6BA-60E7B01FB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48" name="グラフ 4">
          <a:extLst>
            <a:ext uri="{FF2B5EF4-FFF2-40B4-BE49-F238E27FC236}">
              <a16:creationId xmlns:a16="http://schemas.microsoft.com/office/drawing/2014/main" id="{A56D7A70-752E-294B-9735-CCE1CF33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49" name="グラフ 5">
          <a:extLst>
            <a:ext uri="{FF2B5EF4-FFF2-40B4-BE49-F238E27FC236}">
              <a16:creationId xmlns:a16="http://schemas.microsoft.com/office/drawing/2014/main" id="{FBD71C0A-A176-975D-5364-1F1338C5A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50" name="グラフ 6">
          <a:extLst>
            <a:ext uri="{FF2B5EF4-FFF2-40B4-BE49-F238E27FC236}">
              <a16:creationId xmlns:a16="http://schemas.microsoft.com/office/drawing/2014/main" id="{34B7B123-BE58-3D32-343B-C1244BE82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51" name="グラフ 7">
          <a:extLst>
            <a:ext uri="{FF2B5EF4-FFF2-40B4-BE49-F238E27FC236}">
              <a16:creationId xmlns:a16="http://schemas.microsoft.com/office/drawing/2014/main" id="{23708CE8-14FF-5C84-7710-73C4EFACB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52" name="グラフ 8">
          <a:extLst>
            <a:ext uri="{FF2B5EF4-FFF2-40B4-BE49-F238E27FC236}">
              <a16:creationId xmlns:a16="http://schemas.microsoft.com/office/drawing/2014/main" id="{F4A8E178-E89F-A436-ABA5-C3E30F278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40275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0.45777777777777778</v>
      </c>
      <c r="C13" s="15">
        <f>Raw!C13</f>
        <v>163.4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0.49040299999999998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0.50670000000000004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163.69999999999999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0.42143000000000003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0.767683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163.4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0.54929099999999997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0.69267199999999995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162.5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0.64555300000000004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0.58693399999999996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161.5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0.52834800000000004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0.56997699999999996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160.5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0.61070000000000002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0.657968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159.4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0.60766900000000001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0.56813800000000003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158.30000000000001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0.42758000000000002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0.66810400000000003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157.19999999999999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0.57710499999999998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0.89203200000000005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156.30000000000001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0.472495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0.62405500000000003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155.19999999999999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0.49346400000000001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0.47976099999999999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153.9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0.44203799999999999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0.479688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152.80000000000001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0.43259700000000001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0.58777299999999999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151.5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0.50384899999999999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0.56472599999999995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150.6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0.69208999999999998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0.62625500000000001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149.30000000000001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0.69245100000000004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0.74724299999999999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148.1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0.73973800000000001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0.62567399999999995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146.80000000000001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0.61457799999999996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0.65581100000000003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145.69999999999999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0.67676899999999995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0.73599099999999995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144.80000000000001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0.74835600000000002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0.67016100000000001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143.5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0.84814800000000001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0.81246499999999999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142.4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0.79269900000000004</v>
      </c>
      <c r="F34" s="9">
        <f>IF(Raw!$G34&gt;$C$8,IF(Raw!$Q34&gt;$C$8,IF(Raw!$N34&gt;$C$9,IF(Raw!$N34&lt;$A$9,IF(Raw!$X34&gt;$C$9,IF(Raw!$X34&lt;$A$9,Raw!I34,-999),-999),-999),-999),-999),-999)</f>
        <v>0.90769299999999997</v>
      </c>
      <c r="G34" s="9">
        <f>Raw!G34</f>
        <v>0.81353799999999998</v>
      </c>
      <c r="H34" s="9">
        <f>IF(Raw!$G34&gt;$C$8,IF(Raw!$Q34&gt;$C$8,IF(Raw!$N34&gt;$C$9,IF(Raw!$N34&lt;$A$9,IF(Raw!$X34&gt;$C$9,IF(Raw!$X34&lt;$A$9,Raw!L34,-999),-999),-999),-999),-999),-999)</f>
        <v>613.70000000000005</v>
      </c>
      <c r="I34" s="9">
        <f>IF(Raw!$G34&gt;$C$8,IF(Raw!$Q34&gt;$C$8,IF(Raw!$N34&gt;$C$9,IF(Raw!$N34&lt;$A$9,IF(Raw!$X34&gt;$C$9,IF(Raw!$X34&lt;$A$9,Raw!M34,-999),-999),-999),-999),-999),-999)</f>
        <v>3.0000000000000001E-6</v>
      </c>
      <c r="J34" s="9">
        <f>IF(Raw!$G34&gt;$C$8,IF(Raw!$Q34&gt;$C$8,IF(Raw!$N34&gt;$C$9,IF(Raw!$N34&lt;$A$9,IF(Raw!$X34&gt;$C$9,IF(Raw!$X34&lt;$A$9,Raw!N34,-999),-999),-999),-999),-999),-999)</f>
        <v>569</v>
      </c>
      <c r="K34" s="9">
        <f>IF(Raw!$G34&gt;$C$8,IF(Raw!$Q34&gt;$C$8,IF(Raw!$N34&gt;$C$9,IF(Raw!$N34&lt;$A$9,IF(Raw!$X34&gt;$C$9,IF(Raw!$X34&lt;$A$9,Raw!R34,-999),-999),-999),-999),-999),-999)</f>
        <v>0.80317499999999997</v>
      </c>
      <c r="L34" s="9">
        <f>IF(Raw!$G34&gt;$C$8,IF(Raw!$Q34&gt;$C$8,IF(Raw!$N34&gt;$C$9,IF(Raw!$N34&lt;$A$9,IF(Raw!$X34&gt;$C$9,IF(Raw!$X34&lt;$A$9,Raw!S34,-999),-999),-999),-999),-999),-999)</f>
        <v>0.93273600000000001</v>
      </c>
      <c r="M34" s="9">
        <f>Raw!Q34</f>
        <v>0.80835599999999996</v>
      </c>
      <c r="N34" s="9">
        <f>IF(Raw!$G34&gt;$C$8,IF(Raw!$Q34&gt;$C$8,IF(Raw!$N34&gt;$C$9,IF(Raw!$N34&lt;$A$9,IF(Raw!$X34&gt;$C$9,IF(Raw!$X34&lt;$A$9,Raw!V34,-999),-999),-999),-999),-999),-999)</f>
        <v>800</v>
      </c>
      <c r="O34" s="9">
        <f>IF(Raw!$G34&gt;$C$8,IF(Raw!$Q34&gt;$C$8,IF(Raw!$N34&gt;$C$9,IF(Raw!$N34&lt;$A$9,IF(Raw!$X34&gt;$C$9,IF(Raw!$X34&lt;$A$9,Raw!W34,-999),-999),-999),-999),-999),-999)</f>
        <v>3.0000000000000001E-6</v>
      </c>
      <c r="P34" s="9">
        <f>IF(Raw!$G34&gt;$C$8,IF(Raw!$Q34&gt;$C$8,IF(Raw!$N34&gt;$C$9,IF(Raw!$N34&lt;$A$9,IF(Raw!$X34&gt;$C$9,IF(Raw!$X34&lt;$A$9,Raw!X34,-999),-999),-999),-999),-999),-999)</f>
        <v>679</v>
      </c>
      <c r="R34" s="9">
        <f t="shared" si="4"/>
        <v>0.11499399999999993</v>
      </c>
      <c r="S34" s="9">
        <f t="shared" si="5"/>
        <v>0.12668820845814602</v>
      </c>
      <c r="T34" s="9">
        <f t="shared" si="6"/>
        <v>0.12956100000000004</v>
      </c>
      <c r="U34" s="9">
        <f t="shared" si="7"/>
        <v>0.13890425586661181</v>
      </c>
      <c r="V34" s="15">
        <f t="shared" si="0"/>
        <v>0</v>
      </c>
      <c r="X34" s="11">
        <f t="shared" si="8"/>
        <v>1.6254E+18</v>
      </c>
      <c r="Y34" s="11">
        <f t="shared" si="9"/>
        <v>6.1369999999999998E-18</v>
      </c>
      <c r="Z34" s="11">
        <f t="shared" si="10"/>
        <v>5.6899999999999995E-4</v>
      </c>
      <c r="AA34" s="16">
        <f t="shared" si="11"/>
        <v>5.643787283169931E-3</v>
      </c>
      <c r="AB34" s="9">
        <f t="shared" si="1"/>
        <v>0.80390621472419477</v>
      </c>
      <c r="AC34" s="9">
        <f t="shared" si="2"/>
        <v>0.99435621271682995</v>
      </c>
      <c r="AD34" s="15">
        <f t="shared" si="3"/>
        <v>9.9187825714761537</v>
      </c>
      <c r="AE34" s="3">
        <f t="shared" si="12"/>
        <v>738.8947999999998</v>
      </c>
      <c r="AF34" s="2">
        <f t="shared" si="13"/>
        <v>0.25</v>
      </c>
      <c r="AG34" s="9">
        <f t="shared" si="14"/>
        <v>1.0598162401489334E-3</v>
      </c>
      <c r="AH34" s="2">
        <f t="shared" si="15"/>
        <v>5.128395630562875E-2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141.1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0.78122599999999998</v>
      </c>
      <c r="F35" s="9">
        <f>IF(Raw!$G35&gt;$C$8,IF(Raw!$Q35&gt;$C$8,IF(Raw!$N35&gt;$C$9,IF(Raw!$N35&lt;$A$9,IF(Raw!$X35&gt;$C$9,IF(Raw!$X35&lt;$A$9,Raw!I35,-999),-999),-999),-999),-999),-999)</f>
        <v>0.95132700000000003</v>
      </c>
      <c r="G35" s="9">
        <f>Raw!G35</f>
        <v>0.91647500000000004</v>
      </c>
      <c r="H35" s="9">
        <f>IF(Raw!$G35&gt;$C$8,IF(Raw!$Q35&gt;$C$8,IF(Raw!$N35&gt;$C$9,IF(Raw!$N35&lt;$A$9,IF(Raw!$X35&gt;$C$9,IF(Raw!$X35&lt;$A$9,Raw!L35,-999),-999),-999),-999),-999),-999)</f>
        <v>640.4</v>
      </c>
      <c r="I35" s="9">
        <f>IF(Raw!$G35&gt;$C$8,IF(Raw!$Q35&gt;$C$8,IF(Raw!$N35&gt;$C$9,IF(Raw!$N35&lt;$A$9,IF(Raw!$X35&gt;$C$9,IF(Raw!$X35&lt;$A$9,Raw!M35,-999),-999),-999),-999),-999),-999)</f>
        <v>9.7576999999999997E-2</v>
      </c>
      <c r="J35" s="9">
        <f>IF(Raw!$G35&gt;$C$8,IF(Raw!$Q35&gt;$C$8,IF(Raw!$N35&gt;$C$9,IF(Raw!$N35&lt;$A$9,IF(Raw!$X35&gt;$C$9,IF(Raw!$X35&lt;$A$9,Raw!N35,-999),-999),-999),-999),-999),-999)</f>
        <v>1305</v>
      </c>
      <c r="K35" s="9">
        <f>IF(Raw!$G35&gt;$C$8,IF(Raw!$Q35&gt;$C$8,IF(Raw!$N35&gt;$C$9,IF(Raw!$N35&lt;$A$9,IF(Raw!$X35&gt;$C$9,IF(Raw!$X35&lt;$A$9,Raw!R35,-999),-999),-999),-999),-999),-999)</f>
        <v>0.85528000000000004</v>
      </c>
      <c r="L35" s="9">
        <f>IF(Raw!$G35&gt;$C$8,IF(Raw!$Q35&gt;$C$8,IF(Raw!$N35&gt;$C$9,IF(Raw!$N35&lt;$A$9,IF(Raw!$X35&gt;$C$9,IF(Raw!$X35&lt;$A$9,Raw!S35,-999),-999),-999),-999),-999),-999)</f>
        <v>0.99332799999999999</v>
      </c>
      <c r="M35" s="9">
        <f>Raw!Q35</f>
        <v>0.82638599999999995</v>
      </c>
      <c r="N35" s="9">
        <f>IF(Raw!$G35&gt;$C$8,IF(Raw!$Q35&gt;$C$8,IF(Raw!$N35&gt;$C$9,IF(Raw!$N35&lt;$A$9,IF(Raw!$X35&gt;$C$9,IF(Raw!$X35&lt;$A$9,Raw!V35,-999),-999),-999),-999),-999),-999)</f>
        <v>704.6</v>
      </c>
      <c r="O35" s="9">
        <f>IF(Raw!$G35&gt;$C$8,IF(Raw!$Q35&gt;$C$8,IF(Raw!$N35&gt;$C$9,IF(Raw!$N35&lt;$A$9,IF(Raw!$X35&gt;$C$9,IF(Raw!$X35&lt;$A$9,Raw!W35,-999),-999),-999),-999),-999),-999)</f>
        <v>0.10920299999999999</v>
      </c>
      <c r="P35" s="9">
        <f>IF(Raw!$G35&gt;$C$8,IF(Raw!$Q35&gt;$C$8,IF(Raw!$N35&gt;$C$9,IF(Raw!$N35&lt;$A$9,IF(Raw!$X35&gt;$C$9,IF(Raw!$X35&lt;$A$9,Raw!X35,-999),-999),-999),-999),-999),-999)</f>
        <v>865</v>
      </c>
      <c r="R35" s="9">
        <f t="shared" si="4"/>
        <v>0.17010100000000006</v>
      </c>
      <c r="S35" s="9">
        <f t="shared" si="5"/>
        <v>0.17880392336178838</v>
      </c>
      <c r="T35" s="9">
        <f t="shared" si="6"/>
        <v>0.13804799999999995</v>
      </c>
      <c r="U35" s="9">
        <f t="shared" si="7"/>
        <v>0.13897524282009563</v>
      </c>
      <c r="V35" s="15">
        <f t="shared" si="0"/>
        <v>0</v>
      </c>
      <c r="X35" s="11">
        <f t="shared" si="8"/>
        <v>1.6254E+18</v>
      </c>
      <c r="Y35" s="11">
        <f t="shared" si="9"/>
        <v>6.4039999999999992E-18</v>
      </c>
      <c r="Z35" s="11">
        <f t="shared" si="10"/>
        <v>1.305E-3</v>
      </c>
      <c r="AA35" s="16">
        <f t="shared" si="11"/>
        <v>1.3401777976084129E-2</v>
      </c>
      <c r="AB35" s="9">
        <f t="shared" si="1"/>
        <v>0.85713008864604245</v>
      </c>
      <c r="AC35" s="9">
        <f t="shared" si="2"/>
        <v>0.98659822202391623</v>
      </c>
      <c r="AD35" s="15">
        <f t="shared" si="3"/>
        <v>10.26956166749742</v>
      </c>
      <c r="AE35" s="3">
        <f t="shared" si="12"/>
        <v>771.04159999999968</v>
      </c>
      <c r="AF35" s="2">
        <f t="shared" si="13"/>
        <v>0.25</v>
      </c>
      <c r="AG35" s="9">
        <f t="shared" si="14"/>
        <v>1.0978575587664615E-3</v>
      </c>
      <c r="AH35" s="2">
        <f t="shared" si="15"/>
        <v>5.3124755915866517E-2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140.19999999999999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0.76768099999999995</v>
      </c>
      <c r="F36" s="9">
        <f>IF(Raw!$G36&gt;$C$8,IF(Raw!$Q36&gt;$C$8,IF(Raw!$N36&gt;$C$9,IF(Raw!$N36&lt;$A$9,IF(Raw!$X36&gt;$C$9,IF(Raw!$X36&lt;$A$9,Raw!I36,-999),-999),-999),-999),-999),-999)</f>
        <v>0.93250900000000003</v>
      </c>
      <c r="G36" s="9">
        <f>Raw!G36</f>
        <v>0.83639799999999997</v>
      </c>
      <c r="H36" s="9">
        <f>IF(Raw!$G36&gt;$C$8,IF(Raw!$Q36&gt;$C$8,IF(Raw!$N36&gt;$C$9,IF(Raw!$N36&lt;$A$9,IF(Raw!$X36&gt;$C$9,IF(Raw!$X36&lt;$A$9,Raw!L36,-999),-999),-999),-999),-999),-999)</f>
        <v>800</v>
      </c>
      <c r="I36" s="9">
        <f>IF(Raw!$G36&gt;$C$8,IF(Raw!$Q36&gt;$C$8,IF(Raw!$N36&gt;$C$9,IF(Raw!$N36&lt;$A$9,IF(Raw!$X36&gt;$C$9,IF(Raw!$X36&lt;$A$9,Raw!M36,-999),-999),-999),-999),-999),-999)</f>
        <v>8.5353999999999999E-2</v>
      </c>
      <c r="J36" s="9">
        <f>IF(Raw!$G36&gt;$C$8,IF(Raw!$Q36&gt;$C$8,IF(Raw!$N36&gt;$C$9,IF(Raw!$N36&lt;$A$9,IF(Raw!$X36&gt;$C$9,IF(Raw!$X36&lt;$A$9,Raw!N36,-999),-999),-999),-999),-999),-999)</f>
        <v>715</v>
      </c>
      <c r="K36" s="9">
        <f>IF(Raw!$G36&gt;$C$8,IF(Raw!$Q36&gt;$C$8,IF(Raw!$N36&gt;$C$9,IF(Raw!$N36&lt;$A$9,IF(Raw!$X36&gt;$C$9,IF(Raw!$X36&lt;$A$9,Raw!R36,-999),-999),-999),-999),-999),-999)</f>
        <v>0.86435600000000001</v>
      </c>
      <c r="L36" s="9">
        <f>IF(Raw!$G36&gt;$C$8,IF(Raw!$Q36&gt;$C$8,IF(Raw!$N36&gt;$C$9,IF(Raw!$N36&lt;$A$9,IF(Raw!$X36&gt;$C$9,IF(Raw!$X36&lt;$A$9,Raw!S36,-999),-999),-999),-999),-999),-999)</f>
        <v>1.024848</v>
      </c>
      <c r="M36" s="9">
        <f>Raw!Q36</f>
        <v>0.88515900000000003</v>
      </c>
      <c r="N36" s="9">
        <f>IF(Raw!$G36&gt;$C$8,IF(Raw!$Q36&gt;$C$8,IF(Raw!$N36&gt;$C$9,IF(Raw!$N36&lt;$A$9,IF(Raw!$X36&gt;$C$9,IF(Raw!$X36&lt;$A$9,Raw!V36,-999),-999),-999),-999),-999),-999)</f>
        <v>790.4</v>
      </c>
      <c r="O36" s="9">
        <f>IF(Raw!$G36&gt;$C$8,IF(Raw!$Q36&gt;$C$8,IF(Raw!$N36&gt;$C$9,IF(Raw!$N36&lt;$A$9,IF(Raw!$X36&gt;$C$9,IF(Raw!$X36&lt;$A$9,Raw!W36,-999),-999),-999),-999),-999),-999)</f>
        <v>1.9799999999999999E-4</v>
      </c>
      <c r="P36" s="9">
        <f>IF(Raw!$G36&gt;$C$8,IF(Raw!$Q36&gt;$C$8,IF(Raw!$N36&gt;$C$9,IF(Raw!$N36&lt;$A$9,IF(Raw!$X36&gt;$C$9,IF(Raw!$X36&lt;$A$9,Raw!X36,-999),-999),-999),-999),-999),-999)</f>
        <v>967</v>
      </c>
      <c r="R36" s="9">
        <f t="shared" si="4"/>
        <v>0.16482800000000009</v>
      </c>
      <c r="S36" s="9">
        <f t="shared" si="5"/>
        <v>0.17675754335883093</v>
      </c>
      <c r="T36" s="9">
        <f t="shared" si="6"/>
        <v>0.16049199999999997</v>
      </c>
      <c r="U36" s="9">
        <f t="shared" si="7"/>
        <v>0.15660078372597691</v>
      </c>
      <c r="V36" s="15">
        <f t="shared" si="0"/>
        <v>0</v>
      </c>
      <c r="X36" s="11">
        <f t="shared" si="8"/>
        <v>1.6254E+18</v>
      </c>
      <c r="Y36" s="11">
        <f t="shared" si="9"/>
        <v>7.999999999999999E-18</v>
      </c>
      <c r="Z36" s="11">
        <f t="shared" si="10"/>
        <v>7.1499999999999992E-4</v>
      </c>
      <c r="AA36" s="16">
        <f t="shared" si="11"/>
        <v>9.2116446863968939E-3</v>
      </c>
      <c r="AB36" s="9">
        <f t="shared" si="1"/>
        <v>0.86583439527900918</v>
      </c>
      <c r="AC36" s="9">
        <f t="shared" si="2"/>
        <v>0.99078835531360332</v>
      </c>
      <c r="AD36" s="15">
        <f t="shared" si="3"/>
        <v>12.883419141813844</v>
      </c>
      <c r="AE36" s="3">
        <f t="shared" si="12"/>
        <v>963.19999999999959</v>
      </c>
      <c r="AF36" s="2">
        <f t="shared" si="13"/>
        <v>0.25</v>
      </c>
      <c r="AG36" s="9">
        <f t="shared" si="14"/>
        <v>1.5519642574448468E-3</v>
      </c>
      <c r="AH36" s="2">
        <f t="shared" si="15"/>
        <v>7.5098742736301516E-2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139.1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0.79247000000000001</v>
      </c>
      <c r="F37" s="9">
        <f>IF(Raw!$G37&gt;$C$8,IF(Raw!$Q37&gt;$C$8,IF(Raw!$N37&gt;$C$9,IF(Raw!$N37&lt;$A$9,IF(Raw!$X37&gt;$C$9,IF(Raw!$X37&lt;$A$9,Raw!I37,-999),-999),-999),-999),-999),-999)</f>
        <v>0.94542700000000002</v>
      </c>
      <c r="G37" s="9">
        <f>Raw!G37</f>
        <v>0.88999399999999995</v>
      </c>
      <c r="H37" s="9">
        <f>IF(Raw!$G37&gt;$C$8,IF(Raw!$Q37&gt;$C$8,IF(Raw!$N37&gt;$C$9,IF(Raw!$N37&lt;$A$9,IF(Raw!$X37&gt;$C$9,IF(Raw!$X37&lt;$A$9,Raw!L37,-999),-999),-999),-999),-999),-999)</f>
        <v>671.1</v>
      </c>
      <c r="I37" s="9">
        <f>IF(Raw!$G37&gt;$C$8,IF(Raw!$Q37&gt;$C$8,IF(Raw!$N37&gt;$C$9,IF(Raw!$N37&lt;$A$9,IF(Raw!$X37&gt;$C$9,IF(Raw!$X37&lt;$A$9,Raw!M37,-999),-999),-999),-999),-999),-999)</f>
        <v>2.6340000000000001E-3</v>
      </c>
      <c r="J37" s="9">
        <f>IF(Raw!$G37&gt;$C$8,IF(Raw!$Q37&gt;$C$8,IF(Raw!$N37&gt;$C$9,IF(Raw!$N37&lt;$A$9,IF(Raw!$X37&gt;$C$9,IF(Raw!$X37&lt;$A$9,Raw!N37,-999),-999),-999),-999),-999),-999)</f>
        <v>1520</v>
      </c>
      <c r="K37" s="9">
        <f>IF(Raw!$G37&gt;$C$8,IF(Raw!$Q37&gt;$C$8,IF(Raw!$N37&gt;$C$9,IF(Raw!$N37&lt;$A$9,IF(Raw!$X37&gt;$C$9,IF(Raw!$X37&lt;$A$9,Raw!R37,-999),-999),-999),-999),-999),-999)</f>
        <v>0.86257799999999996</v>
      </c>
      <c r="L37" s="9">
        <f>IF(Raw!$G37&gt;$C$8,IF(Raw!$Q37&gt;$C$8,IF(Raw!$N37&gt;$C$9,IF(Raw!$N37&lt;$A$9,IF(Raw!$X37&gt;$C$9,IF(Raw!$X37&lt;$A$9,Raw!S37,-999),-999),-999),-999),-999),-999)</f>
        <v>1.0199069999999999</v>
      </c>
      <c r="M37" s="9">
        <f>Raw!Q37</f>
        <v>0.88072799999999996</v>
      </c>
      <c r="N37" s="9">
        <f>IF(Raw!$G37&gt;$C$8,IF(Raw!$Q37&gt;$C$8,IF(Raw!$N37&gt;$C$9,IF(Raw!$N37&lt;$A$9,IF(Raw!$X37&gt;$C$9,IF(Raw!$X37&lt;$A$9,Raw!V37,-999),-999),-999),-999),-999),-999)</f>
        <v>800</v>
      </c>
      <c r="O37" s="9">
        <f>IF(Raw!$G37&gt;$C$8,IF(Raw!$Q37&gt;$C$8,IF(Raw!$N37&gt;$C$9,IF(Raw!$N37&lt;$A$9,IF(Raw!$X37&gt;$C$9,IF(Raw!$X37&lt;$A$9,Raw!W37,-999),-999),-999),-999),-999),-999)</f>
        <v>0.22917599999999999</v>
      </c>
      <c r="P37" s="9">
        <f>IF(Raw!$G37&gt;$C$8,IF(Raw!$Q37&gt;$C$8,IF(Raw!$N37&gt;$C$9,IF(Raw!$N37&lt;$A$9,IF(Raw!$X37&gt;$C$9,IF(Raw!$X37&lt;$A$9,Raw!X37,-999),-999),-999),-999),-999),-999)</f>
        <v>1361</v>
      </c>
      <c r="R37" s="9">
        <f t="shared" si="4"/>
        <v>0.15295700000000001</v>
      </c>
      <c r="S37" s="9">
        <f t="shared" si="5"/>
        <v>0.16178615588511858</v>
      </c>
      <c r="T37" s="9">
        <f t="shared" si="6"/>
        <v>0.15732899999999994</v>
      </c>
      <c r="U37" s="9">
        <f t="shared" si="7"/>
        <v>0.15425818236368605</v>
      </c>
      <c r="V37" s="15">
        <f t="shared" si="0"/>
        <v>0</v>
      </c>
      <c r="X37" s="11">
        <f t="shared" si="8"/>
        <v>1.6254E+18</v>
      </c>
      <c r="Y37" s="11">
        <f t="shared" si="9"/>
        <v>6.711E-18</v>
      </c>
      <c r="Z37" s="11">
        <f t="shared" si="10"/>
        <v>1.5199999999999999E-3</v>
      </c>
      <c r="AA37" s="16">
        <f t="shared" si="11"/>
        <v>1.6309829237094432E-2</v>
      </c>
      <c r="AB37" s="9">
        <f t="shared" si="1"/>
        <v>0.86514400912404277</v>
      </c>
      <c r="AC37" s="9">
        <f t="shared" si="2"/>
        <v>0.98369017076290566</v>
      </c>
      <c r="AD37" s="15">
        <f t="shared" si="3"/>
        <v>10.730150813877918</v>
      </c>
      <c r="AE37" s="3">
        <f t="shared" si="12"/>
        <v>808.00439999999981</v>
      </c>
      <c r="AF37" s="2">
        <f t="shared" si="13"/>
        <v>0.25</v>
      </c>
      <c r="AG37" s="9">
        <f t="shared" si="14"/>
        <v>1.2732412007977186E-3</v>
      </c>
      <c r="AH37" s="2">
        <f t="shared" si="15"/>
        <v>6.161147907967561E-2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137.9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0.76625399999999999</v>
      </c>
      <c r="F38" s="9">
        <f>IF(Raw!$G38&gt;$C$8,IF(Raw!$Q38&gt;$C$8,IF(Raw!$N38&gt;$C$9,IF(Raw!$N38&lt;$A$9,IF(Raw!$X38&gt;$C$9,IF(Raw!$X38&lt;$A$9,Raw!I38,-999),-999),-999),-999),-999),-999)</f>
        <v>0.91836799999999996</v>
      </c>
      <c r="G38" s="9">
        <f>Raw!G38</f>
        <v>0.90913500000000003</v>
      </c>
      <c r="H38" s="9">
        <f>IF(Raw!$G38&gt;$C$8,IF(Raw!$Q38&gt;$C$8,IF(Raw!$N38&gt;$C$9,IF(Raw!$N38&lt;$A$9,IF(Raw!$X38&gt;$C$9,IF(Raw!$X38&lt;$A$9,Raw!L38,-999),-999),-999),-999),-999),-999)</f>
        <v>770.7</v>
      </c>
      <c r="I38" s="9">
        <f>IF(Raw!$G38&gt;$C$8,IF(Raw!$Q38&gt;$C$8,IF(Raw!$N38&gt;$C$9,IF(Raw!$N38&lt;$A$9,IF(Raw!$X38&gt;$C$9,IF(Raw!$X38&lt;$A$9,Raw!M38,-999),-999),-999),-999),-999),-999)</f>
        <v>0.21025099999999999</v>
      </c>
      <c r="J38" s="9">
        <f>IF(Raw!$G38&gt;$C$8,IF(Raw!$Q38&gt;$C$8,IF(Raw!$N38&gt;$C$9,IF(Raw!$N38&lt;$A$9,IF(Raw!$X38&gt;$C$9,IF(Raw!$X38&lt;$A$9,Raw!N38,-999),-999),-999),-999),-999),-999)</f>
        <v>1112</v>
      </c>
      <c r="K38" s="9">
        <f>IF(Raw!$G38&gt;$C$8,IF(Raw!$Q38&gt;$C$8,IF(Raw!$N38&gt;$C$9,IF(Raw!$N38&lt;$A$9,IF(Raw!$X38&gt;$C$9,IF(Raw!$X38&lt;$A$9,Raw!R38,-999),-999),-999),-999),-999),-999)</f>
        <v>0.84449399999999997</v>
      </c>
      <c r="L38" s="9">
        <f>IF(Raw!$G38&gt;$C$8,IF(Raw!$Q38&gt;$C$8,IF(Raw!$N38&gt;$C$9,IF(Raw!$N38&lt;$A$9,IF(Raw!$X38&gt;$C$9,IF(Raw!$X38&lt;$A$9,Raw!S38,-999),-999),-999),-999),-999),-999)</f>
        <v>1.012106</v>
      </c>
      <c r="M38" s="9">
        <f>Raw!Q38</f>
        <v>0.91398500000000005</v>
      </c>
      <c r="N38" s="9">
        <f>IF(Raw!$G38&gt;$C$8,IF(Raw!$Q38&gt;$C$8,IF(Raw!$N38&gt;$C$9,IF(Raw!$N38&lt;$A$9,IF(Raw!$X38&gt;$C$9,IF(Raw!$X38&lt;$A$9,Raw!V38,-999),-999),-999),-999),-999),-999)</f>
        <v>800</v>
      </c>
      <c r="O38" s="9">
        <f>IF(Raw!$G38&gt;$C$8,IF(Raw!$Q38&gt;$C$8,IF(Raw!$N38&gt;$C$9,IF(Raw!$N38&lt;$A$9,IF(Raw!$X38&gt;$C$9,IF(Raw!$X38&lt;$A$9,Raw!W38,-999),-999),-999),-999),-999),-999)</f>
        <v>0.141621</v>
      </c>
      <c r="P38" s="9">
        <f>IF(Raw!$G38&gt;$C$8,IF(Raw!$Q38&gt;$C$8,IF(Raw!$N38&gt;$C$9,IF(Raw!$N38&lt;$A$9,IF(Raw!$X38&gt;$C$9,IF(Raw!$X38&lt;$A$9,Raw!X38,-999),-999),-999),-999),-999),-999)</f>
        <v>852</v>
      </c>
      <c r="R38" s="9">
        <f t="shared" si="4"/>
        <v>0.15211399999999997</v>
      </c>
      <c r="S38" s="9">
        <f t="shared" si="5"/>
        <v>0.16563512665946548</v>
      </c>
      <c r="T38" s="9">
        <f t="shared" si="6"/>
        <v>0.16761199999999998</v>
      </c>
      <c r="U38" s="9">
        <f t="shared" si="7"/>
        <v>0.16560715972437667</v>
      </c>
      <c r="V38" s="15">
        <f t="shared" si="0"/>
        <v>0</v>
      </c>
      <c r="X38" s="11">
        <f t="shared" si="8"/>
        <v>1.6254E+18</v>
      </c>
      <c r="Y38" s="11">
        <f t="shared" si="9"/>
        <v>7.7070000000000007E-18</v>
      </c>
      <c r="Z38" s="11">
        <f t="shared" si="10"/>
        <v>1.1119999999999999E-3</v>
      </c>
      <c r="AA38" s="16">
        <f t="shared" si="11"/>
        <v>1.3738598708566281E-2</v>
      </c>
      <c r="AB38" s="9">
        <f t="shared" si="1"/>
        <v>0.84679675400674015</v>
      </c>
      <c r="AC38" s="9">
        <f t="shared" si="2"/>
        <v>0.98626140129143391</v>
      </c>
      <c r="AD38" s="15">
        <f t="shared" si="3"/>
        <v>12.35485495374666</v>
      </c>
      <c r="AE38" s="3">
        <f t="shared" si="12"/>
        <v>927.92279999999982</v>
      </c>
      <c r="AF38" s="2">
        <f t="shared" si="13"/>
        <v>0.25</v>
      </c>
      <c r="AG38" s="9">
        <f t="shared" si="14"/>
        <v>1.5738864905358687E-3</v>
      </c>
      <c r="AH38" s="2">
        <f t="shared" si="15"/>
        <v>7.6159548186691461E-2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136.80000000000001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0.77023900000000001</v>
      </c>
      <c r="F39" s="9">
        <f>IF(Raw!$G39&gt;$C$8,IF(Raw!$Q39&gt;$C$8,IF(Raw!$N39&gt;$C$9,IF(Raw!$N39&lt;$A$9,IF(Raw!$X39&gt;$C$9,IF(Raw!$X39&lt;$A$9,Raw!I39,-999),-999),-999),-999),-999),-999)</f>
        <v>0.89078100000000004</v>
      </c>
      <c r="G39" s="9">
        <f>Raw!G39</f>
        <v>0.810701</v>
      </c>
      <c r="H39" s="9">
        <f>IF(Raw!$G39&gt;$C$8,IF(Raw!$Q39&gt;$C$8,IF(Raw!$N39&gt;$C$9,IF(Raw!$N39&lt;$A$9,IF(Raw!$X39&gt;$C$9,IF(Raw!$X39&lt;$A$9,Raw!L39,-999),-999),-999),-999),-999),-999)</f>
        <v>750</v>
      </c>
      <c r="I39" s="9">
        <f>IF(Raw!$G39&gt;$C$8,IF(Raw!$Q39&gt;$C$8,IF(Raw!$N39&gt;$C$9,IF(Raw!$N39&lt;$A$9,IF(Raw!$X39&gt;$C$9,IF(Raw!$X39&lt;$A$9,Raw!M39,-999),-999),-999),-999),-999),-999)</f>
        <v>0.33519300000000002</v>
      </c>
      <c r="J39" s="9">
        <f>IF(Raw!$G39&gt;$C$8,IF(Raw!$Q39&gt;$C$8,IF(Raw!$N39&gt;$C$9,IF(Raw!$N39&lt;$A$9,IF(Raw!$X39&gt;$C$9,IF(Raw!$X39&lt;$A$9,Raw!N39,-999),-999),-999),-999),-999),-999)</f>
        <v>586</v>
      </c>
      <c r="K39" s="9">
        <f>IF(Raw!$G39&gt;$C$8,IF(Raw!$Q39&gt;$C$8,IF(Raw!$N39&gt;$C$9,IF(Raw!$N39&lt;$A$9,IF(Raw!$X39&gt;$C$9,IF(Raw!$X39&lt;$A$9,Raw!R39,-999),-999),-999),-999),-999),-999)</f>
        <v>0.84515300000000004</v>
      </c>
      <c r="L39" s="9">
        <f>IF(Raw!$G39&gt;$C$8,IF(Raw!$Q39&gt;$C$8,IF(Raw!$N39&gt;$C$9,IF(Raw!$N39&lt;$A$9,IF(Raw!$X39&gt;$C$9,IF(Raw!$X39&lt;$A$9,Raw!S39,-999),-999),-999),-999),-999),-999)</f>
        <v>0.99805100000000002</v>
      </c>
      <c r="M39" s="9">
        <f>Raw!Q39</f>
        <v>0.83228100000000005</v>
      </c>
      <c r="N39" s="9">
        <f>IF(Raw!$G39&gt;$C$8,IF(Raw!$Q39&gt;$C$8,IF(Raw!$N39&gt;$C$9,IF(Raw!$N39&lt;$A$9,IF(Raw!$X39&gt;$C$9,IF(Raw!$X39&lt;$A$9,Raw!V39,-999),-999),-999),-999),-999),-999)</f>
        <v>800</v>
      </c>
      <c r="O39" s="9">
        <f>IF(Raw!$G39&gt;$C$8,IF(Raw!$Q39&gt;$C$8,IF(Raw!$N39&gt;$C$9,IF(Raw!$N39&lt;$A$9,IF(Raw!$X39&gt;$C$9,IF(Raw!$X39&lt;$A$9,Raw!W39,-999),-999),-999),-999),-999),-999)</f>
        <v>0.37081700000000001</v>
      </c>
      <c r="P39" s="9">
        <f>IF(Raw!$G39&gt;$C$8,IF(Raw!$Q39&gt;$C$8,IF(Raw!$N39&gt;$C$9,IF(Raw!$N39&lt;$A$9,IF(Raw!$X39&gt;$C$9,IF(Raw!$X39&lt;$A$9,Raw!X39,-999),-999),-999),-999),-999),-999)</f>
        <v>847</v>
      </c>
      <c r="R39" s="9">
        <f t="shared" si="4"/>
        <v>0.12054200000000004</v>
      </c>
      <c r="S39" s="9">
        <f t="shared" si="5"/>
        <v>0.13532170084453982</v>
      </c>
      <c r="T39" s="9">
        <f t="shared" si="6"/>
        <v>0.15289799999999998</v>
      </c>
      <c r="U39" s="9">
        <f t="shared" si="7"/>
        <v>0.15319658013468246</v>
      </c>
      <c r="V39" s="15">
        <f t="shared" si="0"/>
        <v>0</v>
      </c>
      <c r="X39" s="11">
        <f t="shared" si="8"/>
        <v>1.6254E+18</v>
      </c>
      <c r="Y39" s="11">
        <f t="shared" si="9"/>
        <v>7.5000000000000002E-18</v>
      </c>
      <c r="Z39" s="11">
        <f t="shared" si="10"/>
        <v>5.8599999999999993E-4</v>
      </c>
      <c r="AA39" s="16">
        <f t="shared" si="11"/>
        <v>7.0929634720731036E-3</v>
      </c>
      <c r="AB39" s="9">
        <f t="shared" si="1"/>
        <v>0.84623749992895303</v>
      </c>
      <c r="AC39" s="9">
        <f t="shared" si="2"/>
        <v>0.99290703652792722</v>
      </c>
      <c r="AD39" s="15">
        <f t="shared" si="3"/>
        <v>12.104033228793696</v>
      </c>
      <c r="AE39" s="3">
        <f t="shared" si="12"/>
        <v>902.99999999999977</v>
      </c>
      <c r="AF39" s="2">
        <f t="shared" si="13"/>
        <v>0.25</v>
      </c>
      <c r="AG39" s="9">
        <f t="shared" si="14"/>
        <v>1.4263819203751942E-3</v>
      </c>
      <c r="AH39" s="2">
        <f t="shared" si="15"/>
        <v>6.9021878801725695E-2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135.5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0.75983500000000004</v>
      </c>
      <c r="F40" s="9">
        <f>IF(Raw!$G40&gt;$C$8,IF(Raw!$Q40&gt;$C$8,IF(Raw!$N40&gt;$C$9,IF(Raw!$N40&lt;$A$9,IF(Raw!$X40&gt;$C$9,IF(Raw!$X40&lt;$A$9,Raw!I40,-999),-999),-999),-999),-999),-999)</f>
        <v>0.88955899999999999</v>
      </c>
      <c r="G40" s="9">
        <f>Raw!G40</f>
        <v>0.89529899999999996</v>
      </c>
      <c r="H40" s="9">
        <f>IF(Raw!$G40&gt;$C$8,IF(Raw!$Q40&gt;$C$8,IF(Raw!$N40&gt;$C$9,IF(Raw!$N40&lt;$A$9,IF(Raw!$X40&gt;$C$9,IF(Raw!$X40&lt;$A$9,Raw!L40,-999),-999),-999),-999),-999),-999)</f>
        <v>713</v>
      </c>
      <c r="I40" s="9">
        <f>IF(Raw!$G40&gt;$C$8,IF(Raw!$Q40&gt;$C$8,IF(Raw!$N40&gt;$C$9,IF(Raw!$N40&lt;$A$9,IF(Raw!$X40&gt;$C$9,IF(Raw!$X40&lt;$A$9,Raw!M40,-999),-999),-999),-999),-999),-999)</f>
        <v>1.4E-5</v>
      </c>
      <c r="J40" s="9">
        <f>IF(Raw!$G40&gt;$C$8,IF(Raw!$Q40&gt;$C$8,IF(Raw!$N40&gt;$C$9,IF(Raw!$N40&lt;$A$9,IF(Raw!$X40&gt;$C$9,IF(Raw!$X40&lt;$A$9,Raw!N40,-999),-999),-999),-999),-999),-999)</f>
        <v>499</v>
      </c>
      <c r="K40" s="9">
        <f>IF(Raw!$G40&gt;$C$8,IF(Raw!$Q40&gt;$C$8,IF(Raw!$N40&gt;$C$9,IF(Raw!$N40&lt;$A$9,IF(Raw!$X40&gt;$C$9,IF(Raw!$X40&lt;$A$9,Raw!R40,-999),-999),-999),-999),-999),-999)</f>
        <v>0.82977400000000001</v>
      </c>
      <c r="L40" s="9">
        <f>IF(Raw!$G40&gt;$C$8,IF(Raw!$Q40&gt;$C$8,IF(Raw!$N40&gt;$C$9,IF(Raw!$N40&lt;$A$9,IF(Raw!$X40&gt;$C$9,IF(Raw!$X40&lt;$A$9,Raw!S40,-999),-999),-999),-999),-999),-999)</f>
        <v>0.971391</v>
      </c>
      <c r="M40" s="9">
        <f>Raw!Q40</f>
        <v>0.87003600000000003</v>
      </c>
      <c r="N40" s="9">
        <f>IF(Raw!$G40&gt;$C$8,IF(Raw!$Q40&gt;$C$8,IF(Raw!$N40&gt;$C$9,IF(Raw!$N40&lt;$A$9,IF(Raw!$X40&gt;$C$9,IF(Raw!$X40&lt;$A$9,Raw!V40,-999),-999),-999),-999),-999),-999)</f>
        <v>800</v>
      </c>
      <c r="O40" s="9">
        <f>IF(Raw!$G40&gt;$C$8,IF(Raw!$Q40&gt;$C$8,IF(Raw!$N40&gt;$C$9,IF(Raw!$N40&lt;$A$9,IF(Raw!$X40&gt;$C$9,IF(Raw!$X40&lt;$A$9,Raw!W40,-999),-999),-999),-999),-999),-999)</f>
        <v>0.22917899999999999</v>
      </c>
      <c r="P40" s="9">
        <f>IF(Raw!$G40&gt;$C$8,IF(Raw!$Q40&gt;$C$8,IF(Raw!$N40&gt;$C$9,IF(Raw!$N40&lt;$A$9,IF(Raw!$X40&gt;$C$9,IF(Raw!$X40&lt;$A$9,Raw!X40,-999),-999),-999),-999),-999),-999)</f>
        <v>644</v>
      </c>
      <c r="R40" s="9">
        <f t="shared" si="4"/>
        <v>0.12972399999999995</v>
      </c>
      <c r="S40" s="9">
        <f t="shared" si="5"/>
        <v>0.14582956273839054</v>
      </c>
      <c r="T40" s="9">
        <f t="shared" si="6"/>
        <v>0.14161699999999999</v>
      </c>
      <c r="U40" s="9">
        <f t="shared" si="7"/>
        <v>0.14578784444163059</v>
      </c>
      <c r="V40" s="15">
        <f t="shared" si="0"/>
        <v>0</v>
      </c>
      <c r="X40" s="11">
        <f t="shared" si="8"/>
        <v>1.6254E+18</v>
      </c>
      <c r="Y40" s="11">
        <f t="shared" si="9"/>
        <v>7.1299999999999998E-18</v>
      </c>
      <c r="Z40" s="11">
        <f t="shared" si="10"/>
        <v>4.9899999999999999E-4</v>
      </c>
      <c r="AA40" s="16">
        <f t="shared" si="11"/>
        <v>5.7497115352670601E-3</v>
      </c>
      <c r="AB40" s="9">
        <f t="shared" si="1"/>
        <v>0.83058825689848992</v>
      </c>
      <c r="AC40" s="9">
        <f t="shared" si="2"/>
        <v>0.99425028846473296</v>
      </c>
      <c r="AD40" s="15">
        <f t="shared" si="3"/>
        <v>11.522468006547214</v>
      </c>
      <c r="AE40" s="3">
        <f t="shared" si="12"/>
        <v>858.45199999999977</v>
      </c>
      <c r="AF40" s="2">
        <f t="shared" si="13"/>
        <v>0.25</v>
      </c>
      <c r="AG40" s="9">
        <f t="shared" si="14"/>
        <v>1.2921813640939775E-3</v>
      </c>
      <c r="AH40" s="2">
        <f t="shared" si="15"/>
        <v>6.2527983724641537E-2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134.19999999999999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0.75398699999999996</v>
      </c>
      <c r="F41" s="9">
        <f>IF(Raw!$G41&gt;$C$8,IF(Raw!$Q41&gt;$C$8,IF(Raw!$N41&gt;$C$9,IF(Raw!$N41&lt;$A$9,IF(Raw!$X41&gt;$C$9,IF(Raw!$X41&lt;$A$9,Raw!I41,-999),-999),-999),-999),-999),-999)</f>
        <v>0.88247699999999996</v>
      </c>
      <c r="G41" s="9">
        <f>Raw!G41</f>
        <v>0.87495100000000003</v>
      </c>
      <c r="H41" s="9">
        <f>IF(Raw!$G41&gt;$C$8,IF(Raw!$Q41&gt;$C$8,IF(Raw!$N41&gt;$C$9,IF(Raw!$N41&lt;$A$9,IF(Raw!$X41&gt;$C$9,IF(Raw!$X41&lt;$A$9,Raw!L41,-999),-999),-999),-999),-999),-999)</f>
        <v>646.70000000000005</v>
      </c>
      <c r="I41" s="9">
        <f>IF(Raw!$G41&gt;$C$8,IF(Raw!$Q41&gt;$C$8,IF(Raw!$N41&gt;$C$9,IF(Raw!$N41&lt;$A$9,IF(Raw!$X41&gt;$C$9,IF(Raw!$X41&lt;$A$9,Raw!M41,-999),-999),-999),-999),-999),-999)</f>
        <v>0.139122</v>
      </c>
      <c r="J41" s="9">
        <f>IF(Raw!$G41&gt;$C$8,IF(Raw!$Q41&gt;$C$8,IF(Raw!$N41&gt;$C$9,IF(Raw!$N41&lt;$A$9,IF(Raw!$X41&gt;$C$9,IF(Raw!$X41&lt;$A$9,Raw!N41,-999),-999),-999),-999),-999),-999)</f>
        <v>670</v>
      </c>
      <c r="K41" s="9">
        <f>IF(Raw!$G41&gt;$C$8,IF(Raw!$Q41&gt;$C$8,IF(Raw!$N41&gt;$C$9,IF(Raw!$N41&lt;$A$9,IF(Raw!$X41&gt;$C$9,IF(Raw!$X41&lt;$A$9,Raw!R41,-999),-999),-999),-999),-999),-999)</f>
        <v>0.82871300000000003</v>
      </c>
      <c r="L41" s="9">
        <f>IF(Raw!$G41&gt;$C$8,IF(Raw!$Q41&gt;$C$8,IF(Raw!$N41&gt;$C$9,IF(Raw!$N41&lt;$A$9,IF(Raw!$X41&gt;$C$9,IF(Raw!$X41&lt;$A$9,Raw!S41,-999),-999),-999),-999),-999),-999)</f>
        <v>0.96660999999999997</v>
      </c>
      <c r="M41" s="9">
        <f>Raw!Q41</f>
        <v>0.87039200000000005</v>
      </c>
      <c r="N41" s="9">
        <f>IF(Raw!$G41&gt;$C$8,IF(Raw!$Q41&gt;$C$8,IF(Raw!$N41&gt;$C$9,IF(Raw!$N41&lt;$A$9,IF(Raw!$X41&gt;$C$9,IF(Raw!$X41&lt;$A$9,Raw!V41,-999),-999),-999),-999),-999),-999)</f>
        <v>767.6</v>
      </c>
      <c r="O41" s="9">
        <f>IF(Raw!$G41&gt;$C$8,IF(Raw!$Q41&gt;$C$8,IF(Raw!$N41&gt;$C$9,IF(Raw!$N41&lt;$A$9,IF(Raw!$X41&gt;$C$9,IF(Raw!$X41&lt;$A$9,Raw!W41,-999),-999),-999),-999),-999),-999)</f>
        <v>0.22917199999999999</v>
      </c>
      <c r="P41" s="9">
        <f>IF(Raw!$G41&gt;$C$8,IF(Raw!$Q41&gt;$C$8,IF(Raw!$N41&gt;$C$9,IF(Raw!$N41&lt;$A$9,IF(Raw!$X41&gt;$C$9,IF(Raw!$X41&lt;$A$9,Raw!X41,-999),-999),-999),-999),-999),-999)</f>
        <v>1220</v>
      </c>
      <c r="R41" s="9">
        <f t="shared" si="4"/>
        <v>0.12848999999999999</v>
      </c>
      <c r="S41" s="9">
        <f t="shared" si="5"/>
        <v>0.14560152842510343</v>
      </c>
      <c r="T41" s="9">
        <f t="shared" si="6"/>
        <v>0.13789699999999994</v>
      </c>
      <c r="U41" s="9">
        <f t="shared" si="7"/>
        <v>0.14266043181841689</v>
      </c>
      <c r="V41" s="15">
        <f t="shared" si="0"/>
        <v>0</v>
      </c>
      <c r="X41" s="11">
        <f t="shared" si="8"/>
        <v>1.6254E+18</v>
      </c>
      <c r="Y41" s="11">
        <f t="shared" si="9"/>
        <v>6.4670000000000003E-18</v>
      </c>
      <c r="Z41" s="11">
        <f t="shared" si="10"/>
        <v>6.7000000000000002E-4</v>
      </c>
      <c r="AA41" s="16">
        <f t="shared" si="11"/>
        <v>6.9934269420975246E-3</v>
      </c>
      <c r="AB41" s="9">
        <f t="shared" si="1"/>
        <v>0.82967737259503449</v>
      </c>
      <c r="AC41" s="9">
        <f t="shared" si="2"/>
        <v>0.99300657305790219</v>
      </c>
      <c r="AD41" s="15">
        <f t="shared" si="3"/>
        <v>10.437950659847049</v>
      </c>
      <c r="AE41" s="3">
        <f t="shared" si="12"/>
        <v>778.62679999999978</v>
      </c>
      <c r="AF41" s="2">
        <f t="shared" si="13"/>
        <v>0.25</v>
      </c>
      <c r="AG41" s="9">
        <f t="shared" si="14"/>
        <v>1.1454481141793152E-3</v>
      </c>
      <c r="AH41" s="2">
        <f t="shared" si="15"/>
        <v>5.542763812496572E-2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133.30000000000001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0.75601700000000005</v>
      </c>
      <c r="F42" s="9">
        <f>IF(Raw!$G42&gt;$C$8,IF(Raw!$Q42&gt;$C$8,IF(Raw!$N42&gt;$C$9,IF(Raw!$N42&lt;$A$9,IF(Raw!$X42&gt;$C$9,IF(Raw!$X42&lt;$A$9,Raw!I42,-999),-999),-999),-999),-999),-999)</f>
        <v>0.895096</v>
      </c>
      <c r="G42" s="9">
        <f>Raw!G42</f>
        <v>0.87256199999999995</v>
      </c>
      <c r="H42" s="9">
        <f>IF(Raw!$G42&gt;$C$8,IF(Raw!$Q42&gt;$C$8,IF(Raw!$N42&gt;$C$9,IF(Raw!$N42&lt;$A$9,IF(Raw!$X42&gt;$C$9,IF(Raw!$X42&lt;$A$9,Raw!L42,-999),-999),-999),-999),-999),-999)</f>
        <v>781.7</v>
      </c>
      <c r="I42" s="9">
        <f>IF(Raw!$G42&gt;$C$8,IF(Raw!$Q42&gt;$C$8,IF(Raw!$N42&gt;$C$9,IF(Raw!$N42&lt;$A$9,IF(Raw!$X42&gt;$C$9,IF(Raw!$X42&lt;$A$9,Raw!M42,-999),-999),-999),-999),-999),-999)</f>
        <v>0.22765299999999999</v>
      </c>
      <c r="J42" s="9">
        <f>IF(Raw!$G42&gt;$C$8,IF(Raw!$Q42&gt;$C$8,IF(Raw!$N42&gt;$C$9,IF(Raw!$N42&lt;$A$9,IF(Raw!$X42&gt;$C$9,IF(Raw!$X42&lt;$A$9,Raw!N42,-999),-999),-999),-999),-999),-999)</f>
        <v>1632</v>
      </c>
      <c r="K42" s="9">
        <f>IF(Raw!$G42&gt;$C$8,IF(Raw!$Q42&gt;$C$8,IF(Raw!$N42&gt;$C$9,IF(Raw!$N42&lt;$A$9,IF(Raw!$X42&gt;$C$9,IF(Raw!$X42&lt;$A$9,Raw!R42,-999),-999),-999),-999),-999),-999)</f>
        <v>0.82036600000000004</v>
      </c>
      <c r="L42" s="9">
        <f>IF(Raw!$G42&gt;$C$8,IF(Raw!$Q42&gt;$C$8,IF(Raw!$N42&gt;$C$9,IF(Raw!$N42&lt;$A$9,IF(Raw!$X42&gt;$C$9,IF(Raw!$X42&lt;$A$9,Raw!S42,-999),-999),-999),-999),-999),-999)</f>
        <v>0.95987</v>
      </c>
      <c r="M42" s="9">
        <f>Raw!Q42</f>
        <v>0.82878200000000002</v>
      </c>
      <c r="N42" s="9">
        <f>IF(Raw!$G42&gt;$C$8,IF(Raw!$Q42&gt;$C$8,IF(Raw!$N42&gt;$C$9,IF(Raw!$N42&lt;$A$9,IF(Raw!$X42&gt;$C$9,IF(Raw!$X42&lt;$A$9,Raw!V42,-999),-999),-999),-999),-999),-999)</f>
        <v>751.5</v>
      </c>
      <c r="O42" s="9">
        <f>IF(Raw!$G42&gt;$C$8,IF(Raw!$Q42&gt;$C$8,IF(Raw!$N42&gt;$C$9,IF(Raw!$N42&lt;$A$9,IF(Raw!$X42&gt;$C$9,IF(Raw!$X42&lt;$A$9,Raw!W42,-999),-999),-999),-999),-999),-999)</f>
        <v>0.229157</v>
      </c>
      <c r="P42" s="9">
        <f>IF(Raw!$G42&gt;$C$8,IF(Raw!$Q42&gt;$C$8,IF(Raw!$N42&gt;$C$9,IF(Raw!$N42&lt;$A$9,IF(Raw!$X42&gt;$C$9,IF(Raw!$X42&lt;$A$9,Raw!X42,-999),-999),-999),-999),-999),-999)</f>
        <v>942</v>
      </c>
      <c r="R42" s="9">
        <f t="shared" si="4"/>
        <v>0.13907899999999995</v>
      </c>
      <c r="S42" s="9">
        <f t="shared" si="5"/>
        <v>0.15537886438996482</v>
      </c>
      <c r="T42" s="9">
        <f t="shared" si="6"/>
        <v>0.13950399999999996</v>
      </c>
      <c r="U42" s="9">
        <f t="shared" si="7"/>
        <v>0.14533634763040823</v>
      </c>
      <c r="V42" s="15">
        <f t="shared" si="0"/>
        <v>0</v>
      </c>
      <c r="X42" s="11">
        <f t="shared" si="8"/>
        <v>1.6254E+18</v>
      </c>
      <c r="Y42" s="11">
        <f t="shared" si="9"/>
        <v>7.8169999999999993E-18</v>
      </c>
      <c r="Z42" s="11">
        <f t="shared" si="10"/>
        <v>1.632E-3</v>
      </c>
      <c r="AA42" s="16">
        <f t="shared" si="11"/>
        <v>2.0314548782316401E-2</v>
      </c>
      <c r="AB42" s="9">
        <f t="shared" si="1"/>
        <v>0.82319996081332836</v>
      </c>
      <c r="AC42" s="9">
        <f t="shared" si="2"/>
        <v>0.97968545121768325</v>
      </c>
      <c r="AD42" s="15">
        <f t="shared" si="3"/>
        <v>12.447640185242889</v>
      </c>
      <c r="AE42" s="3">
        <f t="shared" si="12"/>
        <v>941.16679999999963</v>
      </c>
      <c r="AF42" s="2">
        <f t="shared" si="13"/>
        <v>0.25</v>
      </c>
      <c r="AG42" s="9">
        <f t="shared" si="14"/>
        <v>1.3916112008774612E-3</v>
      </c>
      <c r="AH42" s="2">
        <f t="shared" si="15"/>
        <v>6.7339341780792303E-2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132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0.75222</v>
      </c>
      <c r="F43" s="9">
        <f>IF(Raw!$G43&gt;$C$8,IF(Raw!$Q43&gt;$C$8,IF(Raw!$N43&gt;$C$9,IF(Raw!$N43&lt;$A$9,IF(Raw!$X43&gt;$C$9,IF(Raw!$X43&lt;$A$9,Raw!I43,-999),-999),-999),-999),-999),-999)</f>
        <v>0.90176999999999996</v>
      </c>
      <c r="G43" s="9">
        <f>Raw!G43</f>
        <v>0.90423600000000004</v>
      </c>
      <c r="H43" s="9">
        <f>IF(Raw!$G43&gt;$C$8,IF(Raw!$Q43&gt;$C$8,IF(Raw!$N43&gt;$C$9,IF(Raw!$N43&lt;$A$9,IF(Raw!$X43&gt;$C$9,IF(Raw!$X43&lt;$A$9,Raw!L43,-999),-999),-999),-999),-999),-999)</f>
        <v>692</v>
      </c>
      <c r="I43" s="9">
        <f>IF(Raw!$G43&gt;$C$8,IF(Raw!$Q43&gt;$C$8,IF(Raw!$N43&gt;$C$9,IF(Raw!$N43&lt;$A$9,IF(Raw!$X43&gt;$C$9,IF(Raw!$X43&lt;$A$9,Raw!M43,-999),-999),-999),-999),-999),-999)</f>
        <v>1.06E-4</v>
      </c>
      <c r="J43" s="9">
        <f>IF(Raw!$G43&gt;$C$8,IF(Raw!$Q43&gt;$C$8,IF(Raw!$N43&gt;$C$9,IF(Raw!$N43&lt;$A$9,IF(Raw!$X43&gt;$C$9,IF(Raw!$X43&lt;$A$9,Raw!N43,-999),-999),-999),-999),-999),-999)</f>
        <v>1663</v>
      </c>
      <c r="K43" s="9">
        <f>IF(Raw!$G43&gt;$C$8,IF(Raw!$Q43&gt;$C$8,IF(Raw!$N43&gt;$C$9,IF(Raw!$N43&lt;$A$9,IF(Raw!$X43&gt;$C$9,IF(Raw!$X43&lt;$A$9,Raw!R43,-999),-999),-999),-999),-999),-999)</f>
        <v>0.81250800000000001</v>
      </c>
      <c r="L43" s="9">
        <f>IF(Raw!$G43&gt;$C$8,IF(Raw!$Q43&gt;$C$8,IF(Raw!$N43&gt;$C$9,IF(Raw!$N43&lt;$A$9,IF(Raw!$X43&gt;$C$9,IF(Raw!$X43&lt;$A$9,Raw!S43,-999),-999),-999),-999),-999),-999)</f>
        <v>0.96456500000000001</v>
      </c>
      <c r="M43" s="9">
        <f>Raw!Q43</f>
        <v>0.89490700000000001</v>
      </c>
      <c r="N43" s="9">
        <f>IF(Raw!$G43&gt;$C$8,IF(Raw!$Q43&gt;$C$8,IF(Raw!$N43&gt;$C$9,IF(Raw!$N43&lt;$A$9,IF(Raw!$X43&gt;$C$9,IF(Raw!$X43&lt;$A$9,Raw!V43,-999),-999),-999),-999),-999),-999)</f>
        <v>800</v>
      </c>
      <c r="O43" s="9">
        <f>IF(Raw!$G43&gt;$C$8,IF(Raw!$Q43&gt;$C$8,IF(Raw!$N43&gt;$C$9,IF(Raw!$N43&lt;$A$9,IF(Raw!$X43&gt;$C$9,IF(Raw!$X43&lt;$A$9,Raw!W43,-999),-999),-999),-999),-999),-999)</f>
        <v>0.22917699999999999</v>
      </c>
      <c r="P43" s="9">
        <f>IF(Raw!$G43&gt;$C$8,IF(Raw!$Q43&gt;$C$8,IF(Raw!$N43&gt;$C$9,IF(Raw!$N43&lt;$A$9,IF(Raw!$X43&gt;$C$9,IF(Raw!$X43&lt;$A$9,Raw!X43,-999),-999),-999),-999),-999),-999)</f>
        <v>625</v>
      </c>
      <c r="R43" s="9">
        <f t="shared" si="4"/>
        <v>0.14954999999999996</v>
      </c>
      <c r="S43" s="9">
        <f t="shared" si="5"/>
        <v>0.16584051365647556</v>
      </c>
      <c r="T43" s="9">
        <f t="shared" si="6"/>
        <v>0.152057</v>
      </c>
      <c r="U43" s="9">
        <f t="shared" si="7"/>
        <v>0.15764308263310403</v>
      </c>
      <c r="V43" s="15">
        <f t="shared" si="0"/>
        <v>0</v>
      </c>
      <c r="X43" s="11">
        <f t="shared" si="8"/>
        <v>1.6254E+18</v>
      </c>
      <c r="Y43" s="11">
        <f t="shared" si="9"/>
        <v>6.9199999999999994E-18</v>
      </c>
      <c r="Z43" s="11">
        <f t="shared" si="10"/>
        <v>1.663E-3</v>
      </c>
      <c r="AA43" s="16">
        <f t="shared" si="11"/>
        <v>1.8361584053166791E-2</v>
      </c>
      <c r="AB43" s="9">
        <f t="shared" si="1"/>
        <v>0.81530000738637243</v>
      </c>
      <c r="AC43" s="9">
        <f t="shared" si="2"/>
        <v>0.98163841594683299</v>
      </c>
      <c r="AD43" s="15">
        <f t="shared" si="3"/>
        <v>11.041241162457476</v>
      </c>
      <c r="AE43" s="3">
        <f t="shared" si="12"/>
        <v>833.16799999999967</v>
      </c>
      <c r="AF43" s="2">
        <f t="shared" si="13"/>
        <v>0.25</v>
      </c>
      <c r="AG43" s="9">
        <f t="shared" si="14"/>
        <v>1.3389040714963951E-3</v>
      </c>
      <c r="AH43" s="2">
        <f t="shared" si="15"/>
        <v>6.4788871220165786E-2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130.80000000000001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0.75089700000000004</v>
      </c>
      <c r="F44" s="9">
        <f>IF(Raw!$G44&gt;$C$8,IF(Raw!$Q44&gt;$C$8,IF(Raw!$N44&gt;$C$9,IF(Raw!$N44&lt;$A$9,IF(Raw!$X44&gt;$C$9,IF(Raw!$X44&lt;$A$9,Raw!I44,-999),-999),-999),-999),-999),-999)</f>
        <v>0.88861299999999999</v>
      </c>
      <c r="G44" s="9">
        <f>Raw!G44</f>
        <v>0.85974799999999996</v>
      </c>
      <c r="H44" s="9">
        <f>IF(Raw!$G44&gt;$C$8,IF(Raw!$Q44&gt;$C$8,IF(Raw!$N44&gt;$C$9,IF(Raw!$N44&lt;$A$9,IF(Raw!$X44&gt;$C$9,IF(Raw!$X44&lt;$A$9,Raw!L44,-999),-999),-999),-999),-999),-999)</f>
        <v>691.3</v>
      </c>
      <c r="I44" s="9">
        <f>IF(Raw!$G44&gt;$C$8,IF(Raw!$Q44&gt;$C$8,IF(Raw!$N44&gt;$C$9,IF(Raw!$N44&lt;$A$9,IF(Raw!$X44&gt;$C$9,IF(Raw!$X44&lt;$A$9,Raw!M44,-999),-999),-999),-999),-999),-999)</f>
        <v>2.3668000000000002E-2</v>
      </c>
      <c r="J44" s="9">
        <f>IF(Raw!$G44&gt;$C$8,IF(Raw!$Q44&gt;$C$8,IF(Raw!$N44&gt;$C$9,IF(Raw!$N44&lt;$A$9,IF(Raw!$X44&gt;$C$9,IF(Raw!$X44&lt;$A$9,Raw!N44,-999),-999),-999),-999),-999),-999)</f>
        <v>1176</v>
      </c>
      <c r="K44" s="9">
        <f>IF(Raw!$G44&gt;$C$8,IF(Raw!$Q44&gt;$C$8,IF(Raw!$N44&gt;$C$9,IF(Raw!$N44&lt;$A$9,IF(Raw!$X44&gt;$C$9,IF(Raw!$X44&lt;$A$9,Raw!R44,-999),-999),-999),-999),-999),-999)</f>
        <v>0.81369100000000005</v>
      </c>
      <c r="L44" s="9">
        <f>IF(Raw!$G44&gt;$C$8,IF(Raw!$Q44&gt;$C$8,IF(Raw!$N44&gt;$C$9,IF(Raw!$N44&lt;$A$9,IF(Raw!$X44&gt;$C$9,IF(Raw!$X44&lt;$A$9,Raw!S44,-999),-999),-999),-999),-999),-999)</f>
        <v>0.97024500000000002</v>
      </c>
      <c r="M44" s="9">
        <f>Raw!Q44</f>
        <v>0.86291200000000001</v>
      </c>
      <c r="N44" s="9">
        <f>IF(Raw!$G44&gt;$C$8,IF(Raw!$Q44&gt;$C$8,IF(Raw!$N44&gt;$C$9,IF(Raw!$N44&lt;$A$9,IF(Raw!$X44&gt;$C$9,IF(Raw!$X44&lt;$A$9,Raw!V44,-999),-999),-999),-999),-999),-999)</f>
        <v>784.7</v>
      </c>
      <c r="O44" s="9">
        <f>IF(Raw!$G44&gt;$C$8,IF(Raw!$Q44&gt;$C$8,IF(Raw!$N44&gt;$C$9,IF(Raw!$N44&lt;$A$9,IF(Raw!$X44&gt;$C$9,IF(Raw!$X44&lt;$A$9,Raw!W44,-999),-999),-999),-999),-999),-999)</f>
        <v>0.130938</v>
      </c>
      <c r="P44" s="9">
        <f>IF(Raw!$G44&gt;$C$8,IF(Raw!$Q44&gt;$C$8,IF(Raw!$N44&gt;$C$9,IF(Raw!$N44&lt;$A$9,IF(Raw!$X44&gt;$C$9,IF(Raw!$X44&lt;$A$9,Raw!X44,-999),-999),-999),-999),-999),-999)</f>
        <v>2382</v>
      </c>
      <c r="R44" s="9">
        <f t="shared" si="4"/>
        <v>0.13771599999999995</v>
      </c>
      <c r="S44" s="9">
        <f t="shared" si="5"/>
        <v>0.15497860148343537</v>
      </c>
      <c r="T44" s="9">
        <f t="shared" si="6"/>
        <v>0.15655399999999997</v>
      </c>
      <c r="U44" s="9">
        <f t="shared" si="7"/>
        <v>0.16135512164453306</v>
      </c>
      <c r="V44" s="15">
        <f t="shared" si="0"/>
        <v>0</v>
      </c>
      <c r="X44" s="11">
        <f t="shared" si="8"/>
        <v>1.6254E+18</v>
      </c>
      <c r="Y44" s="11">
        <f t="shared" si="9"/>
        <v>6.9129999999999993E-18</v>
      </c>
      <c r="Z44" s="11">
        <f t="shared" si="10"/>
        <v>1.176E-3</v>
      </c>
      <c r="AA44" s="16">
        <f t="shared" si="11"/>
        <v>1.3041662414885611E-2</v>
      </c>
      <c r="AB44" s="9">
        <f t="shared" si="1"/>
        <v>0.81573272441770006</v>
      </c>
      <c r="AC44" s="9">
        <f t="shared" si="2"/>
        <v>0.98695833758511431</v>
      </c>
      <c r="AD44" s="15">
        <f t="shared" si="3"/>
        <v>11.089848992249669</v>
      </c>
      <c r="AE44" s="3">
        <f t="shared" si="12"/>
        <v>832.32519999999965</v>
      </c>
      <c r="AF44" s="2">
        <f t="shared" si="13"/>
        <v>0.25</v>
      </c>
      <c r="AG44" s="9">
        <f t="shared" si="14"/>
        <v>1.3764645639722675E-3</v>
      </c>
      <c r="AH44" s="2">
        <f t="shared" si="15"/>
        <v>6.6606403903642933E-2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129.5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0.78478000000000003</v>
      </c>
      <c r="F45" s="9">
        <f>IF(Raw!$G45&gt;$C$8,IF(Raw!$Q45&gt;$C$8,IF(Raw!$N45&gt;$C$9,IF(Raw!$N45&lt;$A$9,IF(Raw!$X45&gt;$C$9,IF(Raw!$X45&lt;$A$9,Raw!I45,-999),-999),-999),-999),-999),-999)</f>
        <v>0.93496699999999999</v>
      </c>
      <c r="G45" s="9">
        <f>Raw!G45</f>
        <v>0.89176999999999995</v>
      </c>
      <c r="H45" s="9">
        <f>IF(Raw!$G45&gt;$C$8,IF(Raw!$Q45&gt;$C$8,IF(Raw!$N45&gt;$C$9,IF(Raw!$N45&lt;$A$9,IF(Raw!$X45&gt;$C$9,IF(Raw!$X45&lt;$A$9,Raw!L45,-999),-999),-999),-999),-999),-999)</f>
        <v>655</v>
      </c>
      <c r="I45" s="9">
        <f>IF(Raw!$G45&gt;$C$8,IF(Raw!$Q45&gt;$C$8,IF(Raw!$N45&gt;$C$9,IF(Raw!$N45&lt;$A$9,IF(Raw!$X45&gt;$C$9,IF(Raw!$X45&lt;$A$9,Raw!M45,-999),-999),-999),-999),-999),-999)</f>
        <v>0.123919</v>
      </c>
      <c r="J45" s="9">
        <f>IF(Raw!$G45&gt;$C$8,IF(Raw!$Q45&gt;$C$8,IF(Raw!$N45&gt;$C$9,IF(Raw!$N45&lt;$A$9,IF(Raw!$X45&gt;$C$9,IF(Raw!$X45&lt;$A$9,Raw!N45,-999),-999),-999),-999),-999),-999)</f>
        <v>944</v>
      </c>
      <c r="K45" s="9">
        <f>IF(Raw!$G45&gt;$C$8,IF(Raw!$Q45&gt;$C$8,IF(Raw!$N45&gt;$C$9,IF(Raw!$N45&lt;$A$9,IF(Raw!$X45&gt;$C$9,IF(Raw!$X45&lt;$A$9,Raw!R45,-999),-999),-999),-999),-999),-999)</f>
        <v>0.82130199999999998</v>
      </c>
      <c r="L45" s="9">
        <f>IF(Raw!$G45&gt;$C$8,IF(Raw!$Q45&gt;$C$8,IF(Raw!$N45&gt;$C$9,IF(Raw!$N45&lt;$A$9,IF(Raw!$X45&gt;$C$9,IF(Raw!$X45&lt;$A$9,Raw!S45,-999),-999),-999),-999),-999),-999)</f>
        <v>0.98116400000000004</v>
      </c>
      <c r="M45" s="9">
        <f>Raw!Q45</f>
        <v>0.87281500000000001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0.37081900000000001</v>
      </c>
      <c r="P45" s="9">
        <f>IF(Raw!$G45&gt;$C$8,IF(Raw!$Q45&gt;$C$8,IF(Raw!$N45&gt;$C$9,IF(Raw!$N45&lt;$A$9,IF(Raw!$X45&gt;$C$9,IF(Raw!$X45&lt;$A$9,Raw!X45,-999),-999),-999),-999),-999),-999)</f>
        <v>1471</v>
      </c>
      <c r="R45" s="9">
        <f t="shared" si="4"/>
        <v>0.15018699999999996</v>
      </c>
      <c r="S45" s="9">
        <f t="shared" si="5"/>
        <v>0.16063347690346286</v>
      </c>
      <c r="T45" s="9">
        <f t="shared" si="6"/>
        <v>0.15986200000000006</v>
      </c>
      <c r="U45" s="9">
        <f t="shared" si="7"/>
        <v>0.1629309677077431</v>
      </c>
      <c r="V45" s="15">
        <f t="shared" si="0"/>
        <v>0</v>
      </c>
      <c r="X45" s="11">
        <f t="shared" si="8"/>
        <v>1.6254E+18</v>
      </c>
      <c r="Y45" s="11">
        <f t="shared" si="9"/>
        <v>6.5499999999999998E-18</v>
      </c>
      <c r="Z45" s="11">
        <f t="shared" si="10"/>
        <v>9.4399999999999996E-4</v>
      </c>
      <c r="AA45" s="16">
        <f t="shared" si="11"/>
        <v>9.9501723239781587E-3</v>
      </c>
      <c r="AB45" s="9">
        <f t="shared" si="1"/>
        <v>0.82289265444805582</v>
      </c>
      <c r="AC45" s="9">
        <f t="shared" si="2"/>
        <v>0.99004982767602157</v>
      </c>
      <c r="AD45" s="15">
        <f t="shared" si="3"/>
        <v>10.540436783875165</v>
      </c>
      <c r="AE45" s="3">
        <f t="shared" si="12"/>
        <v>788.61999999999978</v>
      </c>
      <c r="AF45" s="2">
        <f t="shared" si="13"/>
        <v>0.25</v>
      </c>
      <c r="AG45" s="9">
        <f t="shared" si="14"/>
        <v>1.3210488963531324E-3</v>
      </c>
      <c r="AH45" s="2">
        <f t="shared" si="15"/>
        <v>6.3924868587268091E-2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128.4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0.79703500000000005</v>
      </c>
      <c r="F46" s="9">
        <f>IF(Raw!$G46&gt;$C$8,IF(Raw!$Q46&gt;$C$8,IF(Raw!$N46&gt;$C$9,IF(Raw!$N46&lt;$A$9,IF(Raw!$X46&gt;$C$9,IF(Raw!$X46&lt;$A$9,Raw!I46,-999),-999),-999),-999),-999),-999)</f>
        <v>0.93503499999999995</v>
      </c>
      <c r="G46" s="9">
        <f>Raw!G46</f>
        <v>0.85444100000000001</v>
      </c>
      <c r="H46" s="9">
        <f>IF(Raw!$G46&gt;$C$8,IF(Raw!$Q46&gt;$C$8,IF(Raw!$N46&gt;$C$9,IF(Raw!$N46&lt;$A$9,IF(Raw!$X46&gt;$C$9,IF(Raw!$X46&lt;$A$9,Raw!L46,-999),-999),-999),-999),-999),-999)</f>
        <v>742</v>
      </c>
      <c r="I46" s="9">
        <f>IF(Raw!$G46&gt;$C$8,IF(Raw!$Q46&gt;$C$8,IF(Raw!$N46&gt;$C$9,IF(Raw!$N46&lt;$A$9,IF(Raw!$X46&gt;$C$9,IF(Raw!$X46&lt;$A$9,Raw!M46,-999),-999),-999),-999),-999),-999)</f>
        <v>0.37081799999999998</v>
      </c>
      <c r="J46" s="9">
        <f>IF(Raw!$G46&gt;$C$8,IF(Raw!$Q46&gt;$C$8,IF(Raw!$N46&gt;$C$9,IF(Raw!$N46&lt;$A$9,IF(Raw!$X46&gt;$C$9,IF(Raw!$X46&lt;$A$9,Raw!N46,-999),-999),-999),-999),-999),-999)</f>
        <v>769</v>
      </c>
      <c r="K46" s="9">
        <f>IF(Raw!$G46&gt;$C$8,IF(Raw!$Q46&gt;$C$8,IF(Raw!$N46&gt;$C$9,IF(Raw!$N46&lt;$A$9,IF(Raw!$X46&gt;$C$9,IF(Raw!$X46&lt;$A$9,Raw!R46,-999),-999),-999),-999),-999),-999)</f>
        <v>0.84493600000000002</v>
      </c>
      <c r="L46" s="9">
        <f>IF(Raw!$G46&gt;$C$8,IF(Raw!$Q46&gt;$C$8,IF(Raw!$N46&gt;$C$9,IF(Raw!$N46&lt;$A$9,IF(Raw!$X46&gt;$C$9,IF(Raw!$X46&lt;$A$9,Raw!S46,-999),-999),-999),-999),-999),-999)</f>
        <v>1.0062199999999999</v>
      </c>
      <c r="M46" s="9">
        <f>Raw!Q46</f>
        <v>0.85191899999999998</v>
      </c>
      <c r="N46" s="9">
        <f>IF(Raw!$G46&gt;$C$8,IF(Raw!$Q46&gt;$C$8,IF(Raw!$N46&gt;$C$9,IF(Raw!$N46&lt;$A$9,IF(Raw!$X46&gt;$C$9,IF(Raw!$X46&lt;$A$9,Raw!V46,-999),-999),-999),-999),-999),-999)</f>
        <v>800</v>
      </c>
      <c r="O46" s="9">
        <f>IF(Raw!$G46&gt;$C$8,IF(Raw!$Q46&gt;$C$8,IF(Raw!$N46&gt;$C$9,IF(Raw!$N46&lt;$A$9,IF(Raw!$X46&gt;$C$9,IF(Raw!$X46&lt;$A$9,Raw!W46,-999),-999),-999),-999),-999),-999)</f>
        <v>2.0000000000000001E-4</v>
      </c>
      <c r="P46" s="9">
        <f>IF(Raw!$G46&gt;$C$8,IF(Raw!$Q46&gt;$C$8,IF(Raw!$N46&gt;$C$9,IF(Raw!$N46&lt;$A$9,IF(Raw!$X46&gt;$C$9,IF(Raw!$X46&lt;$A$9,Raw!X46,-999),-999),-999),-999),-999),-999)</f>
        <v>1979</v>
      </c>
      <c r="R46" s="9">
        <f t="shared" si="4"/>
        <v>0.1379999999999999</v>
      </c>
      <c r="S46" s="9">
        <f t="shared" si="5"/>
        <v>0.1475880582010298</v>
      </c>
      <c r="T46" s="9">
        <f t="shared" si="6"/>
        <v>0.16128399999999987</v>
      </c>
      <c r="U46" s="9">
        <f t="shared" si="7"/>
        <v>0.16028701476814206</v>
      </c>
      <c r="V46" s="15">
        <f t="shared" si="0"/>
        <v>0</v>
      </c>
      <c r="X46" s="11">
        <f t="shared" si="8"/>
        <v>1.6254E+18</v>
      </c>
      <c r="Y46" s="11">
        <f t="shared" si="9"/>
        <v>7.419999999999999E-18</v>
      </c>
      <c r="Z46" s="11">
        <f t="shared" si="10"/>
        <v>7.6899999999999994E-4</v>
      </c>
      <c r="AA46" s="16">
        <f t="shared" si="11"/>
        <v>9.1892739715433609E-3</v>
      </c>
      <c r="AB46" s="9">
        <f t="shared" si="1"/>
        <v>0.8464180828632264</v>
      </c>
      <c r="AC46" s="9">
        <f t="shared" si="2"/>
        <v>0.99081072602845677</v>
      </c>
      <c r="AD46" s="15">
        <f t="shared" si="3"/>
        <v>11.949641055322969</v>
      </c>
      <c r="AE46" s="3">
        <f t="shared" si="12"/>
        <v>893.3679999999996</v>
      </c>
      <c r="AF46" s="2">
        <f t="shared" si="13"/>
        <v>0.25</v>
      </c>
      <c r="AG46" s="9">
        <f t="shared" si="14"/>
        <v>1.4733633017758071E-3</v>
      </c>
      <c r="AH46" s="2">
        <f t="shared" si="15"/>
        <v>7.1295283397402126E-2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127.3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0.79373499999999997</v>
      </c>
      <c r="F47" s="9">
        <f>IF(Raw!$G47&gt;$C$8,IF(Raw!$Q47&gt;$C$8,IF(Raw!$N47&gt;$C$9,IF(Raw!$N47&lt;$A$9,IF(Raw!$X47&gt;$C$9,IF(Raw!$X47&lt;$A$9,Raw!I47,-999),-999),-999),-999),-999),-999)</f>
        <v>0.94937499999999997</v>
      </c>
      <c r="G47" s="9">
        <f>Raw!G47</f>
        <v>0.88491600000000004</v>
      </c>
      <c r="H47" s="9">
        <f>IF(Raw!$G47&gt;$C$8,IF(Raw!$Q47&gt;$C$8,IF(Raw!$N47&gt;$C$9,IF(Raw!$N47&lt;$A$9,IF(Raw!$X47&gt;$C$9,IF(Raw!$X47&lt;$A$9,Raw!L47,-999),-999),-999),-999),-999),-999)</f>
        <v>679.4</v>
      </c>
      <c r="I47" s="9">
        <f>IF(Raw!$G47&gt;$C$8,IF(Raw!$Q47&gt;$C$8,IF(Raw!$N47&gt;$C$9,IF(Raw!$N47&lt;$A$9,IF(Raw!$X47&gt;$C$9,IF(Raw!$X47&lt;$A$9,Raw!M47,-999),-999),-999),-999),-999),-999)</f>
        <v>1.7583999999999999E-2</v>
      </c>
      <c r="J47" s="9">
        <f>IF(Raw!$G47&gt;$C$8,IF(Raw!$Q47&gt;$C$8,IF(Raw!$N47&gt;$C$9,IF(Raw!$N47&lt;$A$9,IF(Raw!$X47&gt;$C$9,IF(Raw!$X47&lt;$A$9,Raw!N47,-999),-999),-999),-999),-999),-999)</f>
        <v>885</v>
      </c>
      <c r="K47" s="9">
        <f>IF(Raw!$G47&gt;$C$8,IF(Raw!$Q47&gt;$C$8,IF(Raw!$N47&gt;$C$9,IF(Raw!$N47&lt;$A$9,IF(Raw!$X47&gt;$C$9,IF(Raw!$X47&lt;$A$9,Raw!R47,-999),-999),-999),-999),-999),-999)</f>
        <v>0.85496300000000003</v>
      </c>
      <c r="L47" s="9">
        <f>IF(Raw!$G47&gt;$C$8,IF(Raw!$Q47&gt;$C$8,IF(Raw!$N47&gt;$C$9,IF(Raw!$N47&lt;$A$9,IF(Raw!$X47&gt;$C$9,IF(Raw!$X47&lt;$A$9,Raw!S47,-999),-999),-999),-999),-999),-999)</f>
        <v>1.0256419999999999</v>
      </c>
      <c r="M47" s="9">
        <f>Raw!Q47</f>
        <v>0.90090199999999998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9.9999999999999995E-7</v>
      </c>
      <c r="P47" s="9">
        <f>IF(Raw!$G47&gt;$C$8,IF(Raw!$Q47&gt;$C$8,IF(Raw!$N47&gt;$C$9,IF(Raw!$N47&lt;$A$9,IF(Raw!$X47&gt;$C$9,IF(Raw!$X47&lt;$A$9,Raw!X47,-999),-999),-999),-999),-999),-999)</f>
        <v>710</v>
      </c>
      <c r="R47" s="9">
        <f t="shared" si="4"/>
        <v>0.15564</v>
      </c>
      <c r="S47" s="9">
        <f t="shared" si="5"/>
        <v>0.16393943383805135</v>
      </c>
      <c r="T47" s="9">
        <f t="shared" si="6"/>
        <v>0.17067899999999991</v>
      </c>
      <c r="U47" s="9">
        <f t="shared" si="7"/>
        <v>0.16641186690872636</v>
      </c>
      <c r="V47" s="15">
        <f t="shared" si="0"/>
        <v>0</v>
      </c>
      <c r="X47" s="11">
        <f t="shared" si="8"/>
        <v>1.6254E+18</v>
      </c>
      <c r="Y47" s="11">
        <f t="shared" si="9"/>
        <v>6.7939999999999994E-18</v>
      </c>
      <c r="Z47" s="11">
        <f t="shared" si="10"/>
        <v>8.8499999999999994E-4</v>
      </c>
      <c r="AA47" s="16">
        <f t="shared" si="11"/>
        <v>9.6784386898891347E-3</v>
      </c>
      <c r="AB47" s="9">
        <f t="shared" si="1"/>
        <v>0.85661490623715164</v>
      </c>
      <c r="AC47" s="9">
        <f t="shared" si="2"/>
        <v>0.99032156131011073</v>
      </c>
      <c r="AD47" s="15">
        <f t="shared" si="3"/>
        <v>10.936088915128966</v>
      </c>
      <c r="AE47" s="3">
        <f t="shared" si="12"/>
        <v>817.99759999999969</v>
      </c>
      <c r="AF47" s="2">
        <f t="shared" si="13"/>
        <v>0.25</v>
      </c>
      <c r="AG47" s="9">
        <f t="shared" si="14"/>
        <v>1.3999192100357222E-3</v>
      </c>
      <c r="AH47" s="2">
        <f t="shared" si="15"/>
        <v>6.774136202026243E-2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126.2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0.80410199999999998</v>
      </c>
      <c r="F48" s="9">
        <f>IF(Raw!$G48&gt;$C$8,IF(Raw!$Q48&gt;$C$8,IF(Raw!$N48&gt;$C$9,IF(Raw!$N48&lt;$A$9,IF(Raw!$X48&gt;$C$9,IF(Raw!$X48&lt;$A$9,Raw!I48,-999),-999),-999),-999),-999),-999)</f>
        <v>0.95909999999999995</v>
      </c>
      <c r="G48" s="9">
        <f>Raw!G48</f>
        <v>0.88338799999999995</v>
      </c>
      <c r="H48" s="9">
        <f>IF(Raw!$G48&gt;$C$8,IF(Raw!$Q48&gt;$C$8,IF(Raw!$N48&gt;$C$9,IF(Raw!$N48&lt;$A$9,IF(Raw!$X48&gt;$C$9,IF(Raw!$X48&lt;$A$9,Raw!L48,-999),-999),-999),-999),-999),-999)</f>
        <v>655.1</v>
      </c>
      <c r="I48" s="9">
        <f>IF(Raw!$G48&gt;$C$8,IF(Raw!$Q48&gt;$C$8,IF(Raw!$N48&gt;$C$9,IF(Raw!$N48&lt;$A$9,IF(Raw!$X48&gt;$C$9,IF(Raw!$X48&lt;$A$9,Raw!M48,-999),-999),-999),-999),-999),-999)</f>
        <v>5.1999999999999997E-5</v>
      </c>
      <c r="J48" s="9">
        <f>IF(Raw!$G48&gt;$C$8,IF(Raw!$Q48&gt;$C$8,IF(Raw!$N48&gt;$C$9,IF(Raw!$N48&lt;$A$9,IF(Raw!$X48&gt;$C$9,IF(Raw!$X48&lt;$A$9,Raw!N48,-999),-999),-999),-999),-999),-999)</f>
        <v>408</v>
      </c>
      <c r="K48" s="9">
        <f>IF(Raw!$G48&gt;$C$8,IF(Raw!$Q48&gt;$C$8,IF(Raw!$N48&gt;$C$9,IF(Raw!$N48&lt;$A$9,IF(Raw!$X48&gt;$C$9,IF(Raw!$X48&lt;$A$9,Raw!R48,-999),-999),-999),-999),-999),-999)</f>
        <v>0.86574799999999996</v>
      </c>
      <c r="L48" s="9">
        <f>IF(Raw!$G48&gt;$C$8,IF(Raw!$Q48&gt;$C$8,IF(Raw!$N48&gt;$C$9,IF(Raw!$N48&lt;$A$9,IF(Raw!$X48&gt;$C$9,IF(Raw!$X48&lt;$A$9,Raw!S48,-999),-999),-999),-999),-999),-999)</f>
        <v>1.0394890000000001</v>
      </c>
      <c r="M48" s="9">
        <f>Raw!Q48</f>
        <v>0.91413699999999998</v>
      </c>
      <c r="N48" s="9">
        <f>IF(Raw!$G48&gt;$C$8,IF(Raw!$Q48&gt;$C$8,IF(Raw!$N48&gt;$C$9,IF(Raw!$N48&lt;$A$9,IF(Raw!$X48&gt;$C$9,IF(Raw!$X48&lt;$A$9,Raw!V48,-999),-999),-999),-999),-999),-999)</f>
        <v>700.7</v>
      </c>
      <c r="O48" s="9">
        <f>IF(Raw!$G48&gt;$C$8,IF(Raw!$Q48&gt;$C$8,IF(Raw!$N48&gt;$C$9,IF(Raw!$N48&lt;$A$9,IF(Raw!$X48&gt;$C$9,IF(Raw!$X48&lt;$A$9,Raw!W48,-999),-999),-999),-999),-999),-999)</f>
        <v>5.4469999999999996E-3</v>
      </c>
      <c r="P48" s="9">
        <f>IF(Raw!$G48&gt;$C$8,IF(Raw!$Q48&gt;$C$8,IF(Raw!$N48&gt;$C$9,IF(Raw!$N48&lt;$A$9,IF(Raw!$X48&gt;$C$9,IF(Raw!$X48&lt;$A$9,Raw!X48,-999),-999),-999),-999),-999),-999)</f>
        <v>3300</v>
      </c>
      <c r="R48" s="9">
        <f t="shared" si="4"/>
        <v>0.15499799999999997</v>
      </c>
      <c r="S48" s="9">
        <f t="shared" si="5"/>
        <v>0.16160775727244289</v>
      </c>
      <c r="T48" s="9">
        <f t="shared" si="6"/>
        <v>0.17374100000000015</v>
      </c>
      <c r="U48" s="9">
        <f t="shared" si="7"/>
        <v>0.16714077782448888</v>
      </c>
      <c r="V48" s="15">
        <f t="shared" si="0"/>
        <v>0</v>
      </c>
      <c r="X48" s="11">
        <f t="shared" si="8"/>
        <v>1.6254E+18</v>
      </c>
      <c r="Y48" s="11">
        <f t="shared" si="9"/>
        <v>6.551E-18</v>
      </c>
      <c r="Z48" s="11">
        <f t="shared" si="10"/>
        <v>4.08E-4</v>
      </c>
      <c r="AA48" s="16">
        <f t="shared" si="11"/>
        <v>4.325590106867434E-3</v>
      </c>
      <c r="AB48" s="9">
        <f t="shared" si="1"/>
        <v>0.86649953235075716</v>
      </c>
      <c r="AC48" s="9">
        <f t="shared" si="2"/>
        <v>0.99567440989313294</v>
      </c>
      <c r="AD48" s="15">
        <f t="shared" si="3"/>
        <v>10.601936536439792</v>
      </c>
      <c r="AE48" s="3">
        <f t="shared" si="12"/>
        <v>788.74039999999979</v>
      </c>
      <c r="AF48" s="2">
        <f t="shared" si="13"/>
        <v>0.25</v>
      </c>
      <c r="AG48" s="9">
        <f t="shared" si="14"/>
        <v>1.3630891685741651E-3</v>
      </c>
      <c r="AH48" s="2">
        <f t="shared" si="15"/>
        <v>6.5959175481222834E-2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125.1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0.79470099999999999</v>
      </c>
      <c r="F49" s="9">
        <f>IF(Raw!$G49&gt;$C$8,IF(Raw!$Q49&gt;$C$8,IF(Raw!$N49&gt;$C$9,IF(Raw!$N49&lt;$A$9,IF(Raw!$X49&gt;$C$9,IF(Raw!$X49&lt;$A$9,Raw!I49,-999),-999),-999),-999),-999),-999)</f>
        <v>0.96164300000000003</v>
      </c>
      <c r="G49" s="9">
        <f>Raw!G49</f>
        <v>0.87996700000000005</v>
      </c>
      <c r="H49" s="9">
        <f>IF(Raw!$G49&gt;$C$8,IF(Raw!$Q49&gt;$C$8,IF(Raw!$N49&gt;$C$9,IF(Raw!$N49&lt;$A$9,IF(Raw!$X49&gt;$C$9,IF(Raw!$X49&lt;$A$9,Raw!L49,-999),-999),-999),-999),-999),-999)</f>
        <v>751.4</v>
      </c>
      <c r="I49" s="9">
        <f>IF(Raw!$G49&gt;$C$8,IF(Raw!$Q49&gt;$C$8,IF(Raw!$N49&gt;$C$9,IF(Raw!$N49&lt;$A$9,IF(Raw!$X49&gt;$C$9,IF(Raw!$X49&lt;$A$9,Raw!M49,-999),-999),-999),-999),-999),-999)</f>
        <v>6.6864000000000007E-2</v>
      </c>
      <c r="J49" s="9">
        <f>IF(Raw!$G49&gt;$C$8,IF(Raw!$Q49&gt;$C$8,IF(Raw!$N49&gt;$C$9,IF(Raw!$N49&lt;$A$9,IF(Raw!$X49&gt;$C$9,IF(Raw!$X49&lt;$A$9,Raw!N49,-999),-999),-999),-999),-999),-999)</f>
        <v>1108</v>
      </c>
      <c r="K49" s="9">
        <f>IF(Raw!$G49&gt;$C$8,IF(Raw!$Q49&gt;$C$8,IF(Raw!$N49&gt;$C$9,IF(Raw!$N49&lt;$A$9,IF(Raw!$X49&gt;$C$9,IF(Raw!$X49&lt;$A$9,Raw!R49,-999),-999),-999),-999),-999),-999)</f>
        <v>0.85656299999999996</v>
      </c>
      <c r="L49" s="9">
        <f>IF(Raw!$G49&gt;$C$8,IF(Raw!$Q49&gt;$C$8,IF(Raw!$N49&gt;$C$9,IF(Raw!$N49&lt;$A$9,IF(Raw!$X49&gt;$C$9,IF(Raw!$X49&lt;$A$9,Raw!S49,-999),-999),-999),-999),-999),-999)</f>
        <v>1.040241</v>
      </c>
      <c r="M49" s="9">
        <f>Raw!Q49</f>
        <v>0.93142599999999998</v>
      </c>
      <c r="N49" s="9">
        <f>IF(Raw!$G49&gt;$C$8,IF(Raw!$Q49&gt;$C$8,IF(Raw!$N49&gt;$C$9,IF(Raw!$N49&lt;$A$9,IF(Raw!$X49&gt;$C$9,IF(Raw!$X49&lt;$A$9,Raw!V49,-999),-999),-999),-999),-999),-999)</f>
        <v>770.8</v>
      </c>
      <c r="O49" s="9">
        <f>IF(Raw!$G49&gt;$C$8,IF(Raw!$Q49&gt;$C$8,IF(Raw!$N49&gt;$C$9,IF(Raw!$N49&lt;$A$9,IF(Raw!$X49&gt;$C$9,IF(Raw!$X49&lt;$A$9,Raw!W49,-999),-999),-999),-999),-999),-999)</f>
        <v>0.25241799999999998</v>
      </c>
      <c r="P49" s="9">
        <f>IF(Raw!$G49&gt;$C$8,IF(Raw!$Q49&gt;$C$8,IF(Raw!$N49&gt;$C$9,IF(Raw!$N49&lt;$A$9,IF(Raw!$X49&gt;$C$9,IF(Raw!$X49&lt;$A$9,Raw!X49,-999),-999),-999),-999),-999),-999)</f>
        <v>651</v>
      </c>
      <c r="R49" s="9">
        <f t="shared" si="4"/>
        <v>0.16694200000000003</v>
      </c>
      <c r="S49" s="9">
        <f t="shared" si="5"/>
        <v>0.17360080612035864</v>
      </c>
      <c r="T49" s="9">
        <f t="shared" si="6"/>
        <v>0.18367800000000001</v>
      </c>
      <c r="U49" s="9">
        <f t="shared" si="7"/>
        <v>0.17657254424695817</v>
      </c>
      <c r="V49" s="15">
        <f t="shared" si="0"/>
        <v>0</v>
      </c>
      <c r="X49" s="11">
        <f t="shared" si="8"/>
        <v>1.6254E+18</v>
      </c>
      <c r="Y49" s="11">
        <f t="shared" si="9"/>
        <v>7.5139999999999987E-18</v>
      </c>
      <c r="Z49" s="11">
        <f t="shared" si="10"/>
        <v>1.108E-3</v>
      </c>
      <c r="AA49" s="16">
        <f t="shared" si="11"/>
        <v>1.3351609391863003E-2</v>
      </c>
      <c r="AB49" s="9">
        <f t="shared" si="1"/>
        <v>0.8590153969098786</v>
      </c>
      <c r="AC49" s="9">
        <f t="shared" si="2"/>
        <v>0.9866483906081368</v>
      </c>
      <c r="AD49" s="15">
        <f t="shared" si="3"/>
        <v>12.050188981825812</v>
      </c>
      <c r="AE49" s="3">
        <f t="shared" si="12"/>
        <v>904.68559999999957</v>
      </c>
      <c r="AF49" s="2">
        <f t="shared" si="13"/>
        <v>0.25</v>
      </c>
      <c r="AG49" s="9">
        <f t="shared" si="14"/>
        <v>1.6367173285981892E-3</v>
      </c>
      <c r="AH49" s="2">
        <f t="shared" si="15"/>
        <v>7.9199899741769789E-2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124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0.80449000000000004</v>
      </c>
      <c r="F50" s="9">
        <f>IF(Raw!$G50&gt;$C$8,IF(Raw!$Q50&gt;$C$8,IF(Raw!$N50&gt;$C$9,IF(Raw!$N50&lt;$A$9,IF(Raw!$X50&gt;$C$9,IF(Raw!$X50&lt;$A$9,Raw!I50,-999),-999),-999),-999),-999),-999)</f>
        <v>0.96570699999999998</v>
      </c>
      <c r="G50" s="9">
        <f>Raw!G50</f>
        <v>0.90371299999999999</v>
      </c>
      <c r="H50" s="9">
        <f>IF(Raw!$G50&gt;$C$8,IF(Raw!$Q50&gt;$C$8,IF(Raw!$N50&gt;$C$9,IF(Raw!$N50&lt;$A$9,IF(Raw!$X50&gt;$C$9,IF(Raw!$X50&lt;$A$9,Raw!L50,-999),-999),-999),-999),-999),-999)</f>
        <v>757.7</v>
      </c>
      <c r="I50" s="9">
        <f>IF(Raw!$G50&gt;$C$8,IF(Raw!$Q50&gt;$C$8,IF(Raw!$N50&gt;$C$9,IF(Raw!$N50&lt;$A$9,IF(Raw!$X50&gt;$C$9,IF(Raw!$X50&lt;$A$9,Raw!M50,-999),-999),-999),-999),-999),-999)</f>
        <v>0.22912399999999999</v>
      </c>
      <c r="J50" s="9">
        <f>IF(Raw!$G50&gt;$C$8,IF(Raw!$Q50&gt;$C$8,IF(Raw!$N50&gt;$C$9,IF(Raw!$N50&lt;$A$9,IF(Raw!$X50&gt;$C$9,IF(Raw!$X50&lt;$A$9,Raw!N50,-999),-999),-999),-999),-999),-999)</f>
        <v>799</v>
      </c>
      <c r="K50" s="9">
        <f>IF(Raw!$G50&gt;$C$8,IF(Raw!$Q50&gt;$C$8,IF(Raw!$N50&gt;$C$9,IF(Raw!$N50&lt;$A$9,IF(Raw!$X50&gt;$C$9,IF(Raw!$X50&lt;$A$9,Raw!R50,-999),-999),-999),-999),-999),-999)</f>
        <v>0.87761800000000001</v>
      </c>
      <c r="L50" s="9">
        <f>IF(Raw!$G50&gt;$C$8,IF(Raw!$Q50&gt;$C$8,IF(Raw!$N50&gt;$C$9,IF(Raw!$N50&lt;$A$9,IF(Raw!$X50&gt;$C$9,IF(Raw!$X50&lt;$A$9,Raw!S50,-999),-999),-999),-999),-999),-999)</f>
        <v>1.0438940000000001</v>
      </c>
      <c r="M50" s="9">
        <f>Raw!Q50</f>
        <v>0.89603200000000005</v>
      </c>
      <c r="N50" s="9">
        <f>IF(Raw!$G50&gt;$C$8,IF(Raw!$Q50&gt;$C$8,IF(Raw!$N50&gt;$C$9,IF(Raw!$N50&lt;$A$9,IF(Raw!$X50&gt;$C$9,IF(Raw!$X50&lt;$A$9,Raw!V50,-999),-999),-999),-999),-999),-999)</f>
        <v>800</v>
      </c>
      <c r="O50" s="9">
        <f>IF(Raw!$G50&gt;$C$8,IF(Raw!$Q50&gt;$C$8,IF(Raw!$N50&gt;$C$9,IF(Raw!$N50&lt;$A$9,IF(Raw!$X50&gt;$C$9,IF(Raw!$X50&lt;$A$9,Raw!W50,-999),-999),-999),-999),-999),-999)</f>
        <v>0.141599</v>
      </c>
      <c r="P50" s="9">
        <f>IF(Raw!$G50&gt;$C$8,IF(Raw!$Q50&gt;$C$8,IF(Raw!$N50&gt;$C$9,IF(Raw!$N50&lt;$A$9,IF(Raw!$X50&gt;$C$9,IF(Raw!$X50&lt;$A$9,Raw!X50,-999),-999),-999),-999),-999),-999)</f>
        <v>1326</v>
      </c>
      <c r="R50" s="9">
        <f t="shared" si="4"/>
        <v>0.16121699999999994</v>
      </c>
      <c r="S50" s="9">
        <f t="shared" si="5"/>
        <v>0.16694193994658829</v>
      </c>
      <c r="T50" s="9">
        <f t="shared" si="6"/>
        <v>0.16627600000000009</v>
      </c>
      <c r="U50" s="9">
        <f t="shared" si="7"/>
        <v>0.15928437178487478</v>
      </c>
      <c r="V50" s="15">
        <f t="shared" si="0"/>
        <v>0</v>
      </c>
      <c r="X50" s="11">
        <f t="shared" si="8"/>
        <v>1.6254E+18</v>
      </c>
      <c r="Y50" s="11">
        <f t="shared" si="9"/>
        <v>7.5770000000000006E-18</v>
      </c>
      <c r="Z50" s="11">
        <f t="shared" si="10"/>
        <v>7.9900000000000001E-4</v>
      </c>
      <c r="AA50" s="16">
        <f t="shared" si="11"/>
        <v>9.7443228113270348E-3</v>
      </c>
      <c r="AB50" s="9">
        <f t="shared" si="1"/>
        <v>0.87923824701977626</v>
      </c>
      <c r="AC50" s="9">
        <f t="shared" si="2"/>
        <v>0.99025567718867269</v>
      </c>
      <c r="AD50" s="15">
        <f t="shared" si="3"/>
        <v>12.195648074251606</v>
      </c>
      <c r="AE50" s="3">
        <f t="shared" si="12"/>
        <v>912.27079999999978</v>
      </c>
      <c r="AF50" s="2">
        <f t="shared" si="13"/>
        <v>0.25</v>
      </c>
      <c r="AG50" s="9">
        <f t="shared" si="14"/>
        <v>1.4942893400127577E-3</v>
      </c>
      <c r="AH50" s="2">
        <f t="shared" si="15"/>
        <v>7.2307883497248565E-2</v>
      </c>
    </row>
    <row r="51" spans="1:34">
      <c r="A51" s="1">
        <f>Raw!A51</f>
        <v>38</v>
      </c>
      <c r="B51" s="14">
        <f>Raw!B51</f>
        <v>0.45982638888888888</v>
      </c>
      <c r="C51" s="15">
        <f>Raw!C51</f>
        <v>122.8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0.81409600000000004</v>
      </c>
      <c r="F51" s="9">
        <f>IF(Raw!$G51&gt;$C$8,IF(Raw!$Q51&gt;$C$8,IF(Raw!$N51&gt;$C$9,IF(Raw!$N51&lt;$A$9,IF(Raw!$X51&gt;$C$9,IF(Raw!$X51&lt;$A$9,Raw!I51,-999),-999),-999),-999),-999),-999)</f>
        <v>0.986232</v>
      </c>
      <c r="G51" s="9">
        <f>Raw!G51</f>
        <v>0.89914799999999995</v>
      </c>
      <c r="H51" s="9">
        <f>IF(Raw!$G51&gt;$C$8,IF(Raw!$Q51&gt;$C$8,IF(Raw!$N51&gt;$C$9,IF(Raw!$N51&lt;$A$9,IF(Raw!$X51&gt;$C$9,IF(Raw!$X51&lt;$A$9,Raw!L51,-999),-999),-999),-999),-999),-999)</f>
        <v>759</v>
      </c>
      <c r="I51" s="9">
        <f>IF(Raw!$G51&gt;$C$8,IF(Raw!$Q51&gt;$C$8,IF(Raw!$N51&gt;$C$9,IF(Raw!$N51&lt;$A$9,IF(Raw!$X51&gt;$C$9,IF(Raw!$X51&lt;$A$9,Raw!M51,-999),-999),-999),-999),-999),-999)</f>
        <v>0.30119400000000002</v>
      </c>
      <c r="J51" s="9">
        <f>IF(Raw!$G51&gt;$C$8,IF(Raw!$Q51&gt;$C$8,IF(Raw!$N51&gt;$C$9,IF(Raw!$N51&lt;$A$9,IF(Raw!$X51&gt;$C$9,IF(Raw!$X51&lt;$A$9,Raw!N51,-999),-999),-999),-999),-999),-999)</f>
        <v>3698</v>
      </c>
      <c r="K51" s="9">
        <f>IF(Raw!$G51&gt;$C$8,IF(Raw!$Q51&gt;$C$8,IF(Raw!$N51&gt;$C$9,IF(Raw!$N51&lt;$A$9,IF(Raw!$X51&gt;$C$9,IF(Raw!$X51&lt;$A$9,Raw!R51,-999),-999),-999),-999),-999),-999)</f>
        <v>0.87510699999999997</v>
      </c>
      <c r="L51" s="9">
        <f>IF(Raw!$G51&gt;$C$8,IF(Raw!$Q51&gt;$C$8,IF(Raw!$N51&gt;$C$9,IF(Raw!$N51&lt;$A$9,IF(Raw!$X51&gt;$C$9,IF(Raw!$X51&lt;$A$9,Raw!S51,-999),-999),-999),-999),-999),-999)</f>
        <v>1.0705530000000001</v>
      </c>
      <c r="M51" s="9">
        <f>Raw!Q51</f>
        <v>0.91625699999999999</v>
      </c>
      <c r="N51" s="9">
        <f>IF(Raw!$G51&gt;$C$8,IF(Raw!$Q51&gt;$C$8,IF(Raw!$N51&gt;$C$9,IF(Raw!$N51&lt;$A$9,IF(Raw!$X51&gt;$C$9,IF(Raw!$X51&lt;$A$9,Raw!V51,-999),-999),-999),-999),-999),-999)</f>
        <v>800</v>
      </c>
      <c r="O51" s="9">
        <f>IF(Raw!$G51&gt;$C$8,IF(Raw!$Q51&gt;$C$8,IF(Raw!$N51&gt;$C$9,IF(Raw!$N51&lt;$A$9,IF(Raw!$X51&gt;$C$9,IF(Raw!$X51&lt;$A$9,Raw!W51,-999),-999),-999),-999),-999),-999)</f>
        <v>0.14163000000000001</v>
      </c>
      <c r="P51" s="9">
        <f>IF(Raw!$G51&gt;$C$8,IF(Raw!$Q51&gt;$C$8,IF(Raw!$N51&gt;$C$9,IF(Raw!$N51&lt;$A$9,IF(Raw!$X51&gt;$C$9,IF(Raw!$X51&lt;$A$9,Raw!X51,-999),-999),-999),-999),-999),-999)</f>
        <v>962</v>
      </c>
      <c r="R51" s="9">
        <f t="shared" si="4"/>
        <v>0.17213599999999996</v>
      </c>
      <c r="S51" s="9">
        <f t="shared" si="5"/>
        <v>0.17453905369122069</v>
      </c>
      <c r="T51" s="9">
        <f t="shared" si="6"/>
        <v>0.19544600000000012</v>
      </c>
      <c r="U51" s="9">
        <f t="shared" si="7"/>
        <v>0.18256545915989222</v>
      </c>
      <c r="V51" s="15">
        <f t="shared" si="0"/>
        <v>0</v>
      </c>
      <c r="X51" s="11">
        <f t="shared" si="8"/>
        <v>1.6254E+18</v>
      </c>
      <c r="Y51" s="11">
        <f t="shared" si="9"/>
        <v>7.5899999999999989E-18</v>
      </c>
      <c r="Z51" s="11">
        <f t="shared" si="10"/>
        <v>3.6979999999999999E-3</v>
      </c>
      <c r="AA51" s="16">
        <f t="shared" si="11"/>
        <v>4.3630929050560922E-2</v>
      </c>
      <c r="AB51" s="9">
        <f t="shared" si="1"/>
        <v>0.88363449055921595</v>
      </c>
      <c r="AC51" s="9">
        <f t="shared" si="2"/>
        <v>0.9563690709494389</v>
      </c>
      <c r="AD51" s="15">
        <f t="shared" si="3"/>
        <v>11.798520565322043</v>
      </c>
      <c r="AE51" s="3">
        <f t="shared" si="12"/>
        <v>913.83599999999967</v>
      </c>
      <c r="AF51" s="2">
        <f t="shared" si="13"/>
        <v>0.25</v>
      </c>
      <c r="AG51" s="9">
        <f t="shared" si="14"/>
        <v>1.6569248649349617E-3</v>
      </c>
      <c r="AH51" s="2">
        <f t="shared" si="15"/>
        <v>8.0177731908593175E-2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121.7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0.81977</v>
      </c>
      <c r="F52" s="9">
        <f>IF(Raw!$G52&gt;$C$8,IF(Raw!$Q52&gt;$C$8,IF(Raw!$N52&gt;$C$9,IF(Raw!$N52&lt;$A$9,IF(Raw!$X52&gt;$C$9,IF(Raw!$X52&lt;$A$9,Raw!I52,-999),-999),-999),-999),-999),-999)</f>
        <v>0.99788699999999997</v>
      </c>
      <c r="G52" s="9">
        <f>Raw!G52</f>
        <v>0.90626200000000001</v>
      </c>
      <c r="H52" s="9">
        <f>IF(Raw!$G52&gt;$C$8,IF(Raw!$Q52&gt;$C$8,IF(Raw!$N52&gt;$C$9,IF(Raw!$N52&lt;$A$9,IF(Raw!$X52&gt;$C$9,IF(Raw!$X52&lt;$A$9,Raw!L52,-999),-999),-999),-999),-999),-999)</f>
        <v>709.3</v>
      </c>
      <c r="I52" s="9">
        <f>IF(Raw!$G52&gt;$C$8,IF(Raw!$Q52&gt;$C$8,IF(Raw!$N52&gt;$C$9,IF(Raw!$N52&lt;$A$9,IF(Raw!$X52&gt;$C$9,IF(Raw!$X52&lt;$A$9,Raw!M52,-999),-999),-999),-999),-999),-999)</f>
        <v>0.173847</v>
      </c>
      <c r="J52" s="9">
        <f>IF(Raw!$G52&gt;$C$8,IF(Raw!$Q52&gt;$C$8,IF(Raw!$N52&gt;$C$9,IF(Raw!$N52&lt;$A$9,IF(Raw!$X52&gt;$C$9,IF(Raw!$X52&lt;$A$9,Raw!N52,-999),-999),-999),-999),-999),-999)</f>
        <v>826</v>
      </c>
      <c r="K52" s="9">
        <f>IF(Raw!$G52&gt;$C$8,IF(Raw!$Q52&gt;$C$8,IF(Raw!$N52&gt;$C$9,IF(Raw!$N52&lt;$A$9,IF(Raw!$X52&gt;$C$9,IF(Raw!$X52&lt;$A$9,Raw!R52,-999),-999),-999),-999),-999),-999)</f>
        <v>0.88627</v>
      </c>
      <c r="L52" s="9">
        <f>IF(Raw!$G52&gt;$C$8,IF(Raw!$Q52&gt;$C$8,IF(Raw!$N52&gt;$C$9,IF(Raw!$N52&lt;$A$9,IF(Raw!$X52&gt;$C$9,IF(Raw!$X52&lt;$A$9,Raw!S52,-999),-999),-999),-999),-999),-999)</f>
        <v>1.079782</v>
      </c>
      <c r="M52" s="9">
        <f>Raw!Q52</f>
        <v>0.90735600000000005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0.124623</v>
      </c>
      <c r="P52" s="9">
        <f>IF(Raw!$G52&gt;$C$8,IF(Raw!$Q52&gt;$C$8,IF(Raw!$N52&gt;$C$9,IF(Raw!$N52&lt;$A$9,IF(Raw!$X52&gt;$C$9,IF(Raw!$X52&lt;$A$9,Raw!X52,-999),-999),-999),-999),-999),-999)</f>
        <v>1491</v>
      </c>
      <c r="R52" s="9">
        <f t="shared" si="4"/>
        <v>0.17811699999999997</v>
      </c>
      <c r="S52" s="9">
        <f t="shared" si="5"/>
        <v>0.178494158156184</v>
      </c>
      <c r="T52" s="9">
        <f t="shared" si="6"/>
        <v>0.19351200000000002</v>
      </c>
      <c r="U52" s="9">
        <f t="shared" si="7"/>
        <v>0.1792139524459567</v>
      </c>
      <c r="V52" s="15">
        <f t="shared" si="0"/>
        <v>0</v>
      </c>
      <c r="X52" s="11">
        <f t="shared" si="8"/>
        <v>1.6254E+18</v>
      </c>
      <c r="Y52" s="11">
        <f t="shared" si="9"/>
        <v>7.0929999999999992E-18</v>
      </c>
      <c r="Z52" s="11">
        <f t="shared" si="10"/>
        <v>8.2599999999999991E-4</v>
      </c>
      <c r="AA52" s="16">
        <f t="shared" si="11"/>
        <v>9.4330921689251123E-3</v>
      </c>
      <c r="AB52" s="9">
        <f t="shared" si="1"/>
        <v>0.88809541653179302</v>
      </c>
      <c r="AC52" s="9">
        <f t="shared" si="2"/>
        <v>0.99056690783107493</v>
      </c>
      <c r="AD52" s="15">
        <f t="shared" si="3"/>
        <v>11.420208436955345</v>
      </c>
      <c r="AE52" s="3">
        <f t="shared" si="12"/>
        <v>853.99719999999968</v>
      </c>
      <c r="AF52" s="2">
        <f t="shared" si="13"/>
        <v>0.25</v>
      </c>
      <c r="AG52" s="9">
        <f t="shared" si="14"/>
        <v>1.5743543782641761E-3</v>
      </c>
      <c r="AH52" s="2">
        <f t="shared" si="15"/>
        <v>7.618218903036364E-2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120.6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0.83070900000000003</v>
      </c>
      <c r="F53" s="9">
        <f>IF(Raw!$G53&gt;$C$8,IF(Raw!$Q53&gt;$C$8,IF(Raw!$N53&gt;$C$9,IF(Raw!$N53&lt;$A$9,IF(Raw!$X53&gt;$C$9,IF(Raw!$X53&lt;$A$9,Raw!I53,-999),-999),-999),-999),-999),-999)</f>
        <v>1.007779</v>
      </c>
      <c r="G53" s="9">
        <f>Raw!G53</f>
        <v>0.91852100000000003</v>
      </c>
      <c r="H53" s="9">
        <f>IF(Raw!$G53&gt;$C$8,IF(Raw!$Q53&gt;$C$8,IF(Raw!$N53&gt;$C$9,IF(Raw!$N53&lt;$A$9,IF(Raw!$X53&gt;$C$9,IF(Raw!$X53&lt;$A$9,Raw!L53,-999),-999),-999),-999),-999),-999)</f>
        <v>741.1</v>
      </c>
      <c r="I53" s="9">
        <f>IF(Raw!$G53&gt;$C$8,IF(Raw!$Q53&gt;$C$8,IF(Raw!$N53&gt;$C$9,IF(Raw!$N53&lt;$A$9,IF(Raw!$X53&gt;$C$9,IF(Raw!$X53&lt;$A$9,Raw!M53,-999),-999),-999),-999),-999),-999)</f>
        <v>0.30242999999999998</v>
      </c>
      <c r="J53" s="9">
        <f>IF(Raw!$G53&gt;$C$8,IF(Raw!$Q53&gt;$C$8,IF(Raw!$N53&gt;$C$9,IF(Raw!$N53&lt;$A$9,IF(Raw!$X53&gt;$C$9,IF(Raw!$X53&lt;$A$9,Raw!N53,-999),-999),-999),-999),-999),-999)</f>
        <v>1326</v>
      </c>
      <c r="K53" s="9">
        <f>IF(Raw!$G53&gt;$C$8,IF(Raw!$Q53&gt;$C$8,IF(Raw!$N53&gt;$C$9,IF(Raw!$N53&lt;$A$9,IF(Raw!$X53&gt;$C$9,IF(Raw!$X53&lt;$A$9,Raw!R53,-999),-999),-999),-999),-999),-999)</f>
        <v>0.88144199999999995</v>
      </c>
      <c r="L53" s="9">
        <f>IF(Raw!$G53&gt;$C$8,IF(Raw!$Q53&gt;$C$8,IF(Raw!$N53&gt;$C$9,IF(Raw!$N53&lt;$A$9,IF(Raw!$X53&gt;$C$9,IF(Raw!$X53&lt;$A$9,Raw!S53,-999),-999),-999),-999),-999),-999)</f>
        <v>1.082444</v>
      </c>
      <c r="M53" s="9">
        <f>Raw!Q53</f>
        <v>0.92395799999999995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1.4E-5</v>
      </c>
      <c r="P53" s="9">
        <f>IF(Raw!$G53&gt;$C$8,IF(Raw!$Q53&gt;$C$8,IF(Raw!$N53&gt;$C$9,IF(Raw!$N53&lt;$A$9,IF(Raw!$X53&gt;$C$9,IF(Raw!$X53&lt;$A$9,Raw!X53,-999),-999),-999),-999),-999),-999)</f>
        <v>742</v>
      </c>
      <c r="R53" s="9">
        <f t="shared" si="4"/>
        <v>0.17706999999999995</v>
      </c>
      <c r="S53" s="9">
        <f t="shared" si="5"/>
        <v>0.17570320477009341</v>
      </c>
      <c r="T53" s="9">
        <f t="shared" si="6"/>
        <v>0.20100200000000001</v>
      </c>
      <c r="U53" s="9">
        <f t="shared" si="7"/>
        <v>0.18569274715366341</v>
      </c>
      <c r="V53" s="15">
        <f t="shared" si="0"/>
        <v>0</v>
      </c>
      <c r="X53" s="11">
        <f t="shared" si="8"/>
        <v>1.6254E+18</v>
      </c>
      <c r="Y53" s="11">
        <f t="shared" si="9"/>
        <v>7.4110000000000001E-18</v>
      </c>
      <c r="Z53" s="11">
        <f t="shared" si="10"/>
        <v>1.3259999999999999E-3</v>
      </c>
      <c r="AA53" s="16">
        <f t="shared" si="11"/>
        <v>1.5721664311259369E-2</v>
      </c>
      <c r="AB53" s="9">
        <f t="shared" si="1"/>
        <v>0.88460208596989165</v>
      </c>
      <c r="AC53" s="9">
        <f t="shared" si="2"/>
        <v>0.9842783356887409</v>
      </c>
      <c r="AD53" s="15">
        <f t="shared" si="3"/>
        <v>11.856458756605862</v>
      </c>
      <c r="AE53" s="3">
        <f t="shared" si="12"/>
        <v>892.28439999999978</v>
      </c>
      <c r="AF53" s="2">
        <f t="shared" si="13"/>
        <v>0.25</v>
      </c>
      <c r="AG53" s="9">
        <f t="shared" si="14"/>
        <v>1.6935833830986546E-3</v>
      </c>
      <c r="AH53" s="2">
        <f t="shared" si="15"/>
        <v>8.1951618524514186E-2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119.5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0.79549000000000003</v>
      </c>
      <c r="F54" s="9">
        <f>IF(Raw!$G54&gt;$C$8,IF(Raw!$Q54&gt;$C$8,IF(Raw!$N54&gt;$C$9,IF(Raw!$N54&lt;$A$9,IF(Raw!$X54&gt;$C$9,IF(Raw!$X54&lt;$A$9,Raw!I54,-999),-999),-999),-999),-999),-999)</f>
        <v>0.96263799999999999</v>
      </c>
      <c r="G54" s="9">
        <f>Raw!G54</f>
        <v>0.85766500000000001</v>
      </c>
      <c r="H54" s="9">
        <f>IF(Raw!$G54&gt;$C$8,IF(Raw!$Q54&gt;$C$8,IF(Raw!$N54&gt;$C$9,IF(Raw!$N54&lt;$A$9,IF(Raw!$X54&gt;$C$9,IF(Raw!$X54&lt;$A$9,Raw!L54,-999),-999),-999),-999),-999),-999)</f>
        <v>760</v>
      </c>
      <c r="I54" s="9">
        <f>IF(Raw!$G54&gt;$C$8,IF(Raw!$Q54&gt;$C$8,IF(Raw!$N54&gt;$C$9,IF(Raw!$N54&lt;$A$9,IF(Raw!$X54&gt;$C$9,IF(Raw!$X54&lt;$A$9,Raw!M54,-999),-999),-999),-999),-999),-999)</f>
        <v>1.0000000000000001E-5</v>
      </c>
      <c r="J54" s="9">
        <f>IF(Raw!$G54&gt;$C$8,IF(Raw!$Q54&gt;$C$8,IF(Raw!$N54&gt;$C$9,IF(Raw!$N54&lt;$A$9,IF(Raw!$X54&gt;$C$9,IF(Raw!$X54&lt;$A$9,Raw!N54,-999),-999),-999),-999),-999),-999)</f>
        <v>917</v>
      </c>
      <c r="K54" s="9">
        <f>IF(Raw!$G54&gt;$C$8,IF(Raw!$Q54&gt;$C$8,IF(Raw!$N54&gt;$C$9,IF(Raw!$N54&lt;$A$9,IF(Raw!$X54&gt;$C$9,IF(Raw!$X54&lt;$A$9,Raw!R54,-999),-999),-999),-999),-999),-999)</f>
        <v>0.88986900000000002</v>
      </c>
      <c r="L54" s="9">
        <f>IF(Raw!$G54&gt;$C$8,IF(Raw!$Q54&gt;$C$8,IF(Raw!$N54&gt;$C$9,IF(Raw!$N54&lt;$A$9,IF(Raw!$X54&gt;$C$9,IF(Raw!$X54&lt;$A$9,Raw!S54,-999),-999),-999),-999),-999),-999)</f>
        <v>1.0774379999999999</v>
      </c>
      <c r="M54" s="9">
        <f>Raw!Q54</f>
        <v>0.90204899999999999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0.22917000000000001</v>
      </c>
      <c r="P54" s="9">
        <f>IF(Raw!$G54&gt;$C$8,IF(Raw!$Q54&gt;$C$8,IF(Raw!$N54&gt;$C$9,IF(Raw!$N54&lt;$A$9,IF(Raw!$X54&gt;$C$9,IF(Raw!$X54&lt;$A$9,Raw!X54,-999),-999),-999),-999),-999),-999)</f>
        <v>624</v>
      </c>
      <c r="R54" s="9">
        <f t="shared" si="4"/>
        <v>0.16714799999999996</v>
      </c>
      <c r="S54" s="9">
        <f t="shared" si="5"/>
        <v>0.17363536448800065</v>
      </c>
      <c r="T54" s="9">
        <f t="shared" si="6"/>
        <v>0.18756899999999987</v>
      </c>
      <c r="U54" s="9">
        <f t="shared" si="7"/>
        <v>0.17408797536377954</v>
      </c>
      <c r="V54" s="15">
        <f t="shared" si="0"/>
        <v>0</v>
      </c>
      <c r="X54" s="11">
        <f t="shared" si="8"/>
        <v>1.6254E+18</v>
      </c>
      <c r="Y54" s="11">
        <f t="shared" si="9"/>
        <v>7.5999999999999996E-18</v>
      </c>
      <c r="Z54" s="11">
        <f t="shared" si="10"/>
        <v>9.1699999999999995E-4</v>
      </c>
      <c r="AA54" s="16">
        <f t="shared" si="11"/>
        <v>1.1200857306639278E-2</v>
      </c>
      <c r="AB54" s="9">
        <f t="shared" si="1"/>
        <v>0.891969933604149</v>
      </c>
      <c r="AC54" s="9">
        <f t="shared" si="2"/>
        <v>0.98879914269336089</v>
      </c>
      <c r="AD54" s="15">
        <f t="shared" si="3"/>
        <v>12.214675361656795</v>
      </c>
      <c r="AE54" s="3">
        <f t="shared" si="12"/>
        <v>915.03999999999974</v>
      </c>
      <c r="AF54" s="2">
        <f t="shared" si="13"/>
        <v>0.25</v>
      </c>
      <c r="AG54" s="9">
        <f t="shared" si="14"/>
        <v>1.6357139257205178E-3</v>
      </c>
      <c r="AH54" s="2">
        <f t="shared" si="15"/>
        <v>7.9151345598715506E-2</v>
      </c>
    </row>
    <row r="55" spans="1:34">
      <c r="A55" s="1">
        <f>Raw!A55</f>
        <v>42</v>
      </c>
      <c r="B55" s="14">
        <f>Raw!B55</f>
        <v>0.46004629629629629</v>
      </c>
      <c r="C55" s="15">
        <f>Raw!C55</f>
        <v>118.2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0.801234</v>
      </c>
      <c r="F55" s="9">
        <f>IF(Raw!$G55&gt;$C$8,IF(Raw!$Q55&gt;$C$8,IF(Raw!$N55&gt;$C$9,IF(Raw!$N55&lt;$A$9,IF(Raw!$X55&gt;$C$9,IF(Raw!$X55&lt;$A$9,Raw!I55,-999),-999),-999),-999),-999),-999)</f>
        <v>0.95679000000000003</v>
      </c>
      <c r="G55" s="9">
        <f>Raw!G55</f>
        <v>0.87699300000000002</v>
      </c>
      <c r="H55" s="9">
        <f>IF(Raw!$G55&gt;$C$8,IF(Raw!$Q55&gt;$C$8,IF(Raw!$N55&gt;$C$9,IF(Raw!$N55&lt;$A$9,IF(Raw!$X55&gt;$C$9,IF(Raw!$X55&lt;$A$9,Raw!L55,-999),-999),-999),-999),-999),-999)</f>
        <v>684.6</v>
      </c>
      <c r="I55" s="9">
        <f>IF(Raw!$G55&gt;$C$8,IF(Raw!$Q55&gt;$C$8,IF(Raw!$N55&gt;$C$9,IF(Raw!$N55&lt;$A$9,IF(Raw!$X55&gt;$C$9,IF(Raw!$X55&lt;$A$9,Raw!M55,-999),-999),-999),-999),-999),-999)</f>
        <v>8.5845000000000005E-2</v>
      </c>
      <c r="J55" s="9">
        <f>IF(Raw!$G55&gt;$C$8,IF(Raw!$Q55&gt;$C$8,IF(Raw!$N55&gt;$C$9,IF(Raw!$N55&lt;$A$9,IF(Raw!$X55&gt;$C$9,IF(Raw!$X55&lt;$A$9,Raw!N55,-999),-999),-999),-999),-999),-999)</f>
        <v>1311</v>
      </c>
      <c r="K55" s="9">
        <f>IF(Raw!$G55&gt;$C$8,IF(Raw!$Q55&gt;$C$8,IF(Raw!$N55&gt;$C$9,IF(Raw!$N55&lt;$A$9,IF(Raw!$X55&gt;$C$9,IF(Raw!$X55&lt;$A$9,Raw!R55,-999),-999),-999),-999),-999),-999)</f>
        <v>0.87339699999999998</v>
      </c>
      <c r="L55" s="9">
        <f>IF(Raw!$G55&gt;$C$8,IF(Raw!$Q55&gt;$C$8,IF(Raw!$N55&gt;$C$9,IF(Raw!$N55&lt;$A$9,IF(Raw!$X55&gt;$C$9,IF(Raw!$X55&lt;$A$9,Raw!S55,-999),-999),-999),-999),-999),-999)</f>
        <v>1.049461</v>
      </c>
      <c r="M55" s="9">
        <f>Raw!Q55</f>
        <v>0.90887899999999999</v>
      </c>
      <c r="N55" s="9">
        <f>IF(Raw!$G55&gt;$C$8,IF(Raw!$Q55&gt;$C$8,IF(Raw!$N55&gt;$C$9,IF(Raw!$N55&lt;$A$9,IF(Raw!$X55&gt;$C$9,IF(Raw!$X55&lt;$A$9,Raw!V55,-999),-999),-999),-999),-999),-999)</f>
        <v>800</v>
      </c>
      <c r="O55" s="9">
        <f>IF(Raw!$G55&gt;$C$8,IF(Raw!$Q55&gt;$C$8,IF(Raw!$N55&gt;$C$9,IF(Raw!$N55&lt;$A$9,IF(Raw!$X55&gt;$C$9,IF(Raw!$X55&lt;$A$9,Raw!W55,-999),-999),-999),-999),-999),-999)</f>
        <v>1.2E-5</v>
      </c>
      <c r="P55" s="9">
        <f>IF(Raw!$G55&gt;$C$8,IF(Raw!$Q55&gt;$C$8,IF(Raw!$N55&gt;$C$9,IF(Raw!$N55&lt;$A$9,IF(Raw!$X55&gt;$C$9,IF(Raw!$X55&lt;$A$9,Raw!X55,-999),-999),-999),-999),-999),-999)</f>
        <v>1103</v>
      </c>
      <c r="R55" s="9">
        <f t="shared" si="4"/>
        <v>0.15555600000000003</v>
      </c>
      <c r="S55" s="9">
        <f t="shared" si="5"/>
        <v>0.16258113065562979</v>
      </c>
      <c r="T55" s="9">
        <f t="shared" si="6"/>
        <v>0.176064</v>
      </c>
      <c r="U55" s="9">
        <f t="shared" si="7"/>
        <v>0.16776611994157001</v>
      </c>
      <c r="V55" s="15">
        <f t="shared" si="0"/>
        <v>0</v>
      </c>
      <c r="X55" s="11">
        <f t="shared" si="8"/>
        <v>1.6254E+18</v>
      </c>
      <c r="Y55" s="11">
        <f t="shared" si="9"/>
        <v>6.8459999999999996E-18</v>
      </c>
      <c r="Z55" s="11">
        <f t="shared" si="10"/>
        <v>1.3109999999999999E-3</v>
      </c>
      <c r="AA55" s="16">
        <f t="shared" si="11"/>
        <v>1.4378383460436378E-2</v>
      </c>
      <c r="AB55" s="9">
        <f t="shared" si="1"/>
        <v>0.87592851570557828</v>
      </c>
      <c r="AC55" s="9">
        <f t="shared" si="2"/>
        <v>0.98562161653956348</v>
      </c>
      <c r="AD55" s="15">
        <f t="shared" si="3"/>
        <v>10.96749310483324</v>
      </c>
      <c r="AE55" s="3">
        <f t="shared" si="12"/>
        <v>824.25839999999971</v>
      </c>
      <c r="AF55" s="2">
        <f t="shared" si="13"/>
        <v>0.25</v>
      </c>
      <c r="AG55" s="9">
        <f t="shared" si="14"/>
        <v>1.4153644336029197E-3</v>
      </c>
      <c r="AH55" s="2">
        <f t="shared" si="15"/>
        <v>6.8488748350594111E-2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116.9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0.78929700000000003</v>
      </c>
      <c r="F56" s="9">
        <f>IF(Raw!$G56&gt;$C$8,IF(Raw!$Q56&gt;$C$8,IF(Raw!$N56&gt;$C$9,IF(Raw!$N56&lt;$A$9,IF(Raw!$X56&gt;$C$9,IF(Raw!$X56&lt;$A$9,Raw!I56,-999),-999),-999),-999),-999),-999)</f>
        <v>0.95193700000000003</v>
      </c>
      <c r="G56" s="9">
        <f>Raw!G56</f>
        <v>0.88539100000000004</v>
      </c>
      <c r="H56" s="9">
        <f>IF(Raw!$G56&gt;$C$8,IF(Raw!$Q56&gt;$C$8,IF(Raw!$N56&gt;$C$9,IF(Raw!$N56&lt;$A$9,IF(Raw!$X56&gt;$C$9,IF(Raw!$X56&lt;$A$9,Raw!L56,-999),-999),-999),-999),-999),-999)</f>
        <v>731.4</v>
      </c>
      <c r="I56" s="9">
        <f>IF(Raw!$G56&gt;$C$8,IF(Raw!$Q56&gt;$C$8,IF(Raw!$N56&gt;$C$9,IF(Raw!$N56&lt;$A$9,IF(Raw!$X56&gt;$C$9,IF(Raw!$X56&lt;$A$9,Raw!M56,-999),-999),-999),-999),-999),-999)</f>
        <v>0.120369</v>
      </c>
      <c r="J56" s="9">
        <f>IF(Raw!$G56&gt;$C$8,IF(Raw!$Q56&gt;$C$8,IF(Raw!$N56&gt;$C$9,IF(Raw!$N56&lt;$A$9,IF(Raw!$X56&gt;$C$9,IF(Raw!$X56&lt;$A$9,Raw!N56,-999),-999),-999),-999),-999),-999)</f>
        <v>651</v>
      </c>
      <c r="K56" s="9">
        <f>IF(Raw!$G56&gt;$C$8,IF(Raw!$Q56&gt;$C$8,IF(Raw!$N56&gt;$C$9,IF(Raw!$N56&lt;$A$9,IF(Raw!$X56&gt;$C$9,IF(Raw!$X56&lt;$A$9,Raw!R56,-999),-999),-999),-999),-999),-999)</f>
        <v>0.86359900000000001</v>
      </c>
      <c r="L56" s="9">
        <f>IF(Raw!$G56&gt;$C$8,IF(Raw!$Q56&gt;$C$8,IF(Raw!$N56&gt;$C$9,IF(Raw!$N56&lt;$A$9,IF(Raw!$X56&gt;$C$9,IF(Raw!$X56&lt;$A$9,Raw!S56,-999),-999),-999),-999),-999),-999)</f>
        <v>1.0529250000000001</v>
      </c>
      <c r="M56" s="9">
        <f>Raw!Q56</f>
        <v>0.92479800000000001</v>
      </c>
      <c r="N56" s="9">
        <f>IF(Raw!$G56&gt;$C$8,IF(Raw!$Q56&gt;$C$8,IF(Raw!$N56&gt;$C$9,IF(Raw!$N56&lt;$A$9,IF(Raw!$X56&gt;$C$9,IF(Raw!$X56&lt;$A$9,Raw!V56,-999),-999),-999),-999),-999),-999)</f>
        <v>770.2</v>
      </c>
      <c r="O56" s="9">
        <f>IF(Raw!$G56&gt;$C$8,IF(Raw!$Q56&gt;$C$8,IF(Raw!$N56&gt;$C$9,IF(Raw!$N56&lt;$A$9,IF(Raw!$X56&gt;$C$9,IF(Raw!$X56&lt;$A$9,Raw!W56,-999),-999),-999),-999),-999),-999)</f>
        <v>0.13977800000000001</v>
      </c>
      <c r="P56" s="9">
        <f>IF(Raw!$G56&gt;$C$8,IF(Raw!$Q56&gt;$C$8,IF(Raw!$N56&gt;$C$9,IF(Raw!$N56&lt;$A$9,IF(Raw!$X56&gt;$C$9,IF(Raw!$X56&lt;$A$9,Raw!X56,-999),-999),-999),-999),-999),-999)</f>
        <v>456</v>
      </c>
      <c r="R56" s="9">
        <f t="shared" si="4"/>
        <v>0.16264000000000001</v>
      </c>
      <c r="S56" s="9">
        <f t="shared" si="5"/>
        <v>0.17085164249314819</v>
      </c>
      <c r="T56" s="9">
        <f t="shared" si="6"/>
        <v>0.18932600000000011</v>
      </c>
      <c r="U56" s="9">
        <f t="shared" si="7"/>
        <v>0.17980957808011025</v>
      </c>
      <c r="V56" s="15">
        <f t="shared" si="0"/>
        <v>0</v>
      </c>
      <c r="X56" s="11">
        <f t="shared" si="8"/>
        <v>1.6254E+18</v>
      </c>
      <c r="Y56" s="11">
        <f t="shared" si="9"/>
        <v>7.3139999999999998E-18</v>
      </c>
      <c r="Z56" s="11">
        <f t="shared" si="10"/>
        <v>6.5099999999999999E-4</v>
      </c>
      <c r="AA56" s="16">
        <f t="shared" si="11"/>
        <v>7.6797670447043553E-3</v>
      </c>
      <c r="AB56" s="9">
        <f t="shared" si="1"/>
        <v>0.86505297957550575</v>
      </c>
      <c r="AC56" s="9">
        <f t="shared" si="2"/>
        <v>0.99232023295529537</v>
      </c>
      <c r="AD56" s="15">
        <f t="shared" si="3"/>
        <v>11.796877180805458</v>
      </c>
      <c r="AE56" s="3">
        <f t="shared" si="12"/>
        <v>880.60559999999975</v>
      </c>
      <c r="AF56" s="2">
        <f t="shared" si="13"/>
        <v>0.25</v>
      </c>
      <c r="AG56" s="9">
        <f t="shared" si="14"/>
        <v>1.6316857758027E-3</v>
      </c>
      <c r="AH56" s="2">
        <f t="shared" si="15"/>
        <v>7.8956425520543411E-2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115.6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0.79032999999999998</v>
      </c>
      <c r="F57" s="9">
        <f>IF(Raw!$G57&gt;$C$8,IF(Raw!$Q57&gt;$C$8,IF(Raw!$N57&gt;$C$9,IF(Raw!$N57&lt;$A$9,IF(Raw!$X57&gt;$C$9,IF(Raw!$X57&lt;$A$9,Raw!I57,-999),-999),-999),-999),-999),-999)</f>
        <v>0.952017</v>
      </c>
      <c r="G57" s="9">
        <f>Raw!G57</f>
        <v>0.92869400000000002</v>
      </c>
      <c r="H57" s="9">
        <f>IF(Raw!$G57&gt;$C$8,IF(Raw!$Q57&gt;$C$8,IF(Raw!$N57&gt;$C$9,IF(Raw!$N57&lt;$A$9,IF(Raw!$X57&gt;$C$9,IF(Raw!$X57&lt;$A$9,Raw!L57,-999),-999),-999),-999),-999),-999)</f>
        <v>800</v>
      </c>
      <c r="I57" s="9">
        <f>IF(Raw!$G57&gt;$C$8,IF(Raw!$Q57&gt;$C$8,IF(Raw!$N57&gt;$C$9,IF(Raw!$N57&lt;$A$9,IF(Raw!$X57&gt;$C$9,IF(Raw!$X57&lt;$A$9,Raw!M57,-999),-999),-999),-999),-999),-999)</f>
        <v>0.37081900000000001</v>
      </c>
      <c r="J57" s="9">
        <f>IF(Raw!$G57&gt;$C$8,IF(Raw!$Q57&gt;$C$8,IF(Raw!$N57&gt;$C$9,IF(Raw!$N57&lt;$A$9,IF(Raw!$X57&gt;$C$9,IF(Raw!$X57&lt;$A$9,Raw!N57,-999),-999),-999),-999),-999),-999)</f>
        <v>1195</v>
      </c>
      <c r="K57" s="9">
        <f>IF(Raw!$G57&gt;$C$8,IF(Raw!$Q57&gt;$C$8,IF(Raw!$N57&gt;$C$9,IF(Raw!$N57&lt;$A$9,IF(Raw!$X57&gt;$C$9,IF(Raw!$X57&lt;$A$9,Raw!R57,-999),-999),-999),-999),-999),-999)</f>
        <v>0.87333700000000003</v>
      </c>
      <c r="L57" s="9">
        <f>IF(Raw!$G57&gt;$C$8,IF(Raw!$Q57&gt;$C$8,IF(Raw!$N57&gt;$C$9,IF(Raw!$N57&lt;$A$9,IF(Raw!$X57&gt;$C$9,IF(Raw!$X57&lt;$A$9,Raw!S57,-999),-999),-999),-999),-999),-999)</f>
        <v>1.031623</v>
      </c>
      <c r="M57" s="9">
        <f>Raw!Q57</f>
        <v>0.89223699999999995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0.37081999999999998</v>
      </c>
      <c r="P57" s="9">
        <f>IF(Raw!$G57&gt;$C$8,IF(Raw!$Q57&gt;$C$8,IF(Raw!$N57&gt;$C$9,IF(Raw!$N57&lt;$A$9,IF(Raw!$X57&gt;$C$9,IF(Raw!$X57&lt;$A$9,Raw!X57,-999),-999),-999),-999),-999),-999)</f>
        <v>518</v>
      </c>
      <c r="R57" s="9">
        <f t="shared" si="4"/>
        <v>0.16168700000000003</v>
      </c>
      <c r="S57" s="9">
        <f t="shared" si="5"/>
        <v>0.16983625292405496</v>
      </c>
      <c r="T57" s="9">
        <f t="shared" si="6"/>
        <v>0.15828599999999993</v>
      </c>
      <c r="U57" s="9">
        <f t="shared" si="7"/>
        <v>0.15343395794781614</v>
      </c>
      <c r="V57" s="15">
        <f t="shared" si="0"/>
        <v>0</v>
      </c>
      <c r="X57" s="11">
        <f t="shared" si="8"/>
        <v>1.6254E+18</v>
      </c>
      <c r="Y57" s="11">
        <f t="shared" si="9"/>
        <v>7.999999999999999E-18</v>
      </c>
      <c r="Z57" s="11">
        <f t="shared" si="10"/>
        <v>1.1949999999999999E-3</v>
      </c>
      <c r="AA57" s="16">
        <f t="shared" si="11"/>
        <v>1.530106346776162E-2</v>
      </c>
      <c r="AB57" s="9">
        <f t="shared" si="1"/>
        <v>0.87575894413205813</v>
      </c>
      <c r="AC57" s="9">
        <f t="shared" si="2"/>
        <v>0.9846989365322385</v>
      </c>
      <c r="AD57" s="15">
        <f t="shared" si="3"/>
        <v>12.804237211516002</v>
      </c>
      <c r="AE57" s="3">
        <f t="shared" si="12"/>
        <v>963.19999999999959</v>
      </c>
      <c r="AF57" s="2">
        <f t="shared" si="13"/>
        <v>0.25</v>
      </c>
      <c r="AG57" s="9">
        <f t="shared" si="14"/>
        <v>1.511234456819699E-3</v>
      </c>
      <c r="AH57" s="2">
        <f t="shared" si="15"/>
        <v>7.3127848880869067E-2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114.4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0.77358199999999999</v>
      </c>
      <c r="F58" s="9">
        <f>IF(Raw!$G58&gt;$C$8,IF(Raw!$Q58&gt;$C$8,IF(Raw!$N58&gt;$C$9,IF(Raw!$N58&lt;$A$9,IF(Raw!$X58&gt;$C$9,IF(Raw!$X58&lt;$A$9,Raw!I58,-999),-999),-999),-999),-999),-999)</f>
        <v>0.94778499999999999</v>
      </c>
      <c r="G58" s="9">
        <f>Raw!G58</f>
        <v>0.89000400000000002</v>
      </c>
      <c r="H58" s="9">
        <f>IF(Raw!$G58&gt;$C$8,IF(Raw!$Q58&gt;$C$8,IF(Raw!$N58&gt;$C$9,IF(Raw!$N58&lt;$A$9,IF(Raw!$X58&gt;$C$9,IF(Raw!$X58&lt;$A$9,Raw!L58,-999),-999),-999),-999),-999),-999)</f>
        <v>800</v>
      </c>
      <c r="I58" s="9">
        <f>IF(Raw!$G58&gt;$C$8,IF(Raw!$Q58&gt;$C$8,IF(Raw!$N58&gt;$C$9,IF(Raw!$N58&lt;$A$9,IF(Raw!$X58&gt;$C$9,IF(Raw!$X58&lt;$A$9,Raw!M58,-999),-999),-999),-999),-999),-999)</f>
        <v>1.2999999999999999E-5</v>
      </c>
      <c r="J58" s="9">
        <f>IF(Raw!$G58&gt;$C$8,IF(Raw!$Q58&gt;$C$8,IF(Raw!$N58&gt;$C$9,IF(Raw!$N58&lt;$A$9,IF(Raw!$X58&gt;$C$9,IF(Raw!$X58&lt;$A$9,Raw!N58,-999),-999),-999),-999),-999),-999)</f>
        <v>1419</v>
      </c>
      <c r="K58" s="9">
        <f>IF(Raw!$G58&gt;$C$8,IF(Raw!$Q58&gt;$C$8,IF(Raw!$N58&gt;$C$9,IF(Raw!$N58&lt;$A$9,IF(Raw!$X58&gt;$C$9,IF(Raw!$X58&lt;$A$9,Raw!R58,-999),-999),-999),-999),-999),-999)</f>
        <v>0.87290500000000004</v>
      </c>
      <c r="L58" s="9">
        <f>IF(Raw!$G58&gt;$C$8,IF(Raw!$Q58&gt;$C$8,IF(Raw!$N58&gt;$C$9,IF(Raw!$N58&lt;$A$9,IF(Raw!$X58&gt;$C$9,IF(Raw!$X58&lt;$A$9,Raw!S58,-999),-999),-999),-999),-999),-999)</f>
        <v>1.068368</v>
      </c>
      <c r="M58" s="9">
        <f>Raw!Q58</f>
        <v>0.91988499999999995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1.8679000000000001E-2</v>
      </c>
      <c r="P58" s="9">
        <f>IF(Raw!$G58&gt;$C$8,IF(Raw!$Q58&gt;$C$8,IF(Raw!$N58&gt;$C$9,IF(Raw!$N58&lt;$A$9,IF(Raw!$X58&gt;$C$9,IF(Raw!$X58&lt;$A$9,Raw!X58,-999),-999),-999),-999),-999),-999)</f>
        <v>2033</v>
      </c>
      <c r="R58" s="9">
        <f t="shared" si="4"/>
        <v>0.174203</v>
      </c>
      <c r="S58" s="9">
        <f t="shared" si="5"/>
        <v>0.18380012344571817</v>
      </c>
      <c r="T58" s="9">
        <f t="shared" si="6"/>
        <v>0.19546299999999994</v>
      </c>
      <c r="U58" s="9">
        <f t="shared" si="7"/>
        <v>0.1829547496742695</v>
      </c>
      <c r="V58" s="15">
        <f t="shared" si="0"/>
        <v>0</v>
      </c>
      <c r="X58" s="11">
        <f t="shared" si="8"/>
        <v>1.6254E+18</v>
      </c>
      <c r="Y58" s="11">
        <f t="shared" si="9"/>
        <v>7.999999999999999E-18</v>
      </c>
      <c r="Z58" s="11">
        <f t="shared" si="10"/>
        <v>1.4189999999999999E-3</v>
      </c>
      <c r="AA58" s="16">
        <f t="shared" si="11"/>
        <v>1.8117249629281521E-2</v>
      </c>
      <c r="AB58" s="9">
        <f t="shared" si="1"/>
        <v>0.87644625196428827</v>
      </c>
      <c r="AC58" s="9">
        <f t="shared" si="2"/>
        <v>0.98188275037071859</v>
      </c>
      <c r="AD58" s="15">
        <f t="shared" si="3"/>
        <v>12.767617779620526</v>
      </c>
      <c r="AE58" s="3">
        <f t="shared" si="12"/>
        <v>963.19999999999959</v>
      </c>
      <c r="AF58" s="2">
        <f t="shared" si="13"/>
        <v>0.25</v>
      </c>
      <c r="AG58" s="9">
        <f t="shared" si="14"/>
        <v>1.7968433190824814E-3</v>
      </c>
      <c r="AH58" s="2">
        <f t="shared" si="15"/>
        <v>8.694831308768905E-2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113.1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0.78993100000000005</v>
      </c>
      <c r="F59" s="9">
        <f>IF(Raw!$G59&gt;$C$8,IF(Raw!$Q59&gt;$C$8,IF(Raw!$N59&gt;$C$9,IF(Raw!$N59&lt;$A$9,IF(Raw!$X59&gt;$C$9,IF(Raw!$X59&lt;$A$9,Raw!I59,-999),-999),-999),-999),-999),-999)</f>
        <v>0.95379599999999998</v>
      </c>
      <c r="G59" s="9">
        <f>Raw!G59</f>
        <v>0.87682400000000005</v>
      </c>
      <c r="H59" s="9">
        <f>IF(Raw!$G59&gt;$C$8,IF(Raw!$Q59&gt;$C$8,IF(Raw!$N59&gt;$C$9,IF(Raw!$N59&lt;$A$9,IF(Raw!$X59&gt;$C$9,IF(Raw!$X59&lt;$A$9,Raw!L59,-999),-999),-999),-999),-999),-999)</f>
        <v>792.7</v>
      </c>
      <c r="I59" s="9">
        <f>IF(Raw!$G59&gt;$C$8,IF(Raw!$Q59&gt;$C$8,IF(Raw!$N59&gt;$C$9,IF(Raw!$N59&lt;$A$9,IF(Raw!$X59&gt;$C$9,IF(Raw!$X59&lt;$A$9,Raw!M59,-999),-999),-999),-999),-999),-999)</f>
        <v>0.14163300000000001</v>
      </c>
      <c r="J59" s="9">
        <f>IF(Raw!$G59&gt;$C$8,IF(Raw!$Q59&gt;$C$8,IF(Raw!$N59&gt;$C$9,IF(Raw!$N59&lt;$A$9,IF(Raw!$X59&gt;$C$9,IF(Raw!$X59&lt;$A$9,Raw!N59,-999),-999),-999),-999),-999),-999)</f>
        <v>694</v>
      </c>
      <c r="K59" s="9">
        <f>IF(Raw!$G59&gt;$C$8,IF(Raw!$Q59&gt;$C$8,IF(Raw!$N59&gt;$C$9,IF(Raw!$N59&lt;$A$9,IF(Raw!$X59&gt;$C$9,IF(Raw!$X59&lt;$A$9,Raw!R59,-999),-999),-999),-999),-999),-999)</f>
        <v>0.85315099999999999</v>
      </c>
      <c r="L59" s="9">
        <f>IF(Raw!$G59&gt;$C$8,IF(Raw!$Q59&gt;$C$8,IF(Raw!$N59&gt;$C$9,IF(Raw!$N59&lt;$A$9,IF(Raw!$X59&gt;$C$9,IF(Raw!$X59&lt;$A$9,Raw!S59,-999),-999),-999),-999),-999),-999)</f>
        <v>1.0455000000000001</v>
      </c>
      <c r="M59" s="9">
        <f>Raw!Q59</f>
        <v>0.89829199999999998</v>
      </c>
      <c r="N59" s="9">
        <f>IF(Raw!$G59&gt;$C$8,IF(Raw!$Q59&gt;$C$8,IF(Raw!$N59&gt;$C$9,IF(Raw!$N59&lt;$A$9,IF(Raw!$X59&gt;$C$9,IF(Raw!$X59&lt;$A$9,Raw!V59,-999),-999),-999),-999),-999),-999)</f>
        <v>771.7</v>
      </c>
      <c r="O59" s="9">
        <f>IF(Raw!$G59&gt;$C$8,IF(Raw!$Q59&gt;$C$8,IF(Raw!$N59&gt;$C$9,IF(Raw!$N59&lt;$A$9,IF(Raw!$X59&gt;$C$9,IF(Raw!$X59&lt;$A$9,Raw!W59,-999),-999),-999),-999),-999),-999)</f>
        <v>0.173372</v>
      </c>
      <c r="P59" s="9">
        <f>IF(Raw!$G59&gt;$C$8,IF(Raw!$Q59&gt;$C$8,IF(Raw!$N59&gt;$C$9,IF(Raw!$N59&lt;$A$9,IF(Raw!$X59&gt;$C$9,IF(Raw!$X59&lt;$A$9,Raw!X59,-999),-999),-999),-999),-999),-999)</f>
        <v>1087</v>
      </c>
      <c r="R59" s="9">
        <f t="shared" si="4"/>
        <v>0.16386499999999993</v>
      </c>
      <c r="S59" s="9">
        <f t="shared" si="5"/>
        <v>0.17180298512470166</v>
      </c>
      <c r="T59" s="9">
        <f t="shared" si="6"/>
        <v>0.1923490000000001</v>
      </c>
      <c r="U59" s="9">
        <f t="shared" si="7"/>
        <v>0.18397800095648023</v>
      </c>
      <c r="V59" s="15">
        <f t="shared" si="0"/>
        <v>0</v>
      </c>
      <c r="X59" s="11">
        <f t="shared" si="8"/>
        <v>1.6254E+18</v>
      </c>
      <c r="Y59" s="11">
        <f t="shared" si="9"/>
        <v>7.9269999999999995E-18</v>
      </c>
      <c r="Z59" s="11">
        <f t="shared" si="10"/>
        <v>6.9399999999999996E-4</v>
      </c>
      <c r="AA59" s="16">
        <f t="shared" si="11"/>
        <v>8.8626262906410652E-3</v>
      </c>
      <c r="AB59" s="9">
        <f t="shared" si="1"/>
        <v>0.85485571730437848</v>
      </c>
      <c r="AC59" s="9">
        <f t="shared" si="2"/>
        <v>0.99113737370935906</v>
      </c>
      <c r="AD59" s="15">
        <f t="shared" si="3"/>
        <v>12.770354885649953</v>
      </c>
      <c r="AE59" s="3">
        <f t="shared" si="12"/>
        <v>954.41079999999965</v>
      </c>
      <c r="AF59" s="2">
        <f t="shared" si="13"/>
        <v>0.25</v>
      </c>
      <c r="AG59" s="9">
        <f t="shared" si="14"/>
        <v>1.8072802795128452E-3</v>
      </c>
      <c r="AH59" s="2">
        <f t="shared" si="15"/>
        <v>8.7453352171256146E-2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112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0.79102899999999998</v>
      </c>
      <c r="F60" s="9">
        <f>IF(Raw!$G60&gt;$C$8,IF(Raw!$Q60&gt;$C$8,IF(Raw!$N60&gt;$C$9,IF(Raw!$N60&lt;$A$9,IF(Raw!$X60&gt;$C$9,IF(Raw!$X60&lt;$A$9,Raw!I60,-999),-999),-999),-999),-999),-999)</f>
        <v>0.94740100000000005</v>
      </c>
      <c r="G60" s="9">
        <f>Raw!G60</f>
        <v>0.90644400000000003</v>
      </c>
      <c r="H60" s="9">
        <f>IF(Raw!$G60&gt;$C$8,IF(Raw!$Q60&gt;$C$8,IF(Raw!$N60&gt;$C$9,IF(Raw!$N60&lt;$A$9,IF(Raw!$X60&gt;$C$9,IF(Raw!$X60&lt;$A$9,Raw!L60,-999),-999),-999),-999),-999),-999)</f>
        <v>695.7</v>
      </c>
      <c r="I60" s="9">
        <f>IF(Raw!$G60&gt;$C$8,IF(Raw!$Q60&gt;$C$8,IF(Raw!$N60&gt;$C$9,IF(Raw!$N60&lt;$A$9,IF(Raw!$X60&gt;$C$9,IF(Raw!$X60&lt;$A$9,Raw!M60,-999),-999),-999),-999),-999),-999)</f>
        <v>0.206706</v>
      </c>
      <c r="J60" s="9">
        <f>IF(Raw!$G60&gt;$C$8,IF(Raw!$Q60&gt;$C$8,IF(Raw!$N60&gt;$C$9,IF(Raw!$N60&lt;$A$9,IF(Raw!$X60&gt;$C$9,IF(Raw!$X60&lt;$A$9,Raw!N60,-999),-999),-999),-999),-999),-999)</f>
        <v>876</v>
      </c>
      <c r="K60" s="9">
        <f>IF(Raw!$G60&gt;$C$8,IF(Raw!$Q60&gt;$C$8,IF(Raw!$N60&gt;$C$9,IF(Raw!$N60&lt;$A$9,IF(Raw!$X60&gt;$C$9,IF(Raw!$X60&lt;$A$9,Raw!R60,-999),-999),-999),-999),-999),-999)</f>
        <v>0.86214299999999999</v>
      </c>
      <c r="L60" s="9">
        <f>IF(Raw!$G60&gt;$C$8,IF(Raw!$Q60&gt;$C$8,IF(Raw!$N60&gt;$C$9,IF(Raw!$N60&lt;$A$9,IF(Raw!$X60&gt;$C$9,IF(Raw!$X60&lt;$A$9,Raw!S60,-999),-999),-999),-999),-999),-999)</f>
        <v>1.040843</v>
      </c>
      <c r="M60" s="9">
        <f>Raw!Q60</f>
        <v>0.92321399999999998</v>
      </c>
      <c r="N60" s="9">
        <f>IF(Raw!$G60&gt;$C$8,IF(Raw!$Q60&gt;$C$8,IF(Raw!$N60&gt;$C$9,IF(Raw!$N60&lt;$A$9,IF(Raw!$X60&gt;$C$9,IF(Raw!$X60&lt;$A$9,Raw!V60,-999),-999),-999),-999),-999),-999)</f>
        <v>800</v>
      </c>
      <c r="O60" s="9">
        <f>IF(Raw!$G60&gt;$C$8,IF(Raw!$Q60&gt;$C$8,IF(Raw!$N60&gt;$C$9,IF(Raw!$N60&lt;$A$9,IF(Raw!$X60&gt;$C$9,IF(Raw!$X60&lt;$A$9,Raw!W60,-999),-999),-999),-999),-999),-999)</f>
        <v>0.14161599999999999</v>
      </c>
      <c r="P60" s="9">
        <f>IF(Raw!$G60&gt;$C$8,IF(Raw!$Q60&gt;$C$8,IF(Raw!$N60&gt;$C$9,IF(Raw!$N60&lt;$A$9,IF(Raw!$X60&gt;$C$9,IF(Raw!$X60&lt;$A$9,Raw!X60,-999),-999),-999),-999),-999),-999)</f>
        <v>773</v>
      </c>
      <c r="R60" s="9">
        <f t="shared" si="4"/>
        <v>0.15637200000000007</v>
      </c>
      <c r="S60" s="9">
        <f t="shared" si="5"/>
        <v>0.16505365732145105</v>
      </c>
      <c r="T60" s="9">
        <f t="shared" si="6"/>
        <v>0.17869999999999997</v>
      </c>
      <c r="U60" s="9">
        <f t="shared" si="7"/>
        <v>0.17168775694317009</v>
      </c>
      <c r="V60" s="15">
        <f t="shared" si="0"/>
        <v>0</v>
      </c>
      <c r="X60" s="11">
        <f t="shared" si="8"/>
        <v>1.6254E+18</v>
      </c>
      <c r="Y60" s="11">
        <f t="shared" si="9"/>
        <v>6.9570000000000008E-18</v>
      </c>
      <c r="Z60" s="11">
        <f t="shared" si="10"/>
        <v>8.7599999999999993E-4</v>
      </c>
      <c r="AA60" s="16">
        <f t="shared" si="11"/>
        <v>9.8085662509730127E-3</v>
      </c>
      <c r="AB60" s="9">
        <f t="shared" si="1"/>
        <v>0.86389579078904888</v>
      </c>
      <c r="AC60" s="9">
        <f t="shared" si="2"/>
        <v>0.99019143374902696</v>
      </c>
      <c r="AD60" s="15">
        <f t="shared" si="3"/>
        <v>11.196993437183806</v>
      </c>
      <c r="AE60" s="3">
        <f t="shared" si="12"/>
        <v>837.62279999999987</v>
      </c>
      <c r="AF60" s="2">
        <f t="shared" si="13"/>
        <v>0.25</v>
      </c>
      <c r="AG60" s="9">
        <f t="shared" si="14"/>
        <v>1.4787589905672954E-3</v>
      </c>
      <c r="AH60" s="2">
        <f t="shared" si="15"/>
        <v>7.1556377969969318E-2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110.7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0.80094200000000004</v>
      </c>
      <c r="F61" s="9">
        <f>IF(Raw!$G61&gt;$C$8,IF(Raw!$Q61&gt;$C$8,IF(Raw!$N61&gt;$C$9,IF(Raw!$N61&lt;$A$9,IF(Raw!$X61&gt;$C$9,IF(Raw!$X61&lt;$A$9,Raw!I61,-999),-999),-999),-999),-999),-999)</f>
        <v>0.95338199999999995</v>
      </c>
      <c r="G61" s="9">
        <f>Raw!G61</f>
        <v>0.88397099999999995</v>
      </c>
      <c r="H61" s="9">
        <f>IF(Raw!$G61&gt;$C$8,IF(Raw!$Q61&gt;$C$8,IF(Raw!$N61&gt;$C$9,IF(Raw!$N61&lt;$A$9,IF(Raw!$X61&gt;$C$9,IF(Raw!$X61&lt;$A$9,Raw!L61,-999),-999),-999),-999),-999),-999)</f>
        <v>640.9</v>
      </c>
      <c r="I61" s="9">
        <f>IF(Raw!$G61&gt;$C$8,IF(Raw!$Q61&gt;$C$8,IF(Raw!$N61&gt;$C$9,IF(Raw!$N61&lt;$A$9,IF(Raw!$X61&gt;$C$9,IF(Raw!$X61&lt;$A$9,Raw!M61,-999),-999),-999),-999),-999),-999)</f>
        <v>0.32768199999999997</v>
      </c>
      <c r="J61" s="9">
        <f>IF(Raw!$G61&gt;$C$8,IF(Raw!$Q61&gt;$C$8,IF(Raw!$N61&gt;$C$9,IF(Raw!$N61&lt;$A$9,IF(Raw!$X61&gt;$C$9,IF(Raw!$X61&lt;$A$9,Raw!N61,-999),-999),-999),-999),-999),-999)</f>
        <v>952</v>
      </c>
      <c r="K61" s="9">
        <f>IF(Raw!$G61&gt;$C$8,IF(Raw!$Q61&gt;$C$8,IF(Raw!$N61&gt;$C$9,IF(Raw!$N61&lt;$A$9,IF(Raw!$X61&gt;$C$9,IF(Raw!$X61&lt;$A$9,Raw!R61,-999),-999),-999),-999),-999),-999)</f>
        <v>0.85109999999999997</v>
      </c>
      <c r="L61" s="9">
        <f>IF(Raw!$G61&gt;$C$8,IF(Raw!$Q61&gt;$C$8,IF(Raw!$N61&gt;$C$9,IF(Raw!$N61&lt;$A$9,IF(Raw!$X61&gt;$C$9,IF(Raw!$X61&lt;$A$9,Raw!S61,-999),-999),-999),-999),-999),-999)</f>
        <v>1.0476970000000001</v>
      </c>
      <c r="M61" s="9">
        <f>Raw!Q61</f>
        <v>0.93928999999999996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0.14163799999999999</v>
      </c>
      <c r="P61" s="9">
        <f>IF(Raw!$G61&gt;$C$8,IF(Raw!$Q61&gt;$C$8,IF(Raw!$N61&gt;$C$9,IF(Raw!$N61&lt;$A$9,IF(Raw!$X61&gt;$C$9,IF(Raw!$X61&lt;$A$9,Raw!X61,-999),-999),-999),-999),-999),-999)</f>
        <v>1060</v>
      </c>
      <c r="R61" s="9">
        <f t="shared" si="4"/>
        <v>0.15243999999999991</v>
      </c>
      <c r="S61" s="9">
        <f t="shared" si="5"/>
        <v>0.15989393548441225</v>
      </c>
      <c r="T61" s="9">
        <f t="shared" si="6"/>
        <v>0.19659700000000013</v>
      </c>
      <c r="U61" s="9">
        <f t="shared" si="7"/>
        <v>0.18764681009872139</v>
      </c>
      <c r="V61" s="15">
        <f t="shared" si="0"/>
        <v>0</v>
      </c>
      <c r="X61" s="11">
        <f t="shared" si="8"/>
        <v>1.6254E+18</v>
      </c>
      <c r="Y61" s="11">
        <f t="shared" si="9"/>
        <v>6.4089999999999996E-18</v>
      </c>
      <c r="Z61" s="11">
        <f t="shared" si="10"/>
        <v>9.5199999999999994E-4</v>
      </c>
      <c r="AA61" s="16">
        <f t="shared" si="11"/>
        <v>9.8197791909657994E-3</v>
      </c>
      <c r="AB61" s="9">
        <f t="shared" si="1"/>
        <v>0.85303053912960625</v>
      </c>
      <c r="AC61" s="9">
        <f t="shared" si="2"/>
        <v>0.99018022080903434</v>
      </c>
      <c r="AD61" s="15">
        <f t="shared" si="3"/>
        <v>10.314894108157354</v>
      </c>
      <c r="AE61" s="3">
        <f t="shared" si="12"/>
        <v>771.64359999999976</v>
      </c>
      <c r="AF61" s="2">
        <f t="shared" si="13"/>
        <v>0.25</v>
      </c>
      <c r="AG61" s="9">
        <f t="shared" si="14"/>
        <v>1.4888899814629408E-3</v>
      </c>
      <c r="AH61" s="2">
        <f t="shared" si="15"/>
        <v>7.2046611346985687E-2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109.5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0.80630100000000005</v>
      </c>
      <c r="F62" s="9">
        <f>IF(Raw!$G62&gt;$C$8,IF(Raw!$Q62&gt;$C$8,IF(Raw!$N62&gt;$C$9,IF(Raw!$N62&lt;$A$9,IF(Raw!$X62&gt;$C$9,IF(Raw!$X62&lt;$A$9,Raw!I62,-999),-999),-999),-999),-999),-999)</f>
        <v>0.96256299999999995</v>
      </c>
      <c r="G62" s="9">
        <f>Raw!G62</f>
        <v>0.86689899999999998</v>
      </c>
      <c r="H62" s="9">
        <f>IF(Raw!$G62&gt;$C$8,IF(Raw!$Q62&gt;$C$8,IF(Raw!$N62&gt;$C$9,IF(Raw!$N62&lt;$A$9,IF(Raw!$X62&gt;$C$9,IF(Raw!$X62&lt;$A$9,Raw!L62,-999),-999),-999),-999),-999),-999)</f>
        <v>692.6</v>
      </c>
      <c r="I62" s="9">
        <f>IF(Raw!$G62&gt;$C$8,IF(Raw!$Q62&gt;$C$8,IF(Raw!$N62&gt;$C$9,IF(Raw!$N62&lt;$A$9,IF(Raw!$X62&gt;$C$9,IF(Raw!$X62&lt;$A$9,Raw!M62,-999),-999),-999),-999),-999),-999)</f>
        <v>0.37081900000000001</v>
      </c>
      <c r="J62" s="9">
        <f>IF(Raw!$G62&gt;$C$8,IF(Raw!$Q62&gt;$C$8,IF(Raw!$N62&gt;$C$9,IF(Raw!$N62&lt;$A$9,IF(Raw!$X62&gt;$C$9,IF(Raw!$X62&lt;$A$9,Raw!N62,-999),-999),-999),-999),-999),-999)</f>
        <v>702</v>
      </c>
      <c r="K62" s="9">
        <f>IF(Raw!$G62&gt;$C$8,IF(Raw!$Q62&gt;$C$8,IF(Raw!$N62&gt;$C$9,IF(Raw!$N62&lt;$A$9,IF(Raw!$X62&gt;$C$9,IF(Raw!$X62&lt;$A$9,Raw!R62,-999),-999),-999),-999),-999),-999)</f>
        <v>0.86333199999999999</v>
      </c>
      <c r="L62" s="9">
        <f>IF(Raw!$G62&gt;$C$8,IF(Raw!$Q62&gt;$C$8,IF(Raw!$N62&gt;$C$9,IF(Raw!$N62&lt;$A$9,IF(Raw!$X62&gt;$C$9,IF(Raw!$X62&lt;$A$9,Raw!S62,-999),-999),-999),-999),-999),-999)</f>
        <v>1.0380339999999999</v>
      </c>
      <c r="M62" s="9">
        <f>Raw!Q62</f>
        <v>0.88949299999999998</v>
      </c>
      <c r="N62" s="9">
        <f>IF(Raw!$G62&gt;$C$8,IF(Raw!$Q62&gt;$C$8,IF(Raw!$N62&gt;$C$9,IF(Raw!$N62&lt;$A$9,IF(Raw!$X62&gt;$C$9,IF(Raw!$X62&lt;$A$9,Raw!V62,-999),-999),-999),-999),-999),-999)</f>
        <v>766</v>
      </c>
      <c r="O62" s="9">
        <f>IF(Raw!$G62&gt;$C$8,IF(Raw!$Q62&gt;$C$8,IF(Raw!$N62&gt;$C$9,IF(Raw!$N62&lt;$A$9,IF(Raw!$X62&gt;$C$9,IF(Raw!$X62&lt;$A$9,Raw!W62,-999),-999),-999),-999),-999),-999)</f>
        <v>4.6983999999999998E-2</v>
      </c>
      <c r="P62" s="9">
        <f>IF(Raw!$G62&gt;$C$8,IF(Raw!$Q62&gt;$C$8,IF(Raw!$N62&gt;$C$9,IF(Raw!$N62&lt;$A$9,IF(Raw!$X62&gt;$C$9,IF(Raw!$X62&lt;$A$9,Raw!X62,-999),-999),-999),-999),-999),-999)</f>
        <v>880</v>
      </c>
      <c r="R62" s="9">
        <f t="shared" si="4"/>
        <v>0.1562619999999999</v>
      </c>
      <c r="S62" s="9">
        <f t="shared" si="5"/>
        <v>0.16233950401168537</v>
      </c>
      <c r="T62" s="9">
        <f t="shared" si="6"/>
        <v>0.17470199999999991</v>
      </c>
      <c r="U62" s="9">
        <f t="shared" si="7"/>
        <v>0.16830084563704073</v>
      </c>
      <c r="V62" s="15">
        <f t="shared" si="0"/>
        <v>0</v>
      </c>
      <c r="X62" s="11">
        <f t="shared" si="8"/>
        <v>1.6254E+18</v>
      </c>
      <c r="Y62" s="11">
        <f t="shared" si="9"/>
        <v>6.926E-18</v>
      </c>
      <c r="Z62" s="11">
        <f t="shared" si="10"/>
        <v>7.0199999999999993E-4</v>
      </c>
      <c r="AA62" s="16">
        <f t="shared" si="11"/>
        <v>7.8408150894528541E-3</v>
      </c>
      <c r="AB62" s="9">
        <f t="shared" si="1"/>
        <v>0.8647018060777576</v>
      </c>
      <c r="AC62" s="9">
        <f t="shared" si="2"/>
        <v>0.99215918491054711</v>
      </c>
      <c r="AD62" s="15">
        <f t="shared" si="3"/>
        <v>11.169252264177857</v>
      </c>
      <c r="AE62" s="3">
        <f t="shared" si="12"/>
        <v>833.89039999999977</v>
      </c>
      <c r="AF62" s="2">
        <f t="shared" si="13"/>
        <v>0.25</v>
      </c>
      <c r="AG62" s="9">
        <f t="shared" si="14"/>
        <v>1.4459958470727425E-3</v>
      </c>
      <c r="AH62" s="2">
        <f t="shared" si="15"/>
        <v>6.9970986507036467E-2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108.4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0.79096999999999995</v>
      </c>
      <c r="F63" s="9">
        <f>IF(Raw!$G63&gt;$C$8,IF(Raw!$Q63&gt;$C$8,IF(Raw!$N63&gt;$C$9,IF(Raw!$N63&lt;$A$9,IF(Raw!$X63&gt;$C$9,IF(Raw!$X63&lt;$A$9,Raw!I63,-999),-999),-999),-999),-999),-999)</f>
        <v>0.95778099999999999</v>
      </c>
      <c r="G63" s="9">
        <f>Raw!G63</f>
        <v>0.90972799999999998</v>
      </c>
      <c r="H63" s="9">
        <f>IF(Raw!$G63&gt;$C$8,IF(Raw!$Q63&gt;$C$8,IF(Raw!$N63&gt;$C$9,IF(Raw!$N63&lt;$A$9,IF(Raw!$X63&gt;$C$9,IF(Raw!$X63&lt;$A$9,Raw!L63,-999),-999),-999),-999),-999),-999)</f>
        <v>654.29999999999995</v>
      </c>
      <c r="I63" s="9">
        <f>IF(Raw!$G63&gt;$C$8,IF(Raw!$Q63&gt;$C$8,IF(Raw!$N63&gt;$C$9,IF(Raw!$N63&lt;$A$9,IF(Raw!$X63&gt;$C$9,IF(Raw!$X63&lt;$A$9,Raw!M63,-999),-999),-999),-999),-999),-999)</f>
        <v>0.219474</v>
      </c>
      <c r="J63" s="9">
        <f>IF(Raw!$G63&gt;$C$8,IF(Raw!$Q63&gt;$C$8,IF(Raw!$N63&gt;$C$9,IF(Raw!$N63&lt;$A$9,IF(Raw!$X63&gt;$C$9,IF(Raw!$X63&lt;$A$9,Raw!N63,-999),-999),-999),-999),-999),-999)</f>
        <v>723</v>
      </c>
      <c r="K63" s="9">
        <f>IF(Raw!$G63&gt;$C$8,IF(Raw!$Q63&gt;$C$8,IF(Raw!$N63&gt;$C$9,IF(Raw!$N63&lt;$A$9,IF(Raw!$X63&gt;$C$9,IF(Raw!$X63&lt;$A$9,Raw!R63,-999),-999),-999),-999),-999),-999)</f>
        <v>0.87914199999999998</v>
      </c>
      <c r="L63" s="9">
        <f>IF(Raw!$G63&gt;$C$8,IF(Raw!$Q63&gt;$C$8,IF(Raw!$N63&gt;$C$9,IF(Raw!$N63&lt;$A$9,IF(Raw!$X63&gt;$C$9,IF(Raw!$X63&lt;$A$9,Raw!S63,-999),-999),-999),-999),-999),-999)</f>
        <v>1.0335730000000001</v>
      </c>
      <c r="M63" s="9">
        <f>Raw!Q63</f>
        <v>0.88434500000000005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0.22916700000000001</v>
      </c>
      <c r="P63" s="9">
        <f>IF(Raw!$G63&gt;$C$8,IF(Raw!$Q63&gt;$C$8,IF(Raw!$N63&gt;$C$9,IF(Raw!$N63&lt;$A$9,IF(Raw!$X63&gt;$C$9,IF(Raw!$X63&lt;$A$9,Raw!X63,-999),-999),-999),-999),-999),-999)</f>
        <v>953</v>
      </c>
      <c r="R63" s="9">
        <f t="shared" si="4"/>
        <v>0.16681100000000004</v>
      </c>
      <c r="S63" s="9">
        <f t="shared" si="5"/>
        <v>0.17416403123469776</v>
      </c>
      <c r="T63" s="9">
        <f t="shared" si="6"/>
        <v>0.1544310000000001</v>
      </c>
      <c r="U63" s="9">
        <f t="shared" si="7"/>
        <v>0.14941470026790568</v>
      </c>
      <c r="V63" s="15">
        <f t="shared" si="0"/>
        <v>0</v>
      </c>
      <c r="X63" s="11">
        <f t="shared" si="8"/>
        <v>1.6254E+18</v>
      </c>
      <c r="Y63" s="11">
        <f t="shared" si="9"/>
        <v>6.542999999999999E-18</v>
      </c>
      <c r="Z63" s="11">
        <f t="shared" si="10"/>
        <v>7.2300000000000001E-4</v>
      </c>
      <c r="AA63" s="16">
        <f t="shared" si="11"/>
        <v>7.6304282397010098E-3</v>
      </c>
      <c r="AB63" s="9">
        <f t="shared" si="1"/>
        <v>0.88032037466348523</v>
      </c>
      <c r="AC63" s="9">
        <f t="shared" si="2"/>
        <v>0.99236957176029916</v>
      </c>
      <c r="AD63" s="15">
        <f t="shared" si="3"/>
        <v>10.553842655188122</v>
      </c>
      <c r="AE63" s="3">
        <f t="shared" si="12"/>
        <v>787.77719999999965</v>
      </c>
      <c r="AF63" s="2">
        <f t="shared" si="13"/>
        <v>0.25</v>
      </c>
      <c r="AG63" s="9">
        <f t="shared" si="14"/>
        <v>1.2129994130765931E-3</v>
      </c>
      <c r="AH63" s="2">
        <f t="shared" si="15"/>
        <v>5.8696410323200422E-2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107.5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0.81019300000000005</v>
      </c>
      <c r="F64" s="9">
        <f>IF(Raw!$G64&gt;$C$8,IF(Raw!$Q64&gt;$C$8,IF(Raw!$N64&gt;$C$9,IF(Raw!$N64&lt;$A$9,IF(Raw!$X64&gt;$C$9,IF(Raw!$X64&lt;$A$9,Raw!I64,-999),-999),-999),-999),-999),-999)</f>
        <v>0.96242499999999997</v>
      </c>
      <c r="G64" s="9">
        <f>Raw!G64</f>
        <v>0.91078800000000004</v>
      </c>
      <c r="H64" s="9">
        <f>IF(Raw!$G64&gt;$C$8,IF(Raw!$Q64&gt;$C$8,IF(Raw!$N64&gt;$C$9,IF(Raw!$N64&lt;$A$9,IF(Raw!$X64&gt;$C$9,IF(Raw!$X64&lt;$A$9,Raw!L64,-999),-999),-999),-999),-999),-999)</f>
        <v>655.29999999999995</v>
      </c>
      <c r="I64" s="9">
        <f>IF(Raw!$G64&gt;$C$8,IF(Raw!$Q64&gt;$C$8,IF(Raw!$N64&gt;$C$9,IF(Raw!$N64&lt;$A$9,IF(Raw!$X64&gt;$C$9,IF(Raw!$X64&lt;$A$9,Raw!M64,-999),-999),-999),-999),-999),-999)</f>
        <v>0.34561900000000001</v>
      </c>
      <c r="J64" s="9">
        <f>IF(Raw!$G64&gt;$C$8,IF(Raw!$Q64&gt;$C$8,IF(Raw!$N64&gt;$C$9,IF(Raw!$N64&lt;$A$9,IF(Raw!$X64&gt;$C$9,IF(Raw!$X64&lt;$A$9,Raw!N64,-999),-999),-999),-999),-999),-999)</f>
        <v>705</v>
      </c>
      <c r="K64" s="9">
        <f>IF(Raw!$G64&gt;$C$8,IF(Raw!$Q64&gt;$C$8,IF(Raw!$N64&gt;$C$9,IF(Raw!$N64&lt;$A$9,IF(Raw!$X64&gt;$C$9,IF(Raw!$X64&lt;$A$9,Raw!R64,-999),-999),-999),-999),-999),-999)</f>
        <v>0.87357899999999999</v>
      </c>
      <c r="L64" s="9">
        <f>IF(Raw!$G64&gt;$C$8,IF(Raw!$Q64&gt;$C$8,IF(Raw!$N64&gt;$C$9,IF(Raw!$N64&lt;$A$9,IF(Raw!$X64&gt;$C$9,IF(Raw!$X64&lt;$A$9,Raw!S64,-999),-999),-999),-999),-999),-999)</f>
        <v>1.072057</v>
      </c>
      <c r="M64" s="9">
        <f>Raw!Q64</f>
        <v>0.92092799999999997</v>
      </c>
      <c r="N64" s="9">
        <f>IF(Raw!$G64&gt;$C$8,IF(Raw!$Q64&gt;$C$8,IF(Raw!$N64&gt;$C$9,IF(Raw!$N64&lt;$A$9,IF(Raw!$X64&gt;$C$9,IF(Raw!$X64&lt;$A$9,Raw!V64,-999),-999),-999),-999),-999),-999)</f>
        <v>748.2</v>
      </c>
      <c r="O64" s="9">
        <f>IF(Raw!$G64&gt;$C$8,IF(Raw!$Q64&gt;$C$8,IF(Raw!$N64&gt;$C$9,IF(Raw!$N64&lt;$A$9,IF(Raw!$X64&gt;$C$9,IF(Raw!$X64&lt;$A$9,Raw!W64,-999),-999),-999),-999),-999),-999)</f>
        <v>7.9999999999999996E-6</v>
      </c>
      <c r="P64" s="9">
        <f>IF(Raw!$G64&gt;$C$8,IF(Raw!$Q64&gt;$C$8,IF(Raw!$N64&gt;$C$9,IF(Raw!$N64&lt;$A$9,IF(Raw!$X64&gt;$C$9,IF(Raw!$X64&lt;$A$9,Raw!X64,-999),-999),-999),-999),-999),-999)</f>
        <v>624</v>
      </c>
      <c r="R64" s="9">
        <f t="shared" si="4"/>
        <v>0.15223199999999992</v>
      </c>
      <c r="S64" s="9">
        <f t="shared" si="5"/>
        <v>0.15817544224225258</v>
      </c>
      <c r="T64" s="9">
        <f t="shared" si="6"/>
        <v>0.19847800000000004</v>
      </c>
      <c r="U64" s="9">
        <f t="shared" si="7"/>
        <v>0.18513754399253027</v>
      </c>
      <c r="V64" s="15">
        <f t="shared" si="0"/>
        <v>0</v>
      </c>
      <c r="X64" s="11">
        <f t="shared" si="8"/>
        <v>1.6254E+18</v>
      </c>
      <c r="Y64" s="11">
        <f t="shared" si="9"/>
        <v>6.552999999999999E-18</v>
      </c>
      <c r="Z64" s="11">
        <f t="shared" si="10"/>
        <v>7.0500000000000001E-4</v>
      </c>
      <c r="AA64" s="16">
        <f t="shared" si="11"/>
        <v>7.4531618206284305E-3</v>
      </c>
      <c r="AB64" s="9">
        <f t="shared" si="1"/>
        <v>0.87505828865183466</v>
      </c>
      <c r="AC64" s="9">
        <f t="shared" si="2"/>
        <v>0.99254683817937173</v>
      </c>
      <c r="AD64" s="15">
        <f t="shared" si="3"/>
        <v>10.571860738480046</v>
      </c>
      <c r="AE64" s="3">
        <f t="shared" si="12"/>
        <v>788.9811999999996</v>
      </c>
      <c r="AF64" s="2">
        <f t="shared" si="13"/>
        <v>0.25</v>
      </c>
      <c r="AG64" s="9">
        <f t="shared" si="14"/>
        <v>1.5055756404255792E-3</v>
      </c>
      <c r="AH64" s="2">
        <f t="shared" si="15"/>
        <v>7.2854021700548791E-2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106.2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0.79616100000000001</v>
      </c>
      <c r="F65" s="9">
        <f>IF(Raw!$G65&gt;$C$8,IF(Raw!$Q65&gt;$C$8,IF(Raw!$N65&gt;$C$9,IF(Raw!$N65&lt;$A$9,IF(Raw!$X65&gt;$C$9,IF(Raw!$X65&lt;$A$9,Raw!I65,-999),-999),-999),-999),-999),-999)</f>
        <v>0.96030899999999997</v>
      </c>
      <c r="G65" s="9">
        <f>Raw!G65</f>
        <v>0.922794</v>
      </c>
      <c r="H65" s="9">
        <f>IF(Raw!$G65&gt;$C$8,IF(Raw!$Q65&gt;$C$8,IF(Raw!$N65&gt;$C$9,IF(Raw!$N65&lt;$A$9,IF(Raw!$X65&gt;$C$9,IF(Raw!$X65&lt;$A$9,Raw!L65,-999),-999),-999),-999),-999),-999)</f>
        <v>663.8</v>
      </c>
      <c r="I65" s="9">
        <f>IF(Raw!$G65&gt;$C$8,IF(Raw!$Q65&gt;$C$8,IF(Raw!$N65&gt;$C$9,IF(Raw!$N65&lt;$A$9,IF(Raw!$X65&gt;$C$9,IF(Raw!$X65&lt;$A$9,Raw!M65,-999),-999),-999),-999),-999),-999)</f>
        <v>4.4676E-2</v>
      </c>
      <c r="J65" s="9">
        <f>IF(Raw!$G65&gt;$C$8,IF(Raw!$Q65&gt;$C$8,IF(Raw!$N65&gt;$C$9,IF(Raw!$N65&lt;$A$9,IF(Raw!$X65&gt;$C$9,IF(Raw!$X65&lt;$A$9,Raw!N65,-999),-999),-999),-999),-999),-999)</f>
        <v>585</v>
      </c>
      <c r="K65" s="9">
        <f>IF(Raw!$G65&gt;$C$8,IF(Raw!$Q65&gt;$C$8,IF(Raw!$N65&gt;$C$9,IF(Raw!$N65&lt;$A$9,IF(Raw!$X65&gt;$C$9,IF(Raw!$X65&lt;$A$9,Raw!R65,-999),-999),-999),-999),-999),-999)</f>
        <v>0.86430499999999999</v>
      </c>
      <c r="L65" s="9">
        <f>IF(Raw!$G65&gt;$C$8,IF(Raw!$Q65&gt;$C$8,IF(Raw!$N65&gt;$C$9,IF(Raw!$N65&lt;$A$9,IF(Raw!$X65&gt;$C$9,IF(Raw!$X65&lt;$A$9,Raw!S65,-999),-999),-999),-999),-999),-999)</f>
        <v>1.048225</v>
      </c>
      <c r="M65" s="9">
        <f>Raw!Q65</f>
        <v>0.89310100000000003</v>
      </c>
      <c r="N65" s="9">
        <f>IF(Raw!$G65&gt;$C$8,IF(Raw!$Q65&gt;$C$8,IF(Raw!$N65&gt;$C$9,IF(Raw!$N65&lt;$A$9,IF(Raw!$X65&gt;$C$9,IF(Raw!$X65&lt;$A$9,Raw!V65,-999),-999),-999),-999),-999),-999)</f>
        <v>755.4</v>
      </c>
      <c r="O65" s="9">
        <f>IF(Raw!$G65&gt;$C$8,IF(Raw!$Q65&gt;$C$8,IF(Raw!$N65&gt;$C$9,IF(Raw!$N65&lt;$A$9,IF(Raw!$X65&gt;$C$9,IF(Raw!$X65&lt;$A$9,Raw!W65,-999),-999),-999),-999),-999),-999)</f>
        <v>0.370749</v>
      </c>
      <c r="P65" s="9">
        <f>IF(Raw!$G65&gt;$C$8,IF(Raw!$Q65&gt;$C$8,IF(Raw!$N65&gt;$C$9,IF(Raw!$N65&lt;$A$9,IF(Raw!$X65&gt;$C$9,IF(Raw!$X65&lt;$A$9,Raw!X65,-999),-999),-999),-999),-999),-999)</f>
        <v>1143</v>
      </c>
      <c r="R65" s="9">
        <f t="shared" si="4"/>
        <v>0.16414799999999996</v>
      </c>
      <c r="S65" s="9">
        <f t="shared" si="5"/>
        <v>0.17093248110764345</v>
      </c>
      <c r="T65" s="9">
        <f t="shared" si="6"/>
        <v>0.18391999999999997</v>
      </c>
      <c r="U65" s="9">
        <f t="shared" si="7"/>
        <v>0.17545851320088721</v>
      </c>
      <c r="V65" s="15">
        <f t="shared" si="0"/>
        <v>0</v>
      </c>
      <c r="X65" s="11">
        <f t="shared" si="8"/>
        <v>1.6254E+18</v>
      </c>
      <c r="Y65" s="11">
        <f t="shared" si="9"/>
        <v>6.6379999999999989E-18</v>
      </c>
      <c r="Z65" s="11">
        <f t="shared" si="10"/>
        <v>5.8500000000000002E-4</v>
      </c>
      <c r="AA65" s="16">
        <f t="shared" si="11"/>
        <v>6.2722130747072035E-3</v>
      </c>
      <c r="AB65" s="9">
        <f t="shared" si="1"/>
        <v>0.86545858542870013</v>
      </c>
      <c r="AC65" s="9">
        <f t="shared" si="2"/>
        <v>0.99372778692529284</v>
      </c>
      <c r="AD65" s="15">
        <f t="shared" si="3"/>
        <v>10.721731751636243</v>
      </c>
      <c r="AE65" s="3">
        <f t="shared" si="12"/>
        <v>799.21519999999964</v>
      </c>
      <c r="AF65" s="2">
        <f t="shared" si="13"/>
        <v>0.25</v>
      </c>
      <c r="AG65" s="9">
        <f t="shared" si="14"/>
        <v>1.4470916246775685E-3</v>
      </c>
      <c r="AH65" s="2">
        <f t="shared" si="15"/>
        <v>7.0024010615063637E-2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105.1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0.78922700000000001</v>
      </c>
      <c r="F66" s="9">
        <f>IF(Raw!$G66&gt;$C$8,IF(Raw!$Q66&gt;$C$8,IF(Raw!$N66&gt;$C$9,IF(Raw!$N66&lt;$A$9,IF(Raw!$X66&gt;$C$9,IF(Raw!$X66&lt;$A$9,Raw!I66,-999),-999),-999),-999),-999),-999)</f>
        <v>0.96711400000000003</v>
      </c>
      <c r="G66" s="9">
        <f>Raw!G66</f>
        <v>0.91888000000000003</v>
      </c>
      <c r="H66" s="9">
        <f>IF(Raw!$G66&gt;$C$8,IF(Raw!$Q66&gt;$C$8,IF(Raw!$N66&gt;$C$9,IF(Raw!$N66&lt;$A$9,IF(Raw!$X66&gt;$C$9,IF(Raw!$X66&lt;$A$9,Raw!L66,-999),-999),-999),-999),-999),-999)</f>
        <v>651.9</v>
      </c>
      <c r="I66" s="9">
        <f>IF(Raw!$G66&gt;$C$8,IF(Raw!$Q66&gt;$C$8,IF(Raw!$N66&gt;$C$9,IF(Raw!$N66&lt;$A$9,IF(Raw!$X66&gt;$C$9,IF(Raw!$X66&lt;$A$9,Raw!M66,-999),-999),-999),-999),-999),-999)</f>
        <v>5.8120999999999999E-2</v>
      </c>
      <c r="J66" s="9">
        <f>IF(Raw!$G66&gt;$C$8,IF(Raw!$Q66&gt;$C$8,IF(Raw!$N66&gt;$C$9,IF(Raw!$N66&lt;$A$9,IF(Raw!$X66&gt;$C$9,IF(Raw!$X66&lt;$A$9,Raw!N66,-999),-999),-999),-999),-999),-999)</f>
        <v>852</v>
      </c>
      <c r="K66" s="9">
        <f>IF(Raw!$G66&gt;$C$8,IF(Raw!$Q66&gt;$C$8,IF(Raw!$N66&gt;$C$9,IF(Raw!$N66&lt;$A$9,IF(Raw!$X66&gt;$C$9,IF(Raw!$X66&lt;$A$9,Raw!R66,-999),-999),-999),-999),-999),-999)</f>
        <v>0.86531599999999997</v>
      </c>
      <c r="L66" s="9">
        <f>IF(Raw!$G66&gt;$C$8,IF(Raw!$Q66&gt;$C$8,IF(Raw!$N66&gt;$C$9,IF(Raw!$N66&lt;$A$9,IF(Raw!$X66&gt;$C$9,IF(Raw!$X66&lt;$A$9,Raw!S66,-999),-999),-999),-999),-999),-999)</f>
        <v>1.079366</v>
      </c>
      <c r="M66" s="9">
        <f>Raw!Q66</f>
        <v>0.94429399999999997</v>
      </c>
      <c r="N66" s="9">
        <f>IF(Raw!$G66&gt;$C$8,IF(Raw!$Q66&gt;$C$8,IF(Raw!$N66&gt;$C$9,IF(Raw!$N66&lt;$A$9,IF(Raw!$X66&gt;$C$9,IF(Raw!$X66&lt;$A$9,Raw!V66,-999),-999),-999),-999),-999),-999)</f>
        <v>800</v>
      </c>
      <c r="O66" s="9">
        <f>IF(Raw!$G66&gt;$C$8,IF(Raw!$Q66&gt;$C$8,IF(Raw!$N66&gt;$C$9,IF(Raw!$N66&lt;$A$9,IF(Raw!$X66&gt;$C$9,IF(Raw!$X66&lt;$A$9,Raw!W66,-999),-999),-999),-999),-999),-999)</f>
        <v>0.14163700000000001</v>
      </c>
      <c r="P66" s="9">
        <f>IF(Raw!$G66&gt;$C$8,IF(Raw!$Q66&gt;$C$8,IF(Raw!$N66&gt;$C$9,IF(Raw!$N66&lt;$A$9,IF(Raw!$X66&gt;$C$9,IF(Raw!$X66&lt;$A$9,Raw!X66,-999),-999),-999),-999),-999),-999)</f>
        <v>821</v>
      </c>
      <c r="R66" s="9">
        <f t="shared" si="4"/>
        <v>0.17788700000000002</v>
      </c>
      <c r="S66" s="9">
        <f t="shared" si="5"/>
        <v>0.18393591655171987</v>
      </c>
      <c r="T66" s="9">
        <f t="shared" si="6"/>
        <v>0.21405000000000007</v>
      </c>
      <c r="U66" s="9">
        <f t="shared" si="7"/>
        <v>0.19831086026426631</v>
      </c>
      <c r="V66" s="15">
        <f t="shared" si="0"/>
        <v>0</v>
      </c>
      <c r="X66" s="11">
        <f t="shared" si="8"/>
        <v>2.1671999999999997E+18</v>
      </c>
      <c r="Y66" s="11">
        <f t="shared" si="9"/>
        <v>6.5189999999999997E-18</v>
      </c>
      <c r="Z66" s="11">
        <f t="shared" si="10"/>
        <v>8.52E-4</v>
      </c>
      <c r="AA66" s="16">
        <f t="shared" si="11"/>
        <v>1.1893869297903432E-2</v>
      </c>
      <c r="AB66" s="9">
        <f t="shared" si="1"/>
        <v>0.86786188272321618</v>
      </c>
      <c r="AC66" s="9">
        <f t="shared" si="2"/>
        <v>0.98810613070209663</v>
      </c>
      <c r="AD66" s="15">
        <f t="shared" si="3"/>
        <v>13.959940490496987</v>
      </c>
      <c r="AE66" s="3">
        <f t="shared" si="12"/>
        <v>784.88759999999979</v>
      </c>
      <c r="AF66" s="2">
        <f t="shared" si="13"/>
        <v>0.25</v>
      </c>
      <c r="AG66" s="9">
        <f t="shared" si="14"/>
        <v>2.1295444676218624E-3</v>
      </c>
      <c r="AH66" s="2">
        <f t="shared" si="15"/>
        <v>0.10304754851941672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103.8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0.81413800000000003</v>
      </c>
      <c r="F67" s="9">
        <f>IF(Raw!$G67&gt;$C$8,IF(Raw!$Q67&gt;$C$8,IF(Raw!$N67&gt;$C$9,IF(Raw!$N67&lt;$A$9,IF(Raw!$X67&gt;$C$9,IF(Raw!$X67&lt;$A$9,Raw!I67,-999),-999),-999),-999),-999),-999)</f>
        <v>0.97804400000000002</v>
      </c>
      <c r="G67" s="9">
        <f>Raw!G67</f>
        <v>0.89584799999999998</v>
      </c>
      <c r="H67" s="9">
        <f>IF(Raw!$G67&gt;$C$8,IF(Raw!$Q67&gt;$C$8,IF(Raw!$N67&gt;$C$9,IF(Raw!$N67&lt;$A$9,IF(Raw!$X67&gt;$C$9,IF(Raw!$X67&lt;$A$9,Raw!L67,-999),-999),-999),-999),-999),-999)</f>
        <v>673.2</v>
      </c>
      <c r="I67" s="9">
        <f>IF(Raw!$G67&gt;$C$8,IF(Raw!$Q67&gt;$C$8,IF(Raw!$N67&gt;$C$9,IF(Raw!$N67&lt;$A$9,IF(Raw!$X67&gt;$C$9,IF(Raw!$X67&lt;$A$9,Raw!M67,-999),-999),-999),-999),-999),-999)</f>
        <v>1.5E-5</v>
      </c>
      <c r="J67" s="9">
        <f>IF(Raw!$G67&gt;$C$8,IF(Raw!$Q67&gt;$C$8,IF(Raw!$N67&gt;$C$9,IF(Raw!$N67&lt;$A$9,IF(Raw!$X67&gt;$C$9,IF(Raw!$X67&lt;$A$9,Raw!N67,-999),-999),-999),-999),-999),-999)</f>
        <v>863</v>
      </c>
      <c r="K67" s="9">
        <f>IF(Raw!$G67&gt;$C$8,IF(Raw!$Q67&gt;$C$8,IF(Raw!$N67&gt;$C$9,IF(Raw!$N67&lt;$A$9,IF(Raw!$X67&gt;$C$9,IF(Raw!$X67&lt;$A$9,Raw!R67,-999),-999),-999),-999),-999),-999)</f>
        <v>0.87636400000000003</v>
      </c>
      <c r="L67" s="9">
        <f>IF(Raw!$G67&gt;$C$8,IF(Raw!$Q67&gt;$C$8,IF(Raw!$N67&gt;$C$9,IF(Raw!$N67&lt;$A$9,IF(Raw!$X67&gt;$C$9,IF(Raw!$X67&lt;$A$9,Raw!S67,-999),-999),-999),-999),-999),-999)</f>
        <v>1.069774</v>
      </c>
      <c r="M67" s="9">
        <f>Raw!Q67</f>
        <v>0.93979199999999996</v>
      </c>
      <c r="N67" s="9">
        <f>IF(Raw!$G67&gt;$C$8,IF(Raw!$Q67&gt;$C$8,IF(Raw!$N67&gt;$C$9,IF(Raw!$N67&lt;$A$9,IF(Raw!$X67&gt;$C$9,IF(Raw!$X67&lt;$A$9,Raw!V67,-999),-999),-999),-999),-999),-999)</f>
        <v>715.5</v>
      </c>
      <c r="O67" s="9">
        <f>IF(Raw!$G67&gt;$C$8,IF(Raw!$Q67&gt;$C$8,IF(Raw!$N67&gt;$C$9,IF(Raw!$N67&lt;$A$9,IF(Raw!$X67&gt;$C$9,IF(Raw!$X67&lt;$A$9,Raw!W67,-999),-999),-999),-999),-999),-999)</f>
        <v>2.6999999999999999E-5</v>
      </c>
      <c r="P67" s="9">
        <f>IF(Raw!$G67&gt;$C$8,IF(Raw!$Q67&gt;$C$8,IF(Raw!$N67&gt;$C$9,IF(Raw!$N67&lt;$A$9,IF(Raw!$X67&gt;$C$9,IF(Raw!$X67&lt;$A$9,Raw!X67,-999),-999),-999),-999),-999),-999)</f>
        <v>459</v>
      </c>
      <c r="R67" s="9">
        <f t="shared" si="4"/>
        <v>0.163906</v>
      </c>
      <c r="S67" s="9">
        <f t="shared" si="5"/>
        <v>0.16758550740048503</v>
      </c>
      <c r="T67" s="9">
        <f t="shared" si="6"/>
        <v>0.19340999999999997</v>
      </c>
      <c r="U67" s="9">
        <f t="shared" si="7"/>
        <v>0.18079519599466801</v>
      </c>
      <c r="V67" s="15">
        <f t="shared" si="0"/>
        <v>0</v>
      </c>
      <c r="X67" s="11">
        <f t="shared" si="8"/>
        <v>2.1671999999999997E+18</v>
      </c>
      <c r="Y67" s="11">
        <f t="shared" si="9"/>
        <v>6.7320000000000001E-18</v>
      </c>
      <c r="Z67" s="11">
        <f t="shared" si="10"/>
        <v>8.6299999999999994E-4</v>
      </c>
      <c r="AA67" s="16">
        <f t="shared" si="11"/>
        <v>1.2434259041110904E-2</v>
      </c>
      <c r="AB67" s="9">
        <f t="shared" si="1"/>
        <v>0.87876891004114133</v>
      </c>
      <c r="AC67" s="9">
        <f t="shared" si="2"/>
        <v>0.98756574095888894</v>
      </c>
      <c r="AD67" s="15">
        <f t="shared" si="3"/>
        <v>14.408179653662691</v>
      </c>
      <c r="AE67" s="3">
        <f t="shared" si="12"/>
        <v>810.53279999999984</v>
      </c>
      <c r="AF67" s="2">
        <f t="shared" si="13"/>
        <v>0.25</v>
      </c>
      <c r="AG67" s="9">
        <f t="shared" si="14"/>
        <v>2.0037920495464107E-3</v>
      </c>
      <c r="AH67" s="2">
        <f t="shared" si="15"/>
        <v>9.6962454453484739E-2</v>
      </c>
    </row>
    <row r="68" spans="1:34">
      <c r="A68" s="1">
        <f>Raw!A68</f>
        <v>55</v>
      </c>
      <c r="B68" s="14">
        <f>Raw!B68</f>
        <v>0.46076388888888892</v>
      </c>
      <c r="C68" s="15">
        <f>Raw!C68</f>
        <v>102.7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0.82827300000000004</v>
      </c>
      <c r="F68" s="9">
        <f>IF(Raw!$G68&gt;$C$8,IF(Raw!$Q68&gt;$C$8,IF(Raw!$N68&gt;$C$9,IF(Raw!$N68&lt;$A$9,IF(Raw!$X68&gt;$C$9,IF(Raw!$X68&lt;$A$9,Raw!I68,-999),-999),-999),-999),-999),-999)</f>
        <v>0.99483100000000002</v>
      </c>
      <c r="G68" s="9">
        <f>Raw!G68</f>
        <v>0.889903</v>
      </c>
      <c r="H68" s="9">
        <f>IF(Raw!$G68&gt;$C$8,IF(Raw!$Q68&gt;$C$8,IF(Raw!$N68&gt;$C$9,IF(Raw!$N68&lt;$A$9,IF(Raw!$X68&gt;$C$9,IF(Raw!$X68&lt;$A$9,Raw!L68,-999),-999),-999),-999),-999),-999)</f>
        <v>652.20000000000005</v>
      </c>
      <c r="I68" s="9">
        <f>IF(Raw!$G68&gt;$C$8,IF(Raw!$Q68&gt;$C$8,IF(Raw!$N68&gt;$C$9,IF(Raw!$N68&lt;$A$9,IF(Raw!$X68&gt;$C$9,IF(Raw!$X68&lt;$A$9,Raw!M68,-999),-999),-999),-999),-999),-999)</f>
        <v>0.33733299999999999</v>
      </c>
      <c r="J68" s="9">
        <f>IF(Raw!$G68&gt;$C$8,IF(Raw!$Q68&gt;$C$8,IF(Raw!$N68&gt;$C$9,IF(Raw!$N68&lt;$A$9,IF(Raw!$X68&gt;$C$9,IF(Raw!$X68&lt;$A$9,Raw!N68,-999),-999),-999),-999),-999),-999)</f>
        <v>481</v>
      </c>
      <c r="K68" s="9">
        <f>IF(Raw!$G68&gt;$C$8,IF(Raw!$Q68&gt;$C$8,IF(Raw!$N68&gt;$C$9,IF(Raw!$N68&lt;$A$9,IF(Raw!$X68&gt;$C$9,IF(Raw!$X68&lt;$A$9,Raw!R68,-999),-999),-999),-999),-999),-999)</f>
        <v>0.88329299999999999</v>
      </c>
      <c r="L68" s="9">
        <f>IF(Raw!$G68&gt;$C$8,IF(Raw!$Q68&gt;$C$8,IF(Raw!$N68&gt;$C$9,IF(Raw!$N68&lt;$A$9,IF(Raw!$X68&gt;$C$9,IF(Raw!$X68&lt;$A$9,Raw!S68,-999),-999),-999),-999),-999),-999)</f>
        <v>1.082989</v>
      </c>
      <c r="M68" s="9">
        <f>Raw!Q68</f>
        <v>0.91750200000000004</v>
      </c>
      <c r="N68" s="9">
        <f>IF(Raw!$G68&gt;$C$8,IF(Raw!$Q68&gt;$C$8,IF(Raw!$N68&gt;$C$9,IF(Raw!$N68&lt;$A$9,IF(Raw!$X68&gt;$C$9,IF(Raw!$X68&lt;$A$9,Raw!V68,-999),-999),-999),-999),-999),-999)</f>
        <v>759.1</v>
      </c>
      <c r="O68" s="9">
        <f>IF(Raw!$G68&gt;$C$8,IF(Raw!$Q68&gt;$C$8,IF(Raw!$N68&gt;$C$9,IF(Raw!$N68&lt;$A$9,IF(Raw!$X68&gt;$C$9,IF(Raw!$X68&lt;$A$9,Raw!W68,-999),-999),-999),-999),-999),-999)</f>
        <v>0.29864400000000002</v>
      </c>
      <c r="P68" s="9">
        <f>IF(Raw!$G68&gt;$C$8,IF(Raw!$Q68&gt;$C$8,IF(Raw!$N68&gt;$C$9,IF(Raw!$N68&lt;$A$9,IF(Raw!$X68&gt;$C$9,IF(Raw!$X68&lt;$A$9,Raw!X68,-999),-999),-999),-999),-999),-999)</f>
        <v>543</v>
      </c>
      <c r="R68" s="9">
        <f t="shared" si="4"/>
        <v>0.16655799999999998</v>
      </c>
      <c r="S68" s="9">
        <f t="shared" si="5"/>
        <v>0.16742341161463603</v>
      </c>
      <c r="T68" s="9">
        <f t="shared" si="6"/>
        <v>0.19969599999999998</v>
      </c>
      <c r="U68" s="9">
        <f t="shared" si="7"/>
        <v>0.18439337795674748</v>
      </c>
      <c r="V68" s="15">
        <f t="shared" si="0"/>
        <v>0</v>
      </c>
      <c r="X68" s="11">
        <f t="shared" si="8"/>
        <v>2.1671999999999997E+18</v>
      </c>
      <c r="Y68" s="11">
        <f t="shared" si="9"/>
        <v>6.5220000000000004E-18</v>
      </c>
      <c r="Z68" s="11">
        <f t="shared" si="10"/>
        <v>4.8099999999999998E-4</v>
      </c>
      <c r="AA68" s="16">
        <f t="shared" si="11"/>
        <v>6.7527741322062499E-3</v>
      </c>
      <c r="AB68" s="9">
        <f t="shared" si="1"/>
        <v>0.88464150198310509</v>
      </c>
      <c r="AC68" s="9">
        <f t="shared" si="2"/>
        <v>0.99324722586779357</v>
      </c>
      <c r="AD68" s="15">
        <f t="shared" si="3"/>
        <v>14.039031459888248</v>
      </c>
      <c r="AE68" s="3">
        <f t="shared" si="12"/>
        <v>785.24879999999985</v>
      </c>
      <c r="AF68" s="2">
        <f t="shared" si="13"/>
        <v>0.25</v>
      </c>
      <c r="AG68" s="9">
        <f t="shared" si="14"/>
        <v>1.9913111031768017E-3</v>
      </c>
      <c r="AH68" s="2">
        <f t="shared" si="15"/>
        <v>9.6358507954059536E-2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101.4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0.81729300000000005</v>
      </c>
      <c r="F69" s="9">
        <f>IF(Raw!$G69&gt;$C$8,IF(Raw!$Q69&gt;$C$8,IF(Raw!$N69&gt;$C$9,IF(Raw!$N69&lt;$A$9,IF(Raw!$X69&gt;$C$9,IF(Raw!$X69&lt;$A$9,Raw!I69,-999),-999),-999),-999),-999),-999)</f>
        <v>0.99344600000000005</v>
      </c>
      <c r="G69" s="9">
        <f>Raw!G69</f>
        <v>0.92446499999999998</v>
      </c>
      <c r="H69" s="9">
        <f>IF(Raw!$G69&gt;$C$8,IF(Raw!$Q69&gt;$C$8,IF(Raw!$N69&gt;$C$9,IF(Raw!$N69&lt;$A$9,IF(Raw!$X69&gt;$C$9,IF(Raw!$X69&lt;$A$9,Raw!L69,-999),-999),-999),-999),-999),-999)</f>
        <v>678.7</v>
      </c>
      <c r="I69" s="9">
        <f>IF(Raw!$G69&gt;$C$8,IF(Raw!$Q69&gt;$C$8,IF(Raw!$N69&gt;$C$9,IF(Raw!$N69&lt;$A$9,IF(Raw!$X69&gt;$C$9,IF(Raw!$X69&lt;$A$9,Raw!M69,-999),-999),-999),-999),-999),-999)</f>
        <v>1.85E-4</v>
      </c>
      <c r="J69" s="9">
        <f>IF(Raw!$G69&gt;$C$8,IF(Raw!$Q69&gt;$C$8,IF(Raw!$N69&gt;$C$9,IF(Raw!$N69&lt;$A$9,IF(Raw!$X69&gt;$C$9,IF(Raw!$X69&lt;$A$9,Raw!N69,-999),-999),-999),-999),-999),-999)</f>
        <v>723</v>
      </c>
      <c r="K69" s="9">
        <f>IF(Raw!$G69&gt;$C$8,IF(Raw!$Q69&gt;$C$8,IF(Raw!$N69&gt;$C$9,IF(Raw!$N69&lt;$A$9,IF(Raw!$X69&gt;$C$9,IF(Raw!$X69&lt;$A$9,Raw!R69,-999),-999),-999),-999),-999),-999)</f>
        <v>0.88792400000000005</v>
      </c>
      <c r="L69" s="9">
        <f>IF(Raw!$G69&gt;$C$8,IF(Raw!$Q69&gt;$C$8,IF(Raw!$N69&gt;$C$9,IF(Raw!$N69&lt;$A$9,IF(Raw!$X69&gt;$C$9,IF(Raw!$X69&lt;$A$9,Raw!S69,-999),-999),-999),-999),-999),-999)</f>
        <v>1.100886</v>
      </c>
      <c r="M69" s="9">
        <f>Raw!Q69</f>
        <v>0.93165299999999995</v>
      </c>
      <c r="N69" s="9">
        <f>IF(Raw!$G69&gt;$C$8,IF(Raw!$Q69&gt;$C$8,IF(Raw!$N69&gt;$C$9,IF(Raw!$N69&lt;$A$9,IF(Raw!$X69&gt;$C$9,IF(Raw!$X69&lt;$A$9,Raw!V69,-999),-999),-999),-999),-999),-999)</f>
        <v>777.5</v>
      </c>
      <c r="O69" s="9">
        <f>IF(Raw!$G69&gt;$C$8,IF(Raw!$Q69&gt;$C$8,IF(Raw!$N69&gt;$C$9,IF(Raw!$N69&lt;$A$9,IF(Raw!$X69&gt;$C$9,IF(Raw!$X69&lt;$A$9,Raw!W69,-999),-999),-999),-999),-999),-999)</f>
        <v>2.7911999999999999E-2</v>
      </c>
      <c r="P69" s="9">
        <f>IF(Raw!$G69&gt;$C$8,IF(Raw!$Q69&gt;$C$8,IF(Raw!$N69&gt;$C$9,IF(Raw!$N69&lt;$A$9,IF(Raw!$X69&gt;$C$9,IF(Raw!$X69&lt;$A$9,Raw!X69,-999),-999),-999),-999),-999),-999)</f>
        <v>588</v>
      </c>
      <c r="R69" s="9">
        <f t="shared" si="4"/>
        <v>0.176153</v>
      </c>
      <c r="S69" s="9">
        <f t="shared" si="5"/>
        <v>0.17731512331822766</v>
      </c>
      <c r="T69" s="9">
        <f t="shared" si="6"/>
        <v>0.21296199999999998</v>
      </c>
      <c r="U69" s="9">
        <f t="shared" si="7"/>
        <v>0.1934460062168108</v>
      </c>
      <c r="V69" s="15">
        <f t="shared" si="0"/>
        <v>0</v>
      </c>
      <c r="X69" s="11">
        <f t="shared" si="8"/>
        <v>2.1671999999999997E+18</v>
      </c>
      <c r="Y69" s="11">
        <f t="shared" si="9"/>
        <v>6.7870000000000002E-18</v>
      </c>
      <c r="Z69" s="11">
        <f t="shared" si="10"/>
        <v>7.2300000000000001E-4</v>
      </c>
      <c r="AA69" s="16">
        <f t="shared" si="11"/>
        <v>1.0522550997728709E-2</v>
      </c>
      <c r="AB69" s="9">
        <f t="shared" si="1"/>
        <v>0.89016490350557831</v>
      </c>
      <c r="AC69" s="9">
        <f t="shared" si="2"/>
        <v>0.98947744900227153</v>
      </c>
      <c r="AD69" s="15">
        <f t="shared" si="3"/>
        <v>14.554012444991304</v>
      </c>
      <c r="AE69" s="3">
        <f t="shared" si="12"/>
        <v>817.1547999999998</v>
      </c>
      <c r="AF69" s="2">
        <f t="shared" si="13"/>
        <v>0.25</v>
      </c>
      <c r="AG69" s="9">
        <f t="shared" si="14"/>
        <v>2.1657042937794843E-3</v>
      </c>
      <c r="AH69" s="2">
        <f t="shared" si="15"/>
        <v>0.10479730368869589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100.4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0.81343500000000002</v>
      </c>
      <c r="F70" s="9">
        <f>IF(Raw!$G70&gt;$C$8,IF(Raw!$Q70&gt;$C$8,IF(Raw!$N70&gt;$C$9,IF(Raw!$N70&lt;$A$9,IF(Raw!$X70&gt;$C$9,IF(Raw!$X70&lt;$A$9,Raw!I70,-999),-999),-999),-999),-999),-999)</f>
        <v>0.991645</v>
      </c>
      <c r="G70" s="9">
        <f>Raw!G70</f>
        <v>0.90746599999999999</v>
      </c>
      <c r="H70" s="9">
        <f>IF(Raw!$G70&gt;$C$8,IF(Raw!$Q70&gt;$C$8,IF(Raw!$N70&gt;$C$9,IF(Raw!$N70&lt;$A$9,IF(Raw!$X70&gt;$C$9,IF(Raw!$X70&lt;$A$9,Raw!L70,-999),-999),-999),-999),-999),-999)</f>
        <v>759.9</v>
      </c>
      <c r="I70" s="9">
        <f>IF(Raw!$G70&gt;$C$8,IF(Raw!$Q70&gt;$C$8,IF(Raw!$N70&gt;$C$9,IF(Raw!$N70&lt;$A$9,IF(Raw!$X70&gt;$C$9,IF(Raw!$X70&lt;$A$9,Raw!M70,-999),-999),-999),-999),-999),-999)</f>
        <v>0.37081999999999998</v>
      </c>
      <c r="J70" s="9">
        <f>IF(Raw!$G70&gt;$C$8,IF(Raw!$Q70&gt;$C$8,IF(Raw!$N70&gt;$C$9,IF(Raw!$N70&lt;$A$9,IF(Raw!$X70&gt;$C$9,IF(Raw!$X70&lt;$A$9,Raw!N70,-999),-999),-999),-999),-999),-999)</f>
        <v>1074</v>
      </c>
      <c r="K70" s="9">
        <f>IF(Raw!$G70&gt;$C$8,IF(Raw!$Q70&gt;$C$8,IF(Raw!$N70&gt;$C$9,IF(Raw!$N70&lt;$A$9,IF(Raw!$X70&gt;$C$9,IF(Raw!$X70&lt;$A$9,Raw!R70,-999),-999),-999),-999),-999),-999)</f>
        <v>0.88489099999999998</v>
      </c>
      <c r="L70" s="9">
        <f>IF(Raw!$G70&gt;$C$8,IF(Raw!$Q70&gt;$C$8,IF(Raw!$N70&gt;$C$9,IF(Raw!$N70&lt;$A$9,IF(Raw!$X70&gt;$C$9,IF(Raw!$X70&lt;$A$9,Raw!S70,-999),-999),-999),-999),-999),-999)</f>
        <v>1.09718</v>
      </c>
      <c r="M70" s="9">
        <f>Raw!Q70</f>
        <v>0.94044099999999997</v>
      </c>
      <c r="N70" s="9">
        <f>IF(Raw!$G70&gt;$C$8,IF(Raw!$Q70&gt;$C$8,IF(Raw!$N70&gt;$C$9,IF(Raw!$N70&lt;$A$9,IF(Raw!$X70&gt;$C$9,IF(Raw!$X70&lt;$A$9,Raw!V70,-999),-999),-999),-999),-999),-999)</f>
        <v>763</v>
      </c>
      <c r="O70" s="9">
        <f>IF(Raw!$G70&gt;$C$8,IF(Raw!$Q70&gt;$C$8,IF(Raw!$N70&gt;$C$9,IF(Raw!$N70&lt;$A$9,IF(Raw!$X70&gt;$C$9,IF(Raw!$X70&lt;$A$9,Raw!W70,-999),-999),-999),-999),-999),-999)</f>
        <v>9.0000000000000006E-5</v>
      </c>
      <c r="P70" s="9">
        <f>IF(Raw!$G70&gt;$C$8,IF(Raw!$Q70&gt;$C$8,IF(Raw!$N70&gt;$C$9,IF(Raw!$N70&lt;$A$9,IF(Raw!$X70&gt;$C$9,IF(Raw!$X70&lt;$A$9,Raw!X70,-999),-999),-999),-999),-999),-999)</f>
        <v>534</v>
      </c>
      <c r="R70" s="9">
        <f t="shared" si="4"/>
        <v>0.17820999999999998</v>
      </c>
      <c r="S70" s="9">
        <f t="shared" si="5"/>
        <v>0.17971148949472843</v>
      </c>
      <c r="T70" s="9">
        <f t="shared" si="6"/>
        <v>0.21228900000000006</v>
      </c>
      <c r="U70" s="9">
        <f t="shared" si="7"/>
        <v>0.19348602781676666</v>
      </c>
      <c r="V70" s="15">
        <f t="shared" si="0"/>
        <v>0</v>
      </c>
      <c r="X70" s="11">
        <f t="shared" si="8"/>
        <v>2.1671999999999997E+18</v>
      </c>
      <c r="Y70" s="11">
        <f t="shared" si="9"/>
        <v>7.5989999999999994E-18</v>
      </c>
      <c r="Z70" s="11">
        <f t="shared" si="10"/>
        <v>1.0739999999999999E-3</v>
      </c>
      <c r="AA70" s="16">
        <f t="shared" si="11"/>
        <v>1.7379824822807404E-2</v>
      </c>
      <c r="AB70" s="9">
        <f t="shared" si="1"/>
        <v>0.88858054563180899</v>
      </c>
      <c r="AC70" s="9">
        <f t="shared" si="2"/>
        <v>0.98262017517719236</v>
      </c>
      <c r="AD70" s="15">
        <f t="shared" si="3"/>
        <v>16.18233223725084</v>
      </c>
      <c r="AE70" s="3">
        <f t="shared" si="12"/>
        <v>914.91959999999972</v>
      </c>
      <c r="AF70" s="2">
        <f t="shared" si="13"/>
        <v>0.25</v>
      </c>
      <c r="AG70" s="9">
        <f t="shared" si="14"/>
        <v>2.4085039887668277E-3</v>
      </c>
      <c r="AH70" s="2">
        <f t="shared" si="15"/>
        <v>0.11654625457003086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99.1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0.81533500000000003</v>
      </c>
      <c r="F71" s="9">
        <f>IF(Raw!$G71&gt;$C$8,IF(Raw!$Q71&gt;$C$8,IF(Raw!$N71&gt;$C$9,IF(Raw!$N71&lt;$A$9,IF(Raw!$X71&gt;$C$9,IF(Raw!$X71&lt;$A$9,Raw!I71,-999),-999),-999),-999),-999),-999)</f>
        <v>1.0087159999999999</v>
      </c>
      <c r="G71" s="9">
        <f>Raw!G71</f>
        <v>0.90106299999999995</v>
      </c>
      <c r="H71" s="9">
        <f>IF(Raw!$G71&gt;$C$8,IF(Raw!$Q71&gt;$C$8,IF(Raw!$N71&gt;$C$9,IF(Raw!$N71&lt;$A$9,IF(Raw!$X71&gt;$C$9,IF(Raw!$X71&lt;$A$9,Raw!L71,-999),-999),-999),-999),-999),-999)</f>
        <v>705.6</v>
      </c>
      <c r="I71" s="9">
        <f>IF(Raw!$G71&gt;$C$8,IF(Raw!$Q71&gt;$C$8,IF(Raw!$N71&gt;$C$9,IF(Raw!$N71&lt;$A$9,IF(Raw!$X71&gt;$C$9,IF(Raw!$X71&lt;$A$9,Raw!M71,-999),-999),-999),-999),-999),-999)</f>
        <v>1.5999999999999999E-5</v>
      </c>
      <c r="J71" s="9">
        <f>IF(Raw!$G71&gt;$C$8,IF(Raw!$Q71&gt;$C$8,IF(Raw!$N71&gt;$C$9,IF(Raw!$N71&lt;$A$9,IF(Raw!$X71&gt;$C$9,IF(Raw!$X71&lt;$A$9,Raw!N71,-999),-999),-999),-999),-999),-999)</f>
        <v>573</v>
      </c>
      <c r="K71" s="9">
        <f>IF(Raw!$G71&gt;$C$8,IF(Raw!$Q71&gt;$C$8,IF(Raw!$N71&gt;$C$9,IF(Raw!$N71&lt;$A$9,IF(Raw!$X71&gt;$C$9,IF(Raw!$X71&lt;$A$9,Raw!R71,-999),-999),-999),-999),-999),-999)</f>
        <v>0.88248400000000005</v>
      </c>
      <c r="L71" s="9">
        <f>IF(Raw!$G71&gt;$C$8,IF(Raw!$Q71&gt;$C$8,IF(Raw!$N71&gt;$C$9,IF(Raw!$N71&lt;$A$9,IF(Raw!$X71&gt;$C$9,IF(Raw!$X71&lt;$A$9,Raw!S71,-999),-999),-999),-999),-999),-999)</f>
        <v>1.094921</v>
      </c>
      <c r="M71" s="9">
        <f>Raw!Q71</f>
        <v>0.93272200000000005</v>
      </c>
      <c r="N71" s="9">
        <f>IF(Raw!$G71&gt;$C$8,IF(Raw!$Q71&gt;$C$8,IF(Raw!$N71&gt;$C$9,IF(Raw!$N71&lt;$A$9,IF(Raw!$X71&gt;$C$9,IF(Raw!$X71&lt;$A$9,Raw!V71,-999),-999),-999),-999),-999),-999)</f>
        <v>778.2</v>
      </c>
      <c r="O71" s="9">
        <f>IF(Raw!$G71&gt;$C$8,IF(Raw!$Q71&gt;$C$8,IF(Raw!$N71&gt;$C$9,IF(Raw!$N71&lt;$A$9,IF(Raw!$X71&gt;$C$9,IF(Raw!$X71&lt;$A$9,Raw!W71,-999),-999),-999),-999),-999),-999)</f>
        <v>0.22917999999999999</v>
      </c>
      <c r="P71" s="9">
        <f>IF(Raw!$G71&gt;$C$8,IF(Raw!$Q71&gt;$C$8,IF(Raw!$N71&gt;$C$9,IF(Raw!$N71&lt;$A$9,IF(Raw!$X71&gt;$C$9,IF(Raw!$X71&lt;$A$9,Raw!X71,-999),-999),-999),-999),-999),-999)</f>
        <v>690</v>
      </c>
      <c r="R71" s="9">
        <f t="shared" si="4"/>
        <v>0.19338099999999991</v>
      </c>
      <c r="S71" s="9">
        <f t="shared" si="5"/>
        <v>0.19171005515923206</v>
      </c>
      <c r="T71" s="9">
        <f t="shared" si="6"/>
        <v>0.21243699999999999</v>
      </c>
      <c r="U71" s="9">
        <f t="shared" si="7"/>
        <v>0.19402039051219219</v>
      </c>
      <c r="V71" s="15">
        <f t="shared" si="0"/>
        <v>0</v>
      </c>
      <c r="X71" s="11">
        <f t="shared" si="8"/>
        <v>2.1671999999999997E+18</v>
      </c>
      <c r="Y71" s="11">
        <f t="shared" si="9"/>
        <v>7.056E-18</v>
      </c>
      <c r="Z71" s="11">
        <f t="shared" si="10"/>
        <v>5.7299999999999994E-4</v>
      </c>
      <c r="AA71" s="16">
        <f t="shared" si="11"/>
        <v>8.6860713898651975E-3</v>
      </c>
      <c r="AB71" s="9">
        <f t="shared" si="1"/>
        <v>0.88432924294784887</v>
      </c>
      <c r="AC71" s="9">
        <f t="shared" si="2"/>
        <v>0.99131392861013468</v>
      </c>
      <c r="AD71" s="15">
        <f t="shared" si="3"/>
        <v>15.158937853167883</v>
      </c>
      <c r="AE71" s="3">
        <f t="shared" si="12"/>
        <v>849.54239999999982</v>
      </c>
      <c r="AF71" s="2">
        <f t="shared" si="13"/>
        <v>0.25</v>
      </c>
      <c r="AG71" s="9">
        <f t="shared" si="14"/>
        <v>2.2624177246320654E-3</v>
      </c>
      <c r="AH71" s="2">
        <f t="shared" si="15"/>
        <v>0.10947721627553662</v>
      </c>
    </row>
    <row r="72" spans="1:34">
      <c r="A72" s="1">
        <f>Raw!A72</f>
        <v>59</v>
      </c>
      <c r="B72" s="14">
        <f>Raw!B72</f>
        <v>0.46098379629629632</v>
      </c>
      <c r="C72" s="15">
        <f>Raw!C72</f>
        <v>97.8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0.83406499999999995</v>
      </c>
      <c r="F72" s="9">
        <f>IF(Raw!$G72&gt;$C$8,IF(Raw!$Q72&gt;$C$8,IF(Raw!$N72&gt;$C$9,IF(Raw!$N72&lt;$A$9,IF(Raw!$X72&gt;$C$9,IF(Raw!$X72&lt;$A$9,Raw!I72,-999),-999),-999),-999),-999),-999)</f>
        <v>1.0238370000000001</v>
      </c>
      <c r="G72" s="9">
        <f>Raw!G72</f>
        <v>0.93699399999999999</v>
      </c>
      <c r="H72" s="9">
        <f>IF(Raw!$G72&gt;$C$8,IF(Raw!$Q72&gt;$C$8,IF(Raw!$N72&gt;$C$9,IF(Raw!$N72&lt;$A$9,IF(Raw!$X72&gt;$C$9,IF(Raw!$X72&lt;$A$9,Raw!L72,-999),-999),-999),-999),-999),-999)</f>
        <v>734.7</v>
      </c>
      <c r="I72" s="9">
        <f>IF(Raw!$G72&gt;$C$8,IF(Raw!$Q72&gt;$C$8,IF(Raw!$N72&gt;$C$9,IF(Raw!$N72&lt;$A$9,IF(Raw!$X72&gt;$C$9,IF(Raw!$X72&lt;$A$9,Raw!M72,-999),-999),-999),-999),-999),-999)</f>
        <v>0.266343</v>
      </c>
      <c r="J72" s="9">
        <f>IF(Raw!$G72&gt;$C$8,IF(Raw!$Q72&gt;$C$8,IF(Raw!$N72&gt;$C$9,IF(Raw!$N72&lt;$A$9,IF(Raw!$X72&gt;$C$9,IF(Raw!$X72&lt;$A$9,Raw!N72,-999),-999),-999),-999),-999),-999)</f>
        <v>801</v>
      </c>
      <c r="K72" s="9">
        <f>IF(Raw!$G72&gt;$C$8,IF(Raw!$Q72&gt;$C$8,IF(Raw!$N72&gt;$C$9,IF(Raw!$N72&lt;$A$9,IF(Raw!$X72&gt;$C$9,IF(Raw!$X72&lt;$A$9,Raw!R72,-999),-999),-999),-999),-999),-999)</f>
        <v>0.96239200000000003</v>
      </c>
      <c r="L72" s="9">
        <f>IF(Raw!$G72&gt;$C$8,IF(Raw!$Q72&gt;$C$8,IF(Raw!$N72&gt;$C$9,IF(Raw!$N72&lt;$A$9,IF(Raw!$X72&gt;$C$9,IF(Raw!$X72&lt;$A$9,Raw!S72,-999),-999),-999),-999),-999),-999)</f>
        <v>1.242165</v>
      </c>
      <c r="M72" s="9">
        <f>Raw!Q72</f>
        <v>0.96334699999999995</v>
      </c>
      <c r="N72" s="9">
        <f>IF(Raw!$G72&gt;$C$8,IF(Raw!$Q72&gt;$C$8,IF(Raw!$N72&gt;$C$9,IF(Raw!$N72&lt;$A$9,IF(Raw!$X72&gt;$C$9,IF(Raw!$X72&lt;$A$9,Raw!V72,-999),-999),-999),-999),-999),-999)</f>
        <v>774.8</v>
      </c>
      <c r="O72" s="9">
        <f>IF(Raw!$G72&gt;$C$8,IF(Raw!$Q72&gt;$C$8,IF(Raw!$N72&gt;$C$9,IF(Raw!$N72&lt;$A$9,IF(Raw!$X72&gt;$C$9,IF(Raw!$X72&lt;$A$9,Raw!W72,-999),-999),-999),-999),-999),-999)</f>
        <v>0.104602</v>
      </c>
      <c r="P72" s="9">
        <f>IF(Raw!$G72&gt;$C$8,IF(Raw!$Q72&gt;$C$8,IF(Raw!$N72&gt;$C$9,IF(Raw!$N72&lt;$A$9,IF(Raw!$X72&gt;$C$9,IF(Raw!$X72&lt;$A$9,Raw!X72,-999),-999),-999),-999),-999),-999)</f>
        <v>744</v>
      </c>
      <c r="R72" s="9">
        <f t="shared" si="4"/>
        <v>0.18977200000000016</v>
      </c>
      <c r="S72" s="9">
        <f t="shared" si="5"/>
        <v>0.18535372329775163</v>
      </c>
      <c r="T72" s="9">
        <f t="shared" si="6"/>
        <v>0.27977299999999994</v>
      </c>
      <c r="U72" s="9">
        <f t="shared" si="7"/>
        <v>0.22523014253339929</v>
      </c>
      <c r="V72" s="15">
        <f t="shared" si="0"/>
        <v>0</v>
      </c>
      <c r="X72" s="11">
        <f t="shared" si="8"/>
        <v>2.1671999999999997E+18</v>
      </c>
      <c r="Y72" s="11">
        <f t="shared" si="9"/>
        <v>7.3469999999999995E-18</v>
      </c>
      <c r="Z72" s="11">
        <f t="shared" si="10"/>
        <v>8.0099999999999995E-4</v>
      </c>
      <c r="AA72" s="16">
        <f t="shared" si="11"/>
        <v>1.2593244694655448E-2</v>
      </c>
      <c r="AB72" s="9">
        <f t="shared" si="1"/>
        <v>0.96591524984795785</v>
      </c>
      <c r="AC72" s="9">
        <f t="shared" si="2"/>
        <v>0.98740675530534461</v>
      </c>
      <c r="AD72" s="15">
        <f t="shared" si="3"/>
        <v>15.721903488958112</v>
      </c>
      <c r="AE72" s="3">
        <f t="shared" si="12"/>
        <v>884.57879999999966</v>
      </c>
      <c r="AF72" s="2">
        <f t="shared" si="13"/>
        <v>0.25</v>
      </c>
      <c r="AG72" s="9">
        <f t="shared" si="14"/>
        <v>2.723881972087987E-3</v>
      </c>
      <c r="AH72" s="2">
        <f t="shared" si="15"/>
        <v>0.13180723105226211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96.7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0.81119300000000005</v>
      </c>
      <c r="F73" s="9">
        <f>IF(Raw!$G73&gt;$C$8,IF(Raw!$Q73&gt;$C$8,IF(Raw!$N73&gt;$C$9,IF(Raw!$N73&lt;$A$9,IF(Raw!$X73&gt;$C$9,IF(Raw!$X73&lt;$A$9,Raw!I73,-999),-999),-999),-999),-999),-999)</f>
        <v>1.0315289999999999</v>
      </c>
      <c r="G73" s="9">
        <f>Raw!G73</f>
        <v>0.92859499999999995</v>
      </c>
      <c r="H73" s="9">
        <f>IF(Raw!$G73&gt;$C$8,IF(Raw!$Q73&gt;$C$8,IF(Raw!$N73&gt;$C$9,IF(Raw!$N73&lt;$A$9,IF(Raw!$X73&gt;$C$9,IF(Raw!$X73&lt;$A$9,Raw!L73,-999),-999),-999),-999),-999),-999)</f>
        <v>751.2</v>
      </c>
      <c r="I73" s="9">
        <f>IF(Raw!$G73&gt;$C$8,IF(Raw!$Q73&gt;$C$8,IF(Raw!$N73&gt;$C$9,IF(Raw!$N73&lt;$A$9,IF(Raw!$X73&gt;$C$9,IF(Raw!$X73&lt;$A$9,Raw!M73,-999),-999),-999),-999),-999),-999)</f>
        <v>9.0000000000000002E-6</v>
      </c>
      <c r="J73" s="9">
        <f>IF(Raw!$G73&gt;$C$8,IF(Raw!$Q73&gt;$C$8,IF(Raw!$N73&gt;$C$9,IF(Raw!$N73&lt;$A$9,IF(Raw!$X73&gt;$C$9,IF(Raw!$X73&lt;$A$9,Raw!N73,-999),-999),-999),-999),-999),-999)</f>
        <v>783</v>
      </c>
      <c r="K73" s="9">
        <f>IF(Raw!$G73&gt;$C$8,IF(Raw!$Q73&gt;$C$8,IF(Raw!$N73&gt;$C$9,IF(Raw!$N73&lt;$A$9,IF(Raw!$X73&gt;$C$9,IF(Raw!$X73&lt;$A$9,Raw!R73,-999),-999),-999),-999),-999),-999)</f>
        <v>0.895173</v>
      </c>
      <c r="L73" s="9">
        <f>IF(Raw!$G73&gt;$C$8,IF(Raw!$Q73&gt;$C$8,IF(Raw!$N73&gt;$C$9,IF(Raw!$N73&lt;$A$9,IF(Raw!$X73&gt;$C$9,IF(Raw!$X73&lt;$A$9,Raw!S73,-999),-999),-999),-999),-999),-999)</f>
        <v>1.119845</v>
      </c>
      <c r="M73" s="9">
        <f>Raw!Q73</f>
        <v>0.93499699999999997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0.22917000000000001</v>
      </c>
      <c r="P73" s="9">
        <f>IF(Raw!$G73&gt;$C$8,IF(Raw!$Q73&gt;$C$8,IF(Raw!$N73&gt;$C$9,IF(Raw!$N73&lt;$A$9,IF(Raw!$X73&gt;$C$9,IF(Raw!$X73&lt;$A$9,Raw!X73,-999),-999),-999),-999),-999),-999)</f>
        <v>622</v>
      </c>
      <c r="R73" s="9">
        <f t="shared" si="4"/>
        <v>0.22033599999999987</v>
      </c>
      <c r="S73" s="9">
        <f t="shared" si="5"/>
        <v>0.21360136263740515</v>
      </c>
      <c r="T73" s="9">
        <f t="shared" si="6"/>
        <v>0.22467199999999998</v>
      </c>
      <c r="U73" s="9">
        <f t="shared" si="7"/>
        <v>0.20062776544968275</v>
      </c>
      <c r="V73" s="15">
        <f t="shared" si="0"/>
        <v>0</v>
      </c>
      <c r="X73" s="11">
        <f t="shared" si="8"/>
        <v>2.1671999999999997E+18</v>
      </c>
      <c r="Y73" s="11">
        <f t="shared" si="9"/>
        <v>7.5119999999999998E-18</v>
      </c>
      <c r="Z73" s="11">
        <f t="shared" si="10"/>
        <v>7.8299999999999995E-4</v>
      </c>
      <c r="AA73" s="16">
        <f t="shared" si="11"/>
        <v>1.2586798013021526E-2</v>
      </c>
      <c r="AB73" s="9">
        <f t="shared" si="1"/>
        <v>0.89800090108318154</v>
      </c>
      <c r="AC73" s="9">
        <f t="shared" si="2"/>
        <v>0.98741320198697857</v>
      </c>
      <c r="AD73" s="15">
        <f t="shared" si="3"/>
        <v>16.075093247792502</v>
      </c>
      <c r="AE73" s="3">
        <f t="shared" si="12"/>
        <v>904.44479999999976</v>
      </c>
      <c r="AF73" s="2">
        <f t="shared" si="13"/>
        <v>0.25</v>
      </c>
      <c r="AG73" s="9">
        <f t="shared" si="14"/>
        <v>2.480853875153764E-3</v>
      </c>
      <c r="AH73" s="2">
        <f t="shared" si="15"/>
        <v>0.12004722791958382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95.4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0.84457800000000005</v>
      </c>
      <c r="F74" s="9">
        <f>IF(Raw!$G74&gt;$C$8,IF(Raw!$Q74&gt;$C$8,IF(Raw!$N74&gt;$C$9,IF(Raw!$N74&lt;$A$9,IF(Raw!$X74&gt;$C$9,IF(Raw!$X74&lt;$A$9,Raw!I74,-999),-999),-999),-999),-999),-999)</f>
        <v>1.0320879999999999</v>
      </c>
      <c r="G74" s="9">
        <f>Raw!G74</f>
        <v>0.93083000000000005</v>
      </c>
      <c r="H74" s="9">
        <f>IF(Raw!$G74&gt;$C$8,IF(Raw!$Q74&gt;$C$8,IF(Raw!$N74&gt;$C$9,IF(Raw!$N74&lt;$A$9,IF(Raw!$X74&gt;$C$9,IF(Raw!$X74&lt;$A$9,Raw!L74,-999),-999),-999),-999),-999),-999)</f>
        <v>693.2</v>
      </c>
      <c r="I74" s="9">
        <f>IF(Raw!$G74&gt;$C$8,IF(Raw!$Q74&gt;$C$8,IF(Raw!$N74&gt;$C$9,IF(Raw!$N74&lt;$A$9,IF(Raw!$X74&gt;$C$9,IF(Raw!$X74&lt;$A$9,Raw!M74,-999),-999),-999),-999),-999),-999)</f>
        <v>0.32681100000000002</v>
      </c>
      <c r="J74" s="9">
        <f>IF(Raw!$G74&gt;$C$8,IF(Raw!$Q74&gt;$C$8,IF(Raw!$N74&gt;$C$9,IF(Raw!$N74&lt;$A$9,IF(Raw!$X74&gt;$C$9,IF(Raw!$X74&lt;$A$9,Raw!N74,-999),-999),-999),-999),-999),-999)</f>
        <v>655</v>
      </c>
      <c r="K74" s="9">
        <f>IF(Raw!$G74&gt;$C$8,IF(Raw!$Q74&gt;$C$8,IF(Raw!$N74&gt;$C$9,IF(Raw!$N74&lt;$A$9,IF(Raw!$X74&gt;$C$9,IF(Raw!$X74&lt;$A$9,Raw!R74,-999),-999),-999),-999),-999),-999)</f>
        <v>0.907995</v>
      </c>
      <c r="L74" s="9">
        <f>IF(Raw!$G74&gt;$C$8,IF(Raw!$Q74&gt;$C$8,IF(Raw!$N74&gt;$C$9,IF(Raw!$N74&lt;$A$9,IF(Raw!$X74&gt;$C$9,IF(Raw!$X74&lt;$A$9,Raw!S74,-999),-999),-999),-999),-999),-999)</f>
        <v>1.1327320000000001</v>
      </c>
      <c r="M74" s="9">
        <f>Raw!Q74</f>
        <v>0.92311399999999999</v>
      </c>
      <c r="N74" s="9">
        <f>IF(Raw!$G74&gt;$C$8,IF(Raw!$Q74&gt;$C$8,IF(Raw!$N74&gt;$C$9,IF(Raw!$N74&lt;$A$9,IF(Raw!$X74&gt;$C$9,IF(Raw!$X74&lt;$A$9,Raw!V74,-999),-999),-999),-999),-999),-999)</f>
        <v>766.6</v>
      </c>
      <c r="O74" s="9">
        <f>IF(Raw!$G74&gt;$C$8,IF(Raw!$Q74&gt;$C$8,IF(Raw!$N74&gt;$C$9,IF(Raw!$N74&lt;$A$9,IF(Raw!$X74&gt;$C$9,IF(Raw!$X74&lt;$A$9,Raw!W74,-999),-999),-999),-999),-999),-999)</f>
        <v>0.26562599999999997</v>
      </c>
      <c r="P74" s="9">
        <f>IF(Raw!$G74&gt;$C$8,IF(Raw!$Q74&gt;$C$8,IF(Raw!$N74&gt;$C$9,IF(Raw!$N74&lt;$A$9,IF(Raw!$X74&gt;$C$9,IF(Raw!$X74&lt;$A$9,Raw!X74,-999),-999),-999),-999),-999),-999)</f>
        <v>1071</v>
      </c>
      <c r="R74" s="9">
        <f t="shared" si="4"/>
        <v>0.18750999999999984</v>
      </c>
      <c r="S74" s="9">
        <f t="shared" si="5"/>
        <v>0.18168024432025162</v>
      </c>
      <c r="T74" s="9">
        <f t="shared" si="6"/>
        <v>0.22473700000000008</v>
      </c>
      <c r="U74" s="9">
        <f t="shared" si="7"/>
        <v>0.19840262303881243</v>
      </c>
      <c r="V74" s="15">
        <f t="shared" si="0"/>
        <v>0</v>
      </c>
      <c r="X74" s="11">
        <f t="shared" si="8"/>
        <v>2.1671999999999997E+18</v>
      </c>
      <c r="Y74" s="11">
        <f t="shared" si="9"/>
        <v>6.9319999999999998E-18</v>
      </c>
      <c r="Z74" s="11">
        <f t="shared" si="10"/>
        <v>6.5499999999999998E-4</v>
      </c>
      <c r="AA74" s="16">
        <f t="shared" si="11"/>
        <v>9.7442011453303407E-3</v>
      </c>
      <c r="AB74" s="9">
        <f t="shared" si="1"/>
        <v>0.91018488253279806</v>
      </c>
      <c r="AC74" s="9">
        <f t="shared" si="2"/>
        <v>0.99025579885466986</v>
      </c>
      <c r="AD74" s="15">
        <f t="shared" si="3"/>
        <v>14.876642969969989</v>
      </c>
      <c r="AE74" s="3">
        <f t="shared" si="12"/>
        <v>834.61279999999977</v>
      </c>
      <c r="AF74" s="2">
        <f t="shared" si="13"/>
        <v>0.25</v>
      </c>
      <c r="AG74" s="9">
        <f t="shared" si="14"/>
        <v>2.2704346055799651E-3</v>
      </c>
      <c r="AH74" s="2">
        <f t="shared" si="15"/>
        <v>0.10986514897241786</v>
      </c>
    </row>
    <row r="75" spans="1:34">
      <c r="A75" s="1">
        <f>Raw!A75</f>
        <v>62</v>
      </c>
      <c r="B75" s="14">
        <f>Raw!B75</f>
        <v>0.46114583333333337</v>
      </c>
      <c r="C75" s="15">
        <f>Raw!C75</f>
        <v>94.5</v>
      </c>
      <c r="D75" s="15">
        <f>IF(C75&gt;0.5,Raw!D75*D$11,-999)</f>
        <v>3.6</v>
      </c>
      <c r="E75" s="9">
        <f>IF(Raw!$G75&gt;$C$8,IF(Raw!$Q75&gt;$C$8,IF(Raw!$N75&gt;$C$9,IF(Raw!$N75&lt;$A$9,IF(Raw!$X75&gt;$C$9,IF(Raw!$X75&lt;$A$9,Raw!H75,-999),-999),-999),-999),-999),-999)</f>
        <v>0.83920700000000004</v>
      </c>
      <c r="F75" s="9">
        <f>IF(Raw!$G75&gt;$C$8,IF(Raw!$Q75&gt;$C$8,IF(Raw!$N75&gt;$C$9,IF(Raw!$N75&lt;$A$9,IF(Raw!$X75&gt;$C$9,IF(Raw!$X75&lt;$A$9,Raw!I75,-999),-999),-999),-999),-999),-999)</f>
        <v>1.0628089999999999</v>
      </c>
      <c r="G75" s="9">
        <f>Raw!G75</f>
        <v>0.93096299999999998</v>
      </c>
      <c r="H75" s="9">
        <f>IF(Raw!$G75&gt;$C$8,IF(Raw!$Q75&gt;$C$8,IF(Raw!$N75&gt;$C$9,IF(Raw!$N75&lt;$A$9,IF(Raw!$X75&gt;$C$9,IF(Raw!$X75&lt;$A$9,Raw!L75,-999),-999),-999),-999),-999),-999)</f>
        <v>728.8</v>
      </c>
      <c r="I75" s="9">
        <f>IF(Raw!$G75&gt;$C$8,IF(Raw!$Q75&gt;$C$8,IF(Raw!$N75&gt;$C$9,IF(Raw!$N75&lt;$A$9,IF(Raw!$X75&gt;$C$9,IF(Raw!$X75&lt;$A$9,Raw!M75,-999),-999),-999),-999),-999),-999)</f>
        <v>3.4999999999999997E-5</v>
      </c>
      <c r="J75" s="9">
        <f>IF(Raw!$G75&gt;$C$8,IF(Raw!$Q75&gt;$C$8,IF(Raw!$N75&gt;$C$9,IF(Raw!$N75&lt;$A$9,IF(Raw!$X75&gt;$C$9,IF(Raw!$X75&lt;$A$9,Raw!N75,-999),-999),-999),-999),-999),-999)</f>
        <v>929</v>
      </c>
      <c r="K75" s="9">
        <f>IF(Raw!$G75&gt;$C$8,IF(Raw!$Q75&gt;$C$8,IF(Raw!$N75&gt;$C$9,IF(Raw!$N75&lt;$A$9,IF(Raw!$X75&gt;$C$9,IF(Raw!$X75&lt;$A$9,Raw!R75,-999),-999),-999),-999),-999),-999)</f>
        <v>0.92315199999999997</v>
      </c>
      <c r="L75" s="9">
        <f>IF(Raw!$G75&gt;$C$8,IF(Raw!$Q75&gt;$C$8,IF(Raw!$N75&gt;$C$9,IF(Raw!$N75&lt;$A$9,IF(Raw!$X75&gt;$C$9,IF(Raw!$X75&lt;$A$9,Raw!S75,-999),-999),-999),-999),-999),-999)</f>
        <v>1.15459</v>
      </c>
      <c r="M75" s="9">
        <f>Raw!Q75</f>
        <v>0.94152800000000003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0.36102400000000001</v>
      </c>
      <c r="P75" s="9">
        <f>IF(Raw!$G75&gt;$C$8,IF(Raw!$Q75&gt;$C$8,IF(Raw!$N75&gt;$C$9,IF(Raw!$N75&lt;$A$9,IF(Raw!$X75&gt;$C$9,IF(Raw!$X75&lt;$A$9,Raw!X75,-999),-999),-999),-999),-999),-999)</f>
        <v>898</v>
      </c>
      <c r="R75" s="9">
        <f t="shared" si="4"/>
        <v>0.22360199999999986</v>
      </c>
      <c r="S75" s="9">
        <f t="shared" si="5"/>
        <v>0.21038775546688057</v>
      </c>
      <c r="T75" s="9">
        <f t="shared" si="6"/>
        <v>0.23143800000000003</v>
      </c>
      <c r="U75" s="9">
        <f t="shared" si="7"/>
        <v>0.20045037632406312</v>
      </c>
      <c r="V75" s="15">
        <f t="shared" si="0"/>
        <v>0</v>
      </c>
      <c r="X75" s="11">
        <f t="shared" si="8"/>
        <v>2.1671999999999997E+18</v>
      </c>
      <c r="Y75" s="11">
        <f t="shared" si="9"/>
        <v>7.2879999999999985E-18</v>
      </c>
      <c r="Z75" s="11">
        <f t="shared" si="10"/>
        <v>9.2899999999999992E-4</v>
      </c>
      <c r="AA75" s="16">
        <f t="shared" si="11"/>
        <v>1.4460952706546159E-2</v>
      </c>
      <c r="AB75" s="9">
        <f t="shared" si="1"/>
        <v>0.92649881397249756</v>
      </c>
      <c r="AC75" s="9">
        <f t="shared" si="2"/>
        <v>0.98553904729345398</v>
      </c>
      <c r="AD75" s="15">
        <f t="shared" si="3"/>
        <v>15.56614930736939</v>
      </c>
      <c r="AE75" s="3">
        <f t="shared" si="12"/>
        <v>877.47519999999963</v>
      </c>
      <c r="AF75" s="2">
        <f t="shared" si="13"/>
        <v>0.25</v>
      </c>
      <c r="AG75" s="9">
        <f t="shared" si="14"/>
        <v>2.4001849896759606E-3</v>
      </c>
      <c r="AH75" s="2">
        <f t="shared" si="15"/>
        <v>0.11614370253344133</v>
      </c>
    </row>
    <row r="76" spans="1:34">
      <c r="A76" s="1">
        <f>Raw!A76</f>
        <v>63</v>
      </c>
      <c r="B76" s="14">
        <f>Raw!B76</f>
        <v>0.46120370370370373</v>
      </c>
      <c r="C76" s="15">
        <f>Raw!C76</f>
        <v>93.4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0.88275499999999996</v>
      </c>
      <c r="F76" s="9">
        <f>IF(Raw!$G76&gt;$C$8,IF(Raw!$Q76&gt;$C$8,IF(Raw!$N76&gt;$C$9,IF(Raw!$N76&lt;$A$9,IF(Raw!$X76&gt;$C$9,IF(Raw!$X76&lt;$A$9,Raw!I76,-999),-999),-999),-999),-999),-999)</f>
        <v>1.12304</v>
      </c>
      <c r="G76" s="9">
        <f>Raw!G76</f>
        <v>0.94766799999999995</v>
      </c>
      <c r="H76" s="9">
        <f>IF(Raw!$G76&gt;$C$8,IF(Raw!$Q76&gt;$C$8,IF(Raw!$N76&gt;$C$9,IF(Raw!$N76&lt;$A$9,IF(Raw!$X76&gt;$C$9,IF(Raw!$X76&lt;$A$9,Raw!L76,-999),-999),-999),-999),-999),-999)</f>
        <v>769.6</v>
      </c>
      <c r="I76" s="9">
        <f>IF(Raw!$G76&gt;$C$8,IF(Raw!$Q76&gt;$C$8,IF(Raw!$N76&gt;$C$9,IF(Raw!$N76&lt;$A$9,IF(Raw!$X76&gt;$C$9,IF(Raw!$X76&lt;$A$9,Raw!M76,-999),-999),-999),-999),-999),-999)</f>
        <v>0.137936</v>
      </c>
      <c r="J76" s="9">
        <f>IF(Raw!$G76&gt;$C$8,IF(Raw!$Q76&gt;$C$8,IF(Raw!$N76&gt;$C$9,IF(Raw!$N76&lt;$A$9,IF(Raw!$X76&gt;$C$9,IF(Raw!$X76&lt;$A$9,Raw!N76,-999),-999),-999),-999),-999),-999)</f>
        <v>1392</v>
      </c>
      <c r="K76" s="9">
        <f>IF(Raw!$G76&gt;$C$8,IF(Raw!$Q76&gt;$C$8,IF(Raw!$N76&gt;$C$9,IF(Raw!$N76&lt;$A$9,IF(Raw!$X76&gt;$C$9,IF(Raw!$X76&lt;$A$9,Raw!R76,-999),-999),-999),-999),-999),-999)</f>
        <v>0.90826300000000004</v>
      </c>
      <c r="L76" s="9">
        <f>IF(Raw!$G76&gt;$C$8,IF(Raw!$Q76&gt;$C$8,IF(Raw!$N76&gt;$C$9,IF(Raw!$N76&lt;$A$9,IF(Raw!$X76&gt;$C$9,IF(Raw!$X76&lt;$A$9,Raw!S76,-999),-999),-999),-999),-999),-999)</f>
        <v>1.139119</v>
      </c>
      <c r="M76" s="9">
        <f>Raw!Q76</f>
        <v>0.93504299999999996</v>
      </c>
      <c r="N76" s="9">
        <f>IF(Raw!$G76&gt;$C$8,IF(Raw!$Q76&gt;$C$8,IF(Raw!$N76&gt;$C$9,IF(Raw!$N76&lt;$A$9,IF(Raw!$X76&gt;$C$9,IF(Raw!$X76&lt;$A$9,Raw!V76,-999),-999),-999),-999),-999),-999)</f>
        <v>765.2</v>
      </c>
      <c r="O76" s="9">
        <f>IF(Raw!$G76&gt;$C$8,IF(Raw!$Q76&gt;$C$8,IF(Raw!$N76&gt;$C$9,IF(Raw!$N76&lt;$A$9,IF(Raw!$X76&gt;$C$9,IF(Raw!$X76&lt;$A$9,Raw!W76,-999),-999),-999),-999),-999),-999)</f>
        <v>8.2684999999999995E-2</v>
      </c>
      <c r="P76" s="9">
        <f>IF(Raw!$G76&gt;$C$8,IF(Raw!$Q76&gt;$C$8,IF(Raw!$N76&gt;$C$9,IF(Raw!$N76&lt;$A$9,IF(Raw!$X76&gt;$C$9,IF(Raw!$X76&lt;$A$9,Raw!X76,-999),-999),-999),-999),-999),-999)</f>
        <v>872</v>
      </c>
      <c r="R76" s="9">
        <f t="shared" si="4"/>
        <v>0.24028500000000008</v>
      </c>
      <c r="S76" s="9">
        <f t="shared" si="5"/>
        <v>0.21395943154295491</v>
      </c>
      <c r="T76" s="9">
        <f t="shared" si="6"/>
        <v>0.23085599999999995</v>
      </c>
      <c r="U76" s="9">
        <f t="shared" si="7"/>
        <v>0.20266188168224739</v>
      </c>
      <c r="V76" s="15">
        <f t="shared" si="0"/>
        <v>0</v>
      </c>
      <c r="X76" s="11">
        <f t="shared" si="8"/>
        <v>2.1671999999999997E+18</v>
      </c>
      <c r="Y76" s="11">
        <f t="shared" si="9"/>
        <v>7.6959999999999997E-18</v>
      </c>
      <c r="Z76" s="11">
        <f t="shared" si="10"/>
        <v>1.392E-3</v>
      </c>
      <c r="AA76" s="16">
        <f t="shared" si="11"/>
        <v>2.2690057851870837E-2</v>
      </c>
      <c r="AB76" s="9">
        <f t="shared" si="1"/>
        <v>0.91350113599545157</v>
      </c>
      <c r="AC76" s="9">
        <f t="shared" si="2"/>
        <v>0.97730994214812894</v>
      </c>
      <c r="AD76" s="15">
        <f t="shared" si="3"/>
        <v>16.300328916573875</v>
      </c>
      <c r="AE76" s="3">
        <f t="shared" si="12"/>
        <v>926.59839999999974</v>
      </c>
      <c r="AF76" s="2">
        <f t="shared" si="13"/>
        <v>0.25</v>
      </c>
      <c r="AG76" s="9">
        <f t="shared" si="14"/>
        <v>2.5411194848249312E-3</v>
      </c>
      <c r="AH76" s="2">
        <f t="shared" si="15"/>
        <v>0.12296344940782399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92.3</v>
      </c>
      <c r="D77" s="15">
        <f>IF(C77&gt;0.5,Raw!D77*D$11,-999)</f>
        <v>3.6</v>
      </c>
      <c r="E77" s="9">
        <f>IF(Raw!$G77&gt;$C$8,IF(Raw!$Q77&gt;$C$8,IF(Raw!$N77&gt;$C$9,IF(Raw!$N77&lt;$A$9,IF(Raw!$X77&gt;$C$9,IF(Raw!$X77&lt;$A$9,Raw!H77,-999),-999),-999),-999),-999),-999)</f>
        <v>0.84477599999999997</v>
      </c>
      <c r="F77" s="9">
        <f>IF(Raw!$G77&gt;$C$8,IF(Raw!$Q77&gt;$C$8,IF(Raw!$N77&gt;$C$9,IF(Raw!$N77&lt;$A$9,IF(Raw!$X77&gt;$C$9,IF(Raw!$X77&lt;$A$9,Raw!I77,-999),-999),-999),-999),-999),-999)</f>
        <v>1.070244</v>
      </c>
      <c r="G77" s="9">
        <f>Raw!G77</f>
        <v>0.92495300000000003</v>
      </c>
      <c r="H77" s="9">
        <f>IF(Raw!$G77&gt;$C$8,IF(Raw!$Q77&gt;$C$8,IF(Raw!$N77&gt;$C$9,IF(Raw!$N77&lt;$A$9,IF(Raw!$X77&gt;$C$9,IF(Raw!$X77&lt;$A$9,Raw!L77,-999),-999),-999),-999),-999),-999)</f>
        <v>780.6</v>
      </c>
      <c r="I77" s="9">
        <f>IF(Raw!$G77&gt;$C$8,IF(Raw!$Q77&gt;$C$8,IF(Raw!$N77&gt;$C$9,IF(Raw!$N77&lt;$A$9,IF(Raw!$X77&gt;$C$9,IF(Raw!$X77&lt;$A$9,Raw!M77,-999),-999),-999),-999),-999),-999)</f>
        <v>0.22917799999999999</v>
      </c>
      <c r="J77" s="9">
        <f>IF(Raw!$G77&gt;$C$8,IF(Raw!$Q77&gt;$C$8,IF(Raw!$N77&gt;$C$9,IF(Raw!$N77&lt;$A$9,IF(Raw!$X77&gt;$C$9,IF(Raw!$X77&lt;$A$9,Raw!N77,-999),-999),-999),-999),-999),-999)</f>
        <v>966</v>
      </c>
      <c r="K77" s="9">
        <f>IF(Raw!$G77&gt;$C$8,IF(Raw!$Q77&gt;$C$8,IF(Raw!$N77&gt;$C$9,IF(Raw!$N77&lt;$A$9,IF(Raw!$X77&gt;$C$9,IF(Raw!$X77&lt;$A$9,Raw!R77,-999),-999),-999),-999),-999),-999)</f>
        <v>0.910802</v>
      </c>
      <c r="L77" s="9">
        <f>IF(Raw!$G77&gt;$C$8,IF(Raw!$Q77&gt;$C$8,IF(Raw!$N77&gt;$C$9,IF(Raw!$N77&lt;$A$9,IF(Raw!$X77&gt;$C$9,IF(Raw!$X77&lt;$A$9,Raw!S77,-999),-999),-999),-999),-999),-999)</f>
        <v>1.153683</v>
      </c>
      <c r="M77" s="9">
        <f>Raw!Q77</f>
        <v>0.934473</v>
      </c>
      <c r="N77" s="9">
        <f>IF(Raw!$G77&gt;$C$8,IF(Raw!$Q77&gt;$C$8,IF(Raw!$N77&gt;$C$9,IF(Raw!$N77&lt;$A$9,IF(Raw!$X77&gt;$C$9,IF(Raw!$X77&lt;$A$9,Raw!V77,-999),-999),-999),-999),-999),-999)</f>
        <v>800</v>
      </c>
      <c r="O77" s="9">
        <f>IF(Raw!$G77&gt;$C$8,IF(Raw!$Q77&gt;$C$8,IF(Raw!$N77&gt;$C$9,IF(Raw!$N77&lt;$A$9,IF(Raw!$X77&gt;$C$9,IF(Raw!$X77&lt;$A$9,Raw!W77,-999),-999),-999),-999),-999),-999)</f>
        <v>8.7309999999999999E-2</v>
      </c>
      <c r="P77" s="9">
        <f>IF(Raw!$G77&gt;$C$8,IF(Raw!$Q77&gt;$C$8,IF(Raw!$N77&gt;$C$9,IF(Raw!$N77&lt;$A$9,IF(Raw!$X77&gt;$C$9,IF(Raw!$X77&lt;$A$9,Raw!X77,-999),-999),-999),-999),-999),-999)</f>
        <v>949</v>
      </c>
      <c r="R77" s="9">
        <f t="shared" si="4"/>
        <v>0.225468</v>
      </c>
      <c r="S77" s="9">
        <f t="shared" si="5"/>
        <v>0.21066971643849441</v>
      </c>
      <c r="T77" s="9">
        <f t="shared" si="6"/>
        <v>0.24288100000000001</v>
      </c>
      <c r="U77" s="9">
        <f t="shared" si="7"/>
        <v>0.21052663513287445</v>
      </c>
      <c r="V77" s="15">
        <f t="shared" ref="V77:V140" si="16">IF(L77&gt;0,L77*V$8+V$10,-999)</f>
        <v>0</v>
      </c>
      <c r="X77" s="11">
        <f t="shared" si="8"/>
        <v>2.1671999999999997E+18</v>
      </c>
      <c r="Y77" s="11">
        <f t="shared" si="9"/>
        <v>7.8059999999999999E-18</v>
      </c>
      <c r="Z77" s="11">
        <f t="shared" si="10"/>
        <v>9.6599999999999995E-4</v>
      </c>
      <c r="AA77" s="16">
        <f t="shared" si="11"/>
        <v>1.6079213471835951E-2</v>
      </c>
      <c r="AB77" s="9">
        <f t="shared" ref="AB77:AB140" si="17">K77+T77*AA77</f>
        <v>0.91470733544725302</v>
      </c>
      <c r="AC77" s="9">
        <f t="shared" ref="AC77:AC140" si="18">IF(T77&gt;0,(L77-AB77)/T77,-999)</f>
        <v>0.98392078652816395</v>
      </c>
      <c r="AD77" s="15">
        <f t="shared" ref="AD77:AD140" si="19">IF(AC77&gt;0,X77*Y77*AC77,-999)</f>
        <v>16.645148521569308</v>
      </c>
      <c r="AE77" s="3">
        <f t="shared" si="12"/>
        <v>939.84239999999977</v>
      </c>
      <c r="AF77" s="2">
        <f t="shared" si="13"/>
        <v>0.25</v>
      </c>
      <c r="AG77" s="9">
        <f t="shared" si="14"/>
        <v>2.6955746996407122E-3</v>
      </c>
      <c r="AH77" s="2">
        <f t="shared" si="15"/>
        <v>0.13043745687035907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91.1</v>
      </c>
      <c r="D78" s="15">
        <f>IF(C78&gt;0.5,Raw!D78*D$11,-999)</f>
        <v>3.6</v>
      </c>
      <c r="E78" s="9">
        <f>IF(Raw!$G78&gt;$C$8,IF(Raw!$Q78&gt;$C$8,IF(Raw!$N78&gt;$C$9,IF(Raw!$N78&lt;$A$9,IF(Raw!$X78&gt;$C$9,IF(Raw!$X78&lt;$A$9,Raw!H78,-999),-999),-999),-999),-999),-999)</f>
        <v>0.85653699999999999</v>
      </c>
      <c r="F78" s="9">
        <f>IF(Raw!$G78&gt;$C$8,IF(Raw!$Q78&gt;$C$8,IF(Raw!$N78&gt;$C$9,IF(Raw!$N78&lt;$A$9,IF(Raw!$X78&gt;$C$9,IF(Raw!$X78&lt;$A$9,Raw!I78,-999),-999),-999),-999),-999),-999)</f>
        <v>1.1083989999999999</v>
      </c>
      <c r="G78" s="9">
        <f>Raw!G78</f>
        <v>0.935056</v>
      </c>
      <c r="H78" s="9">
        <f>IF(Raw!$G78&gt;$C$8,IF(Raw!$Q78&gt;$C$8,IF(Raw!$N78&gt;$C$9,IF(Raw!$N78&lt;$A$9,IF(Raw!$X78&gt;$C$9,IF(Raw!$X78&lt;$A$9,Raw!L78,-999),-999),-999),-999),-999),-999)</f>
        <v>728.8</v>
      </c>
      <c r="I78" s="9">
        <f>IF(Raw!$G78&gt;$C$8,IF(Raw!$Q78&gt;$C$8,IF(Raw!$N78&gt;$C$9,IF(Raw!$N78&lt;$A$9,IF(Raw!$X78&gt;$C$9,IF(Raw!$X78&lt;$A$9,Raw!M78,-999),-999),-999),-999),-999),-999)</f>
        <v>7.3176000000000005E-2</v>
      </c>
      <c r="J78" s="9">
        <f>IF(Raw!$G78&gt;$C$8,IF(Raw!$Q78&gt;$C$8,IF(Raw!$N78&gt;$C$9,IF(Raw!$N78&lt;$A$9,IF(Raw!$X78&gt;$C$9,IF(Raw!$X78&lt;$A$9,Raw!N78,-999),-999),-999),-999),-999),-999)</f>
        <v>821</v>
      </c>
      <c r="K78" s="9">
        <f>IF(Raw!$G78&gt;$C$8,IF(Raw!$Q78&gt;$C$8,IF(Raw!$N78&gt;$C$9,IF(Raw!$N78&lt;$A$9,IF(Raw!$X78&gt;$C$9,IF(Raw!$X78&lt;$A$9,Raw!R78,-999),-999),-999),-999),-999),-999)</f>
        <v>0.93565200000000004</v>
      </c>
      <c r="L78" s="9">
        <f>IF(Raw!$G78&gt;$C$8,IF(Raw!$Q78&gt;$C$8,IF(Raw!$N78&gt;$C$9,IF(Raw!$N78&lt;$A$9,IF(Raw!$X78&gt;$C$9,IF(Raw!$X78&lt;$A$9,Raw!S78,-999),-999),-999),-999),-999),-999)</f>
        <v>1.1892579999999999</v>
      </c>
      <c r="M78" s="9">
        <f>Raw!Q78</f>
        <v>0.94752099999999995</v>
      </c>
      <c r="N78" s="9">
        <f>IF(Raw!$G78&gt;$C$8,IF(Raw!$Q78&gt;$C$8,IF(Raw!$N78&gt;$C$9,IF(Raw!$N78&lt;$A$9,IF(Raw!$X78&gt;$C$9,IF(Raw!$X78&lt;$A$9,Raw!V78,-999),-999),-999),-999),-999),-999)</f>
        <v>800</v>
      </c>
      <c r="O78" s="9">
        <f>IF(Raw!$G78&gt;$C$8,IF(Raw!$Q78&gt;$C$8,IF(Raw!$N78&gt;$C$9,IF(Raw!$N78&lt;$A$9,IF(Raw!$X78&gt;$C$9,IF(Raw!$X78&lt;$A$9,Raw!W78,-999),-999),-999),-999),-999),-999)</f>
        <v>0.193411</v>
      </c>
      <c r="P78" s="9">
        <f>IF(Raw!$G78&gt;$C$8,IF(Raw!$Q78&gt;$C$8,IF(Raw!$N78&gt;$C$9,IF(Raw!$N78&lt;$A$9,IF(Raw!$X78&gt;$C$9,IF(Raw!$X78&lt;$A$9,Raw!X78,-999),-999),-999),-999),-999),-999)</f>
        <v>925</v>
      </c>
      <c r="R78" s="9">
        <f t="shared" ref="R78:R141" si="20">F78-E78</f>
        <v>0.25186199999999992</v>
      </c>
      <c r="S78" s="9">
        <f t="shared" ref="S78:S141" si="21">R78/F78</f>
        <v>0.22723044679758816</v>
      </c>
      <c r="T78" s="9">
        <f t="shared" ref="T78:T141" si="22">L78-K78</f>
        <v>0.25360599999999989</v>
      </c>
      <c r="U78" s="9">
        <f t="shared" ref="U78:U141" si="23">T78/L78</f>
        <v>0.21324725164766595</v>
      </c>
      <c r="V78" s="15">
        <f t="shared" si="16"/>
        <v>0</v>
      </c>
      <c r="X78" s="11">
        <f t="shared" ref="X78:X141" si="24">D78*6.02*10^23*10^(-6)</f>
        <v>2.1671999999999997E+18</v>
      </c>
      <c r="Y78" s="11">
        <f t="shared" ref="Y78:Y141" si="25">H78*10^(-20)</f>
        <v>7.2879999999999985E-18</v>
      </c>
      <c r="Z78" s="11">
        <f t="shared" ref="Z78:Z141" si="26">J78*10^(-6)</f>
        <v>8.2100000000000001E-4</v>
      </c>
      <c r="AA78" s="16">
        <f t="shared" ref="AA78:AA141" si="27">IF(Z78&gt;0,(X78*Y78/(X78*Y78+1/Z78)),1)</f>
        <v>1.2801329461168607E-2</v>
      </c>
      <c r="AB78" s="9">
        <f t="shared" si="17"/>
        <v>0.93889849395932912</v>
      </c>
      <c r="AC78" s="9">
        <f t="shared" si="18"/>
        <v>0.98719867053883159</v>
      </c>
      <c r="AD78" s="15">
        <f t="shared" si="19"/>
        <v>15.592362315674311</v>
      </c>
      <c r="AE78" s="3">
        <f t="shared" ref="AE78:AE141" si="28">AE$9*Y78</f>
        <v>877.47519999999963</v>
      </c>
      <c r="AF78" s="2">
        <f t="shared" ref="AF78:AF141" si="29">IF(AD78&lt;=AE78,AF$6,AF$6/(AD78/AE78))</f>
        <v>0.25</v>
      </c>
      <c r="AG78" s="9">
        <f t="shared" ref="AG78:AG141" si="30">AD78*AF78*$AG$6*U78/AG$8</f>
        <v>2.5577141619324483E-3</v>
      </c>
      <c r="AH78" s="2">
        <f t="shared" ref="AH78:AH141" si="31">((AG78*12.01)/893.5)*3600</f>
        <v>0.12376645719676703</v>
      </c>
    </row>
    <row r="79" spans="1:34">
      <c r="A79" s="1">
        <f>Raw!A79</f>
        <v>66</v>
      </c>
      <c r="B79" s="14">
        <f>Raw!B79</f>
        <v>0.46136574074074077</v>
      </c>
      <c r="C79" s="15">
        <f>Raw!C79</f>
        <v>90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0.88941400000000004</v>
      </c>
      <c r="F79" s="9">
        <f>IF(Raw!$G79&gt;$C$8,IF(Raw!$Q79&gt;$C$8,IF(Raw!$N79&gt;$C$9,IF(Raw!$N79&lt;$A$9,IF(Raw!$X79&gt;$C$9,IF(Raw!$X79&lt;$A$9,Raw!I79,-999),-999),-999),-999),-999),-999)</f>
        <v>1.182267</v>
      </c>
      <c r="G79" s="9">
        <f>Raw!G79</f>
        <v>0.94773300000000005</v>
      </c>
      <c r="H79" s="9">
        <f>IF(Raw!$G79&gt;$C$8,IF(Raw!$Q79&gt;$C$8,IF(Raw!$N79&gt;$C$9,IF(Raw!$N79&lt;$A$9,IF(Raw!$X79&gt;$C$9,IF(Raw!$X79&lt;$A$9,Raw!L79,-999),-999),-999),-999),-999),-999)</f>
        <v>755.3</v>
      </c>
      <c r="I79" s="9">
        <f>IF(Raw!$G79&gt;$C$8,IF(Raw!$Q79&gt;$C$8,IF(Raw!$N79&gt;$C$9,IF(Raw!$N79&lt;$A$9,IF(Raw!$X79&gt;$C$9,IF(Raw!$X79&lt;$A$9,Raw!M79,-999),-999),-999),-999),-999),-999)</f>
        <v>4.1E-5</v>
      </c>
      <c r="J79" s="9">
        <f>IF(Raw!$G79&gt;$C$8,IF(Raw!$Q79&gt;$C$8,IF(Raw!$N79&gt;$C$9,IF(Raw!$N79&lt;$A$9,IF(Raw!$X79&gt;$C$9,IF(Raw!$X79&lt;$A$9,Raw!N79,-999),-999),-999),-999),-999),-999)</f>
        <v>620</v>
      </c>
      <c r="K79" s="9">
        <f>IF(Raw!$G79&gt;$C$8,IF(Raw!$Q79&gt;$C$8,IF(Raw!$N79&gt;$C$9,IF(Raw!$N79&lt;$A$9,IF(Raw!$X79&gt;$C$9,IF(Raw!$X79&lt;$A$9,Raw!R79,-999),-999),-999),-999),-999),-999)</f>
        <v>0.95759399999999995</v>
      </c>
      <c r="L79" s="9">
        <f>IF(Raw!$G79&gt;$C$8,IF(Raw!$Q79&gt;$C$8,IF(Raw!$N79&gt;$C$9,IF(Raw!$N79&lt;$A$9,IF(Raw!$X79&gt;$C$9,IF(Raw!$X79&lt;$A$9,Raw!S79,-999),-999),-999),-999),-999),-999)</f>
        <v>1.2308650000000001</v>
      </c>
      <c r="M79" s="9">
        <f>Raw!Q79</f>
        <v>0.95688200000000001</v>
      </c>
      <c r="N79" s="9">
        <f>IF(Raw!$G79&gt;$C$8,IF(Raw!$Q79&gt;$C$8,IF(Raw!$N79&gt;$C$9,IF(Raw!$N79&lt;$A$9,IF(Raw!$X79&gt;$C$9,IF(Raw!$X79&lt;$A$9,Raw!V79,-999),-999),-999),-999),-999),-999)</f>
        <v>751.5</v>
      </c>
      <c r="O79" s="9">
        <f>IF(Raw!$G79&gt;$C$8,IF(Raw!$Q79&gt;$C$8,IF(Raw!$N79&gt;$C$9,IF(Raw!$N79&lt;$A$9,IF(Raw!$X79&gt;$C$9,IF(Raw!$X79&lt;$A$9,Raw!W79,-999),-999),-999),-999),-999),-999)</f>
        <v>0.205174</v>
      </c>
      <c r="P79" s="9">
        <f>IF(Raw!$G79&gt;$C$8,IF(Raw!$Q79&gt;$C$8,IF(Raw!$N79&gt;$C$9,IF(Raw!$N79&lt;$A$9,IF(Raw!$X79&gt;$C$9,IF(Raw!$X79&lt;$A$9,Raw!X79,-999),-999),-999),-999),-999),-999)</f>
        <v>594</v>
      </c>
      <c r="R79" s="9">
        <f t="shared" si="20"/>
        <v>0.29285299999999992</v>
      </c>
      <c r="S79" s="9">
        <f t="shared" si="21"/>
        <v>0.24770462171404592</v>
      </c>
      <c r="T79" s="9">
        <f t="shared" si="22"/>
        <v>0.27327100000000015</v>
      </c>
      <c r="U79" s="9">
        <f t="shared" si="23"/>
        <v>0.22201541192575963</v>
      </c>
      <c r="V79" s="15">
        <f t="shared" si="16"/>
        <v>0</v>
      </c>
      <c r="X79" s="11">
        <f t="shared" si="24"/>
        <v>2.1671999999999997E+18</v>
      </c>
      <c r="Y79" s="11">
        <f t="shared" si="25"/>
        <v>7.5529999999999998E-18</v>
      </c>
      <c r="Z79" s="11">
        <f t="shared" si="26"/>
        <v>6.2E-4</v>
      </c>
      <c r="AA79" s="16">
        <f t="shared" si="27"/>
        <v>1.0046732971444129E-2</v>
      </c>
      <c r="AB79" s="9">
        <f t="shared" si="17"/>
        <v>0.96033948076583941</v>
      </c>
      <c r="AC79" s="9">
        <f t="shared" si="18"/>
        <v>0.98995326702855602</v>
      </c>
      <c r="AD79" s="15">
        <f t="shared" si="19"/>
        <v>16.204408018458274</v>
      </c>
      <c r="AE79" s="3">
        <f t="shared" si="28"/>
        <v>909.38119999999969</v>
      </c>
      <c r="AF79" s="2">
        <f t="shared" si="29"/>
        <v>0.25</v>
      </c>
      <c r="AG79" s="9">
        <f t="shared" si="30"/>
        <v>2.7674064009469966E-3</v>
      </c>
      <c r="AH79" s="2">
        <f t="shared" si="31"/>
        <v>0.13391335551353592</v>
      </c>
    </row>
    <row r="80" spans="1:34">
      <c r="A80" s="1">
        <f>Raw!A80</f>
        <v>67</v>
      </c>
      <c r="B80" s="14">
        <f>Raw!B80</f>
        <v>0.46142361111111113</v>
      </c>
      <c r="C80" s="15">
        <f>Raw!C80</f>
        <v>88.7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0.90776599999999996</v>
      </c>
      <c r="F80" s="9">
        <f>IF(Raw!$G80&gt;$C$8,IF(Raw!$Q80&gt;$C$8,IF(Raw!$N80&gt;$C$9,IF(Raw!$N80&lt;$A$9,IF(Raw!$X80&gt;$C$9,IF(Raw!$X80&lt;$A$9,Raw!I80,-999),-999),-999),-999),-999),-999)</f>
        <v>1.1918660000000001</v>
      </c>
      <c r="G80" s="9">
        <f>Raw!G80</f>
        <v>0.94523999999999997</v>
      </c>
      <c r="H80" s="9">
        <f>IF(Raw!$G80&gt;$C$8,IF(Raw!$Q80&gt;$C$8,IF(Raw!$N80&gt;$C$9,IF(Raw!$N80&lt;$A$9,IF(Raw!$X80&gt;$C$9,IF(Raw!$X80&lt;$A$9,Raw!L80,-999),-999),-999),-999),-999),-999)</f>
        <v>689.9</v>
      </c>
      <c r="I80" s="9">
        <f>IF(Raw!$G80&gt;$C$8,IF(Raw!$Q80&gt;$C$8,IF(Raw!$N80&gt;$C$9,IF(Raw!$N80&lt;$A$9,IF(Raw!$X80&gt;$C$9,IF(Raw!$X80&lt;$A$9,Raw!M80,-999),-999),-999),-999),-999),-999)</f>
        <v>6.0000000000000002E-6</v>
      </c>
      <c r="J80" s="9">
        <f>IF(Raw!$G80&gt;$C$8,IF(Raw!$Q80&gt;$C$8,IF(Raw!$N80&gt;$C$9,IF(Raw!$N80&lt;$A$9,IF(Raw!$X80&gt;$C$9,IF(Raw!$X80&lt;$A$9,Raw!N80,-999),-999),-999),-999),-999),-999)</f>
        <v>831</v>
      </c>
      <c r="K80" s="9">
        <f>IF(Raw!$G80&gt;$C$8,IF(Raw!$Q80&gt;$C$8,IF(Raw!$N80&gt;$C$9,IF(Raw!$N80&lt;$A$9,IF(Raw!$X80&gt;$C$9,IF(Raw!$X80&lt;$A$9,Raw!R80,-999),-999),-999),-999),-999),-999)</f>
        <v>0.98200500000000002</v>
      </c>
      <c r="L80" s="9">
        <f>IF(Raw!$G80&gt;$C$8,IF(Raw!$Q80&gt;$C$8,IF(Raw!$N80&gt;$C$9,IF(Raw!$N80&lt;$A$9,IF(Raw!$X80&gt;$C$9,IF(Raw!$X80&lt;$A$9,Raw!S80,-999),-999),-999),-999),-999),-999)</f>
        <v>1.2778940000000001</v>
      </c>
      <c r="M80" s="9">
        <f>Raw!Q80</f>
        <v>0.96399400000000002</v>
      </c>
      <c r="N80" s="9">
        <f>IF(Raw!$G80&gt;$C$8,IF(Raw!$Q80&gt;$C$8,IF(Raw!$N80&gt;$C$9,IF(Raw!$N80&lt;$A$9,IF(Raw!$X80&gt;$C$9,IF(Raw!$X80&lt;$A$9,Raw!V80,-999),-999),-999),-999),-999),-999)</f>
        <v>790.7</v>
      </c>
      <c r="O80" s="9">
        <f>IF(Raw!$G80&gt;$C$8,IF(Raw!$Q80&gt;$C$8,IF(Raw!$N80&gt;$C$9,IF(Raw!$N80&lt;$A$9,IF(Raw!$X80&gt;$C$9,IF(Raw!$X80&lt;$A$9,Raw!W80,-999),-999),-999),-999),-999),-999)</f>
        <v>0.22917999999999999</v>
      </c>
      <c r="P80" s="9">
        <f>IF(Raw!$G80&gt;$C$8,IF(Raw!$Q80&gt;$C$8,IF(Raw!$N80&gt;$C$9,IF(Raw!$N80&lt;$A$9,IF(Raw!$X80&gt;$C$9,IF(Raw!$X80&lt;$A$9,Raw!X80,-999),-999),-999),-999),-999),-999)</f>
        <v>746</v>
      </c>
      <c r="R80" s="9">
        <f t="shared" si="20"/>
        <v>0.28410000000000013</v>
      </c>
      <c r="S80" s="9">
        <f t="shared" si="21"/>
        <v>0.23836572232113351</v>
      </c>
      <c r="T80" s="9">
        <f t="shared" si="22"/>
        <v>0.29588900000000007</v>
      </c>
      <c r="U80" s="9">
        <f t="shared" si="23"/>
        <v>0.23154424388877329</v>
      </c>
      <c r="V80" s="15">
        <f t="shared" si="16"/>
        <v>0</v>
      </c>
      <c r="X80" s="11">
        <f t="shared" si="24"/>
        <v>2.1671999999999997E+18</v>
      </c>
      <c r="Y80" s="11">
        <f t="shared" si="25"/>
        <v>6.8989999999999993E-18</v>
      </c>
      <c r="Z80" s="11">
        <f t="shared" si="26"/>
        <v>8.3099999999999992E-4</v>
      </c>
      <c r="AA80" s="16">
        <f t="shared" si="27"/>
        <v>1.2272228294327031E-2</v>
      </c>
      <c r="AB80" s="9">
        <f t="shared" si="17"/>
        <v>0.98563621735778018</v>
      </c>
      <c r="AC80" s="9">
        <f t="shared" si="18"/>
        <v>0.98772777170567283</v>
      </c>
      <c r="AD80" s="15">
        <f t="shared" si="19"/>
        <v>14.768024421572841</v>
      </c>
      <c r="AE80" s="3">
        <f t="shared" si="28"/>
        <v>830.63959999999963</v>
      </c>
      <c r="AF80" s="2">
        <f t="shared" si="29"/>
        <v>0.25</v>
      </c>
      <c r="AG80" s="9">
        <f t="shared" si="30"/>
        <v>2.630346960326171E-3</v>
      </c>
      <c r="AH80" s="2">
        <f t="shared" si="31"/>
        <v>0.12728112051109383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87.6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0.957152</v>
      </c>
      <c r="F81" s="9">
        <f>IF(Raw!$G81&gt;$C$8,IF(Raw!$Q81&gt;$C$8,IF(Raw!$N81&gt;$C$9,IF(Raw!$N81&lt;$A$9,IF(Raw!$X81&gt;$C$9,IF(Raw!$X81&lt;$A$9,Raw!I81,-999),-999),-999),-999),-999),-999)</f>
        <v>1.2688870000000001</v>
      </c>
      <c r="G81" s="9">
        <f>Raw!G81</f>
        <v>0.93731299999999995</v>
      </c>
      <c r="H81" s="9">
        <f>IF(Raw!$G81&gt;$C$8,IF(Raw!$Q81&gt;$C$8,IF(Raw!$N81&gt;$C$9,IF(Raw!$N81&lt;$A$9,IF(Raw!$X81&gt;$C$9,IF(Raw!$X81&lt;$A$9,Raw!L81,-999),-999),-999),-999),-999),-999)</f>
        <v>766.3</v>
      </c>
      <c r="I81" s="9">
        <f>IF(Raw!$G81&gt;$C$8,IF(Raw!$Q81&gt;$C$8,IF(Raw!$N81&gt;$C$9,IF(Raw!$N81&lt;$A$9,IF(Raw!$X81&gt;$C$9,IF(Raw!$X81&lt;$A$9,Raw!M81,-999),-999),-999),-999),-999),-999)</f>
        <v>0.303311</v>
      </c>
      <c r="J81" s="9">
        <f>IF(Raw!$G81&gt;$C$8,IF(Raw!$Q81&gt;$C$8,IF(Raw!$N81&gt;$C$9,IF(Raw!$N81&lt;$A$9,IF(Raw!$X81&gt;$C$9,IF(Raw!$X81&lt;$A$9,Raw!N81,-999),-999),-999),-999),-999),-999)</f>
        <v>730</v>
      </c>
      <c r="K81" s="9">
        <f>IF(Raw!$G81&gt;$C$8,IF(Raw!$Q81&gt;$C$8,IF(Raw!$N81&gt;$C$9,IF(Raw!$N81&lt;$A$9,IF(Raw!$X81&gt;$C$9,IF(Raw!$X81&lt;$A$9,Raw!R81,-999),-999),-999),-999),-999),-999)</f>
        <v>1.0065379999999999</v>
      </c>
      <c r="L81" s="9">
        <f>IF(Raw!$G81&gt;$C$8,IF(Raw!$Q81&gt;$C$8,IF(Raw!$N81&gt;$C$9,IF(Raw!$N81&lt;$A$9,IF(Raw!$X81&gt;$C$9,IF(Raw!$X81&lt;$A$9,Raw!S81,-999),-999),-999),-999),-999),-999)</f>
        <v>1.341934</v>
      </c>
      <c r="M81" s="9">
        <f>Raw!Q81</f>
        <v>0.96808000000000005</v>
      </c>
      <c r="N81" s="9">
        <f>IF(Raw!$G81&gt;$C$8,IF(Raw!$Q81&gt;$C$8,IF(Raw!$N81&gt;$C$9,IF(Raw!$N81&lt;$A$9,IF(Raw!$X81&gt;$C$9,IF(Raw!$X81&lt;$A$9,Raw!V81,-999),-999),-999),-999),-999),-999)</f>
        <v>693.1</v>
      </c>
      <c r="O81" s="9">
        <f>IF(Raw!$G81&gt;$C$8,IF(Raw!$Q81&gt;$C$8,IF(Raw!$N81&gt;$C$9,IF(Raw!$N81&lt;$A$9,IF(Raw!$X81&gt;$C$9,IF(Raw!$X81&lt;$A$9,Raw!W81,-999),-999),-999),-999),-999),-999)</f>
        <v>0.144293</v>
      </c>
      <c r="P81" s="9">
        <f>IF(Raw!$G81&gt;$C$8,IF(Raw!$Q81&gt;$C$8,IF(Raw!$N81&gt;$C$9,IF(Raw!$N81&lt;$A$9,IF(Raw!$X81&gt;$C$9,IF(Raw!$X81&lt;$A$9,Raw!X81,-999),-999),-999),-999),-999),-999)</f>
        <v>689</v>
      </c>
      <c r="R81" s="9">
        <f t="shared" si="20"/>
        <v>0.3117350000000001</v>
      </c>
      <c r="S81" s="9">
        <f t="shared" si="21"/>
        <v>0.24567593489412382</v>
      </c>
      <c r="T81" s="9">
        <f t="shared" si="22"/>
        <v>0.33539600000000003</v>
      </c>
      <c r="U81" s="9">
        <f t="shared" si="23"/>
        <v>0.24993479560097592</v>
      </c>
      <c r="V81" s="15">
        <f t="shared" si="16"/>
        <v>0</v>
      </c>
      <c r="X81" s="11">
        <f t="shared" si="24"/>
        <v>2.1671999999999997E+18</v>
      </c>
      <c r="Y81" s="11">
        <f t="shared" si="25"/>
        <v>7.6629999999999984E-18</v>
      </c>
      <c r="Z81" s="11">
        <f t="shared" si="26"/>
        <v>7.2999999999999996E-4</v>
      </c>
      <c r="AA81" s="16">
        <f t="shared" si="27"/>
        <v>1.1978081313173216E-2</v>
      </c>
      <c r="AB81" s="9">
        <f t="shared" si="17"/>
        <v>1.0105554005601129</v>
      </c>
      <c r="AC81" s="9">
        <f t="shared" si="18"/>
        <v>0.98802191868682687</v>
      </c>
      <c r="AD81" s="15">
        <f t="shared" si="19"/>
        <v>16.40833056599071</v>
      </c>
      <c r="AE81" s="3">
        <f t="shared" si="28"/>
        <v>922.62519999999961</v>
      </c>
      <c r="AF81" s="2">
        <f t="shared" si="29"/>
        <v>0.25</v>
      </c>
      <c r="AG81" s="9">
        <f t="shared" si="30"/>
        <v>3.154625189357026E-3</v>
      </c>
      <c r="AH81" s="2">
        <f t="shared" si="31"/>
        <v>0.15265067116624553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86.3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0.94269599999999998</v>
      </c>
      <c r="F82" s="9">
        <f>IF(Raw!$G82&gt;$C$8,IF(Raw!$Q82&gt;$C$8,IF(Raw!$N82&gt;$C$9,IF(Raw!$N82&lt;$A$9,IF(Raw!$X82&gt;$C$9,IF(Raw!$X82&lt;$A$9,Raw!I82,-999),-999),-999),-999),-999),-999)</f>
        <v>1.2471540000000001</v>
      </c>
      <c r="G82" s="9">
        <f>Raw!G82</f>
        <v>0.97177199999999997</v>
      </c>
      <c r="H82" s="9">
        <f>IF(Raw!$G82&gt;$C$8,IF(Raw!$Q82&gt;$C$8,IF(Raw!$N82&gt;$C$9,IF(Raw!$N82&lt;$A$9,IF(Raw!$X82&gt;$C$9,IF(Raw!$X82&lt;$A$9,Raw!L82,-999),-999),-999),-999),-999),-999)</f>
        <v>702</v>
      </c>
      <c r="I82" s="9">
        <f>IF(Raw!$G82&gt;$C$8,IF(Raw!$Q82&gt;$C$8,IF(Raw!$N82&gt;$C$9,IF(Raw!$N82&lt;$A$9,IF(Raw!$X82&gt;$C$9,IF(Raw!$X82&lt;$A$9,Raw!M82,-999),-999),-999),-999),-999),-999)</f>
        <v>0.24940100000000001</v>
      </c>
      <c r="J82" s="9">
        <f>IF(Raw!$G82&gt;$C$8,IF(Raw!$Q82&gt;$C$8,IF(Raw!$N82&gt;$C$9,IF(Raw!$N82&lt;$A$9,IF(Raw!$X82&gt;$C$9,IF(Raw!$X82&lt;$A$9,Raw!N82,-999),-999),-999),-999),-999),-999)</f>
        <v>625</v>
      </c>
      <c r="K82" s="9">
        <f>IF(Raw!$G82&gt;$C$8,IF(Raw!$Q82&gt;$C$8,IF(Raw!$N82&gt;$C$9,IF(Raw!$N82&lt;$A$9,IF(Raw!$X82&gt;$C$9,IF(Raw!$X82&lt;$A$9,Raw!R82,-999),-999),-999),-999),-999),-999)</f>
        <v>0.98505600000000004</v>
      </c>
      <c r="L82" s="9">
        <f>IF(Raw!$G82&gt;$C$8,IF(Raw!$Q82&gt;$C$8,IF(Raw!$N82&gt;$C$9,IF(Raw!$N82&lt;$A$9,IF(Raw!$X82&gt;$C$9,IF(Raw!$X82&lt;$A$9,Raw!S82,-999),-999),-999),-999),-999),-999)</f>
        <v>1.3221719999999999</v>
      </c>
      <c r="M82" s="9">
        <f>Raw!Q82</f>
        <v>0.97209299999999998</v>
      </c>
      <c r="N82" s="9">
        <f>IF(Raw!$G82&gt;$C$8,IF(Raw!$Q82&gt;$C$8,IF(Raw!$N82&gt;$C$9,IF(Raw!$N82&lt;$A$9,IF(Raw!$X82&gt;$C$9,IF(Raw!$X82&lt;$A$9,Raw!V82,-999),-999),-999),-999),-999),-999)</f>
        <v>800</v>
      </c>
      <c r="O82" s="9">
        <f>IF(Raw!$G82&gt;$C$8,IF(Raw!$Q82&gt;$C$8,IF(Raw!$N82&gt;$C$9,IF(Raw!$N82&lt;$A$9,IF(Raw!$X82&gt;$C$9,IF(Raw!$X82&lt;$A$9,Raw!W82,-999),-999),-999),-999),-999),-999)</f>
        <v>4.8609999999999999E-3</v>
      </c>
      <c r="P82" s="9">
        <f>IF(Raw!$G82&gt;$C$8,IF(Raw!$Q82&gt;$C$8,IF(Raw!$N82&gt;$C$9,IF(Raw!$N82&lt;$A$9,IF(Raw!$X82&gt;$C$9,IF(Raw!$X82&lt;$A$9,Raw!X82,-999),-999),-999),-999),-999),-999)</f>
        <v>1074</v>
      </c>
      <c r="R82" s="9">
        <f t="shared" si="20"/>
        <v>0.30445800000000012</v>
      </c>
      <c r="S82" s="9">
        <f t="shared" si="21"/>
        <v>0.24412221746472376</v>
      </c>
      <c r="T82" s="9">
        <f t="shared" si="22"/>
        <v>0.33711599999999986</v>
      </c>
      <c r="U82" s="9">
        <f t="shared" si="23"/>
        <v>0.25497136529891717</v>
      </c>
      <c r="V82" s="15">
        <f t="shared" si="16"/>
        <v>0</v>
      </c>
      <c r="X82" s="11">
        <f t="shared" si="24"/>
        <v>2.708999999999999E+18</v>
      </c>
      <c r="Y82" s="11">
        <f t="shared" si="25"/>
        <v>7.0199999999999996E-18</v>
      </c>
      <c r="Z82" s="11">
        <f t="shared" si="26"/>
        <v>6.2500000000000001E-4</v>
      </c>
      <c r="AA82" s="16">
        <f t="shared" si="27"/>
        <v>1.1746126128198338E-2</v>
      </c>
      <c r="AB82" s="9">
        <f t="shared" si="17"/>
        <v>0.98901580705583381</v>
      </c>
      <c r="AC82" s="9">
        <f t="shared" si="18"/>
        <v>0.98825387387180152</v>
      </c>
      <c r="AD82" s="15">
        <f t="shared" si="19"/>
        <v>18.79380180511734</v>
      </c>
      <c r="AE82" s="3">
        <f t="shared" si="28"/>
        <v>845.20799999999974</v>
      </c>
      <c r="AF82" s="2">
        <f t="shared" si="29"/>
        <v>0.25</v>
      </c>
      <c r="AG82" s="9">
        <f t="shared" si="30"/>
        <v>3.6860625426215553E-3</v>
      </c>
      <c r="AH82" s="2">
        <f t="shared" si="31"/>
        <v>0.1783666481172754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85.2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0.94555</v>
      </c>
      <c r="F83" s="9">
        <f>IF(Raw!$G83&gt;$C$8,IF(Raw!$Q83&gt;$C$8,IF(Raw!$N83&gt;$C$9,IF(Raw!$N83&lt;$A$9,IF(Raw!$X83&gt;$C$9,IF(Raw!$X83&lt;$A$9,Raw!I83,-999),-999),-999),-999),-999),-999)</f>
        <v>1.2770870000000001</v>
      </c>
      <c r="G83" s="9">
        <f>Raw!G83</f>
        <v>0.96814199999999995</v>
      </c>
      <c r="H83" s="9">
        <f>IF(Raw!$G83&gt;$C$8,IF(Raw!$Q83&gt;$C$8,IF(Raw!$N83&gt;$C$9,IF(Raw!$N83&lt;$A$9,IF(Raw!$X83&gt;$C$9,IF(Raw!$X83&lt;$A$9,Raw!L83,-999),-999),-999),-999),-999),-999)</f>
        <v>800</v>
      </c>
      <c r="I83" s="9">
        <f>IF(Raw!$G83&gt;$C$8,IF(Raw!$Q83&gt;$C$8,IF(Raw!$N83&gt;$C$9,IF(Raw!$N83&lt;$A$9,IF(Raw!$X83&gt;$C$9,IF(Raw!$X83&lt;$A$9,Raw!M83,-999),-999),-999),-999),-999),-999)</f>
        <v>0.22917999999999999</v>
      </c>
      <c r="J83" s="9">
        <f>IF(Raw!$G83&gt;$C$8,IF(Raw!$Q83&gt;$C$8,IF(Raw!$N83&gt;$C$9,IF(Raw!$N83&lt;$A$9,IF(Raw!$X83&gt;$C$9,IF(Raw!$X83&lt;$A$9,Raw!N83,-999),-999),-999),-999),-999),-999)</f>
        <v>730</v>
      </c>
      <c r="K83" s="9">
        <f>IF(Raw!$G83&gt;$C$8,IF(Raw!$Q83&gt;$C$8,IF(Raw!$N83&gt;$C$9,IF(Raw!$N83&lt;$A$9,IF(Raw!$X83&gt;$C$9,IF(Raw!$X83&lt;$A$9,Raw!R83,-999),-999),-999),-999),-999),-999)</f>
        <v>1.06345</v>
      </c>
      <c r="L83" s="9">
        <f>IF(Raw!$G83&gt;$C$8,IF(Raw!$Q83&gt;$C$8,IF(Raw!$N83&gt;$C$9,IF(Raw!$N83&lt;$A$9,IF(Raw!$X83&gt;$C$9,IF(Raw!$X83&lt;$A$9,Raw!S83,-999),-999),-999),-999),-999),-999)</f>
        <v>1.4406110000000001</v>
      </c>
      <c r="M83" s="9">
        <f>Raw!Q83</f>
        <v>0.97149200000000002</v>
      </c>
      <c r="N83" s="9">
        <f>IF(Raw!$G83&gt;$C$8,IF(Raw!$Q83&gt;$C$8,IF(Raw!$N83&gt;$C$9,IF(Raw!$N83&lt;$A$9,IF(Raw!$X83&gt;$C$9,IF(Raw!$X83&lt;$A$9,Raw!V83,-999),-999),-999),-999),-999),-999)</f>
        <v>765.1</v>
      </c>
      <c r="O83" s="9">
        <f>IF(Raw!$G83&gt;$C$8,IF(Raw!$Q83&gt;$C$8,IF(Raw!$N83&gt;$C$9,IF(Raw!$N83&lt;$A$9,IF(Raw!$X83&gt;$C$9,IF(Raw!$X83&lt;$A$9,Raw!W83,-999),-999),-999),-999),-999),-999)</f>
        <v>0.22866700000000001</v>
      </c>
      <c r="P83" s="9">
        <f>IF(Raw!$G83&gt;$C$8,IF(Raw!$Q83&gt;$C$8,IF(Raw!$N83&gt;$C$9,IF(Raw!$N83&lt;$A$9,IF(Raw!$X83&gt;$C$9,IF(Raw!$X83&lt;$A$9,Raw!X83,-999),-999),-999),-999),-999),-999)</f>
        <v>699</v>
      </c>
      <c r="R83" s="9">
        <f t="shared" si="20"/>
        <v>0.33153700000000008</v>
      </c>
      <c r="S83" s="9">
        <f t="shared" si="21"/>
        <v>0.25960408335532353</v>
      </c>
      <c r="T83" s="9">
        <f t="shared" si="22"/>
        <v>0.37716100000000008</v>
      </c>
      <c r="U83" s="9">
        <f t="shared" si="23"/>
        <v>0.26180627525404154</v>
      </c>
      <c r="V83" s="15">
        <f t="shared" si="16"/>
        <v>0</v>
      </c>
      <c r="X83" s="11">
        <f t="shared" si="24"/>
        <v>2.708999999999999E+18</v>
      </c>
      <c r="Y83" s="11">
        <f t="shared" si="25"/>
        <v>7.999999999999999E-18</v>
      </c>
      <c r="Z83" s="11">
        <f t="shared" si="26"/>
        <v>7.2999999999999996E-4</v>
      </c>
      <c r="AA83" s="16">
        <f t="shared" si="27"/>
        <v>1.5574167941629366E-2</v>
      </c>
      <c r="AB83" s="9">
        <f t="shared" si="17"/>
        <v>1.0693239687550329</v>
      </c>
      <c r="AC83" s="9">
        <f t="shared" si="18"/>
        <v>0.98442583205837064</v>
      </c>
      <c r="AD83" s="15">
        <f t="shared" si="19"/>
        <v>21.334476632369</v>
      </c>
      <c r="AE83" s="3">
        <f t="shared" si="28"/>
        <v>963.19999999999959</v>
      </c>
      <c r="AF83" s="2">
        <f t="shared" si="29"/>
        <v>0.25</v>
      </c>
      <c r="AG83" s="9">
        <f t="shared" si="30"/>
        <v>4.296538355088397E-3</v>
      </c>
      <c r="AH83" s="2">
        <f t="shared" si="31"/>
        <v>0.20790725497549181</v>
      </c>
    </row>
    <row r="84" spans="1:34">
      <c r="A84" s="1">
        <f>Raw!A84</f>
        <v>71</v>
      </c>
      <c r="B84" s="14">
        <f>Raw!B84</f>
        <v>0.46164351851851854</v>
      </c>
      <c r="C84" s="15">
        <f>Raw!C84</f>
        <v>84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0.96165199999999995</v>
      </c>
      <c r="F84" s="9">
        <f>IF(Raw!$G84&gt;$C$8,IF(Raw!$Q84&gt;$C$8,IF(Raw!$N84&gt;$C$9,IF(Raw!$N84&lt;$A$9,IF(Raw!$X84&gt;$C$9,IF(Raw!$X84&lt;$A$9,Raw!I84,-999),-999),-999),-999),-999),-999)</f>
        <v>1.2975969999999999</v>
      </c>
      <c r="G84" s="9">
        <f>Raw!G84</f>
        <v>0.96368500000000001</v>
      </c>
      <c r="H84" s="9">
        <f>IF(Raw!$G84&gt;$C$8,IF(Raw!$Q84&gt;$C$8,IF(Raw!$N84&gt;$C$9,IF(Raw!$N84&lt;$A$9,IF(Raw!$X84&gt;$C$9,IF(Raw!$X84&lt;$A$9,Raw!L84,-999),-999),-999),-999),-999),-999)</f>
        <v>689.2</v>
      </c>
      <c r="I84" s="9">
        <f>IF(Raw!$G84&gt;$C$8,IF(Raw!$Q84&gt;$C$8,IF(Raw!$N84&gt;$C$9,IF(Raw!$N84&lt;$A$9,IF(Raw!$X84&gt;$C$9,IF(Raw!$X84&lt;$A$9,Raw!M84,-999),-999),-999),-999),-999),-999)</f>
        <v>0.14091799999999999</v>
      </c>
      <c r="J84" s="9">
        <f>IF(Raw!$G84&gt;$C$8,IF(Raw!$Q84&gt;$C$8,IF(Raw!$N84&gt;$C$9,IF(Raw!$N84&lt;$A$9,IF(Raw!$X84&gt;$C$9,IF(Raw!$X84&lt;$A$9,Raw!N84,-999),-999),-999),-999),-999),-999)</f>
        <v>595</v>
      </c>
      <c r="K84" s="9">
        <f>IF(Raw!$G84&gt;$C$8,IF(Raw!$Q84&gt;$C$8,IF(Raw!$N84&gt;$C$9,IF(Raw!$N84&lt;$A$9,IF(Raw!$X84&gt;$C$9,IF(Raw!$X84&lt;$A$9,Raw!R84,-999),-999),-999),-999),-999),-999)</f>
        <v>1.051212</v>
      </c>
      <c r="L84" s="9">
        <f>IF(Raw!$G84&gt;$C$8,IF(Raw!$Q84&gt;$C$8,IF(Raw!$N84&gt;$C$9,IF(Raw!$N84&lt;$A$9,IF(Raw!$X84&gt;$C$9,IF(Raw!$X84&lt;$A$9,Raw!S84,-999),-999),-999),-999),-999),-999)</f>
        <v>1.373518</v>
      </c>
      <c r="M84" s="9">
        <f>Raw!Q84</f>
        <v>0.96487100000000003</v>
      </c>
      <c r="N84" s="9">
        <f>IF(Raw!$G84&gt;$C$8,IF(Raw!$Q84&gt;$C$8,IF(Raw!$N84&gt;$C$9,IF(Raw!$N84&lt;$A$9,IF(Raw!$X84&gt;$C$9,IF(Raw!$X84&lt;$A$9,Raw!V84,-999),-999),-999),-999),-999),-999)</f>
        <v>733.4</v>
      </c>
      <c r="O84" s="9">
        <f>IF(Raw!$G84&gt;$C$8,IF(Raw!$Q84&gt;$C$8,IF(Raw!$N84&gt;$C$9,IF(Raw!$N84&lt;$A$9,IF(Raw!$X84&gt;$C$9,IF(Raw!$X84&lt;$A$9,Raw!W84,-999),-999),-999),-999),-999),-999)</f>
        <v>0.37081999999999998</v>
      </c>
      <c r="P84" s="9">
        <f>IF(Raw!$G84&gt;$C$8,IF(Raw!$Q84&gt;$C$8,IF(Raw!$N84&gt;$C$9,IF(Raw!$N84&lt;$A$9,IF(Raw!$X84&gt;$C$9,IF(Raw!$X84&lt;$A$9,Raw!X84,-999),-999),-999),-999),-999),-999)</f>
        <v>627</v>
      </c>
      <c r="R84" s="9">
        <f t="shared" si="20"/>
        <v>0.33594499999999994</v>
      </c>
      <c r="S84" s="9">
        <f t="shared" si="21"/>
        <v>0.2588977933826912</v>
      </c>
      <c r="T84" s="9">
        <f t="shared" si="22"/>
        <v>0.32230599999999998</v>
      </c>
      <c r="U84" s="9">
        <f t="shared" si="23"/>
        <v>0.23465728152088286</v>
      </c>
      <c r="V84" s="15">
        <f t="shared" si="16"/>
        <v>0</v>
      </c>
      <c r="X84" s="11">
        <f t="shared" si="24"/>
        <v>2.708999999999999E+18</v>
      </c>
      <c r="Y84" s="11">
        <f t="shared" si="25"/>
        <v>6.892E-18</v>
      </c>
      <c r="Z84" s="11">
        <f t="shared" si="26"/>
        <v>5.9499999999999993E-4</v>
      </c>
      <c r="AA84" s="16">
        <f t="shared" si="27"/>
        <v>1.0986852760173768E-2</v>
      </c>
      <c r="AB84" s="9">
        <f t="shared" si="17"/>
        <v>1.0547531285657206</v>
      </c>
      <c r="AC84" s="9">
        <f t="shared" si="18"/>
        <v>0.98901314723982636</v>
      </c>
      <c r="AD84" s="15">
        <f t="shared" si="19"/>
        <v>18.465298756594571</v>
      </c>
      <c r="AE84" s="3">
        <f t="shared" si="28"/>
        <v>829.79679999999973</v>
      </c>
      <c r="AF84" s="2">
        <f t="shared" si="29"/>
        <v>0.25</v>
      </c>
      <c r="AG84" s="9">
        <f t="shared" si="30"/>
        <v>3.333089852841092E-3</v>
      </c>
      <c r="AH84" s="2">
        <f t="shared" si="31"/>
        <v>0.16128648335471457</v>
      </c>
    </row>
    <row r="85" spans="1:34">
      <c r="A85" s="1">
        <f>Raw!A85</f>
        <v>72</v>
      </c>
      <c r="B85" s="14">
        <f>Raw!B85</f>
        <v>0.46170138888888884</v>
      </c>
      <c r="C85" s="15">
        <f>Raw!C85</f>
        <v>82.7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0.94287299999999996</v>
      </c>
      <c r="F85" s="9">
        <f>IF(Raw!$G85&gt;$C$8,IF(Raw!$Q85&gt;$C$8,IF(Raw!$N85&gt;$C$9,IF(Raw!$N85&lt;$A$9,IF(Raw!$X85&gt;$C$9,IF(Raw!$X85&lt;$A$9,Raw!I85,-999),-999),-999),-999),-999),-999)</f>
        <v>1.2619469999999999</v>
      </c>
      <c r="G85" s="9">
        <f>Raw!G85</f>
        <v>0.96706300000000001</v>
      </c>
      <c r="H85" s="9">
        <f>IF(Raw!$G85&gt;$C$8,IF(Raw!$Q85&gt;$C$8,IF(Raw!$N85&gt;$C$9,IF(Raw!$N85&lt;$A$9,IF(Raw!$X85&gt;$C$9,IF(Raw!$X85&lt;$A$9,Raw!L85,-999),-999),-999),-999),-999),-999)</f>
        <v>726.9</v>
      </c>
      <c r="I85" s="9">
        <f>IF(Raw!$G85&gt;$C$8,IF(Raw!$Q85&gt;$C$8,IF(Raw!$N85&gt;$C$9,IF(Raw!$N85&lt;$A$9,IF(Raw!$X85&gt;$C$9,IF(Raw!$X85&lt;$A$9,Raw!M85,-999),-999),-999),-999),-999),-999)</f>
        <v>1.5E-5</v>
      </c>
      <c r="J85" s="9">
        <f>IF(Raw!$G85&gt;$C$8,IF(Raw!$Q85&gt;$C$8,IF(Raw!$N85&gt;$C$9,IF(Raw!$N85&lt;$A$9,IF(Raw!$X85&gt;$C$9,IF(Raw!$X85&lt;$A$9,Raw!N85,-999),-999),-999),-999),-999),-999)</f>
        <v>612</v>
      </c>
      <c r="K85" s="9">
        <f>IF(Raw!$G85&gt;$C$8,IF(Raw!$Q85&gt;$C$8,IF(Raw!$N85&gt;$C$9,IF(Raw!$N85&lt;$A$9,IF(Raw!$X85&gt;$C$9,IF(Raw!$X85&lt;$A$9,Raw!R85,-999),-999),-999),-999),-999),-999)</f>
        <v>1.043866</v>
      </c>
      <c r="L85" s="9">
        <f>IF(Raw!$G85&gt;$C$8,IF(Raw!$Q85&gt;$C$8,IF(Raw!$N85&gt;$C$9,IF(Raw!$N85&lt;$A$9,IF(Raw!$X85&gt;$C$9,IF(Raw!$X85&lt;$A$9,Raw!S85,-999),-999),-999),-999),-999),-999)</f>
        <v>1.394325</v>
      </c>
      <c r="M85" s="9">
        <f>Raw!Q85</f>
        <v>0.96242799999999995</v>
      </c>
      <c r="N85" s="9">
        <f>IF(Raw!$G85&gt;$C$8,IF(Raw!$Q85&gt;$C$8,IF(Raw!$N85&gt;$C$9,IF(Raw!$N85&lt;$A$9,IF(Raw!$X85&gt;$C$9,IF(Raw!$X85&lt;$A$9,Raw!V85,-999),-999),-999),-999),-999),-999)</f>
        <v>769</v>
      </c>
      <c r="O85" s="9">
        <f>IF(Raw!$G85&gt;$C$8,IF(Raw!$Q85&gt;$C$8,IF(Raw!$N85&gt;$C$9,IF(Raw!$N85&lt;$A$9,IF(Raw!$X85&gt;$C$9,IF(Raw!$X85&lt;$A$9,Raw!W85,-999),-999),-999),-999),-999),-999)</f>
        <v>0.22917899999999999</v>
      </c>
      <c r="P85" s="9">
        <f>IF(Raw!$G85&gt;$C$8,IF(Raw!$Q85&gt;$C$8,IF(Raw!$N85&gt;$C$9,IF(Raw!$N85&lt;$A$9,IF(Raw!$X85&gt;$C$9,IF(Raw!$X85&lt;$A$9,Raw!X85,-999),-999),-999),-999),-999),-999)</f>
        <v>556</v>
      </c>
      <c r="R85" s="9">
        <f t="shared" si="20"/>
        <v>0.31907399999999997</v>
      </c>
      <c r="S85" s="9">
        <f t="shared" si="21"/>
        <v>0.2528426312673987</v>
      </c>
      <c r="T85" s="9">
        <f t="shared" si="22"/>
        <v>0.35045900000000008</v>
      </c>
      <c r="U85" s="9">
        <f t="shared" si="23"/>
        <v>0.25134670898104822</v>
      </c>
      <c r="V85" s="15">
        <f t="shared" si="16"/>
        <v>0</v>
      </c>
      <c r="X85" s="11">
        <f t="shared" si="24"/>
        <v>2.708999999999999E+18</v>
      </c>
      <c r="Y85" s="11">
        <f t="shared" si="25"/>
        <v>7.2689999999999988E-18</v>
      </c>
      <c r="Z85" s="11">
        <f t="shared" si="26"/>
        <v>6.1200000000000002E-4</v>
      </c>
      <c r="AA85" s="16">
        <f t="shared" si="27"/>
        <v>1.1907828047887392E-2</v>
      </c>
      <c r="AB85" s="9">
        <f t="shared" si="17"/>
        <v>1.0480392055098344</v>
      </c>
      <c r="AC85" s="9">
        <f t="shared" si="18"/>
        <v>0.98809217195211285</v>
      </c>
      <c r="AD85" s="15">
        <f t="shared" si="19"/>
        <v>19.457235372365023</v>
      </c>
      <c r="AE85" s="3">
        <f t="shared" si="28"/>
        <v>875.18759999999963</v>
      </c>
      <c r="AF85" s="2">
        <f t="shared" si="29"/>
        <v>0.25</v>
      </c>
      <c r="AG85" s="9">
        <f t="shared" si="30"/>
        <v>3.7619323667027606E-3</v>
      </c>
      <c r="AH85" s="2">
        <f t="shared" si="31"/>
        <v>0.18203794941998941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81.599999999999994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0.97124999999999995</v>
      </c>
      <c r="F86" s="9">
        <f>IF(Raw!$G86&gt;$C$8,IF(Raw!$Q86&gt;$C$8,IF(Raw!$N86&gt;$C$9,IF(Raw!$N86&lt;$A$9,IF(Raw!$X86&gt;$C$9,IF(Raw!$X86&lt;$A$9,Raw!I86,-999),-999),-999),-999),-999),-999)</f>
        <v>1.2736730000000001</v>
      </c>
      <c r="G86" s="9">
        <f>Raw!G86</f>
        <v>0.96768900000000002</v>
      </c>
      <c r="H86" s="9">
        <f>IF(Raw!$G86&gt;$C$8,IF(Raw!$Q86&gt;$C$8,IF(Raw!$N86&gt;$C$9,IF(Raw!$N86&lt;$A$9,IF(Raw!$X86&gt;$C$9,IF(Raw!$X86&lt;$A$9,Raw!L86,-999),-999),-999),-999),-999),-999)</f>
        <v>723.3</v>
      </c>
      <c r="I86" s="9">
        <f>IF(Raw!$G86&gt;$C$8,IF(Raw!$Q86&gt;$C$8,IF(Raw!$N86&gt;$C$9,IF(Raw!$N86&lt;$A$9,IF(Raw!$X86&gt;$C$9,IF(Raw!$X86&lt;$A$9,Raw!M86,-999),-999),-999),-999),-999),-999)</f>
        <v>0.21834600000000001</v>
      </c>
      <c r="J86" s="9">
        <f>IF(Raw!$G86&gt;$C$8,IF(Raw!$Q86&gt;$C$8,IF(Raw!$N86&gt;$C$9,IF(Raw!$N86&lt;$A$9,IF(Raw!$X86&gt;$C$9,IF(Raw!$X86&lt;$A$9,Raw!N86,-999),-999),-999),-999),-999),-999)</f>
        <v>827</v>
      </c>
      <c r="K86" s="9">
        <f>IF(Raw!$G86&gt;$C$8,IF(Raw!$Q86&gt;$C$8,IF(Raw!$N86&gt;$C$9,IF(Raw!$N86&lt;$A$9,IF(Raw!$X86&gt;$C$9,IF(Raw!$X86&lt;$A$9,Raw!R86,-999),-999),-999),-999),-999),-999)</f>
        <v>1.048376</v>
      </c>
      <c r="L86" s="9">
        <f>IF(Raw!$G86&gt;$C$8,IF(Raw!$Q86&gt;$C$8,IF(Raw!$N86&gt;$C$9,IF(Raw!$N86&lt;$A$9,IF(Raw!$X86&gt;$C$9,IF(Raw!$X86&lt;$A$9,Raw!S86,-999),-999),-999),-999),-999),-999)</f>
        <v>1.407395</v>
      </c>
      <c r="M86" s="9">
        <f>Raw!Q86</f>
        <v>0.96321100000000004</v>
      </c>
      <c r="N86" s="9">
        <f>IF(Raw!$G86&gt;$C$8,IF(Raw!$Q86&gt;$C$8,IF(Raw!$N86&gt;$C$9,IF(Raw!$N86&lt;$A$9,IF(Raw!$X86&gt;$C$9,IF(Raw!$X86&lt;$A$9,Raw!V86,-999),-999),-999),-999),-999),-999)</f>
        <v>800</v>
      </c>
      <c r="O86" s="9">
        <f>IF(Raw!$G86&gt;$C$8,IF(Raw!$Q86&gt;$C$8,IF(Raw!$N86&gt;$C$9,IF(Raw!$N86&lt;$A$9,IF(Raw!$X86&gt;$C$9,IF(Raw!$X86&lt;$A$9,Raw!W86,-999),-999),-999),-999),-999),-999)</f>
        <v>0.14163899999999999</v>
      </c>
      <c r="P86" s="9">
        <f>IF(Raw!$G86&gt;$C$8,IF(Raw!$Q86&gt;$C$8,IF(Raw!$N86&gt;$C$9,IF(Raw!$N86&lt;$A$9,IF(Raw!$X86&gt;$C$9,IF(Raw!$X86&lt;$A$9,Raw!X86,-999),-999),-999),-999),-999),-999)</f>
        <v>609</v>
      </c>
      <c r="R86" s="9">
        <f t="shared" si="20"/>
        <v>0.30242300000000011</v>
      </c>
      <c r="S86" s="9">
        <f t="shared" si="21"/>
        <v>0.23744163533340198</v>
      </c>
      <c r="T86" s="9">
        <f t="shared" si="22"/>
        <v>0.35901899999999998</v>
      </c>
      <c r="U86" s="9">
        <f t="shared" si="23"/>
        <v>0.25509469622955888</v>
      </c>
      <c r="V86" s="15">
        <f t="shared" si="16"/>
        <v>0</v>
      </c>
      <c r="X86" s="11">
        <f t="shared" si="24"/>
        <v>2.708999999999999E+18</v>
      </c>
      <c r="Y86" s="11">
        <f t="shared" si="25"/>
        <v>7.2329999999999984E-18</v>
      </c>
      <c r="Z86" s="11">
        <f t="shared" si="26"/>
        <v>8.2699999999999994E-4</v>
      </c>
      <c r="AA86" s="16">
        <f t="shared" si="27"/>
        <v>1.5946005453573719E-2</v>
      </c>
      <c r="AB86" s="9">
        <f t="shared" si="17"/>
        <v>1.0541009189319366</v>
      </c>
      <c r="AC86" s="9">
        <f t="shared" si="18"/>
        <v>0.98405399454642617</v>
      </c>
      <c r="AD86" s="15">
        <f t="shared" si="19"/>
        <v>19.281747827779586</v>
      </c>
      <c r="AE86" s="3">
        <f t="shared" si="28"/>
        <v>870.85319999999956</v>
      </c>
      <c r="AF86" s="2">
        <f t="shared" si="29"/>
        <v>0.25</v>
      </c>
      <c r="AG86" s="9">
        <f t="shared" si="30"/>
        <v>3.7835935422326082E-3</v>
      </c>
      <c r="AH86" s="2">
        <f t="shared" si="31"/>
        <v>0.18308612243085509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80.7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0.96864799999999995</v>
      </c>
      <c r="F87" s="9">
        <f>IF(Raw!$G87&gt;$C$8,IF(Raw!$Q87&gt;$C$8,IF(Raw!$N87&gt;$C$9,IF(Raw!$N87&lt;$A$9,IF(Raw!$X87&gt;$C$9,IF(Raw!$X87&lt;$A$9,Raw!I87,-999),-999),-999),-999),-999),-999)</f>
        <v>1.3075190000000001</v>
      </c>
      <c r="G87" s="9">
        <f>Raw!G87</f>
        <v>0.96272000000000002</v>
      </c>
      <c r="H87" s="9">
        <f>IF(Raw!$G87&gt;$C$8,IF(Raw!$Q87&gt;$C$8,IF(Raw!$N87&gt;$C$9,IF(Raw!$N87&lt;$A$9,IF(Raw!$X87&gt;$C$9,IF(Raw!$X87&lt;$A$9,Raw!L87,-999),-999),-999),-999),-999),-999)</f>
        <v>794.2</v>
      </c>
      <c r="I87" s="9">
        <f>IF(Raw!$G87&gt;$C$8,IF(Raw!$Q87&gt;$C$8,IF(Raw!$N87&gt;$C$9,IF(Raw!$N87&lt;$A$9,IF(Raw!$X87&gt;$C$9,IF(Raw!$X87&lt;$A$9,Raw!M87,-999),-999),-999),-999),-999),-999)</f>
        <v>0.22917999999999999</v>
      </c>
      <c r="J87" s="9">
        <f>IF(Raw!$G87&gt;$C$8,IF(Raw!$Q87&gt;$C$8,IF(Raw!$N87&gt;$C$9,IF(Raw!$N87&lt;$A$9,IF(Raw!$X87&gt;$C$9,IF(Raw!$X87&lt;$A$9,Raw!N87,-999),-999),-999),-999),-999),-999)</f>
        <v>603</v>
      </c>
      <c r="K87" s="9">
        <f>IF(Raw!$G87&gt;$C$8,IF(Raw!$Q87&gt;$C$8,IF(Raw!$N87&gt;$C$9,IF(Raw!$N87&lt;$A$9,IF(Raw!$X87&gt;$C$9,IF(Raw!$X87&lt;$A$9,Raw!R87,-999),-999),-999),-999),-999),-999)</f>
        <v>1.0513939999999999</v>
      </c>
      <c r="L87" s="9">
        <f>IF(Raw!$G87&gt;$C$8,IF(Raw!$Q87&gt;$C$8,IF(Raw!$N87&gt;$C$9,IF(Raw!$N87&lt;$A$9,IF(Raw!$X87&gt;$C$9,IF(Raw!$X87&lt;$A$9,Raw!S87,-999),-999),-999),-999),-999),-999)</f>
        <v>1.415694</v>
      </c>
      <c r="M87" s="9">
        <f>Raw!Q87</f>
        <v>0.96532799999999996</v>
      </c>
      <c r="N87" s="9">
        <f>IF(Raw!$G87&gt;$C$8,IF(Raw!$Q87&gt;$C$8,IF(Raw!$N87&gt;$C$9,IF(Raw!$N87&lt;$A$9,IF(Raw!$X87&gt;$C$9,IF(Raw!$X87&lt;$A$9,Raw!V87,-999),-999),-999),-999),-999),-999)</f>
        <v>760.9</v>
      </c>
      <c r="O87" s="9">
        <f>IF(Raw!$G87&gt;$C$8,IF(Raw!$Q87&gt;$C$8,IF(Raw!$N87&gt;$C$9,IF(Raw!$N87&lt;$A$9,IF(Raw!$X87&gt;$C$9,IF(Raw!$X87&lt;$A$9,Raw!W87,-999),-999),-999),-999),-999),-999)</f>
        <v>0.13064200000000001</v>
      </c>
      <c r="P87" s="9">
        <f>IF(Raw!$G87&gt;$C$8,IF(Raw!$Q87&gt;$C$8,IF(Raw!$N87&gt;$C$9,IF(Raw!$N87&lt;$A$9,IF(Raw!$X87&gt;$C$9,IF(Raw!$X87&lt;$A$9,Raw!X87,-999),-999),-999),-999),-999),-999)</f>
        <v>340</v>
      </c>
      <c r="R87" s="9">
        <f t="shared" si="20"/>
        <v>0.33887100000000014</v>
      </c>
      <c r="S87" s="9">
        <f t="shared" si="21"/>
        <v>0.25917099483831602</v>
      </c>
      <c r="T87" s="9">
        <f t="shared" si="22"/>
        <v>0.36430000000000007</v>
      </c>
      <c r="U87" s="9">
        <f t="shared" si="23"/>
        <v>0.25732962066661302</v>
      </c>
      <c r="V87" s="15">
        <f t="shared" si="16"/>
        <v>0</v>
      </c>
      <c r="X87" s="11">
        <f t="shared" si="24"/>
        <v>2.708999999999999E+18</v>
      </c>
      <c r="Y87" s="11">
        <f t="shared" si="25"/>
        <v>7.9419999999999998E-18</v>
      </c>
      <c r="Z87" s="11">
        <f t="shared" si="26"/>
        <v>6.0300000000000002E-4</v>
      </c>
      <c r="AA87" s="16">
        <f t="shared" si="27"/>
        <v>1.2807316084629842E-2</v>
      </c>
      <c r="AB87" s="9">
        <f t="shared" si="17"/>
        <v>1.0560597052496306</v>
      </c>
      <c r="AC87" s="9">
        <f t="shared" si="18"/>
        <v>0.98719268391537029</v>
      </c>
      <c r="AD87" s="15">
        <f t="shared" si="19"/>
        <v>21.239330156931747</v>
      </c>
      <c r="AE87" s="3">
        <f t="shared" si="28"/>
        <v>956.21679999999969</v>
      </c>
      <c r="AF87" s="2">
        <f t="shared" si="29"/>
        <v>0.25</v>
      </c>
      <c r="AG87" s="9">
        <f t="shared" si="30"/>
        <v>4.2042375173047698E-3</v>
      </c>
      <c r="AH87" s="2">
        <f t="shared" si="31"/>
        <v>0.2034408654708327</v>
      </c>
    </row>
    <row r="88" spans="1:34">
      <c r="A88" s="1">
        <f>Raw!A88</f>
        <v>75</v>
      </c>
      <c r="B88" s="14">
        <f>Raw!B88</f>
        <v>0.46186342592592594</v>
      </c>
      <c r="C88" s="15">
        <f>Raw!C88</f>
        <v>79.400000000000006</v>
      </c>
      <c r="D88" s="15">
        <f>IF(C88&gt;0.5,Raw!D88*D$11,-999)</f>
        <v>4.5</v>
      </c>
      <c r="E88" s="9">
        <f>IF(Raw!$G88&gt;$C$8,IF(Raw!$Q88&gt;$C$8,IF(Raw!$N88&gt;$C$9,IF(Raw!$N88&lt;$A$9,IF(Raw!$X88&gt;$C$9,IF(Raw!$X88&lt;$A$9,Raw!H88,-999),-999),-999),-999),-999),-999)</f>
        <v>1.009101</v>
      </c>
      <c r="F88" s="9">
        <f>IF(Raw!$G88&gt;$C$8,IF(Raw!$Q88&gt;$C$8,IF(Raw!$N88&gt;$C$9,IF(Raw!$N88&lt;$A$9,IF(Raw!$X88&gt;$C$9,IF(Raw!$X88&lt;$A$9,Raw!I88,-999),-999),-999),-999),-999),-999)</f>
        <v>1.3467979999999999</v>
      </c>
      <c r="G88" s="9">
        <f>Raw!G88</f>
        <v>0.97368100000000002</v>
      </c>
      <c r="H88" s="9">
        <f>IF(Raw!$G88&gt;$C$8,IF(Raw!$Q88&gt;$C$8,IF(Raw!$N88&gt;$C$9,IF(Raw!$N88&lt;$A$9,IF(Raw!$X88&gt;$C$9,IF(Raw!$X88&lt;$A$9,Raw!L88,-999),-999),-999),-999),-999),-999)</f>
        <v>613.5</v>
      </c>
      <c r="I88" s="9">
        <f>IF(Raw!$G88&gt;$C$8,IF(Raw!$Q88&gt;$C$8,IF(Raw!$N88&gt;$C$9,IF(Raw!$N88&lt;$A$9,IF(Raw!$X88&gt;$C$9,IF(Raw!$X88&lt;$A$9,Raw!M88,-999),-999),-999),-999),-999),-999)</f>
        <v>1.0000000000000001E-5</v>
      </c>
      <c r="J88" s="9">
        <f>IF(Raw!$G88&gt;$C$8,IF(Raw!$Q88&gt;$C$8,IF(Raw!$N88&gt;$C$9,IF(Raw!$N88&lt;$A$9,IF(Raw!$X88&gt;$C$9,IF(Raw!$X88&lt;$A$9,Raw!N88,-999),-999),-999),-999),-999),-999)</f>
        <v>680</v>
      </c>
      <c r="K88" s="9">
        <f>IF(Raw!$G88&gt;$C$8,IF(Raw!$Q88&gt;$C$8,IF(Raw!$N88&gt;$C$9,IF(Raw!$N88&lt;$A$9,IF(Raw!$X88&gt;$C$9,IF(Raw!$X88&lt;$A$9,Raw!R88,-999),-999),-999),-999),-999),-999)</f>
        <v>1.047504</v>
      </c>
      <c r="L88" s="9">
        <f>IF(Raw!$G88&gt;$C$8,IF(Raw!$Q88&gt;$C$8,IF(Raw!$N88&gt;$C$9,IF(Raw!$N88&lt;$A$9,IF(Raw!$X88&gt;$C$9,IF(Raw!$X88&lt;$A$9,Raw!S88,-999),-999),-999),-999),-999),-999)</f>
        <v>1.410784</v>
      </c>
      <c r="M88" s="9">
        <f>Raw!Q88</f>
        <v>0.96634200000000003</v>
      </c>
      <c r="N88" s="9">
        <f>IF(Raw!$G88&gt;$C$8,IF(Raw!$Q88&gt;$C$8,IF(Raw!$N88&gt;$C$9,IF(Raw!$N88&lt;$A$9,IF(Raw!$X88&gt;$C$9,IF(Raw!$X88&lt;$A$9,Raw!V88,-999),-999),-999),-999),-999),-999)</f>
        <v>791.3</v>
      </c>
      <c r="O88" s="9">
        <f>IF(Raw!$G88&gt;$C$8,IF(Raw!$Q88&gt;$C$8,IF(Raw!$N88&gt;$C$9,IF(Raw!$N88&lt;$A$9,IF(Raw!$X88&gt;$C$9,IF(Raw!$X88&lt;$A$9,Raw!W88,-999),-999),-999),-999),-999),-999)</f>
        <v>0.18538499999999999</v>
      </c>
      <c r="P88" s="9">
        <f>IF(Raw!$G88&gt;$C$8,IF(Raw!$Q88&gt;$C$8,IF(Raw!$N88&gt;$C$9,IF(Raw!$N88&lt;$A$9,IF(Raw!$X88&gt;$C$9,IF(Raw!$X88&lt;$A$9,Raw!X88,-999),-999),-999),-999),-999),-999)</f>
        <v>834</v>
      </c>
      <c r="R88" s="9">
        <f t="shared" si="20"/>
        <v>0.33769699999999991</v>
      </c>
      <c r="S88" s="9">
        <f t="shared" si="21"/>
        <v>0.25074064559050424</v>
      </c>
      <c r="T88" s="9">
        <f t="shared" si="22"/>
        <v>0.36328000000000005</v>
      </c>
      <c r="U88" s="9">
        <f t="shared" si="23"/>
        <v>0.25750221153628056</v>
      </c>
      <c r="V88" s="15">
        <f t="shared" si="16"/>
        <v>0</v>
      </c>
      <c r="X88" s="11">
        <f t="shared" si="24"/>
        <v>2.708999999999999E+18</v>
      </c>
      <c r="Y88" s="11">
        <f t="shared" si="25"/>
        <v>6.1349999999999993E-18</v>
      </c>
      <c r="Z88" s="11">
        <f t="shared" si="26"/>
        <v>6.7999999999999994E-4</v>
      </c>
      <c r="AA88" s="16">
        <f t="shared" si="27"/>
        <v>1.1175111723087005E-2</v>
      </c>
      <c r="AB88" s="9">
        <f t="shared" si="17"/>
        <v>1.051563694586763</v>
      </c>
      <c r="AC88" s="9">
        <f t="shared" si="18"/>
        <v>0.98882488827691306</v>
      </c>
      <c r="AD88" s="15">
        <f t="shared" si="19"/>
        <v>16.433987828069128</v>
      </c>
      <c r="AE88" s="3">
        <f t="shared" si="28"/>
        <v>738.65399999999977</v>
      </c>
      <c r="AF88" s="2">
        <f t="shared" si="29"/>
        <v>0.25</v>
      </c>
      <c r="AG88" s="9">
        <f t="shared" si="30"/>
        <v>3.2552217000677819E-3</v>
      </c>
      <c r="AH88" s="2">
        <f t="shared" si="31"/>
        <v>0.15751848396657037</v>
      </c>
    </row>
    <row r="89" spans="1:34">
      <c r="A89" s="1">
        <f>Raw!A89</f>
        <v>76</v>
      </c>
      <c r="B89" s="14">
        <f>Raw!B89</f>
        <v>0.46192129629629625</v>
      </c>
      <c r="C89" s="15">
        <f>Raw!C89</f>
        <v>78.099999999999994</v>
      </c>
      <c r="D89" s="15">
        <f>IF(C89&gt;0.5,Raw!D89*D$11,-999)</f>
        <v>4.5</v>
      </c>
      <c r="E89" s="9">
        <f>IF(Raw!$G89&gt;$C$8,IF(Raw!$Q89&gt;$C$8,IF(Raw!$N89&gt;$C$9,IF(Raw!$N89&lt;$A$9,IF(Raw!$X89&gt;$C$9,IF(Raw!$X89&lt;$A$9,Raw!H89,-999),-999),-999),-999),-999),-999)</f>
        <v>1.0145459999999999</v>
      </c>
      <c r="F89" s="9">
        <f>IF(Raw!$G89&gt;$C$8,IF(Raw!$Q89&gt;$C$8,IF(Raw!$N89&gt;$C$9,IF(Raw!$N89&lt;$A$9,IF(Raw!$X89&gt;$C$9,IF(Raw!$X89&lt;$A$9,Raw!I89,-999),-999),-999),-999),-999),-999)</f>
        <v>1.3871739999999999</v>
      </c>
      <c r="G89" s="9">
        <f>Raw!G89</f>
        <v>0.97624100000000003</v>
      </c>
      <c r="H89" s="9">
        <f>IF(Raw!$G89&gt;$C$8,IF(Raw!$Q89&gt;$C$8,IF(Raw!$N89&gt;$C$9,IF(Raw!$N89&lt;$A$9,IF(Raw!$X89&gt;$C$9,IF(Raw!$X89&lt;$A$9,Raw!L89,-999),-999),-999),-999),-999),-999)</f>
        <v>689.3</v>
      </c>
      <c r="I89" s="9">
        <f>IF(Raw!$G89&gt;$C$8,IF(Raw!$Q89&gt;$C$8,IF(Raw!$N89&gt;$C$9,IF(Raw!$N89&lt;$A$9,IF(Raw!$X89&gt;$C$9,IF(Raw!$X89&lt;$A$9,Raw!M89,-999),-999),-999),-999),-999),-999)</f>
        <v>1.64E-4</v>
      </c>
      <c r="J89" s="9">
        <f>IF(Raw!$G89&gt;$C$8,IF(Raw!$Q89&gt;$C$8,IF(Raw!$N89&gt;$C$9,IF(Raw!$N89&lt;$A$9,IF(Raw!$X89&gt;$C$9,IF(Raw!$X89&lt;$A$9,Raw!N89,-999),-999),-999),-999),-999),-999)</f>
        <v>488</v>
      </c>
      <c r="K89" s="9">
        <f>IF(Raw!$G89&gt;$C$8,IF(Raw!$Q89&gt;$C$8,IF(Raw!$N89&gt;$C$9,IF(Raw!$N89&lt;$A$9,IF(Raw!$X89&gt;$C$9,IF(Raw!$X89&lt;$A$9,Raw!R89,-999),-999),-999),-999),-999),-999)</f>
        <v>1.0701039999999999</v>
      </c>
      <c r="L89" s="9">
        <f>IF(Raw!$G89&gt;$C$8,IF(Raw!$Q89&gt;$C$8,IF(Raw!$N89&gt;$C$9,IF(Raw!$N89&lt;$A$9,IF(Raw!$X89&gt;$C$9,IF(Raw!$X89&lt;$A$9,Raw!S89,-999),-999),-999),-999),-999),-999)</f>
        <v>1.4663550000000001</v>
      </c>
      <c r="M89" s="9">
        <f>Raw!Q89</f>
        <v>0.97125399999999995</v>
      </c>
      <c r="N89" s="9">
        <f>IF(Raw!$G89&gt;$C$8,IF(Raw!$Q89&gt;$C$8,IF(Raw!$N89&gt;$C$9,IF(Raw!$N89&lt;$A$9,IF(Raw!$X89&gt;$C$9,IF(Raw!$X89&lt;$A$9,Raw!V89,-999),-999),-999),-999),-999),-999)</f>
        <v>789.8</v>
      </c>
      <c r="O89" s="9">
        <f>IF(Raw!$G89&gt;$C$8,IF(Raw!$Q89&gt;$C$8,IF(Raw!$N89&gt;$C$9,IF(Raw!$N89&lt;$A$9,IF(Raw!$X89&gt;$C$9,IF(Raw!$X89&lt;$A$9,Raw!W89,-999),-999),-999),-999),-999),-999)</f>
        <v>1.2899999999999999E-4</v>
      </c>
      <c r="P89" s="9">
        <f>IF(Raw!$G89&gt;$C$8,IF(Raw!$Q89&gt;$C$8,IF(Raw!$N89&gt;$C$9,IF(Raw!$N89&lt;$A$9,IF(Raw!$X89&gt;$C$9,IF(Raw!$X89&lt;$A$9,Raw!X89,-999),-999),-999),-999),-999),-999)</f>
        <v>680</v>
      </c>
      <c r="R89" s="9">
        <f t="shared" si="20"/>
        <v>0.37262799999999996</v>
      </c>
      <c r="S89" s="9">
        <f t="shared" si="21"/>
        <v>0.26862383522182509</v>
      </c>
      <c r="T89" s="9">
        <f t="shared" si="22"/>
        <v>0.39625100000000013</v>
      </c>
      <c r="U89" s="9">
        <f t="shared" si="23"/>
        <v>0.27022855993262213</v>
      </c>
      <c r="V89" s="15">
        <f t="shared" si="16"/>
        <v>0</v>
      </c>
      <c r="X89" s="11">
        <f t="shared" si="24"/>
        <v>2.708999999999999E+18</v>
      </c>
      <c r="Y89" s="11">
        <f t="shared" si="25"/>
        <v>6.8929999999999995E-18</v>
      </c>
      <c r="Z89" s="11">
        <f t="shared" si="26"/>
        <v>4.8799999999999999E-4</v>
      </c>
      <c r="AA89" s="16">
        <f t="shared" si="27"/>
        <v>9.0302032118046039E-3</v>
      </c>
      <c r="AB89" s="9">
        <f t="shared" si="17"/>
        <v>1.0736822270528807</v>
      </c>
      <c r="AC89" s="9">
        <f t="shared" si="18"/>
        <v>0.99096979678819541</v>
      </c>
      <c r="AD89" s="15">
        <f t="shared" si="19"/>
        <v>18.504514778288122</v>
      </c>
      <c r="AE89" s="3">
        <f t="shared" si="28"/>
        <v>829.91719999999975</v>
      </c>
      <c r="AF89" s="2">
        <f t="shared" si="29"/>
        <v>0.25</v>
      </c>
      <c r="AG89" s="9">
        <f t="shared" si="30"/>
        <v>3.8464987544528642E-3</v>
      </c>
      <c r="AH89" s="2">
        <f t="shared" si="31"/>
        <v>0.18613007291272976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77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1.067221</v>
      </c>
      <c r="F90" s="9">
        <f>IF(Raw!$G90&gt;$C$8,IF(Raw!$Q90&gt;$C$8,IF(Raw!$N90&gt;$C$9,IF(Raw!$N90&lt;$A$9,IF(Raw!$X90&gt;$C$9,IF(Raw!$X90&lt;$A$9,Raw!I90,-999),-999),-999),-999),-999),-999)</f>
        <v>1.440053</v>
      </c>
      <c r="G90" s="9">
        <f>Raw!G90</f>
        <v>0.96498899999999999</v>
      </c>
      <c r="H90" s="9">
        <f>IF(Raw!$G90&gt;$C$8,IF(Raw!$Q90&gt;$C$8,IF(Raw!$N90&gt;$C$9,IF(Raw!$N90&lt;$A$9,IF(Raw!$X90&gt;$C$9,IF(Raw!$X90&lt;$A$9,Raw!L90,-999),-999),-999),-999),-999),-999)</f>
        <v>716.9</v>
      </c>
      <c r="I90" s="9">
        <f>IF(Raw!$G90&gt;$C$8,IF(Raw!$Q90&gt;$C$8,IF(Raw!$N90&gt;$C$9,IF(Raw!$N90&lt;$A$9,IF(Raw!$X90&gt;$C$9,IF(Raw!$X90&lt;$A$9,Raw!M90,-999),-999),-999),-999),-999),-999)</f>
        <v>5.5360000000000001E-3</v>
      </c>
      <c r="J90" s="9">
        <f>IF(Raw!$G90&gt;$C$8,IF(Raw!$Q90&gt;$C$8,IF(Raw!$N90&gt;$C$9,IF(Raw!$N90&lt;$A$9,IF(Raw!$X90&gt;$C$9,IF(Raw!$X90&lt;$A$9,Raw!N90,-999),-999),-999),-999),-999),-999)</f>
        <v>760</v>
      </c>
      <c r="K90" s="9">
        <f>IF(Raw!$G90&gt;$C$8,IF(Raw!$Q90&gt;$C$8,IF(Raw!$N90&gt;$C$9,IF(Raw!$N90&lt;$A$9,IF(Raw!$X90&gt;$C$9,IF(Raw!$X90&lt;$A$9,Raw!R90,-999),-999),-999),-999),-999),-999)</f>
        <v>1.120133</v>
      </c>
      <c r="L90" s="9">
        <f>IF(Raw!$G90&gt;$C$8,IF(Raw!$Q90&gt;$C$8,IF(Raw!$N90&gt;$C$9,IF(Raw!$N90&lt;$A$9,IF(Raw!$X90&gt;$C$9,IF(Raw!$X90&lt;$A$9,Raw!S90,-999),-999),-999),-999),-999),-999)</f>
        <v>1.5306249999999999</v>
      </c>
      <c r="M90" s="9">
        <f>Raw!Q90</f>
        <v>0.97376200000000002</v>
      </c>
      <c r="N90" s="9">
        <f>IF(Raw!$G90&gt;$C$8,IF(Raw!$Q90&gt;$C$8,IF(Raw!$N90&gt;$C$9,IF(Raw!$N90&lt;$A$9,IF(Raw!$X90&gt;$C$9,IF(Raw!$X90&lt;$A$9,Raw!V90,-999),-999),-999),-999),-999),-999)</f>
        <v>748.3</v>
      </c>
      <c r="O90" s="9">
        <f>IF(Raw!$G90&gt;$C$8,IF(Raw!$Q90&gt;$C$8,IF(Raw!$N90&gt;$C$9,IF(Raw!$N90&lt;$A$9,IF(Raw!$X90&gt;$C$9,IF(Raw!$X90&lt;$A$9,Raw!W90,-999),-999),-999),-999),-999),-999)</f>
        <v>9.5679E-2</v>
      </c>
      <c r="P90" s="9">
        <f>IF(Raw!$G90&gt;$C$8,IF(Raw!$Q90&gt;$C$8,IF(Raw!$N90&gt;$C$9,IF(Raw!$N90&lt;$A$9,IF(Raw!$X90&gt;$C$9,IF(Raw!$X90&lt;$A$9,Raw!X90,-999),-999),-999),-999),-999),-999)</f>
        <v>718</v>
      </c>
      <c r="R90" s="9">
        <f t="shared" si="20"/>
        <v>0.37283200000000005</v>
      </c>
      <c r="S90" s="9">
        <f t="shared" si="21"/>
        <v>0.25890158209454794</v>
      </c>
      <c r="T90" s="9">
        <f t="shared" si="22"/>
        <v>0.41049199999999986</v>
      </c>
      <c r="U90" s="9">
        <f t="shared" si="23"/>
        <v>0.26818587178440173</v>
      </c>
      <c r="V90" s="15">
        <f t="shared" si="16"/>
        <v>0</v>
      </c>
      <c r="X90" s="11">
        <f t="shared" si="24"/>
        <v>3.2508E+18</v>
      </c>
      <c r="Y90" s="11">
        <f t="shared" si="25"/>
        <v>7.1689999999999994E-18</v>
      </c>
      <c r="Z90" s="11">
        <f t="shared" si="26"/>
        <v>7.5999999999999993E-4</v>
      </c>
      <c r="AA90" s="16">
        <f t="shared" si="27"/>
        <v>1.7403540911832827E-2</v>
      </c>
      <c r="AB90" s="9">
        <f t="shared" si="17"/>
        <v>1.12727701431598</v>
      </c>
      <c r="AC90" s="9">
        <f t="shared" si="18"/>
        <v>0.9825964590881674</v>
      </c>
      <c r="AD90" s="15">
        <f t="shared" si="19"/>
        <v>22.899395936622145</v>
      </c>
      <c r="AE90" s="3">
        <f t="shared" si="28"/>
        <v>863.14759999999967</v>
      </c>
      <c r="AF90" s="2">
        <f t="shared" si="29"/>
        <v>0.25</v>
      </c>
      <c r="AG90" s="9">
        <f t="shared" si="30"/>
        <v>4.7240726635378438E-3</v>
      </c>
      <c r="AH90" s="2">
        <f t="shared" si="31"/>
        <v>0.22859541766169247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75.900000000000006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1.058897</v>
      </c>
      <c r="F91" s="9">
        <f>IF(Raw!$G91&gt;$C$8,IF(Raw!$Q91&gt;$C$8,IF(Raw!$N91&gt;$C$9,IF(Raw!$N91&lt;$A$9,IF(Raw!$X91&gt;$C$9,IF(Raw!$X91&lt;$A$9,Raw!I91,-999),-999),-999),-999),-999),-999)</f>
        <v>1.461894</v>
      </c>
      <c r="G91" s="9">
        <f>Raw!G91</f>
        <v>0.97308099999999997</v>
      </c>
      <c r="H91" s="9">
        <f>IF(Raw!$G91&gt;$C$8,IF(Raw!$Q91&gt;$C$8,IF(Raw!$N91&gt;$C$9,IF(Raw!$N91&lt;$A$9,IF(Raw!$X91&gt;$C$9,IF(Raw!$X91&lt;$A$9,Raw!L91,-999),-999),-999),-999),-999),-999)</f>
        <v>767.7</v>
      </c>
      <c r="I91" s="9">
        <f>IF(Raw!$G91&gt;$C$8,IF(Raw!$Q91&gt;$C$8,IF(Raw!$N91&gt;$C$9,IF(Raw!$N91&lt;$A$9,IF(Raw!$X91&gt;$C$9,IF(Raw!$X91&lt;$A$9,Raw!M91,-999),-999),-999),-999),-999),-999)</f>
        <v>0.22917999999999999</v>
      </c>
      <c r="J91" s="9">
        <f>IF(Raw!$G91&gt;$C$8,IF(Raw!$Q91&gt;$C$8,IF(Raw!$N91&gt;$C$9,IF(Raw!$N91&lt;$A$9,IF(Raw!$X91&gt;$C$9,IF(Raw!$X91&lt;$A$9,Raw!N91,-999),-999),-999),-999),-999),-999)</f>
        <v>645</v>
      </c>
      <c r="K91" s="9">
        <f>IF(Raw!$G91&gt;$C$8,IF(Raw!$Q91&gt;$C$8,IF(Raw!$N91&gt;$C$9,IF(Raw!$N91&lt;$A$9,IF(Raw!$X91&gt;$C$9,IF(Raw!$X91&lt;$A$9,Raw!R91,-999),-999),-999),-999),-999),-999)</f>
        <v>1.1372530000000001</v>
      </c>
      <c r="L91" s="9">
        <f>IF(Raw!$G91&gt;$C$8,IF(Raw!$Q91&gt;$C$8,IF(Raw!$N91&gt;$C$9,IF(Raw!$N91&lt;$A$9,IF(Raw!$X91&gt;$C$9,IF(Raw!$X91&lt;$A$9,Raw!S91,-999),-999),-999),-999),-999),-999)</f>
        <v>1.5466770000000001</v>
      </c>
      <c r="M91" s="9">
        <f>Raw!Q91</f>
        <v>0.97733999999999999</v>
      </c>
      <c r="N91" s="9">
        <f>IF(Raw!$G91&gt;$C$8,IF(Raw!$Q91&gt;$C$8,IF(Raw!$N91&gt;$C$9,IF(Raw!$N91&lt;$A$9,IF(Raw!$X91&gt;$C$9,IF(Raw!$X91&lt;$A$9,Raw!V91,-999),-999),-999),-999),-999),-999)</f>
        <v>759.7</v>
      </c>
      <c r="O91" s="9">
        <f>IF(Raw!$G91&gt;$C$8,IF(Raw!$Q91&gt;$C$8,IF(Raw!$N91&gt;$C$9,IF(Raw!$N91&lt;$A$9,IF(Raw!$X91&gt;$C$9,IF(Raw!$X91&lt;$A$9,Raw!W91,-999),-999),-999),-999),-999),-999)</f>
        <v>0.17866699999999999</v>
      </c>
      <c r="P91" s="9">
        <f>IF(Raw!$G91&gt;$C$8,IF(Raw!$Q91&gt;$C$8,IF(Raw!$N91&gt;$C$9,IF(Raw!$N91&lt;$A$9,IF(Raw!$X91&gt;$C$9,IF(Raw!$X91&lt;$A$9,Raw!X91,-999),-999),-999),-999),-999),-999)</f>
        <v>448</v>
      </c>
      <c r="R91" s="9">
        <f t="shared" si="20"/>
        <v>0.40299700000000005</v>
      </c>
      <c r="S91" s="9">
        <f t="shared" si="21"/>
        <v>0.27566772967123476</v>
      </c>
      <c r="T91" s="9">
        <f t="shared" si="22"/>
        <v>0.40942400000000001</v>
      </c>
      <c r="U91" s="9">
        <f t="shared" si="23"/>
        <v>0.26471202455328424</v>
      </c>
      <c r="V91" s="15">
        <f t="shared" si="16"/>
        <v>0</v>
      </c>
      <c r="X91" s="11">
        <f t="shared" si="24"/>
        <v>3.2508E+18</v>
      </c>
      <c r="Y91" s="11">
        <f t="shared" si="25"/>
        <v>7.6770000000000001E-18</v>
      </c>
      <c r="Z91" s="11">
        <f t="shared" si="26"/>
        <v>6.4499999999999996E-4</v>
      </c>
      <c r="AA91" s="16">
        <f t="shared" si="27"/>
        <v>1.5841868050529763E-2</v>
      </c>
      <c r="AB91" s="9">
        <f t="shared" si="17"/>
        <v>1.1437390409847201</v>
      </c>
      <c r="AC91" s="9">
        <f t="shared" si="18"/>
        <v>0.98415813194947033</v>
      </c>
      <c r="AD91" s="15">
        <f t="shared" si="19"/>
        <v>24.561035737255452</v>
      </c>
      <c r="AE91" s="3">
        <f t="shared" si="28"/>
        <v>924.31079999999974</v>
      </c>
      <c r="AF91" s="2">
        <f t="shared" si="29"/>
        <v>0.25</v>
      </c>
      <c r="AG91" s="9">
        <f t="shared" si="30"/>
        <v>5.0012319193341974E-3</v>
      </c>
      <c r="AH91" s="2">
        <f t="shared" si="31"/>
        <v>0.24200700980899087</v>
      </c>
    </row>
    <row r="92" spans="1:34">
      <c r="A92" s="1">
        <f>Raw!A92</f>
        <v>79</v>
      </c>
      <c r="B92" s="14">
        <f>Raw!B92</f>
        <v>0.46208333333333335</v>
      </c>
      <c r="C92" s="15">
        <f>Raw!C92</f>
        <v>74.900000000000006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1.1247590000000001</v>
      </c>
      <c r="F92" s="9">
        <f>IF(Raw!$G92&gt;$C$8,IF(Raw!$Q92&gt;$C$8,IF(Raw!$N92&gt;$C$9,IF(Raw!$N92&lt;$A$9,IF(Raw!$X92&gt;$C$9,IF(Raw!$X92&lt;$A$9,Raw!I92,-999),-999),-999),-999),-999),-999)</f>
        <v>1.5350919999999999</v>
      </c>
      <c r="G92" s="9">
        <f>Raw!G92</f>
        <v>0.96536299999999997</v>
      </c>
      <c r="H92" s="9">
        <f>IF(Raw!$G92&gt;$C$8,IF(Raw!$Q92&gt;$C$8,IF(Raw!$N92&gt;$C$9,IF(Raw!$N92&lt;$A$9,IF(Raw!$X92&gt;$C$9,IF(Raw!$X92&lt;$A$9,Raw!L92,-999),-999),-999),-999),-999),-999)</f>
        <v>730.6</v>
      </c>
      <c r="I92" s="9">
        <f>IF(Raw!$G92&gt;$C$8,IF(Raw!$Q92&gt;$C$8,IF(Raw!$N92&gt;$C$9,IF(Raw!$N92&lt;$A$9,IF(Raw!$X92&gt;$C$9,IF(Raw!$X92&lt;$A$9,Raw!M92,-999),-999),-999),-999),-999),-999)</f>
        <v>0.15254999999999999</v>
      </c>
      <c r="J92" s="9">
        <f>IF(Raw!$G92&gt;$C$8,IF(Raw!$Q92&gt;$C$8,IF(Raw!$N92&gt;$C$9,IF(Raw!$N92&lt;$A$9,IF(Raw!$X92&gt;$C$9,IF(Raw!$X92&lt;$A$9,Raw!N92,-999),-999),-999),-999),-999),-999)</f>
        <v>477</v>
      </c>
      <c r="K92" s="9">
        <f>IF(Raw!$G92&gt;$C$8,IF(Raw!$Q92&gt;$C$8,IF(Raw!$N92&gt;$C$9,IF(Raw!$N92&lt;$A$9,IF(Raw!$X92&gt;$C$9,IF(Raw!$X92&lt;$A$9,Raw!R92,-999),-999),-999),-999),-999),-999)</f>
        <v>1.208745</v>
      </c>
      <c r="L92" s="9">
        <f>IF(Raw!$G92&gt;$C$8,IF(Raw!$Q92&gt;$C$8,IF(Raw!$N92&gt;$C$9,IF(Raw!$N92&lt;$A$9,IF(Raw!$X92&gt;$C$9,IF(Raw!$X92&lt;$A$9,Raw!S92,-999),-999),-999),-999),-999),-999)</f>
        <v>1.663184</v>
      </c>
      <c r="M92" s="9">
        <f>Raw!Q92</f>
        <v>0.97202299999999997</v>
      </c>
      <c r="N92" s="9">
        <f>IF(Raw!$G92&gt;$C$8,IF(Raw!$Q92&gt;$C$8,IF(Raw!$N92&gt;$C$9,IF(Raw!$N92&lt;$A$9,IF(Raw!$X92&gt;$C$9,IF(Raw!$X92&lt;$A$9,Raw!V92,-999),-999),-999),-999),-999),-999)</f>
        <v>776</v>
      </c>
      <c r="O92" s="9">
        <f>IF(Raw!$G92&gt;$C$8,IF(Raw!$Q92&gt;$C$8,IF(Raw!$N92&gt;$C$9,IF(Raw!$N92&lt;$A$9,IF(Raw!$X92&gt;$C$9,IF(Raw!$X92&lt;$A$9,Raw!W92,-999),-999),-999),-999),-999),-999)</f>
        <v>0.18967300000000001</v>
      </c>
      <c r="P92" s="9">
        <f>IF(Raw!$G92&gt;$C$8,IF(Raw!$Q92&gt;$C$8,IF(Raw!$N92&gt;$C$9,IF(Raw!$N92&lt;$A$9,IF(Raw!$X92&gt;$C$9,IF(Raw!$X92&lt;$A$9,Raw!X92,-999),-999),-999),-999),-999),-999)</f>
        <v>548</v>
      </c>
      <c r="R92" s="9">
        <f t="shared" si="20"/>
        <v>0.41033299999999984</v>
      </c>
      <c r="S92" s="9">
        <f t="shared" si="21"/>
        <v>0.26730189460957382</v>
      </c>
      <c r="T92" s="9">
        <f t="shared" si="22"/>
        <v>0.45443900000000004</v>
      </c>
      <c r="U92" s="9">
        <f t="shared" si="23"/>
        <v>0.27323435049880235</v>
      </c>
      <c r="V92" s="15">
        <f t="shared" si="16"/>
        <v>0</v>
      </c>
      <c r="X92" s="11">
        <f t="shared" si="24"/>
        <v>3.2508E+18</v>
      </c>
      <c r="Y92" s="11">
        <f t="shared" si="25"/>
        <v>7.3059999999999995E-18</v>
      </c>
      <c r="Z92" s="11">
        <f t="shared" si="26"/>
        <v>4.7699999999999999E-4</v>
      </c>
      <c r="AA92" s="16">
        <f t="shared" si="27"/>
        <v>1.1202007880434767E-2</v>
      </c>
      <c r="AB92" s="9">
        <f t="shared" si="17"/>
        <v>1.2138356292591768</v>
      </c>
      <c r="AC92" s="9">
        <f t="shared" si="18"/>
        <v>0.98879799211956543</v>
      </c>
      <c r="AD92" s="15">
        <f t="shared" si="19"/>
        <v>23.48429325038736</v>
      </c>
      <c r="AE92" s="3">
        <f t="shared" si="28"/>
        <v>879.64239999999972</v>
      </c>
      <c r="AF92" s="2">
        <f t="shared" si="29"/>
        <v>0.25</v>
      </c>
      <c r="AG92" s="9">
        <f t="shared" si="30"/>
        <v>4.9359350870715364E-3</v>
      </c>
      <c r="AH92" s="2">
        <f t="shared" si="31"/>
        <v>0.2388473300779238</v>
      </c>
    </row>
    <row r="93" spans="1:34">
      <c r="A93" s="1">
        <f>Raw!A93</f>
        <v>80</v>
      </c>
      <c r="B93" s="14">
        <f>Raw!B93</f>
        <v>0.46214120370370365</v>
      </c>
      <c r="C93" s="15">
        <f>Raw!C93</f>
        <v>73.599999999999994</v>
      </c>
      <c r="D93" s="15">
        <f>IF(C93&gt;0.5,Raw!D93*D$11,-999)</f>
        <v>5.4</v>
      </c>
      <c r="E93" s="9">
        <f>IF(Raw!$G93&gt;$C$8,IF(Raw!$Q93&gt;$C$8,IF(Raw!$N93&gt;$C$9,IF(Raw!$N93&lt;$A$9,IF(Raw!$X93&gt;$C$9,IF(Raw!$X93&lt;$A$9,Raw!H93,-999),-999),-999),-999),-999),-999)</f>
        <v>1.11886</v>
      </c>
      <c r="F93" s="9">
        <f>IF(Raw!$G93&gt;$C$8,IF(Raw!$Q93&gt;$C$8,IF(Raw!$N93&gt;$C$9,IF(Raw!$N93&lt;$A$9,IF(Raw!$X93&gt;$C$9,IF(Raw!$X93&lt;$A$9,Raw!I93,-999),-999),-999),-999),-999),-999)</f>
        <v>1.5361800000000001</v>
      </c>
      <c r="G93" s="9">
        <f>Raw!G93</f>
        <v>0.97378900000000002</v>
      </c>
      <c r="H93" s="9">
        <f>IF(Raw!$G93&gt;$C$8,IF(Raw!$Q93&gt;$C$8,IF(Raw!$N93&gt;$C$9,IF(Raw!$N93&lt;$A$9,IF(Raw!$X93&gt;$C$9,IF(Raw!$X93&lt;$A$9,Raw!L93,-999),-999),-999),-999),-999),-999)</f>
        <v>698.6</v>
      </c>
      <c r="I93" s="9">
        <f>IF(Raw!$G93&gt;$C$8,IF(Raw!$Q93&gt;$C$8,IF(Raw!$N93&gt;$C$9,IF(Raw!$N93&lt;$A$9,IF(Raw!$X93&gt;$C$9,IF(Raw!$X93&lt;$A$9,Raw!M93,-999),-999),-999),-999),-999),-999)</f>
        <v>4.2027000000000002E-2</v>
      </c>
      <c r="J93" s="9">
        <f>IF(Raw!$G93&gt;$C$8,IF(Raw!$Q93&gt;$C$8,IF(Raw!$N93&gt;$C$9,IF(Raw!$N93&lt;$A$9,IF(Raw!$X93&gt;$C$9,IF(Raw!$X93&lt;$A$9,Raw!N93,-999),-999),-999),-999),-999),-999)</f>
        <v>517</v>
      </c>
      <c r="K93" s="9">
        <f>IF(Raw!$G93&gt;$C$8,IF(Raw!$Q93&gt;$C$8,IF(Raw!$N93&gt;$C$9,IF(Raw!$N93&lt;$A$9,IF(Raw!$X93&gt;$C$9,IF(Raw!$X93&lt;$A$9,Raw!R93,-999),-999),-999),-999),-999),-999)</f>
        <v>1.1759599999999999</v>
      </c>
      <c r="L93" s="9">
        <f>IF(Raw!$G93&gt;$C$8,IF(Raw!$Q93&gt;$C$8,IF(Raw!$N93&gt;$C$9,IF(Raw!$N93&lt;$A$9,IF(Raw!$X93&gt;$C$9,IF(Raw!$X93&lt;$A$9,Raw!S93,-999),-999),-999),-999),-999),-999)</f>
        <v>1.6603779999999999</v>
      </c>
      <c r="M93" s="9">
        <f>Raw!Q93</f>
        <v>0.97494199999999998</v>
      </c>
      <c r="N93" s="9">
        <f>IF(Raw!$G93&gt;$C$8,IF(Raw!$Q93&gt;$C$8,IF(Raw!$N93&gt;$C$9,IF(Raw!$N93&lt;$A$9,IF(Raw!$X93&gt;$C$9,IF(Raw!$X93&lt;$A$9,Raw!V93,-999),-999),-999),-999),-999),-999)</f>
        <v>707.2</v>
      </c>
      <c r="O93" s="9">
        <f>IF(Raw!$G93&gt;$C$8,IF(Raw!$Q93&gt;$C$8,IF(Raw!$N93&gt;$C$9,IF(Raw!$N93&lt;$A$9,IF(Raw!$X93&gt;$C$9,IF(Raw!$X93&lt;$A$9,Raw!W93,-999),-999),-999),-999),-999),-999)</f>
        <v>8.6680000000000004E-3</v>
      </c>
      <c r="P93" s="9">
        <f>IF(Raw!$G93&gt;$C$8,IF(Raw!$Q93&gt;$C$8,IF(Raw!$N93&gt;$C$9,IF(Raw!$N93&lt;$A$9,IF(Raw!$X93&gt;$C$9,IF(Raw!$X93&lt;$A$9,Raw!X93,-999),-999),-999),-999),-999),-999)</f>
        <v>615</v>
      </c>
      <c r="R93" s="9">
        <f t="shared" si="20"/>
        <v>0.41732000000000014</v>
      </c>
      <c r="S93" s="9">
        <f t="shared" si="21"/>
        <v>0.27166087307476994</v>
      </c>
      <c r="T93" s="9">
        <f t="shared" si="22"/>
        <v>0.48441800000000002</v>
      </c>
      <c r="U93" s="9">
        <f t="shared" si="23"/>
        <v>0.29175163727777653</v>
      </c>
      <c r="V93" s="15">
        <f t="shared" si="16"/>
        <v>0</v>
      </c>
      <c r="X93" s="11">
        <f t="shared" si="24"/>
        <v>3.2508E+18</v>
      </c>
      <c r="Y93" s="11">
        <f t="shared" si="25"/>
        <v>6.9859999999999997E-18</v>
      </c>
      <c r="Z93" s="11">
        <f t="shared" si="26"/>
        <v>5.1699999999999999E-4</v>
      </c>
      <c r="AA93" s="16">
        <f t="shared" si="27"/>
        <v>1.1604861881138651E-2</v>
      </c>
      <c r="AB93" s="9">
        <f t="shared" si="17"/>
        <v>1.1815816039827374</v>
      </c>
      <c r="AC93" s="9">
        <f t="shared" si="18"/>
        <v>0.98839513811886126</v>
      </c>
      <c r="AD93" s="15">
        <f t="shared" si="19"/>
        <v>22.4465413561676</v>
      </c>
      <c r="AE93" s="3">
        <f t="shared" si="28"/>
        <v>841.1143999999997</v>
      </c>
      <c r="AF93" s="2">
        <f t="shared" si="29"/>
        <v>0.25</v>
      </c>
      <c r="AG93" s="9">
        <f t="shared" si="30"/>
        <v>5.037550147604015E-3</v>
      </c>
      <c r="AH93" s="2">
        <f t="shared" si="31"/>
        <v>0.24376442997404274</v>
      </c>
    </row>
    <row r="94" spans="1:34">
      <c r="A94" s="1">
        <f>Raw!A94</f>
        <v>81</v>
      </c>
      <c r="B94" s="14">
        <f>Raw!B94</f>
        <v>0.46219907407407407</v>
      </c>
      <c r="C94" s="15">
        <f>Raw!C94</f>
        <v>72.5</v>
      </c>
      <c r="D94" s="15">
        <f>IF(C94&gt;0.5,Raw!D94*D$11,-999)</f>
        <v>4.5</v>
      </c>
      <c r="E94" s="9">
        <f>IF(Raw!$G94&gt;$C$8,IF(Raw!$Q94&gt;$C$8,IF(Raw!$N94&gt;$C$9,IF(Raw!$N94&lt;$A$9,IF(Raw!$X94&gt;$C$9,IF(Raw!$X94&lt;$A$9,Raw!H94,-999),-999),-999),-999),-999),-999)</f>
        <v>1.1974149999999999</v>
      </c>
      <c r="F94" s="9">
        <f>IF(Raw!$G94&gt;$C$8,IF(Raw!$Q94&gt;$C$8,IF(Raw!$N94&gt;$C$9,IF(Raw!$N94&lt;$A$9,IF(Raw!$X94&gt;$C$9,IF(Raw!$X94&lt;$A$9,Raw!I94,-999),-999),-999),-999),-999),-999)</f>
        <v>1.6879660000000001</v>
      </c>
      <c r="G94" s="9">
        <f>Raw!G94</f>
        <v>0.97478699999999996</v>
      </c>
      <c r="H94" s="9">
        <f>IF(Raw!$G94&gt;$C$8,IF(Raw!$Q94&gt;$C$8,IF(Raw!$N94&gt;$C$9,IF(Raw!$N94&lt;$A$9,IF(Raw!$X94&gt;$C$9,IF(Raw!$X94&lt;$A$9,Raw!L94,-999),-999),-999),-999),-999),-999)</f>
        <v>631.79999999999995</v>
      </c>
      <c r="I94" s="9">
        <f>IF(Raw!$G94&gt;$C$8,IF(Raw!$Q94&gt;$C$8,IF(Raw!$N94&gt;$C$9,IF(Raw!$N94&lt;$A$9,IF(Raw!$X94&gt;$C$9,IF(Raw!$X94&lt;$A$9,Raw!M94,-999),-999),-999),-999),-999),-999)</f>
        <v>6.0000000000000002E-6</v>
      </c>
      <c r="J94" s="9">
        <f>IF(Raw!$G94&gt;$C$8,IF(Raw!$Q94&gt;$C$8,IF(Raw!$N94&gt;$C$9,IF(Raw!$N94&lt;$A$9,IF(Raw!$X94&gt;$C$9,IF(Raw!$X94&lt;$A$9,Raw!N94,-999),-999),-999),-999),-999),-999)</f>
        <v>490</v>
      </c>
      <c r="K94" s="9">
        <f>IF(Raw!$G94&gt;$C$8,IF(Raw!$Q94&gt;$C$8,IF(Raw!$N94&gt;$C$9,IF(Raw!$N94&lt;$A$9,IF(Raw!$X94&gt;$C$9,IF(Raw!$X94&lt;$A$9,Raw!R94,-999),-999),-999),-999),-999),-999)</f>
        <v>1.181554</v>
      </c>
      <c r="L94" s="9">
        <f>IF(Raw!$G94&gt;$C$8,IF(Raw!$Q94&gt;$C$8,IF(Raw!$N94&gt;$C$9,IF(Raw!$N94&lt;$A$9,IF(Raw!$X94&gt;$C$9,IF(Raw!$X94&lt;$A$9,Raw!S94,-999),-999),-999),-999),-999),-999)</f>
        <v>1.6611009999999999</v>
      </c>
      <c r="M94" s="9">
        <f>Raw!Q94</f>
        <v>0.97778100000000001</v>
      </c>
      <c r="N94" s="9">
        <f>IF(Raw!$G94&gt;$C$8,IF(Raw!$Q94&gt;$C$8,IF(Raw!$N94&gt;$C$9,IF(Raw!$N94&lt;$A$9,IF(Raw!$X94&gt;$C$9,IF(Raw!$X94&lt;$A$9,Raw!V94,-999),-999),-999),-999),-999),-999)</f>
        <v>787.7</v>
      </c>
      <c r="O94" s="9">
        <f>IF(Raw!$G94&gt;$C$8,IF(Raw!$Q94&gt;$C$8,IF(Raw!$N94&gt;$C$9,IF(Raw!$N94&lt;$A$9,IF(Raw!$X94&gt;$C$9,IF(Raw!$X94&lt;$A$9,Raw!W94,-999),-999),-999),-999),-999),-999)</f>
        <v>0.13721700000000001</v>
      </c>
      <c r="P94" s="9">
        <f>IF(Raw!$G94&gt;$C$8,IF(Raw!$Q94&gt;$C$8,IF(Raw!$N94&gt;$C$9,IF(Raw!$N94&lt;$A$9,IF(Raw!$X94&gt;$C$9,IF(Raw!$X94&lt;$A$9,Raw!X94,-999),-999),-999),-999),-999),-999)</f>
        <v>475</v>
      </c>
      <c r="R94" s="9">
        <f t="shared" si="20"/>
        <v>0.49055100000000018</v>
      </c>
      <c r="S94" s="9">
        <f t="shared" si="21"/>
        <v>0.29061663564313511</v>
      </c>
      <c r="T94" s="9">
        <f t="shared" si="22"/>
        <v>0.47954699999999995</v>
      </c>
      <c r="U94" s="9">
        <f t="shared" si="23"/>
        <v>0.28869225892946904</v>
      </c>
      <c r="V94" s="15">
        <f t="shared" si="16"/>
        <v>0</v>
      </c>
      <c r="X94" s="11">
        <f t="shared" si="24"/>
        <v>2.708999999999999E+18</v>
      </c>
      <c r="Y94" s="11">
        <f t="shared" si="25"/>
        <v>6.317999999999999E-18</v>
      </c>
      <c r="Z94" s="11">
        <f t="shared" si="26"/>
        <v>4.8999999999999998E-4</v>
      </c>
      <c r="AA94" s="16">
        <f t="shared" si="27"/>
        <v>8.3168266778271757E-3</v>
      </c>
      <c r="AB94" s="9">
        <f t="shared" si="17"/>
        <v>1.1855423092828721</v>
      </c>
      <c r="AC94" s="9">
        <f t="shared" si="18"/>
        <v>0.9916831733221726</v>
      </c>
      <c r="AD94" s="15">
        <f t="shared" si="19"/>
        <v>16.97311566903505</v>
      </c>
      <c r="AE94" s="3">
        <f t="shared" si="28"/>
        <v>760.68719999999973</v>
      </c>
      <c r="AF94" s="2">
        <f t="shared" si="29"/>
        <v>0.25</v>
      </c>
      <c r="AG94" s="9">
        <f t="shared" si="30"/>
        <v>3.7692362335114576E-3</v>
      </c>
      <c r="AH94" s="2">
        <f t="shared" si="31"/>
        <v>0.18239137973374522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71.400000000000006</v>
      </c>
      <c r="D95" s="15">
        <f>IF(C95&gt;0.5,Raw!D95*D$11,-999)</f>
        <v>5.4</v>
      </c>
      <c r="E95" s="9">
        <f>IF(Raw!$G95&gt;$C$8,IF(Raw!$Q95&gt;$C$8,IF(Raw!$N95&gt;$C$9,IF(Raw!$N95&lt;$A$9,IF(Raw!$X95&gt;$C$9,IF(Raw!$X95&lt;$A$9,Raw!H95,-999),-999),-999),-999),-999),-999)</f>
        <v>1.145848</v>
      </c>
      <c r="F95" s="9">
        <f>IF(Raw!$G95&gt;$C$8,IF(Raw!$Q95&gt;$C$8,IF(Raw!$N95&gt;$C$9,IF(Raw!$N95&lt;$A$9,IF(Raw!$X95&gt;$C$9,IF(Raw!$X95&lt;$A$9,Raw!I95,-999),-999),-999),-999),-999),-999)</f>
        <v>1.582778</v>
      </c>
      <c r="G95" s="9">
        <f>Raw!G95</f>
        <v>0.97104199999999996</v>
      </c>
      <c r="H95" s="9">
        <f>IF(Raw!$G95&gt;$C$8,IF(Raw!$Q95&gt;$C$8,IF(Raw!$N95&gt;$C$9,IF(Raw!$N95&lt;$A$9,IF(Raw!$X95&gt;$C$9,IF(Raw!$X95&lt;$A$9,Raw!L95,-999),-999),-999),-999),-999),-999)</f>
        <v>704.2</v>
      </c>
      <c r="I95" s="9">
        <f>IF(Raw!$G95&gt;$C$8,IF(Raw!$Q95&gt;$C$8,IF(Raw!$N95&gt;$C$9,IF(Raw!$N95&lt;$A$9,IF(Raw!$X95&gt;$C$9,IF(Raw!$X95&lt;$A$9,Raw!M95,-999),-999),-999),-999),-999),-999)</f>
        <v>0.27885799999999999</v>
      </c>
      <c r="J95" s="9">
        <f>IF(Raw!$G95&gt;$C$8,IF(Raw!$Q95&gt;$C$8,IF(Raw!$N95&gt;$C$9,IF(Raw!$N95&lt;$A$9,IF(Raw!$X95&gt;$C$9,IF(Raw!$X95&lt;$A$9,Raw!N95,-999),-999),-999),-999),-999),-999)</f>
        <v>658</v>
      </c>
      <c r="K95" s="9">
        <f>IF(Raw!$G95&gt;$C$8,IF(Raw!$Q95&gt;$C$8,IF(Raw!$N95&gt;$C$9,IF(Raw!$N95&lt;$A$9,IF(Raw!$X95&gt;$C$9,IF(Raw!$X95&lt;$A$9,Raw!R95,-999),-999),-999),-999),-999),-999)</f>
        <v>1.2112970000000001</v>
      </c>
      <c r="L95" s="9">
        <f>IF(Raw!$G95&gt;$C$8,IF(Raw!$Q95&gt;$C$8,IF(Raw!$N95&gt;$C$9,IF(Raw!$N95&lt;$A$9,IF(Raw!$X95&gt;$C$9,IF(Raw!$X95&lt;$A$9,Raw!S95,-999),-999),-999),-999),-999),-999)</f>
        <v>1.703662</v>
      </c>
      <c r="M95" s="9">
        <f>Raw!Q95</f>
        <v>0.98350000000000004</v>
      </c>
      <c r="N95" s="9">
        <f>IF(Raw!$G95&gt;$C$8,IF(Raw!$Q95&gt;$C$8,IF(Raw!$N95&gt;$C$9,IF(Raw!$N95&lt;$A$9,IF(Raw!$X95&gt;$C$9,IF(Raw!$X95&lt;$A$9,Raw!V95,-999),-999),-999),-999),-999),-999)</f>
        <v>774.2</v>
      </c>
      <c r="O95" s="9">
        <f>IF(Raw!$G95&gt;$C$8,IF(Raw!$Q95&gt;$C$8,IF(Raw!$N95&gt;$C$9,IF(Raw!$N95&lt;$A$9,IF(Raw!$X95&gt;$C$9,IF(Raw!$X95&lt;$A$9,Raw!W95,-999),-999),-999),-999),-999),-999)</f>
        <v>0.17363000000000001</v>
      </c>
      <c r="P95" s="9">
        <f>IF(Raw!$G95&gt;$C$8,IF(Raw!$Q95&gt;$C$8,IF(Raw!$N95&gt;$C$9,IF(Raw!$N95&lt;$A$9,IF(Raw!$X95&gt;$C$9,IF(Raw!$X95&lt;$A$9,Raw!X95,-999),-999),-999),-999),-999),-999)</f>
        <v>457</v>
      </c>
      <c r="R95" s="9">
        <f t="shared" si="20"/>
        <v>0.43693000000000004</v>
      </c>
      <c r="S95" s="9">
        <f t="shared" si="21"/>
        <v>0.27605261129482467</v>
      </c>
      <c r="T95" s="9">
        <f t="shared" si="22"/>
        <v>0.49236499999999994</v>
      </c>
      <c r="U95" s="9">
        <f t="shared" si="23"/>
        <v>0.28900392213948539</v>
      </c>
      <c r="V95" s="15">
        <f t="shared" si="16"/>
        <v>0</v>
      </c>
      <c r="X95" s="11">
        <f t="shared" si="24"/>
        <v>3.2508E+18</v>
      </c>
      <c r="Y95" s="11">
        <f t="shared" si="25"/>
        <v>7.042E-18</v>
      </c>
      <c r="Z95" s="11">
        <f t="shared" si="26"/>
        <v>6.5799999999999995E-4</v>
      </c>
      <c r="AA95" s="16">
        <f t="shared" si="27"/>
        <v>1.4839496222407331E-2</v>
      </c>
      <c r="AB95" s="9">
        <f t="shared" si="17"/>
        <v>1.2186034485575457</v>
      </c>
      <c r="AC95" s="9">
        <f t="shared" si="18"/>
        <v>0.98516050377759268</v>
      </c>
      <c r="AD95" s="15">
        <f t="shared" si="19"/>
        <v>22.552425869919958</v>
      </c>
      <c r="AE95" s="3">
        <f t="shared" si="28"/>
        <v>847.85679999999979</v>
      </c>
      <c r="AF95" s="2">
        <f t="shared" si="29"/>
        <v>0.25</v>
      </c>
      <c r="AG95" s="9">
        <f t="shared" si="30"/>
        <v>5.0136457924360488E-3</v>
      </c>
      <c r="AH95" s="2">
        <f t="shared" si="31"/>
        <v>0.24260771066789591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70.099999999999994</v>
      </c>
      <c r="D96" s="15">
        <f>IF(C96&gt;0.5,Raw!D96*D$11,-999)</f>
        <v>4.5</v>
      </c>
      <c r="E96" s="9">
        <f>IF(Raw!$G96&gt;$C$8,IF(Raw!$Q96&gt;$C$8,IF(Raw!$N96&gt;$C$9,IF(Raw!$N96&lt;$A$9,IF(Raw!$X96&gt;$C$9,IF(Raw!$X96&lt;$A$9,Raw!H96,-999),-999),-999),-999),-999),-999)</f>
        <v>1.1323110000000001</v>
      </c>
      <c r="F96" s="9">
        <f>IF(Raw!$G96&gt;$C$8,IF(Raw!$Q96&gt;$C$8,IF(Raw!$N96&gt;$C$9,IF(Raw!$N96&lt;$A$9,IF(Raw!$X96&gt;$C$9,IF(Raw!$X96&lt;$A$9,Raw!I96,-999),-999),-999),-999),-999),-999)</f>
        <v>1.595601</v>
      </c>
      <c r="G96" s="9">
        <f>Raw!G96</f>
        <v>0.97182800000000003</v>
      </c>
      <c r="H96" s="9">
        <f>IF(Raw!$G96&gt;$C$8,IF(Raw!$Q96&gt;$C$8,IF(Raw!$N96&gt;$C$9,IF(Raw!$N96&lt;$A$9,IF(Raw!$X96&gt;$C$9,IF(Raw!$X96&lt;$A$9,Raw!L96,-999),-999),-999),-999),-999),-999)</f>
        <v>731.2</v>
      </c>
      <c r="I96" s="9">
        <f>IF(Raw!$G96&gt;$C$8,IF(Raw!$Q96&gt;$C$8,IF(Raw!$N96&gt;$C$9,IF(Raw!$N96&lt;$A$9,IF(Raw!$X96&gt;$C$9,IF(Raw!$X96&lt;$A$9,Raw!M96,-999),-999),-999),-999),-999),-999)</f>
        <v>0.101254</v>
      </c>
      <c r="J96" s="9">
        <f>IF(Raw!$G96&gt;$C$8,IF(Raw!$Q96&gt;$C$8,IF(Raw!$N96&gt;$C$9,IF(Raw!$N96&lt;$A$9,IF(Raw!$X96&gt;$C$9,IF(Raw!$X96&lt;$A$9,Raw!N96,-999),-999),-999),-999),-999),-999)</f>
        <v>701</v>
      </c>
      <c r="K96" s="9">
        <f>IF(Raw!$G96&gt;$C$8,IF(Raw!$Q96&gt;$C$8,IF(Raw!$N96&gt;$C$9,IF(Raw!$N96&lt;$A$9,IF(Raw!$X96&gt;$C$9,IF(Raw!$X96&lt;$A$9,Raw!R96,-999),-999),-999),-999),-999),-999)</f>
        <v>1.2475719999999999</v>
      </c>
      <c r="L96" s="9">
        <f>IF(Raw!$G96&gt;$C$8,IF(Raw!$Q96&gt;$C$8,IF(Raw!$N96&gt;$C$9,IF(Raw!$N96&lt;$A$9,IF(Raw!$X96&gt;$C$9,IF(Raw!$X96&lt;$A$9,Raw!S96,-999),-999),-999),-999),-999),-999)</f>
        <v>1.7569049999999999</v>
      </c>
      <c r="M96" s="9">
        <f>Raw!Q96</f>
        <v>0.97997299999999998</v>
      </c>
      <c r="N96" s="9">
        <f>IF(Raw!$G96&gt;$C$8,IF(Raw!$Q96&gt;$C$8,IF(Raw!$N96&gt;$C$9,IF(Raw!$N96&lt;$A$9,IF(Raw!$X96&gt;$C$9,IF(Raw!$X96&lt;$A$9,Raw!V96,-999),-999),-999),-999),-999),-999)</f>
        <v>773</v>
      </c>
      <c r="O96" s="9">
        <f>IF(Raw!$G96&gt;$C$8,IF(Raw!$Q96&gt;$C$8,IF(Raw!$N96&gt;$C$9,IF(Raw!$N96&lt;$A$9,IF(Raw!$X96&gt;$C$9,IF(Raw!$X96&lt;$A$9,Raw!W96,-999),-999),-999),-999),-999),-999)</f>
        <v>9.1696E-2</v>
      </c>
      <c r="P96" s="9">
        <f>IF(Raw!$G96&gt;$C$8,IF(Raw!$Q96&gt;$C$8,IF(Raw!$N96&gt;$C$9,IF(Raw!$N96&lt;$A$9,IF(Raw!$X96&gt;$C$9,IF(Raw!$X96&lt;$A$9,Raw!X96,-999),-999),-999),-999),-999),-999)</f>
        <v>557</v>
      </c>
      <c r="R96" s="9">
        <f t="shared" si="20"/>
        <v>0.46328999999999998</v>
      </c>
      <c r="S96" s="9">
        <f t="shared" si="21"/>
        <v>0.29035454352309881</v>
      </c>
      <c r="T96" s="9">
        <f t="shared" si="22"/>
        <v>0.50933300000000004</v>
      </c>
      <c r="U96" s="9">
        <f t="shared" si="23"/>
        <v>0.28990355198488255</v>
      </c>
      <c r="V96" s="15">
        <f t="shared" si="16"/>
        <v>0</v>
      </c>
      <c r="X96" s="11">
        <f t="shared" si="24"/>
        <v>2.708999999999999E+18</v>
      </c>
      <c r="Y96" s="11">
        <f t="shared" si="25"/>
        <v>7.3119999999999993E-18</v>
      </c>
      <c r="Z96" s="11">
        <f t="shared" si="26"/>
        <v>7.0100000000000002E-4</v>
      </c>
      <c r="AA96" s="16">
        <f t="shared" si="27"/>
        <v>1.3695385791668463E-2</v>
      </c>
      <c r="AB96" s="9">
        <f t="shared" si="17"/>
        <v>1.2545475119314278</v>
      </c>
      <c r="AC96" s="9">
        <f t="shared" si="18"/>
        <v>0.9863046142083316</v>
      </c>
      <c r="AD96" s="15">
        <f t="shared" si="19"/>
        <v>19.536926949598378</v>
      </c>
      <c r="AE96" s="3">
        <f t="shared" si="28"/>
        <v>880.36479999999972</v>
      </c>
      <c r="AF96" s="2">
        <f t="shared" si="29"/>
        <v>0.25</v>
      </c>
      <c r="AG96" s="9">
        <f t="shared" si="30"/>
        <v>4.3567880904290352E-3</v>
      </c>
      <c r="AH96" s="2">
        <f t="shared" si="31"/>
        <v>0.2108227083131391</v>
      </c>
    </row>
    <row r="97" spans="1:34">
      <c r="A97" s="1">
        <f>Raw!A97</f>
        <v>84</v>
      </c>
      <c r="B97" s="14">
        <f>Raw!B97</f>
        <v>0.46236111111111106</v>
      </c>
      <c r="C97" s="15">
        <f>Raw!C97</f>
        <v>69</v>
      </c>
      <c r="D97" s="15">
        <f>IF(C97&gt;0.5,Raw!D97*D$11,-999)</f>
        <v>4.5</v>
      </c>
      <c r="E97" s="9">
        <f>IF(Raw!$G97&gt;$C$8,IF(Raw!$Q97&gt;$C$8,IF(Raw!$N97&gt;$C$9,IF(Raw!$N97&lt;$A$9,IF(Raw!$X97&gt;$C$9,IF(Raw!$X97&lt;$A$9,Raw!H97,-999),-999),-999),-999),-999),-999)</f>
        <v>1.1644920000000001</v>
      </c>
      <c r="F97" s="9">
        <f>IF(Raw!$G97&gt;$C$8,IF(Raw!$Q97&gt;$C$8,IF(Raw!$N97&gt;$C$9,IF(Raw!$N97&lt;$A$9,IF(Raw!$X97&gt;$C$9,IF(Raw!$X97&lt;$A$9,Raw!I97,-999),-999),-999),-999),-999),-999)</f>
        <v>1.6135470000000001</v>
      </c>
      <c r="G97" s="9">
        <f>Raw!G97</f>
        <v>0.97697599999999996</v>
      </c>
      <c r="H97" s="9">
        <f>IF(Raw!$G97&gt;$C$8,IF(Raw!$Q97&gt;$C$8,IF(Raw!$N97&gt;$C$9,IF(Raw!$N97&lt;$A$9,IF(Raw!$X97&gt;$C$9,IF(Raw!$X97&lt;$A$9,Raw!L97,-999),-999),-999),-999),-999),-999)</f>
        <v>709.7</v>
      </c>
      <c r="I97" s="9">
        <f>IF(Raw!$G97&gt;$C$8,IF(Raw!$Q97&gt;$C$8,IF(Raw!$N97&gt;$C$9,IF(Raw!$N97&lt;$A$9,IF(Raw!$X97&gt;$C$9,IF(Raw!$X97&lt;$A$9,Raw!M97,-999),-999),-999),-999),-999),-999)</f>
        <v>0.15321799999999999</v>
      </c>
      <c r="J97" s="9">
        <f>IF(Raw!$G97&gt;$C$8,IF(Raw!$Q97&gt;$C$8,IF(Raw!$N97&gt;$C$9,IF(Raw!$N97&lt;$A$9,IF(Raw!$X97&gt;$C$9,IF(Raw!$X97&lt;$A$9,Raw!N97,-999),-999),-999),-999),-999),-999)</f>
        <v>759</v>
      </c>
      <c r="K97" s="9">
        <f>IF(Raw!$G97&gt;$C$8,IF(Raw!$Q97&gt;$C$8,IF(Raw!$N97&gt;$C$9,IF(Raw!$N97&lt;$A$9,IF(Raw!$X97&gt;$C$9,IF(Raw!$X97&lt;$A$9,Raw!R97,-999),-999),-999),-999),-999),-999)</f>
        <v>1.2589440000000001</v>
      </c>
      <c r="L97" s="9">
        <f>IF(Raw!$G97&gt;$C$8,IF(Raw!$Q97&gt;$C$8,IF(Raw!$N97&gt;$C$9,IF(Raw!$N97&lt;$A$9,IF(Raw!$X97&gt;$C$9,IF(Raw!$X97&lt;$A$9,Raw!S97,-999),-999),-999),-999),-999),-999)</f>
        <v>1.797625</v>
      </c>
      <c r="M97" s="9">
        <f>Raw!Q97</f>
        <v>0.98064499999999999</v>
      </c>
      <c r="N97" s="9">
        <f>IF(Raw!$G97&gt;$C$8,IF(Raw!$Q97&gt;$C$8,IF(Raw!$N97&gt;$C$9,IF(Raw!$N97&lt;$A$9,IF(Raw!$X97&gt;$C$9,IF(Raw!$X97&lt;$A$9,Raw!V97,-999),-999),-999),-999),-999),-999)</f>
        <v>713.9</v>
      </c>
      <c r="O97" s="9">
        <f>IF(Raw!$G97&gt;$C$8,IF(Raw!$Q97&gt;$C$8,IF(Raw!$N97&gt;$C$9,IF(Raw!$N97&lt;$A$9,IF(Raw!$X97&gt;$C$9,IF(Raw!$X97&lt;$A$9,Raw!W97,-999),-999),-999),-999),-999),-999)</f>
        <v>8.0864000000000005E-2</v>
      </c>
      <c r="P97" s="9">
        <f>IF(Raw!$G97&gt;$C$8,IF(Raw!$Q97&gt;$C$8,IF(Raw!$N97&gt;$C$9,IF(Raw!$N97&lt;$A$9,IF(Raw!$X97&gt;$C$9,IF(Raw!$X97&lt;$A$9,Raw!X97,-999),-999),-999),-999),-999),-999)</f>
        <v>476</v>
      </c>
      <c r="R97" s="9">
        <f t="shared" si="20"/>
        <v>0.44905499999999998</v>
      </c>
      <c r="S97" s="9">
        <f t="shared" si="21"/>
        <v>0.27830301813334224</v>
      </c>
      <c r="T97" s="9">
        <f t="shared" si="22"/>
        <v>0.53868099999999997</v>
      </c>
      <c r="U97" s="9">
        <f t="shared" si="23"/>
        <v>0.29966261038870728</v>
      </c>
      <c r="V97" s="15">
        <f t="shared" si="16"/>
        <v>0</v>
      </c>
      <c r="X97" s="11">
        <f t="shared" si="24"/>
        <v>2.708999999999999E+18</v>
      </c>
      <c r="Y97" s="11">
        <f t="shared" si="25"/>
        <v>7.0970000000000001E-18</v>
      </c>
      <c r="Z97" s="11">
        <f t="shared" si="26"/>
        <v>7.5900000000000002E-4</v>
      </c>
      <c r="AA97" s="16">
        <f t="shared" si="27"/>
        <v>1.438248725079015E-2</v>
      </c>
      <c r="AB97" s="9">
        <f t="shared" si="17"/>
        <v>1.266691572614743</v>
      </c>
      <c r="AC97" s="9">
        <f t="shared" si="18"/>
        <v>0.98561751274920983</v>
      </c>
      <c r="AD97" s="15">
        <f t="shared" si="19"/>
        <v>18.949258564940909</v>
      </c>
      <c r="AE97" s="3">
        <f t="shared" si="28"/>
        <v>854.47879999999975</v>
      </c>
      <c r="AF97" s="2">
        <f t="shared" si="29"/>
        <v>0.25</v>
      </c>
      <c r="AG97" s="9">
        <f t="shared" si="30"/>
        <v>4.3679879126928937E-3</v>
      </c>
      <c r="AH97" s="2">
        <f t="shared" si="31"/>
        <v>0.21136466188381639</v>
      </c>
    </row>
    <row r="98" spans="1:34">
      <c r="A98" s="1">
        <f>Raw!A98</f>
        <v>85</v>
      </c>
      <c r="B98" s="14">
        <f>Raw!B98</f>
        <v>0.46241898148148147</v>
      </c>
      <c r="C98" s="15">
        <f>Raw!C98</f>
        <v>67.900000000000006</v>
      </c>
      <c r="D98" s="15">
        <f>IF(C98&gt;0.5,Raw!D98*D$11,-999)</f>
        <v>4.5</v>
      </c>
      <c r="E98" s="9">
        <f>IF(Raw!$G98&gt;$C$8,IF(Raw!$Q98&gt;$C$8,IF(Raw!$N98&gt;$C$9,IF(Raw!$N98&lt;$A$9,IF(Raw!$X98&gt;$C$9,IF(Raw!$X98&lt;$A$9,Raw!H98,-999),-999),-999),-999),-999),-999)</f>
        <v>1.1738630000000001</v>
      </c>
      <c r="F98" s="9">
        <f>IF(Raw!$G98&gt;$C$8,IF(Raw!$Q98&gt;$C$8,IF(Raw!$N98&gt;$C$9,IF(Raw!$N98&lt;$A$9,IF(Raw!$X98&gt;$C$9,IF(Raw!$X98&lt;$A$9,Raw!I98,-999),-999),-999),-999),-999),-999)</f>
        <v>1.678704</v>
      </c>
      <c r="G98" s="9">
        <f>Raw!G98</f>
        <v>0.97330899999999998</v>
      </c>
      <c r="H98" s="9">
        <f>IF(Raw!$G98&gt;$C$8,IF(Raw!$Q98&gt;$C$8,IF(Raw!$N98&gt;$C$9,IF(Raw!$N98&lt;$A$9,IF(Raw!$X98&gt;$C$9,IF(Raw!$X98&lt;$A$9,Raw!L98,-999),-999),-999),-999),-999),-999)</f>
        <v>682.1</v>
      </c>
      <c r="I98" s="9">
        <f>IF(Raw!$G98&gt;$C$8,IF(Raw!$Q98&gt;$C$8,IF(Raw!$N98&gt;$C$9,IF(Raw!$N98&lt;$A$9,IF(Raw!$X98&gt;$C$9,IF(Raw!$X98&lt;$A$9,Raw!M98,-999),-999),-999),-999),-999),-999)</f>
        <v>1.2772E-2</v>
      </c>
      <c r="J98" s="9">
        <f>IF(Raw!$G98&gt;$C$8,IF(Raw!$Q98&gt;$C$8,IF(Raw!$N98&gt;$C$9,IF(Raw!$N98&lt;$A$9,IF(Raw!$X98&gt;$C$9,IF(Raw!$X98&lt;$A$9,Raw!N98,-999),-999),-999),-999),-999),-999)</f>
        <v>581</v>
      </c>
      <c r="K98" s="9">
        <f>IF(Raw!$G98&gt;$C$8,IF(Raw!$Q98&gt;$C$8,IF(Raw!$N98&gt;$C$9,IF(Raw!$N98&lt;$A$9,IF(Raw!$X98&gt;$C$9,IF(Raw!$X98&lt;$A$9,Raw!R98,-999),-999),-999),-999),-999),-999)</f>
        <v>1.233571</v>
      </c>
      <c r="L98" s="9">
        <f>IF(Raw!$G98&gt;$C$8,IF(Raw!$Q98&gt;$C$8,IF(Raw!$N98&gt;$C$9,IF(Raw!$N98&lt;$A$9,IF(Raw!$X98&gt;$C$9,IF(Raw!$X98&lt;$A$9,Raw!S98,-999),-999),-999),-999),-999),-999)</f>
        <v>1.763984</v>
      </c>
      <c r="M98" s="9">
        <f>Raw!Q98</f>
        <v>0.98234200000000005</v>
      </c>
      <c r="N98" s="9">
        <f>IF(Raw!$G98&gt;$C$8,IF(Raw!$Q98&gt;$C$8,IF(Raw!$N98&gt;$C$9,IF(Raw!$N98&lt;$A$9,IF(Raw!$X98&gt;$C$9,IF(Raw!$X98&lt;$A$9,Raw!V98,-999),-999),-999),-999),-999),-999)</f>
        <v>800</v>
      </c>
      <c r="O98" s="9">
        <f>IF(Raw!$G98&gt;$C$8,IF(Raw!$Q98&gt;$C$8,IF(Raw!$N98&gt;$C$9,IF(Raw!$N98&lt;$A$9,IF(Raw!$X98&gt;$C$9,IF(Raw!$X98&lt;$A$9,Raw!W98,-999),-999),-999),-999),-999),-999)</f>
        <v>8.7539000000000006E-2</v>
      </c>
      <c r="P98" s="9">
        <f>IF(Raw!$G98&gt;$C$8,IF(Raw!$Q98&gt;$C$8,IF(Raw!$N98&gt;$C$9,IF(Raw!$N98&lt;$A$9,IF(Raw!$X98&gt;$C$9,IF(Raw!$X98&lt;$A$9,Raw!X98,-999),-999),-999),-999),-999),-999)</f>
        <v>405</v>
      </c>
      <c r="R98" s="9">
        <f t="shared" si="20"/>
        <v>0.50484099999999987</v>
      </c>
      <c r="S98" s="9">
        <f t="shared" si="21"/>
        <v>0.30073258894957056</v>
      </c>
      <c r="T98" s="9">
        <f t="shared" si="22"/>
        <v>0.53041300000000002</v>
      </c>
      <c r="U98" s="9">
        <f t="shared" si="23"/>
        <v>0.30069036907364238</v>
      </c>
      <c r="V98" s="15">
        <f t="shared" si="16"/>
        <v>0</v>
      </c>
      <c r="X98" s="11">
        <f t="shared" si="24"/>
        <v>2.708999999999999E+18</v>
      </c>
      <c r="Y98" s="11">
        <f t="shared" si="25"/>
        <v>6.8210000000000001E-18</v>
      </c>
      <c r="Z98" s="11">
        <f t="shared" si="26"/>
        <v>5.8100000000000003E-4</v>
      </c>
      <c r="AA98" s="16">
        <f t="shared" si="27"/>
        <v>1.0621737184675796E-2</v>
      </c>
      <c r="AB98" s="9">
        <f t="shared" si="17"/>
        <v>1.2392049074853355</v>
      </c>
      <c r="AC98" s="9">
        <f t="shared" si="18"/>
        <v>0.98937826281532404</v>
      </c>
      <c r="AD98" s="15">
        <f t="shared" si="19"/>
        <v>18.28181959496694</v>
      </c>
      <c r="AE98" s="3">
        <f t="shared" si="28"/>
        <v>821.24839999999983</v>
      </c>
      <c r="AF98" s="2">
        <f t="shared" si="29"/>
        <v>0.25</v>
      </c>
      <c r="AG98" s="9">
        <f t="shared" si="30"/>
        <v>4.228590062575659E-3</v>
      </c>
      <c r="AH98" s="2">
        <f t="shared" si="31"/>
        <v>0.2046192724628105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67</v>
      </c>
      <c r="D99" s="15">
        <f>IF(C99&gt;0.5,Raw!D99*D$11,-999)</f>
        <v>5.4</v>
      </c>
      <c r="E99" s="9">
        <f>IF(Raw!$G99&gt;$C$8,IF(Raw!$Q99&gt;$C$8,IF(Raw!$N99&gt;$C$9,IF(Raw!$N99&lt;$A$9,IF(Raw!$X99&gt;$C$9,IF(Raw!$X99&lt;$A$9,Raw!H99,-999),-999),-999),-999),-999),-999)</f>
        <v>1.132045</v>
      </c>
      <c r="F99" s="9">
        <f>IF(Raw!$G99&gt;$C$8,IF(Raw!$Q99&gt;$C$8,IF(Raw!$N99&gt;$C$9,IF(Raw!$N99&lt;$A$9,IF(Raw!$X99&gt;$C$9,IF(Raw!$X99&lt;$A$9,Raw!I99,-999),-999),-999),-999),-999),-999)</f>
        <v>1.6077349999999999</v>
      </c>
      <c r="G99" s="9">
        <f>Raw!G99</f>
        <v>0.976549</v>
      </c>
      <c r="H99" s="9">
        <f>IF(Raw!$G99&gt;$C$8,IF(Raw!$Q99&gt;$C$8,IF(Raw!$N99&gt;$C$9,IF(Raw!$N99&lt;$A$9,IF(Raw!$X99&gt;$C$9,IF(Raw!$X99&lt;$A$9,Raw!L99,-999),-999),-999),-999),-999),-999)</f>
        <v>703.6</v>
      </c>
      <c r="I99" s="9">
        <f>IF(Raw!$G99&gt;$C$8,IF(Raw!$Q99&gt;$C$8,IF(Raw!$N99&gt;$C$9,IF(Raw!$N99&lt;$A$9,IF(Raw!$X99&gt;$C$9,IF(Raw!$X99&lt;$A$9,Raw!M99,-999),-999),-999),-999),-999),-999)</f>
        <v>2.0393000000000001E-2</v>
      </c>
      <c r="J99" s="9">
        <f>IF(Raw!$G99&gt;$C$8,IF(Raw!$Q99&gt;$C$8,IF(Raw!$N99&gt;$C$9,IF(Raw!$N99&lt;$A$9,IF(Raw!$X99&gt;$C$9,IF(Raw!$X99&lt;$A$9,Raw!N99,-999),-999),-999),-999),-999),-999)</f>
        <v>399</v>
      </c>
      <c r="K99" s="9">
        <f>IF(Raw!$G99&gt;$C$8,IF(Raw!$Q99&gt;$C$8,IF(Raw!$N99&gt;$C$9,IF(Raw!$N99&lt;$A$9,IF(Raw!$X99&gt;$C$9,IF(Raw!$X99&lt;$A$9,Raw!R99,-999),-999),-999),-999),-999),-999)</f>
        <v>1.321625</v>
      </c>
      <c r="L99" s="9">
        <f>IF(Raw!$G99&gt;$C$8,IF(Raw!$Q99&gt;$C$8,IF(Raw!$N99&gt;$C$9,IF(Raw!$N99&lt;$A$9,IF(Raw!$X99&gt;$C$9,IF(Raw!$X99&lt;$A$9,Raw!S99,-999),-999),-999),-999),-999),-999)</f>
        <v>1.8764179999999999</v>
      </c>
      <c r="M99" s="9">
        <f>Raw!Q99</f>
        <v>0.98415900000000001</v>
      </c>
      <c r="N99" s="9">
        <f>IF(Raw!$G99&gt;$C$8,IF(Raw!$Q99&gt;$C$8,IF(Raw!$N99&gt;$C$9,IF(Raw!$N99&lt;$A$9,IF(Raw!$X99&gt;$C$9,IF(Raw!$X99&lt;$A$9,Raw!V99,-999),-999),-999),-999),-999),-999)</f>
        <v>786.1</v>
      </c>
      <c r="O99" s="9">
        <f>IF(Raw!$G99&gt;$C$8,IF(Raw!$Q99&gt;$C$8,IF(Raw!$N99&gt;$C$9,IF(Raw!$N99&lt;$A$9,IF(Raw!$X99&gt;$C$9,IF(Raw!$X99&lt;$A$9,Raw!W99,-999),-999),-999),-999),-999),-999)</f>
        <v>0.304199</v>
      </c>
      <c r="P99" s="9">
        <f>IF(Raw!$G99&gt;$C$8,IF(Raw!$Q99&gt;$C$8,IF(Raw!$N99&gt;$C$9,IF(Raw!$N99&lt;$A$9,IF(Raw!$X99&gt;$C$9,IF(Raw!$X99&lt;$A$9,Raw!X99,-999),-999),-999),-999),-999),-999)</f>
        <v>660</v>
      </c>
      <c r="R99" s="9">
        <f t="shared" si="20"/>
        <v>0.47568999999999995</v>
      </c>
      <c r="S99" s="9">
        <f t="shared" si="21"/>
        <v>0.2958758750664755</v>
      </c>
      <c r="T99" s="9">
        <f t="shared" si="22"/>
        <v>0.55479299999999987</v>
      </c>
      <c r="U99" s="9">
        <f t="shared" si="23"/>
        <v>0.29566599766150181</v>
      </c>
      <c r="V99" s="15">
        <f t="shared" si="16"/>
        <v>0</v>
      </c>
      <c r="X99" s="11">
        <f t="shared" si="24"/>
        <v>3.2508E+18</v>
      </c>
      <c r="Y99" s="11">
        <f t="shared" si="25"/>
        <v>7.0360000000000002E-18</v>
      </c>
      <c r="Z99" s="11">
        <f t="shared" si="26"/>
        <v>3.9899999999999999E-4</v>
      </c>
      <c r="AA99" s="16">
        <f t="shared" si="27"/>
        <v>9.0436449693809297E-3</v>
      </c>
      <c r="AB99" s="9">
        <f t="shared" si="17"/>
        <v>1.3266423509234977</v>
      </c>
      <c r="AC99" s="9">
        <f t="shared" si="18"/>
        <v>0.9909563550306193</v>
      </c>
      <c r="AD99" s="15">
        <f t="shared" si="19"/>
        <v>22.665776865616369</v>
      </c>
      <c r="AE99" s="3">
        <f t="shared" si="28"/>
        <v>847.1343999999998</v>
      </c>
      <c r="AF99" s="2">
        <f t="shared" si="29"/>
        <v>0.25</v>
      </c>
      <c r="AG99" s="9">
        <f t="shared" si="30"/>
        <v>5.1549996382657315E-3</v>
      </c>
      <c r="AH99" s="2">
        <f t="shared" si="31"/>
        <v>0.24944774970347752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65.900000000000006</v>
      </c>
      <c r="D100" s="15">
        <f>IF(C100&gt;0.5,Raw!D100*D$11,-999)</f>
        <v>6.3</v>
      </c>
      <c r="E100" s="9">
        <f>IF(Raw!$G100&gt;$C$8,IF(Raw!$Q100&gt;$C$8,IF(Raw!$N100&gt;$C$9,IF(Raw!$N100&lt;$A$9,IF(Raw!$X100&gt;$C$9,IF(Raw!$X100&lt;$A$9,Raw!H100,-999),-999),-999),-999),-999),-999)</f>
        <v>1.1423140000000001</v>
      </c>
      <c r="F100" s="9">
        <f>IF(Raw!$G100&gt;$C$8,IF(Raw!$Q100&gt;$C$8,IF(Raw!$N100&gt;$C$9,IF(Raw!$N100&lt;$A$9,IF(Raw!$X100&gt;$C$9,IF(Raw!$X100&lt;$A$9,Raw!I100,-999),-999),-999),-999),-999),-999)</f>
        <v>1.6360440000000001</v>
      </c>
      <c r="G100" s="9">
        <f>Raw!G100</f>
        <v>0.98192000000000002</v>
      </c>
      <c r="H100" s="9">
        <f>IF(Raw!$G100&gt;$C$8,IF(Raw!$Q100&gt;$C$8,IF(Raw!$N100&gt;$C$9,IF(Raw!$N100&lt;$A$9,IF(Raw!$X100&gt;$C$9,IF(Raw!$X100&lt;$A$9,Raw!L100,-999),-999),-999),-999),-999),-999)</f>
        <v>710</v>
      </c>
      <c r="I100" s="9">
        <f>IF(Raw!$G100&gt;$C$8,IF(Raw!$Q100&gt;$C$8,IF(Raw!$N100&gt;$C$9,IF(Raw!$N100&lt;$A$9,IF(Raw!$X100&gt;$C$9,IF(Raw!$X100&lt;$A$9,Raw!M100,-999),-999),-999),-999),-999),-999)</f>
        <v>8.1804000000000002E-2</v>
      </c>
      <c r="J100" s="9">
        <f>IF(Raw!$G100&gt;$C$8,IF(Raw!$Q100&gt;$C$8,IF(Raw!$N100&gt;$C$9,IF(Raw!$N100&lt;$A$9,IF(Raw!$X100&gt;$C$9,IF(Raw!$X100&lt;$A$9,Raw!N100,-999),-999),-999),-999),-999),-999)</f>
        <v>678</v>
      </c>
      <c r="K100" s="9">
        <f>IF(Raw!$G100&gt;$C$8,IF(Raw!$Q100&gt;$C$8,IF(Raw!$N100&gt;$C$9,IF(Raw!$N100&lt;$A$9,IF(Raw!$X100&gt;$C$9,IF(Raw!$X100&lt;$A$9,Raw!R100,-999),-999),-999),-999),-999),-999)</f>
        <v>1.300187</v>
      </c>
      <c r="L100" s="9">
        <f>IF(Raw!$G100&gt;$C$8,IF(Raw!$Q100&gt;$C$8,IF(Raw!$N100&gt;$C$9,IF(Raw!$N100&lt;$A$9,IF(Raw!$X100&gt;$C$9,IF(Raw!$X100&lt;$A$9,Raw!S100,-999),-999),-999),-999),-999),-999)</f>
        <v>1.8774329999999999</v>
      </c>
      <c r="M100" s="9">
        <f>Raw!Q100</f>
        <v>0.98476399999999997</v>
      </c>
      <c r="N100" s="9">
        <f>IF(Raw!$G100&gt;$C$8,IF(Raw!$Q100&gt;$C$8,IF(Raw!$N100&gt;$C$9,IF(Raw!$N100&lt;$A$9,IF(Raw!$X100&gt;$C$9,IF(Raw!$X100&lt;$A$9,Raw!V100,-999),-999),-999),-999),-999),-999)</f>
        <v>737.7</v>
      </c>
      <c r="O100" s="9">
        <f>IF(Raw!$G100&gt;$C$8,IF(Raw!$Q100&gt;$C$8,IF(Raw!$N100&gt;$C$9,IF(Raw!$N100&lt;$A$9,IF(Raw!$X100&gt;$C$9,IF(Raw!$X100&lt;$A$9,Raw!W100,-999),-999),-999),-999),-999),-999)</f>
        <v>0.14651900000000001</v>
      </c>
      <c r="P100" s="9">
        <f>IF(Raw!$G100&gt;$C$8,IF(Raw!$Q100&gt;$C$8,IF(Raw!$N100&gt;$C$9,IF(Raw!$N100&lt;$A$9,IF(Raw!$X100&gt;$C$9,IF(Raw!$X100&lt;$A$9,Raw!X100,-999),-999),-999),-999),-999),-999)</f>
        <v>572</v>
      </c>
      <c r="R100" s="9">
        <f t="shared" si="20"/>
        <v>0.49373</v>
      </c>
      <c r="S100" s="9">
        <f t="shared" si="21"/>
        <v>0.30178283713640952</v>
      </c>
      <c r="T100" s="9">
        <f t="shared" si="22"/>
        <v>0.57724599999999993</v>
      </c>
      <c r="U100" s="9">
        <f t="shared" si="23"/>
        <v>0.3074655660148724</v>
      </c>
      <c r="V100" s="15">
        <f t="shared" si="16"/>
        <v>0</v>
      </c>
      <c r="X100" s="11">
        <f t="shared" si="24"/>
        <v>3.792599999999999E+18</v>
      </c>
      <c r="Y100" s="11">
        <f t="shared" si="25"/>
        <v>7.0999999999999992E-18</v>
      </c>
      <c r="Z100" s="11">
        <f t="shared" si="26"/>
        <v>6.78E-4</v>
      </c>
      <c r="AA100" s="16">
        <f t="shared" si="27"/>
        <v>1.7929482581821053E-2</v>
      </c>
      <c r="AB100" s="9">
        <f t="shared" si="17"/>
        <v>1.3105367221024258</v>
      </c>
      <c r="AC100" s="9">
        <f t="shared" si="18"/>
        <v>0.98207051741817908</v>
      </c>
      <c r="AD100" s="15">
        <f t="shared" si="19"/>
        <v>26.444664574957311</v>
      </c>
      <c r="AE100" s="3">
        <f t="shared" si="28"/>
        <v>854.83999999999969</v>
      </c>
      <c r="AF100" s="2">
        <f t="shared" si="29"/>
        <v>0.25</v>
      </c>
      <c r="AG100" s="9">
        <f t="shared" si="30"/>
        <v>6.2544798166251497E-3</v>
      </c>
      <c r="AH100" s="2">
        <f t="shared" si="31"/>
        <v>0.30265102333699495</v>
      </c>
    </row>
    <row r="101" spans="1:34">
      <c r="A101" s="1">
        <f>Raw!A101</f>
        <v>88</v>
      </c>
      <c r="B101" s="14">
        <f>Raw!B101</f>
        <v>0.46258101851851857</v>
      </c>
      <c r="C101" s="15">
        <f>Raw!C101</f>
        <v>64.7</v>
      </c>
      <c r="D101" s="15">
        <f>IF(C101&gt;0.5,Raw!D101*D$11,-999)</f>
        <v>7.2</v>
      </c>
      <c r="E101" s="9">
        <f>IF(Raw!$G101&gt;$C$8,IF(Raw!$Q101&gt;$C$8,IF(Raw!$N101&gt;$C$9,IF(Raw!$N101&lt;$A$9,IF(Raw!$X101&gt;$C$9,IF(Raw!$X101&lt;$A$9,Raw!H101,-999),-999),-999),-999),-999),-999)</f>
        <v>1.154145</v>
      </c>
      <c r="F101" s="9">
        <f>IF(Raw!$G101&gt;$C$8,IF(Raw!$Q101&gt;$C$8,IF(Raw!$N101&gt;$C$9,IF(Raw!$N101&lt;$A$9,IF(Raw!$X101&gt;$C$9,IF(Raw!$X101&lt;$A$9,Raw!I101,-999),-999),-999),-999),-999),-999)</f>
        <v>1.6510370000000001</v>
      </c>
      <c r="G101" s="9">
        <f>Raw!G101</f>
        <v>0.98426999999999998</v>
      </c>
      <c r="H101" s="9">
        <f>IF(Raw!$G101&gt;$C$8,IF(Raw!$Q101&gt;$C$8,IF(Raw!$N101&gt;$C$9,IF(Raw!$N101&lt;$A$9,IF(Raw!$X101&gt;$C$9,IF(Raw!$X101&lt;$A$9,Raw!L101,-999),-999),-999),-999),-999),-999)</f>
        <v>718.6</v>
      </c>
      <c r="I101" s="9">
        <f>IF(Raw!$G101&gt;$C$8,IF(Raw!$Q101&gt;$C$8,IF(Raw!$N101&gt;$C$9,IF(Raw!$N101&lt;$A$9,IF(Raw!$X101&gt;$C$9,IF(Raw!$X101&lt;$A$9,Raw!M101,-999),-999),-999),-999),-999),-999)</f>
        <v>8.7198999999999999E-2</v>
      </c>
      <c r="J101" s="9">
        <f>IF(Raw!$G101&gt;$C$8,IF(Raw!$Q101&gt;$C$8,IF(Raw!$N101&gt;$C$9,IF(Raw!$N101&lt;$A$9,IF(Raw!$X101&gt;$C$9,IF(Raw!$X101&lt;$A$9,Raw!N101,-999),-999),-999),-999),-999),-999)</f>
        <v>601</v>
      </c>
      <c r="K101" s="9">
        <f>IF(Raw!$G101&gt;$C$8,IF(Raw!$Q101&gt;$C$8,IF(Raw!$N101&gt;$C$9,IF(Raw!$N101&lt;$A$9,IF(Raw!$X101&gt;$C$9,IF(Raw!$X101&lt;$A$9,Raw!R101,-999),-999),-999),-999),-999),-999)</f>
        <v>1.271658</v>
      </c>
      <c r="L101" s="9">
        <f>IF(Raw!$G101&gt;$C$8,IF(Raw!$Q101&gt;$C$8,IF(Raw!$N101&gt;$C$9,IF(Raw!$N101&lt;$A$9,IF(Raw!$X101&gt;$C$9,IF(Raw!$X101&lt;$A$9,Raw!S101,-999),-999),-999),-999),-999),-999)</f>
        <v>1.7746189999999999</v>
      </c>
      <c r="M101" s="9">
        <f>Raw!Q101</f>
        <v>0.98156200000000005</v>
      </c>
      <c r="N101" s="9">
        <f>IF(Raw!$G101&gt;$C$8,IF(Raw!$Q101&gt;$C$8,IF(Raw!$N101&gt;$C$9,IF(Raw!$N101&lt;$A$9,IF(Raw!$X101&gt;$C$9,IF(Raw!$X101&lt;$A$9,Raw!V101,-999),-999),-999),-999),-999),-999)</f>
        <v>785.1</v>
      </c>
      <c r="O101" s="9">
        <f>IF(Raw!$G101&gt;$C$8,IF(Raw!$Q101&gt;$C$8,IF(Raw!$N101&gt;$C$9,IF(Raw!$N101&lt;$A$9,IF(Raw!$X101&gt;$C$9,IF(Raw!$X101&lt;$A$9,Raw!W101,-999),-999),-999),-999),-999),-999)</f>
        <v>0.19661200000000001</v>
      </c>
      <c r="P101" s="9">
        <f>IF(Raw!$G101&gt;$C$8,IF(Raw!$Q101&gt;$C$8,IF(Raw!$N101&gt;$C$9,IF(Raw!$N101&lt;$A$9,IF(Raw!$X101&gt;$C$9,IF(Raw!$X101&lt;$A$9,Raw!X101,-999),-999),-999),-999),-999),-999)</f>
        <v>352</v>
      </c>
      <c r="R101" s="9">
        <f t="shared" si="20"/>
        <v>0.49689200000000011</v>
      </c>
      <c r="S101" s="9">
        <f t="shared" si="21"/>
        <v>0.30095751942567012</v>
      </c>
      <c r="T101" s="9">
        <f t="shared" si="22"/>
        <v>0.50296099999999999</v>
      </c>
      <c r="U101" s="9">
        <f t="shared" si="23"/>
        <v>0.28341914517989497</v>
      </c>
      <c r="V101" s="15">
        <f t="shared" si="16"/>
        <v>0</v>
      </c>
      <c r="X101" s="11">
        <f t="shared" si="24"/>
        <v>4.3343999999999995E+18</v>
      </c>
      <c r="Y101" s="11">
        <f t="shared" si="25"/>
        <v>7.1860000000000001E-18</v>
      </c>
      <c r="Z101" s="11">
        <f t="shared" si="26"/>
        <v>6.0099999999999997E-4</v>
      </c>
      <c r="AA101" s="16">
        <f t="shared" si="27"/>
        <v>1.8375371108044495E-2</v>
      </c>
      <c r="AB101" s="9">
        <f t="shared" si="17"/>
        <v>1.2809000950278731</v>
      </c>
      <c r="AC101" s="9">
        <f t="shared" si="18"/>
        <v>0.98162462889195568</v>
      </c>
      <c r="AD101" s="15">
        <f t="shared" si="19"/>
        <v>30.574660745498335</v>
      </c>
      <c r="AE101" s="3">
        <f t="shared" si="28"/>
        <v>865.19439999999975</v>
      </c>
      <c r="AF101" s="2">
        <f t="shared" si="29"/>
        <v>0.25</v>
      </c>
      <c r="AG101" s="9">
        <f t="shared" si="30"/>
        <v>6.665726317426483E-3</v>
      </c>
      <c r="AH101" s="2">
        <f t="shared" si="31"/>
        <v>0.32255102748769043</v>
      </c>
    </row>
    <row r="102" spans="1:34">
      <c r="A102" s="1">
        <f>Raw!A102</f>
        <v>89</v>
      </c>
      <c r="B102" s="14">
        <f>Raw!B102</f>
        <v>0.46263888888888888</v>
      </c>
      <c r="C102" s="15">
        <f>Raw!C102</f>
        <v>63.7</v>
      </c>
      <c r="D102" s="15">
        <f>IF(C102&gt;0.5,Raw!D102*D$11,-999)</f>
        <v>8.1</v>
      </c>
      <c r="E102" s="9">
        <f>IF(Raw!$G102&gt;$C$8,IF(Raw!$Q102&gt;$C$8,IF(Raw!$N102&gt;$C$9,IF(Raw!$N102&lt;$A$9,IF(Raw!$X102&gt;$C$9,IF(Raw!$X102&lt;$A$9,Raw!H102,-999),-999),-999),-999),-999),-999)</f>
        <v>1.19641</v>
      </c>
      <c r="F102" s="9">
        <f>IF(Raw!$G102&gt;$C$8,IF(Raw!$Q102&gt;$C$8,IF(Raw!$N102&gt;$C$9,IF(Raw!$N102&lt;$A$9,IF(Raw!$X102&gt;$C$9,IF(Raw!$X102&lt;$A$9,Raw!I102,-999),-999),-999),-999),-999),-999)</f>
        <v>1.6744300000000001</v>
      </c>
      <c r="G102" s="9">
        <f>Raw!G102</f>
        <v>0.97363500000000003</v>
      </c>
      <c r="H102" s="9">
        <f>IF(Raw!$G102&gt;$C$8,IF(Raw!$Q102&gt;$C$8,IF(Raw!$N102&gt;$C$9,IF(Raw!$N102&lt;$A$9,IF(Raw!$X102&gt;$C$9,IF(Raw!$X102&lt;$A$9,Raw!L102,-999),-999),-999),-999),-999),-999)</f>
        <v>662.6</v>
      </c>
      <c r="I102" s="9">
        <f>IF(Raw!$G102&gt;$C$8,IF(Raw!$Q102&gt;$C$8,IF(Raw!$N102&gt;$C$9,IF(Raw!$N102&lt;$A$9,IF(Raw!$X102&gt;$C$9,IF(Raw!$X102&lt;$A$9,Raw!M102,-999),-999),-999),-999),-999),-999)</f>
        <v>0.120354</v>
      </c>
      <c r="J102" s="9">
        <f>IF(Raw!$G102&gt;$C$8,IF(Raw!$Q102&gt;$C$8,IF(Raw!$N102&gt;$C$9,IF(Raw!$N102&lt;$A$9,IF(Raw!$X102&gt;$C$9,IF(Raw!$X102&lt;$A$9,Raw!N102,-999),-999),-999),-999),-999),-999)</f>
        <v>588</v>
      </c>
      <c r="K102" s="9">
        <f>IF(Raw!$G102&gt;$C$8,IF(Raw!$Q102&gt;$C$8,IF(Raw!$N102&gt;$C$9,IF(Raw!$N102&lt;$A$9,IF(Raw!$X102&gt;$C$9,IF(Raw!$X102&lt;$A$9,Raw!R102,-999),-999),-999),-999),-999),-999)</f>
        <v>1.2812969999999999</v>
      </c>
      <c r="L102" s="9">
        <f>IF(Raw!$G102&gt;$C$8,IF(Raw!$Q102&gt;$C$8,IF(Raw!$N102&gt;$C$9,IF(Raw!$N102&lt;$A$9,IF(Raw!$X102&gt;$C$9,IF(Raw!$X102&lt;$A$9,Raw!S102,-999),-999),-999),-999),-999),-999)</f>
        <v>1.7974889999999999</v>
      </c>
      <c r="M102" s="9">
        <f>Raw!Q102</f>
        <v>0.98431000000000002</v>
      </c>
      <c r="N102" s="9">
        <f>IF(Raw!$G102&gt;$C$8,IF(Raw!$Q102&gt;$C$8,IF(Raw!$N102&gt;$C$9,IF(Raw!$N102&lt;$A$9,IF(Raw!$X102&gt;$C$9,IF(Raw!$X102&lt;$A$9,Raw!V102,-999),-999),-999),-999),-999),-999)</f>
        <v>774</v>
      </c>
      <c r="O102" s="9">
        <f>IF(Raw!$G102&gt;$C$8,IF(Raw!$Q102&gt;$C$8,IF(Raw!$N102&gt;$C$9,IF(Raw!$N102&lt;$A$9,IF(Raw!$X102&gt;$C$9,IF(Raw!$X102&lt;$A$9,Raw!W102,-999),-999),-999),-999),-999),-999)</f>
        <v>0.16269800000000001</v>
      </c>
      <c r="P102" s="9">
        <f>IF(Raw!$G102&gt;$C$8,IF(Raw!$Q102&gt;$C$8,IF(Raw!$N102&gt;$C$9,IF(Raw!$N102&lt;$A$9,IF(Raw!$X102&gt;$C$9,IF(Raw!$X102&lt;$A$9,Raw!X102,-999),-999),-999),-999),-999),-999)</f>
        <v>415</v>
      </c>
      <c r="R102" s="9">
        <f t="shared" si="20"/>
        <v>0.47802000000000011</v>
      </c>
      <c r="S102" s="9">
        <f t="shared" si="21"/>
        <v>0.28548222380153249</v>
      </c>
      <c r="T102" s="9">
        <f t="shared" si="22"/>
        <v>0.51619199999999998</v>
      </c>
      <c r="U102" s="9">
        <f t="shared" si="23"/>
        <v>0.28717394098100185</v>
      </c>
      <c r="V102" s="15">
        <f t="shared" si="16"/>
        <v>0</v>
      </c>
      <c r="X102" s="11">
        <f t="shared" si="24"/>
        <v>4.876199999999998E+18</v>
      </c>
      <c r="Y102" s="11">
        <f t="shared" si="25"/>
        <v>6.626E-18</v>
      </c>
      <c r="Z102" s="11">
        <f t="shared" si="26"/>
        <v>5.8799999999999998E-4</v>
      </c>
      <c r="AA102" s="16">
        <f t="shared" si="27"/>
        <v>1.8643905445286688E-2</v>
      </c>
      <c r="AB102" s="9">
        <f t="shared" si="17"/>
        <v>1.2909208348396133</v>
      </c>
      <c r="AC102" s="9">
        <f t="shared" si="18"/>
        <v>0.9813560945547134</v>
      </c>
      <c r="AD102" s="15">
        <f t="shared" si="19"/>
        <v>31.707322185861724</v>
      </c>
      <c r="AE102" s="3">
        <f t="shared" si="28"/>
        <v>797.77039999999977</v>
      </c>
      <c r="AF102" s="2">
        <f t="shared" si="29"/>
        <v>0.25</v>
      </c>
      <c r="AG102" s="9">
        <f t="shared" si="30"/>
        <v>7.0042435923602046E-3</v>
      </c>
      <c r="AH102" s="2">
        <f t="shared" si="31"/>
        <v>0.338931702248781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62.7</v>
      </c>
      <c r="D103" s="15">
        <f>IF(C103&gt;0.5,Raw!D103*D$11,-999)</f>
        <v>7.2</v>
      </c>
      <c r="E103" s="9">
        <f>IF(Raw!$G103&gt;$C$8,IF(Raw!$Q103&gt;$C$8,IF(Raw!$N103&gt;$C$9,IF(Raw!$N103&lt;$A$9,IF(Raw!$X103&gt;$C$9,IF(Raw!$X103&lt;$A$9,Raw!H103,-999),-999),-999),-999),-999),-999)</f>
        <v>1.168447</v>
      </c>
      <c r="F103" s="9">
        <f>IF(Raw!$G103&gt;$C$8,IF(Raw!$Q103&gt;$C$8,IF(Raw!$N103&gt;$C$9,IF(Raw!$N103&lt;$A$9,IF(Raw!$X103&gt;$C$9,IF(Raw!$X103&lt;$A$9,Raw!I103,-999),-999),-999),-999),-999),-999)</f>
        <v>1.6580010000000001</v>
      </c>
      <c r="G103" s="9">
        <f>Raw!G103</f>
        <v>0.97937700000000005</v>
      </c>
      <c r="H103" s="9">
        <f>IF(Raw!$G103&gt;$C$8,IF(Raw!$Q103&gt;$C$8,IF(Raw!$N103&gt;$C$9,IF(Raw!$N103&lt;$A$9,IF(Raw!$X103&gt;$C$9,IF(Raw!$X103&lt;$A$9,Raw!L103,-999),-999),-999),-999),-999),-999)</f>
        <v>734.9</v>
      </c>
      <c r="I103" s="9">
        <f>IF(Raw!$G103&gt;$C$8,IF(Raw!$Q103&gt;$C$8,IF(Raw!$N103&gt;$C$9,IF(Raw!$N103&lt;$A$9,IF(Raw!$X103&gt;$C$9,IF(Raw!$X103&lt;$A$9,Raw!M103,-999),-999),-999),-999),-999),-999)</f>
        <v>1.2999999999999999E-5</v>
      </c>
      <c r="J103" s="9">
        <f>IF(Raw!$G103&gt;$C$8,IF(Raw!$Q103&gt;$C$8,IF(Raw!$N103&gt;$C$9,IF(Raw!$N103&lt;$A$9,IF(Raw!$X103&gt;$C$9,IF(Raw!$X103&lt;$A$9,Raw!N103,-999),-999),-999),-999),-999),-999)</f>
        <v>706</v>
      </c>
      <c r="K103" s="9">
        <f>IF(Raw!$G103&gt;$C$8,IF(Raw!$Q103&gt;$C$8,IF(Raw!$N103&gt;$C$9,IF(Raw!$N103&lt;$A$9,IF(Raw!$X103&gt;$C$9,IF(Raw!$X103&lt;$A$9,Raw!R103,-999),-999),-999),-999),-999),-999)</f>
        <v>1.2910029999999999</v>
      </c>
      <c r="L103" s="9">
        <f>IF(Raw!$G103&gt;$C$8,IF(Raw!$Q103&gt;$C$8,IF(Raw!$N103&gt;$C$9,IF(Raw!$N103&lt;$A$9,IF(Raw!$X103&gt;$C$9,IF(Raw!$X103&lt;$A$9,Raw!S103,-999),-999),-999),-999),-999),-999)</f>
        <v>1.8262020000000001</v>
      </c>
      <c r="M103" s="9">
        <f>Raw!Q103</f>
        <v>0.97190200000000004</v>
      </c>
      <c r="N103" s="9">
        <f>IF(Raw!$G103&gt;$C$8,IF(Raw!$Q103&gt;$C$8,IF(Raw!$N103&gt;$C$9,IF(Raw!$N103&lt;$A$9,IF(Raw!$X103&gt;$C$9,IF(Raw!$X103&lt;$A$9,Raw!V103,-999),-999),-999),-999),-999),-999)</f>
        <v>799.4</v>
      </c>
      <c r="O103" s="9">
        <f>IF(Raw!$G103&gt;$C$8,IF(Raw!$Q103&gt;$C$8,IF(Raw!$N103&gt;$C$9,IF(Raw!$N103&lt;$A$9,IF(Raw!$X103&gt;$C$9,IF(Raw!$X103&lt;$A$9,Raw!W103,-999),-999),-999),-999),-999),-999)</f>
        <v>0.22917999999999999</v>
      </c>
      <c r="P103" s="9">
        <f>IF(Raw!$G103&gt;$C$8,IF(Raw!$Q103&gt;$C$8,IF(Raw!$N103&gt;$C$9,IF(Raw!$N103&lt;$A$9,IF(Raw!$X103&gt;$C$9,IF(Raw!$X103&lt;$A$9,Raw!X103,-999),-999),-999),-999),-999),-999)</f>
        <v>383</v>
      </c>
      <c r="R103" s="9">
        <f t="shared" si="20"/>
        <v>0.48955400000000004</v>
      </c>
      <c r="S103" s="9">
        <f t="shared" si="21"/>
        <v>0.29526761443449073</v>
      </c>
      <c r="T103" s="9">
        <f t="shared" si="22"/>
        <v>0.5351990000000002</v>
      </c>
      <c r="U103" s="9">
        <f t="shared" si="23"/>
        <v>0.29306670346434849</v>
      </c>
      <c r="V103" s="15">
        <f t="shared" si="16"/>
        <v>0</v>
      </c>
      <c r="X103" s="11">
        <f t="shared" si="24"/>
        <v>4.3343999999999995E+18</v>
      </c>
      <c r="Y103" s="11">
        <f t="shared" si="25"/>
        <v>7.349E-18</v>
      </c>
      <c r="Z103" s="11">
        <f t="shared" si="26"/>
        <v>7.0599999999999992E-4</v>
      </c>
      <c r="AA103" s="16">
        <f t="shared" si="27"/>
        <v>2.1993962088642908E-2</v>
      </c>
      <c r="AB103" s="9">
        <f t="shared" si="17"/>
        <v>1.3027741465158795</v>
      </c>
      <c r="AC103" s="9">
        <f t="shared" si="18"/>
        <v>0.9780060379113571</v>
      </c>
      <c r="AD103" s="15">
        <f t="shared" si="19"/>
        <v>31.15292080544322</v>
      </c>
      <c r="AE103" s="3">
        <f t="shared" si="28"/>
        <v>884.81959999999981</v>
      </c>
      <c r="AF103" s="2">
        <f t="shared" si="29"/>
        <v>0.25</v>
      </c>
      <c r="AG103" s="9">
        <f t="shared" si="30"/>
        <v>7.0229875413362767E-3</v>
      </c>
      <c r="AH103" s="2">
        <f t="shared" si="31"/>
        <v>0.33983871218490797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61.6</v>
      </c>
      <c r="D104" s="15">
        <f>IF(C104&gt;0.5,Raw!D104*D$11,-999)</f>
        <v>8.1</v>
      </c>
      <c r="E104" s="9">
        <f>IF(Raw!$G104&gt;$C$8,IF(Raw!$Q104&gt;$C$8,IF(Raw!$N104&gt;$C$9,IF(Raw!$N104&lt;$A$9,IF(Raw!$X104&gt;$C$9,IF(Raw!$X104&lt;$A$9,Raw!H104,-999),-999),-999),-999),-999),-999)</f>
        <v>1.1949810000000001</v>
      </c>
      <c r="F104" s="9">
        <f>IF(Raw!$G104&gt;$C$8,IF(Raw!$Q104&gt;$C$8,IF(Raw!$N104&gt;$C$9,IF(Raw!$N104&lt;$A$9,IF(Raw!$X104&gt;$C$9,IF(Raw!$X104&lt;$A$9,Raw!I104,-999),-999),-999),-999),-999),-999)</f>
        <v>1.7358260000000001</v>
      </c>
      <c r="G104" s="9">
        <f>Raw!G104</f>
        <v>0.97895200000000004</v>
      </c>
      <c r="H104" s="9">
        <f>IF(Raw!$G104&gt;$C$8,IF(Raw!$Q104&gt;$C$8,IF(Raw!$N104&gt;$C$9,IF(Raw!$N104&lt;$A$9,IF(Raw!$X104&gt;$C$9,IF(Raw!$X104&lt;$A$9,Raw!L104,-999),-999),-999),-999),-999),-999)</f>
        <v>722.3</v>
      </c>
      <c r="I104" s="9">
        <f>IF(Raw!$G104&gt;$C$8,IF(Raw!$Q104&gt;$C$8,IF(Raw!$N104&gt;$C$9,IF(Raw!$N104&lt;$A$9,IF(Raw!$X104&gt;$C$9,IF(Raw!$X104&lt;$A$9,Raw!M104,-999),-999),-999),-999),-999),-999)</f>
        <v>1.4E-5</v>
      </c>
      <c r="J104" s="9">
        <f>IF(Raw!$G104&gt;$C$8,IF(Raw!$Q104&gt;$C$8,IF(Raw!$N104&gt;$C$9,IF(Raw!$N104&lt;$A$9,IF(Raw!$X104&gt;$C$9,IF(Raw!$X104&lt;$A$9,Raw!N104,-999),-999),-999),-999),-999),-999)</f>
        <v>594</v>
      </c>
      <c r="K104" s="9">
        <f>IF(Raw!$G104&gt;$C$8,IF(Raw!$Q104&gt;$C$8,IF(Raw!$N104&gt;$C$9,IF(Raw!$N104&lt;$A$9,IF(Raw!$X104&gt;$C$9,IF(Raw!$X104&lt;$A$9,Raw!R104,-999),-999),-999),-999),-999),-999)</f>
        <v>1.3168709999999999</v>
      </c>
      <c r="L104" s="9">
        <f>IF(Raw!$G104&gt;$C$8,IF(Raw!$Q104&gt;$C$8,IF(Raw!$N104&gt;$C$9,IF(Raw!$N104&lt;$A$9,IF(Raw!$X104&gt;$C$9,IF(Raw!$X104&lt;$A$9,Raw!S104,-999),-999),-999),-999),-999),-999)</f>
        <v>1.846997</v>
      </c>
      <c r="M104" s="9">
        <f>Raw!Q104</f>
        <v>0.97927699999999995</v>
      </c>
      <c r="N104" s="9">
        <f>IF(Raw!$G104&gt;$C$8,IF(Raw!$Q104&gt;$C$8,IF(Raw!$N104&gt;$C$9,IF(Raw!$N104&lt;$A$9,IF(Raw!$X104&gt;$C$9,IF(Raw!$X104&lt;$A$9,Raw!V104,-999),-999),-999),-999),-999),-999)</f>
        <v>773.4</v>
      </c>
      <c r="O104" s="9">
        <f>IF(Raw!$G104&gt;$C$8,IF(Raw!$Q104&gt;$C$8,IF(Raw!$N104&gt;$C$9,IF(Raw!$N104&lt;$A$9,IF(Raw!$X104&gt;$C$9,IF(Raw!$X104&lt;$A$9,Raw!W104,-999),-999),-999),-999),-999),-999)</f>
        <v>0.22917999999999999</v>
      </c>
      <c r="P104" s="9">
        <f>IF(Raw!$G104&gt;$C$8,IF(Raw!$Q104&gt;$C$8,IF(Raw!$N104&gt;$C$9,IF(Raw!$N104&lt;$A$9,IF(Raw!$X104&gt;$C$9,IF(Raw!$X104&lt;$A$9,Raw!X104,-999),-999),-999),-999),-999),-999)</f>
        <v>963</v>
      </c>
      <c r="R104" s="9">
        <f t="shared" si="20"/>
        <v>0.54084500000000002</v>
      </c>
      <c r="S104" s="9">
        <f t="shared" si="21"/>
        <v>0.31157788856717206</v>
      </c>
      <c r="T104" s="9">
        <f t="shared" si="22"/>
        <v>0.5301260000000001</v>
      </c>
      <c r="U104" s="9">
        <f t="shared" si="23"/>
        <v>0.28702049867974888</v>
      </c>
      <c r="V104" s="15">
        <f t="shared" si="16"/>
        <v>0</v>
      </c>
      <c r="X104" s="11">
        <f t="shared" si="24"/>
        <v>4.876199999999998E+18</v>
      </c>
      <c r="Y104" s="11">
        <f t="shared" si="25"/>
        <v>7.2229999999999992E-18</v>
      </c>
      <c r="Z104" s="11">
        <f t="shared" si="26"/>
        <v>5.9400000000000002E-4</v>
      </c>
      <c r="AA104" s="16">
        <f t="shared" si="27"/>
        <v>2.049242567647451E-2</v>
      </c>
      <c r="AB104" s="9">
        <f t="shared" si="17"/>
        <v>1.3277345676541665</v>
      </c>
      <c r="AC104" s="9">
        <f t="shared" si="18"/>
        <v>0.97950757432352564</v>
      </c>
      <c r="AD104" s="15">
        <f t="shared" si="19"/>
        <v>34.499033125377963</v>
      </c>
      <c r="AE104" s="3">
        <f t="shared" si="28"/>
        <v>869.64919999999972</v>
      </c>
      <c r="AF104" s="2">
        <f t="shared" si="29"/>
        <v>0.25</v>
      </c>
      <c r="AG104" s="9">
        <f t="shared" si="30"/>
        <v>7.6168689935501212E-3</v>
      </c>
      <c r="AH104" s="2">
        <f t="shared" si="31"/>
        <v>0.36857632658660666</v>
      </c>
    </row>
    <row r="105" spans="1:34">
      <c r="A105" s="1">
        <f>Raw!A105</f>
        <v>92</v>
      </c>
      <c r="B105" s="14">
        <f>Raw!B105</f>
        <v>0.46280092592592598</v>
      </c>
      <c r="C105" s="15">
        <f>Raw!C105</f>
        <v>60.5</v>
      </c>
      <c r="D105" s="15">
        <f>IF(C105&gt;0.5,Raw!D105*D$11,-999)</f>
        <v>7.2</v>
      </c>
      <c r="E105" s="9">
        <f>IF(Raw!$G105&gt;$C$8,IF(Raw!$Q105&gt;$C$8,IF(Raw!$N105&gt;$C$9,IF(Raw!$N105&lt;$A$9,IF(Raw!$X105&gt;$C$9,IF(Raw!$X105&lt;$A$9,Raw!H105,-999),-999),-999),-999),-999),-999)</f>
        <v>1.1960759999999999</v>
      </c>
      <c r="F105" s="9">
        <f>IF(Raw!$G105&gt;$C$8,IF(Raw!$Q105&gt;$C$8,IF(Raw!$N105&gt;$C$9,IF(Raw!$N105&lt;$A$9,IF(Raw!$X105&gt;$C$9,IF(Raw!$X105&lt;$A$9,Raw!I105,-999),-999),-999),-999),-999),-999)</f>
        <v>1.6978819999999999</v>
      </c>
      <c r="G105" s="9">
        <f>Raw!G105</f>
        <v>0.97533700000000001</v>
      </c>
      <c r="H105" s="9">
        <f>IF(Raw!$G105&gt;$C$8,IF(Raw!$Q105&gt;$C$8,IF(Raw!$N105&gt;$C$9,IF(Raw!$N105&lt;$A$9,IF(Raw!$X105&gt;$C$9,IF(Raw!$X105&lt;$A$9,Raw!L105,-999),-999),-999),-999),-999),-999)</f>
        <v>760.5</v>
      </c>
      <c r="I105" s="9">
        <f>IF(Raw!$G105&gt;$C$8,IF(Raw!$Q105&gt;$C$8,IF(Raw!$N105&gt;$C$9,IF(Raw!$N105&lt;$A$9,IF(Raw!$X105&gt;$C$9,IF(Raw!$X105&lt;$A$9,Raw!M105,-999),-999),-999),-999),-999),-999)</f>
        <v>7.6147000000000006E-2</v>
      </c>
      <c r="J105" s="9">
        <f>IF(Raw!$G105&gt;$C$8,IF(Raw!$Q105&gt;$C$8,IF(Raw!$N105&gt;$C$9,IF(Raw!$N105&lt;$A$9,IF(Raw!$X105&gt;$C$9,IF(Raw!$X105&lt;$A$9,Raw!N105,-999),-999),-999),-999),-999),-999)</f>
        <v>616</v>
      </c>
      <c r="K105" s="9">
        <f>IF(Raw!$G105&gt;$C$8,IF(Raw!$Q105&gt;$C$8,IF(Raw!$N105&gt;$C$9,IF(Raw!$N105&lt;$A$9,IF(Raw!$X105&gt;$C$9,IF(Raw!$X105&lt;$A$9,Raw!R105,-999),-999),-999),-999),-999),-999)</f>
        <v>1.2984629999999999</v>
      </c>
      <c r="L105" s="9">
        <f>IF(Raw!$G105&gt;$C$8,IF(Raw!$Q105&gt;$C$8,IF(Raw!$N105&gt;$C$9,IF(Raw!$N105&lt;$A$9,IF(Raw!$X105&gt;$C$9,IF(Raw!$X105&lt;$A$9,Raw!S105,-999),-999),-999),-999),-999),-999)</f>
        <v>1.8353440000000001</v>
      </c>
      <c r="M105" s="9">
        <f>Raw!Q105</f>
        <v>0.97858699999999998</v>
      </c>
      <c r="N105" s="9">
        <f>IF(Raw!$G105&gt;$C$8,IF(Raw!$Q105&gt;$C$8,IF(Raw!$N105&gt;$C$9,IF(Raw!$N105&lt;$A$9,IF(Raw!$X105&gt;$C$9,IF(Raw!$X105&lt;$A$9,Raw!V105,-999),-999),-999),-999),-999),-999)</f>
        <v>765.3</v>
      </c>
      <c r="O105" s="9">
        <f>IF(Raw!$G105&gt;$C$8,IF(Raw!$Q105&gt;$C$8,IF(Raw!$N105&gt;$C$9,IF(Raw!$N105&lt;$A$9,IF(Raw!$X105&gt;$C$9,IF(Raw!$X105&lt;$A$9,Raw!W105,-999),-999),-999),-999),-999),-999)</f>
        <v>0.19181100000000001</v>
      </c>
      <c r="P105" s="9">
        <f>IF(Raw!$G105&gt;$C$8,IF(Raw!$Q105&gt;$C$8,IF(Raw!$N105&gt;$C$9,IF(Raw!$N105&lt;$A$9,IF(Raw!$X105&gt;$C$9,IF(Raw!$X105&lt;$A$9,Raw!X105,-999),-999),-999),-999),-999),-999)</f>
        <v>487</v>
      </c>
      <c r="R105" s="9">
        <f t="shared" si="20"/>
        <v>0.50180599999999997</v>
      </c>
      <c r="S105" s="9">
        <f t="shared" si="21"/>
        <v>0.29554821830963518</v>
      </c>
      <c r="T105" s="9">
        <f t="shared" si="22"/>
        <v>0.53688100000000016</v>
      </c>
      <c r="U105" s="9">
        <f t="shared" si="23"/>
        <v>0.29252336346755708</v>
      </c>
      <c r="V105" s="15">
        <f t="shared" si="16"/>
        <v>0</v>
      </c>
      <c r="X105" s="11">
        <f t="shared" si="24"/>
        <v>4.3343999999999995E+18</v>
      </c>
      <c r="Y105" s="11">
        <f t="shared" si="25"/>
        <v>7.6049999999999992E-18</v>
      </c>
      <c r="Z105" s="11">
        <f t="shared" si="26"/>
        <v>6.1600000000000001E-4</v>
      </c>
      <c r="AA105" s="16">
        <f t="shared" si="27"/>
        <v>1.9901178059043997E-2</v>
      </c>
      <c r="AB105" s="9">
        <f t="shared" si="17"/>
        <v>1.3091475643775174</v>
      </c>
      <c r="AC105" s="9">
        <f t="shared" si="18"/>
        <v>0.9800988219409561</v>
      </c>
      <c r="AD105" s="15">
        <f t="shared" si="19"/>
        <v>32.307107238707786</v>
      </c>
      <c r="AE105" s="3">
        <f t="shared" si="28"/>
        <v>915.64199999999971</v>
      </c>
      <c r="AF105" s="2">
        <f t="shared" si="29"/>
        <v>0.25</v>
      </c>
      <c r="AG105" s="9">
        <f t="shared" si="30"/>
        <v>7.2696797487491246E-3</v>
      </c>
      <c r="AH105" s="2">
        <f t="shared" si="31"/>
        <v>0.3517760197167511</v>
      </c>
    </row>
    <row r="106" spans="1:34">
      <c r="A106" s="1">
        <f>Raw!A106</f>
        <v>93</v>
      </c>
      <c r="B106" s="14">
        <f>Raw!B106</f>
        <v>0.46285879629629628</v>
      </c>
      <c r="C106" s="15">
        <f>Raw!C106</f>
        <v>59.4</v>
      </c>
      <c r="D106" s="15">
        <f>IF(C106&gt;0.5,Raw!D106*D$11,-999)</f>
        <v>8.1</v>
      </c>
      <c r="E106" s="9">
        <f>IF(Raw!$G106&gt;$C$8,IF(Raw!$Q106&gt;$C$8,IF(Raw!$N106&gt;$C$9,IF(Raw!$N106&lt;$A$9,IF(Raw!$X106&gt;$C$9,IF(Raw!$X106&lt;$A$9,Raw!H106,-999),-999),-999),-999),-999),-999)</f>
        <v>1.210367</v>
      </c>
      <c r="F106" s="9">
        <f>IF(Raw!$G106&gt;$C$8,IF(Raw!$Q106&gt;$C$8,IF(Raw!$N106&gt;$C$9,IF(Raw!$N106&lt;$A$9,IF(Raw!$X106&gt;$C$9,IF(Raw!$X106&lt;$A$9,Raw!I106,-999),-999),-999),-999),-999),-999)</f>
        <v>1.7371209999999999</v>
      </c>
      <c r="G106" s="9">
        <f>Raw!G106</f>
        <v>0.98411999999999999</v>
      </c>
      <c r="H106" s="9">
        <f>IF(Raw!$G106&gt;$C$8,IF(Raw!$Q106&gt;$C$8,IF(Raw!$N106&gt;$C$9,IF(Raw!$N106&lt;$A$9,IF(Raw!$X106&gt;$C$9,IF(Raw!$X106&lt;$A$9,Raw!L106,-999),-999),-999),-999),-999),-999)</f>
        <v>724.6</v>
      </c>
      <c r="I106" s="9">
        <f>IF(Raw!$G106&gt;$C$8,IF(Raw!$Q106&gt;$C$8,IF(Raw!$N106&gt;$C$9,IF(Raw!$N106&lt;$A$9,IF(Raw!$X106&gt;$C$9,IF(Raw!$X106&lt;$A$9,Raw!M106,-999),-999),-999),-999),-999),-999)</f>
        <v>0.16222600000000001</v>
      </c>
      <c r="J106" s="9">
        <f>IF(Raw!$G106&gt;$C$8,IF(Raw!$Q106&gt;$C$8,IF(Raw!$N106&gt;$C$9,IF(Raw!$N106&lt;$A$9,IF(Raw!$X106&gt;$C$9,IF(Raw!$X106&lt;$A$9,Raw!N106,-999),-999),-999),-999),-999),-999)</f>
        <v>416</v>
      </c>
      <c r="K106" s="9">
        <f>IF(Raw!$G106&gt;$C$8,IF(Raw!$Q106&gt;$C$8,IF(Raw!$N106&gt;$C$9,IF(Raw!$N106&lt;$A$9,IF(Raw!$X106&gt;$C$9,IF(Raw!$X106&lt;$A$9,Raw!R106,-999),-999),-999),-999),-999),-999)</f>
        <v>1.3221620000000001</v>
      </c>
      <c r="L106" s="9">
        <f>IF(Raw!$G106&gt;$C$8,IF(Raw!$Q106&gt;$C$8,IF(Raw!$N106&gt;$C$9,IF(Raw!$N106&lt;$A$9,IF(Raw!$X106&gt;$C$9,IF(Raw!$X106&lt;$A$9,Raw!S106,-999),-999),-999),-999),-999),-999)</f>
        <v>1.9153690000000001</v>
      </c>
      <c r="M106" s="9">
        <f>Raw!Q106</f>
        <v>0.98206599999999999</v>
      </c>
      <c r="N106" s="9">
        <f>IF(Raw!$G106&gt;$C$8,IF(Raw!$Q106&gt;$C$8,IF(Raw!$N106&gt;$C$9,IF(Raw!$N106&lt;$A$9,IF(Raw!$X106&gt;$C$9,IF(Raw!$X106&lt;$A$9,Raw!V106,-999),-999),-999),-999),-999),-999)</f>
        <v>800</v>
      </c>
      <c r="O106" s="9">
        <f>IF(Raw!$G106&gt;$C$8,IF(Raw!$Q106&gt;$C$8,IF(Raw!$N106&gt;$C$9,IF(Raw!$N106&lt;$A$9,IF(Raw!$X106&gt;$C$9,IF(Raw!$X106&lt;$A$9,Raw!W106,-999),-999),-999),-999),-999),-999)</f>
        <v>0.14164099999999999</v>
      </c>
      <c r="P106" s="9">
        <f>IF(Raw!$G106&gt;$C$8,IF(Raw!$Q106&gt;$C$8,IF(Raw!$N106&gt;$C$9,IF(Raw!$N106&lt;$A$9,IF(Raw!$X106&gt;$C$9,IF(Raw!$X106&lt;$A$9,Raw!X106,-999),-999),-999),-999),-999),-999)</f>
        <v>803</v>
      </c>
      <c r="R106" s="9">
        <f t="shared" si="20"/>
        <v>0.52675399999999994</v>
      </c>
      <c r="S106" s="9">
        <f t="shared" si="21"/>
        <v>0.30323391404513561</v>
      </c>
      <c r="T106" s="9">
        <f t="shared" si="22"/>
        <v>0.59320700000000004</v>
      </c>
      <c r="U106" s="9">
        <f t="shared" si="23"/>
        <v>0.30970899080020614</v>
      </c>
      <c r="V106" s="15">
        <f t="shared" si="16"/>
        <v>0</v>
      </c>
      <c r="X106" s="11">
        <f t="shared" si="24"/>
        <v>4.876199999999998E+18</v>
      </c>
      <c r="Y106" s="11">
        <f t="shared" si="25"/>
        <v>7.2459999999999998E-18</v>
      </c>
      <c r="Z106" s="11">
        <f t="shared" si="26"/>
        <v>4.1599999999999997E-4</v>
      </c>
      <c r="AA106" s="16">
        <f t="shared" si="27"/>
        <v>1.4485588702287999E-2</v>
      </c>
      <c r="AB106" s="9">
        <f t="shared" si="17"/>
        <v>1.3307549526173181</v>
      </c>
      <c r="AC106" s="9">
        <f t="shared" si="18"/>
        <v>0.98551441129771211</v>
      </c>
      <c r="AD106" s="15">
        <f t="shared" si="19"/>
        <v>34.821126688192308</v>
      </c>
      <c r="AE106" s="3">
        <f t="shared" si="28"/>
        <v>872.41839999999979</v>
      </c>
      <c r="AF106" s="2">
        <f t="shared" si="29"/>
        <v>0.25</v>
      </c>
      <c r="AG106" s="9">
        <f t="shared" si="30"/>
        <v>8.2957046193278192E-3</v>
      </c>
      <c r="AH106" s="2">
        <f t="shared" si="31"/>
        <v>0.40142482923475947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58.3</v>
      </c>
      <c r="D107" s="15">
        <f>IF(C107&gt;0.5,Raw!D107*D$11,-999)</f>
        <v>10</v>
      </c>
      <c r="E107" s="9">
        <f>IF(Raw!$G107&gt;$C$8,IF(Raw!$Q107&gt;$C$8,IF(Raw!$N107&gt;$C$9,IF(Raw!$N107&lt;$A$9,IF(Raw!$X107&gt;$C$9,IF(Raw!$X107&lt;$A$9,Raw!H107,-999),-999),-999),-999),-999),-999)</f>
        <v>1.2757970000000001</v>
      </c>
      <c r="F107" s="9">
        <f>IF(Raw!$G107&gt;$C$8,IF(Raw!$Q107&gt;$C$8,IF(Raw!$N107&gt;$C$9,IF(Raw!$N107&lt;$A$9,IF(Raw!$X107&gt;$C$9,IF(Raw!$X107&lt;$A$9,Raw!I107,-999),-999),-999),-999),-999),-999)</f>
        <v>1.8409409999999999</v>
      </c>
      <c r="G107" s="9">
        <f>Raw!G107</f>
        <v>0.98230700000000004</v>
      </c>
      <c r="H107" s="9">
        <f>IF(Raw!$G107&gt;$C$8,IF(Raw!$Q107&gt;$C$8,IF(Raw!$N107&gt;$C$9,IF(Raw!$N107&lt;$A$9,IF(Raw!$X107&gt;$C$9,IF(Raw!$X107&lt;$A$9,Raw!L107,-999),-999),-999),-999),-999),-999)</f>
        <v>679.3</v>
      </c>
      <c r="I107" s="9">
        <f>IF(Raw!$G107&gt;$C$8,IF(Raw!$Q107&gt;$C$8,IF(Raw!$N107&gt;$C$9,IF(Raw!$N107&lt;$A$9,IF(Raw!$X107&gt;$C$9,IF(Raw!$X107&lt;$A$9,Raw!M107,-999),-999),-999),-999),-999),-999)</f>
        <v>0.208929</v>
      </c>
      <c r="J107" s="9">
        <f>IF(Raw!$G107&gt;$C$8,IF(Raw!$Q107&gt;$C$8,IF(Raw!$N107&gt;$C$9,IF(Raw!$N107&lt;$A$9,IF(Raw!$X107&gt;$C$9,IF(Raw!$X107&lt;$A$9,Raw!N107,-999),-999),-999),-999),-999),-999)</f>
        <v>492</v>
      </c>
      <c r="K107" s="9">
        <f>IF(Raw!$G107&gt;$C$8,IF(Raw!$Q107&gt;$C$8,IF(Raw!$N107&gt;$C$9,IF(Raw!$N107&lt;$A$9,IF(Raw!$X107&gt;$C$9,IF(Raw!$X107&lt;$A$9,Raw!R107,-999),-999),-999),-999),-999),-999)</f>
        <v>1.344104</v>
      </c>
      <c r="L107" s="9">
        <f>IF(Raw!$G107&gt;$C$8,IF(Raw!$Q107&gt;$C$8,IF(Raw!$N107&gt;$C$9,IF(Raw!$N107&lt;$A$9,IF(Raw!$X107&gt;$C$9,IF(Raw!$X107&lt;$A$9,Raw!S107,-999),-999),-999),-999),-999),-999)</f>
        <v>1.9480200000000001</v>
      </c>
      <c r="M107" s="9">
        <f>Raw!Q107</f>
        <v>0.98072899999999996</v>
      </c>
      <c r="N107" s="9">
        <f>IF(Raw!$G107&gt;$C$8,IF(Raw!$Q107&gt;$C$8,IF(Raw!$N107&gt;$C$9,IF(Raw!$N107&lt;$A$9,IF(Raw!$X107&gt;$C$9,IF(Raw!$X107&lt;$A$9,Raw!V107,-999),-999),-999),-999),-999),-999)</f>
        <v>800</v>
      </c>
      <c r="O107" s="9">
        <f>IF(Raw!$G107&gt;$C$8,IF(Raw!$Q107&gt;$C$8,IF(Raw!$N107&gt;$C$9,IF(Raw!$N107&lt;$A$9,IF(Raw!$X107&gt;$C$9,IF(Raw!$X107&lt;$A$9,Raw!W107,-999),-999),-999),-999),-999),-999)</f>
        <v>8.4321999999999994E-2</v>
      </c>
      <c r="P107" s="9">
        <f>IF(Raw!$G107&gt;$C$8,IF(Raw!$Q107&gt;$C$8,IF(Raw!$N107&gt;$C$9,IF(Raw!$N107&lt;$A$9,IF(Raw!$X107&gt;$C$9,IF(Raw!$X107&lt;$A$9,Raw!X107,-999),-999),-999),-999),-999),-999)</f>
        <v>329</v>
      </c>
      <c r="R107" s="9">
        <f t="shared" si="20"/>
        <v>0.56514399999999987</v>
      </c>
      <c r="S107" s="9">
        <f t="shared" si="21"/>
        <v>0.30698648137012535</v>
      </c>
      <c r="T107" s="9">
        <f t="shared" si="22"/>
        <v>0.60391600000000012</v>
      </c>
      <c r="U107" s="9">
        <f t="shared" si="23"/>
        <v>0.31001529758421376</v>
      </c>
      <c r="V107" s="15">
        <f t="shared" si="16"/>
        <v>0</v>
      </c>
      <c r="X107" s="11">
        <f t="shared" si="24"/>
        <v>6.019999999999999E+18</v>
      </c>
      <c r="Y107" s="11">
        <f t="shared" si="25"/>
        <v>6.7929999999999992E-18</v>
      </c>
      <c r="Z107" s="11">
        <f t="shared" si="26"/>
        <v>4.9199999999999992E-4</v>
      </c>
      <c r="AA107" s="16">
        <f t="shared" si="27"/>
        <v>1.9722957570096521E-2</v>
      </c>
      <c r="AB107" s="9">
        <f t="shared" si="17"/>
        <v>1.3560150096439023</v>
      </c>
      <c r="AC107" s="9">
        <f t="shared" si="18"/>
        <v>0.98027704242990354</v>
      </c>
      <c r="AD107" s="15">
        <f t="shared" si="19"/>
        <v>40.087312134342525</v>
      </c>
      <c r="AE107" s="3">
        <f t="shared" si="28"/>
        <v>817.87719999999968</v>
      </c>
      <c r="AF107" s="2">
        <f t="shared" si="29"/>
        <v>0.25</v>
      </c>
      <c r="AG107" s="9">
        <f t="shared" si="30"/>
        <v>9.5597538466765074E-3</v>
      </c>
      <c r="AH107" s="2">
        <f t="shared" si="31"/>
        <v>0.46259151350297195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57.2</v>
      </c>
      <c r="D108" s="15">
        <f>IF(C108&gt;0.5,Raw!D108*D$11,-999)</f>
        <v>10</v>
      </c>
      <c r="E108" s="9">
        <f>IF(Raw!$G108&gt;$C$8,IF(Raw!$Q108&gt;$C$8,IF(Raw!$N108&gt;$C$9,IF(Raw!$N108&lt;$A$9,IF(Raw!$X108&gt;$C$9,IF(Raw!$X108&lt;$A$9,Raw!H108,-999),-999),-999),-999),-999),-999)</f>
        <v>1.327623</v>
      </c>
      <c r="F108" s="9">
        <f>IF(Raw!$G108&gt;$C$8,IF(Raw!$Q108&gt;$C$8,IF(Raw!$N108&gt;$C$9,IF(Raw!$N108&lt;$A$9,IF(Raw!$X108&gt;$C$9,IF(Raw!$X108&lt;$A$9,Raw!I108,-999),-999),-999),-999),-999),-999)</f>
        <v>1.886331</v>
      </c>
      <c r="G108" s="9">
        <f>Raw!G108</f>
        <v>0.98455300000000001</v>
      </c>
      <c r="H108" s="9">
        <f>IF(Raw!$G108&gt;$C$8,IF(Raw!$Q108&gt;$C$8,IF(Raw!$N108&gt;$C$9,IF(Raw!$N108&lt;$A$9,IF(Raw!$X108&gt;$C$9,IF(Raw!$X108&lt;$A$9,Raw!L108,-999),-999),-999),-999),-999),-999)</f>
        <v>681.7</v>
      </c>
      <c r="I108" s="9">
        <f>IF(Raw!$G108&gt;$C$8,IF(Raw!$Q108&gt;$C$8,IF(Raw!$N108&gt;$C$9,IF(Raw!$N108&lt;$A$9,IF(Raw!$X108&gt;$C$9,IF(Raw!$X108&lt;$A$9,Raw!M108,-999),-999),-999),-999),-999),-999)</f>
        <v>0.11856700000000001</v>
      </c>
      <c r="J108" s="9">
        <f>IF(Raw!$G108&gt;$C$8,IF(Raw!$Q108&gt;$C$8,IF(Raw!$N108&gt;$C$9,IF(Raw!$N108&lt;$A$9,IF(Raw!$X108&gt;$C$9,IF(Raw!$X108&lt;$A$9,Raw!N108,-999),-999),-999),-999),-999),-999)</f>
        <v>326</v>
      </c>
      <c r="K108" s="9">
        <f>IF(Raw!$G108&gt;$C$8,IF(Raw!$Q108&gt;$C$8,IF(Raw!$N108&gt;$C$9,IF(Raw!$N108&lt;$A$9,IF(Raw!$X108&gt;$C$9,IF(Raw!$X108&lt;$A$9,Raw!R108,-999),-999),-999),-999),-999),-999)</f>
        <v>1.3729370000000001</v>
      </c>
      <c r="L108" s="9">
        <f>IF(Raw!$G108&gt;$C$8,IF(Raw!$Q108&gt;$C$8,IF(Raw!$N108&gt;$C$9,IF(Raw!$N108&lt;$A$9,IF(Raw!$X108&gt;$C$9,IF(Raw!$X108&lt;$A$9,Raw!S108,-999),-999),-999),-999),-999),-999)</f>
        <v>2.0330240000000002</v>
      </c>
      <c r="M108" s="9">
        <f>Raw!Q108</f>
        <v>0.98376600000000003</v>
      </c>
      <c r="N108" s="9">
        <f>IF(Raw!$G108&gt;$C$8,IF(Raw!$Q108&gt;$C$8,IF(Raw!$N108&gt;$C$9,IF(Raw!$N108&lt;$A$9,IF(Raw!$X108&gt;$C$9,IF(Raw!$X108&lt;$A$9,Raw!V108,-999),-999),-999),-999),-999),-999)</f>
        <v>749.8</v>
      </c>
      <c r="O108" s="9">
        <f>IF(Raw!$G108&gt;$C$8,IF(Raw!$Q108&gt;$C$8,IF(Raw!$N108&gt;$C$9,IF(Raw!$N108&lt;$A$9,IF(Raw!$X108&gt;$C$9,IF(Raw!$X108&lt;$A$9,Raw!W108,-999),-999),-999),-999),-999),-999)</f>
        <v>5.7158E-2</v>
      </c>
      <c r="P108" s="9">
        <f>IF(Raw!$G108&gt;$C$8,IF(Raw!$Q108&gt;$C$8,IF(Raw!$N108&gt;$C$9,IF(Raw!$N108&lt;$A$9,IF(Raw!$X108&gt;$C$9,IF(Raw!$X108&lt;$A$9,Raw!X108,-999),-999),-999),-999),-999),-999)</f>
        <v>464</v>
      </c>
      <c r="R108" s="9">
        <f t="shared" si="20"/>
        <v>0.55870799999999998</v>
      </c>
      <c r="S108" s="9">
        <f t="shared" si="21"/>
        <v>0.29618767862056022</v>
      </c>
      <c r="T108" s="9">
        <f t="shared" si="22"/>
        <v>0.66008700000000009</v>
      </c>
      <c r="U108" s="9">
        <f t="shared" si="23"/>
        <v>0.32468234511742117</v>
      </c>
      <c r="V108" s="15">
        <f t="shared" si="16"/>
        <v>0</v>
      </c>
      <c r="X108" s="11">
        <f t="shared" si="24"/>
        <v>6.019999999999999E+18</v>
      </c>
      <c r="Y108" s="11">
        <f t="shared" si="25"/>
        <v>6.817E-18</v>
      </c>
      <c r="Z108" s="11">
        <f t="shared" si="26"/>
        <v>3.2600000000000001E-4</v>
      </c>
      <c r="AA108" s="16">
        <f t="shared" si="27"/>
        <v>1.3201877536689572E-2</v>
      </c>
      <c r="AB108" s="9">
        <f t="shared" si="17"/>
        <v>1.3816513877375609</v>
      </c>
      <c r="AC108" s="9">
        <f t="shared" si="18"/>
        <v>0.98679812246331045</v>
      </c>
      <c r="AD108" s="15">
        <f t="shared" si="19"/>
        <v>40.496556861010966</v>
      </c>
      <c r="AE108" s="3">
        <f t="shared" si="28"/>
        <v>820.76679999999976</v>
      </c>
      <c r="AF108" s="2">
        <f t="shared" si="29"/>
        <v>0.25</v>
      </c>
      <c r="AG108" s="9">
        <f t="shared" si="30"/>
        <v>1.0114243885241563E-2</v>
      </c>
      <c r="AH108" s="2">
        <f t="shared" si="31"/>
        <v>0.48942299789849381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56.1</v>
      </c>
      <c r="D109" s="15">
        <f>IF(C109&gt;0.5,Raw!D109*D$11,-999)</f>
        <v>10</v>
      </c>
      <c r="E109" s="9">
        <f>IF(Raw!$G109&gt;$C$8,IF(Raw!$Q109&gt;$C$8,IF(Raw!$N109&gt;$C$9,IF(Raw!$N109&lt;$A$9,IF(Raw!$X109&gt;$C$9,IF(Raw!$X109&lt;$A$9,Raw!H109,-999),-999),-999),-999),-999),-999)</f>
        <v>1.285474</v>
      </c>
      <c r="F109" s="9">
        <f>IF(Raw!$G109&gt;$C$8,IF(Raw!$Q109&gt;$C$8,IF(Raw!$N109&gt;$C$9,IF(Raw!$N109&lt;$A$9,IF(Raw!$X109&gt;$C$9,IF(Raw!$X109&lt;$A$9,Raw!I109,-999),-999),-999),-999),-999),-999)</f>
        <v>1.894871</v>
      </c>
      <c r="G109" s="9">
        <f>Raw!G109</f>
        <v>0.98574799999999996</v>
      </c>
      <c r="H109" s="9">
        <f>IF(Raw!$G109&gt;$C$8,IF(Raw!$Q109&gt;$C$8,IF(Raw!$N109&gt;$C$9,IF(Raw!$N109&lt;$A$9,IF(Raw!$X109&gt;$C$9,IF(Raw!$X109&lt;$A$9,Raw!L109,-999),-999),-999),-999),-999),-999)</f>
        <v>731.9</v>
      </c>
      <c r="I109" s="9">
        <f>IF(Raw!$G109&gt;$C$8,IF(Raw!$Q109&gt;$C$8,IF(Raw!$N109&gt;$C$9,IF(Raw!$N109&lt;$A$9,IF(Raw!$X109&gt;$C$9,IF(Raw!$X109&lt;$A$9,Raw!M109,-999),-999),-999),-999),-999),-999)</f>
        <v>1.9000000000000001E-5</v>
      </c>
      <c r="J109" s="9">
        <f>IF(Raw!$G109&gt;$C$8,IF(Raw!$Q109&gt;$C$8,IF(Raw!$N109&gt;$C$9,IF(Raw!$N109&lt;$A$9,IF(Raw!$X109&gt;$C$9,IF(Raw!$X109&lt;$A$9,Raw!N109,-999),-999),-999),-999),-999),-999)</f>
        <v>748</v>
      </c>
      <c r="K109" s="9">
        <f>IF(Raw!$G109&gt;$C$8,IF(Raw!$Q109&gt;$C$8,IF(Raw!$N109&gt;$C$9,IF(Raw!$N109&lt;$A$9,IF(Raw!$X109&gt;$C$9,IF(Raw!$X109&lt;$A$9,Raw!R109,-999),-999),-999),-999),-999),-999)</f>
        <v>1.4044220000000001</v>
      </c>
      <c r="L109" s="9">
        <f>IF(Raw!$G109&gt;$C$8,IF(Raw!$Q109&gt;$C$8,IF(Raw!$N109&gt;$C$9,IF(Raw!$N109&lt;$A$9,IF(Raw!$X109&gt;$C$9,IF(Raw!$X109&lt;$A$9,Raw!S109,-999),-999),-999),-999),-999),-999)</f>
        <v>2.0664370000000001</v>
      </c>
      <c r="M109" s="9">
        <f>Raw!Q109</f>
        <v>0.98975500000000005</v>
      </c>
      <c r="N109" s="9">
        <f>IF(Raw!$G109&gt;$C$8,IF(Raw!$Q109&gt;$C$8,IF(Raw!$N109&gt;$C$9,IF(Raw!$N109&lt;$A$9,IF(Raw!$X109&gt;$C$9,IF(Raw!$X109&lt;$A$9,Raw!V109,-999),-999),-999),-999),-999),-999)</f>
        <v>751</v>
      </c>
      <c r="O109" s="9">
        <f>IF(Raw!$G109&gt;$C$8,IF(Raw!$Q109&gt;$C$8,IF(Raw!$N109&gt;$C$9,IF(Raw!$N109&lt;$A$9,IF(Raw!$X109&gt;$C$9,IF(Raw!$X109&lt;$A$9,Raw!W109,-999),-999),-999),-999),-999),-999)</f>
        <v>4.2103000000000002E-2</v>
      </c>
      <c r="P109" s="9">
        <f>IF(Raw!$G109&gt;$C$8,IF(Raw!$Q109&gt;$C$8,IF(Raw!$N109&gt;$C$9,IF(Raw!$N109&lt;$A$9,IF(Raw!$X109&gt;$C$9,IF(Raw!$X109&lt;$A$9,Raw!X109,-999),-999),-999),-999),-999),-999)</f>
        <v>700</v>
      </c>
      <c r="R109" s="9">
        <f t="shared" si="20"/>
        <v>0.60939699999999997</v>
      </c>
      <c r="S109" s="9">
        <f t="shared" si="21"/>
        <v>0.32160342313540075</v>
      </c>
      <c r="T109" s="9">
        <f t="shared" si="22"/>
        <v>0.66201500000000002</v>
      </c>
      <c r="U109" s="9">
        <f t="shared" si="23"/>
        <v>0.32036544061106143</v>
      </c>
      <c r="V109" s="15">
        <f t="shared" si="16"/>
        <v>0</v>
      </c>
      <c r="X109" s="11">
        <f t="shared" si="24"/>
        <v>6.019999999999999E+18</v>
      </c>
      <c r="Y109" s="11">
        <f t="shared" si="25"/>
        <v>7.3189999999999993E-18</v>
      </c>
      <c r="Z109" s="11">
        <f t="shared" si="26"/>
        <v>7.4799999999999997E-4</v>
      </c>
      <c r="AA109" s="16">
        <f t="shared" si="27"/>
        <v>3.1905644668477888E-2</v>
      </c>
      <c r="AB109" s="9">
        <f t="shared" si="17"/>
        <v>1.4255440153552024</v>
      </c>
      <c r="AC109" s="9">
        <f t="shared" si="18"/>
        <v>0.96809435533152222</v>
      </c>
      <c r="AD109" s="15">
        <f t="shared" si="19"/>
        <v>42.654605171761887</v>
      </c>
      <c r="AE109" s="3">
        <f t="shared" si="28"/>
        <v>881.20759999999973</v>
      </c>
      <c r="AF109" s="2">
        <f t="shared" si="29"/>
        <v>0.25</v>
      </c>
      <c r="AG109" s="9">
        <f t="shared" si="30"/>
        <v>1.0511585676878736E-2</v>
      </c>
      <c r="AH109" s="2">
        <f t="shared" si="31"/>
        <v>0.50865016040909783</v>
      </c>
    </row>
    <row r="110" spans="1:34">
      <c r="A110" s="1">
        <f>Raw!A110</f>
        <v>97</v>
      </c>
      <c r="B110" s="14">
        <f>Raw!B110</f>
        <v>0.46307870370370369</v>
      </c>
      <c r="C110" s="15">
        <f>Raw!C110</f>
        <v>55</v>
      </c>
      <c r="D110" s="15">
        <f>IF(C110&gt;0.5,Raw!D110*D$11,-999)</f>
        <v>10.9</v>
      </c>
      <c r="E110" s="9">
        <f>IF(Raw!$G110&gt;$C$8,IF(Raw!$Q110&gt;$C$8,IF(Raw!$N110&gt;$C$9,IF(Raw!$N110&lt;$A$9,IF(Raw!$X110&gt;$C$9,IF(Raw!$X110&lt;$A$9,Raw!H110,-999),-999),-999),-999),-999),-999)</f>
        <v>1.388725</v>
      </c>
      <c r="F110" s="9">
        <f>IF(Raw!$G110&gt;$C$8,IF(Raw!$Q110&gt;$C$8,IF(Raw!$N110&gt;$C$9,IF(Raw!$N110&lt;$A$9,IF(Raw!$X110&gt;$C$9,IF(Raw!$X110&lt;$A$9,Raw!I110,-999),-999),-999),-999),-999),-999)</f>
        <v>2.0498780000000001</v>
      </c>
      <c r="G110" s="9">
        <f>Raw!G110</f>
        <v>0.988533</v>
      </c>
      <c r="H110" s="9">
        <f>IF(Raw!$G110&gt;$C$8,IF(Raw!$Q110&gt;$C$8,IF(Raw!$N110&gt;$C$9,IF(Raw!$N110&lt;$A$9,IF(Raw!$X110&gt;$C$9,IF(Raw!$X110&lt;$A$9,Raw!L110,-999),-999),-999),-999),-999),-999)</f>
        <v>761.9</v>
      </c>
      <c r="I110" s="9">
        <f>IF(Raw!$G110&gt;$C$8,IF(Raw!$Q110&gt;$C$8,IF(Raw!$N110&gt;$C$9,IF(Raw!$N110&lt;$A$9,IF(Raw!$X110&gt;$C$9,IF(Raw!$X110&lt;$A$9,Raw!M110,-999),-999),-999),-999),-999),-999)</f>
        <v>6.9762000000000005E-2</v>
      </c>
      <c r="J110" s="9">
        <f>IF(Raw!$G110&gt;$C$8,IF(Raw!$Q110&gt;$C$8,IF(Raw!$N110&gt;$C$9,IF(Raw!$N110&lt;$A$9,IF(Raw!$X110&gt;$C$9,IF(Raw!$X110&lt;$A$9,Raw!N110,-999),-999),-999),-999),-999),-999)</f>
        <v>530</v>
      </c>
      <c r="K110" s="9">
        <f>IF(Raw!$G110&gt;$C$8,IF(Raw!$Q110&gt;$C$8,IF(Raw!$N110&gt;$C$9,IF(Raw!$N110&lt;$A$9,IF(Raw!$X110&gt;$C$9,IF(Raw!$X110&lt;$A$9,Raw!R110,-999),-999),-999),-999),-999),-999)</f>
        <v>1.4370620000000001</v>
      </c>
      <c r="L110" s="9">
        <f>IF(Raw!$G110&gt;$C$8,IF(Raw!$Q110&gt;$C$8,IF(Raw!$N110&gt;$C$9,IF(Raw!$N110&lt;$A$9,IF(Raw!$X110&gt;$C$9,IF(Raw!$X110&lt;$A$9,Raw!S110,-999),-999),-999),-999),-999),-999)</f>
        <v>2.1333000000000002</v>
      </c>
      <c r="M110" s="9">
        <f>Raw!Q110</f>
        <v>0.98123800000000005</v>
      </c>
      <c r="N110" s="9">
        <f>IF(Raw!$G110&gt;$C$8,IF(Raw!$Q110&gt;$C$8,IF(Raw!$N110&gt;$C$9,IF(Raw!$N110&lt;$A$9,IF(Raw!$X110&gt;$C$9,IF(Raw!$X110&lt;$A$9,Raw!V110,-999),-999),-999),-999),-999),-999)</f>
        <v>765.4</v>
      </c>
      <c r="O110" s="9">
        <f>IF(Raw!$G110&gt;$C$8,IF(Raw!$Q110&gt;$C$8,IF(Raw!$N110&gt;$C$9,IF(Raw!$N110&lt;$A$9,IF(Raw!$X110&gt;$C$9,IF(Raw!$X110&lt;$A$9,Raw!W110,-999),-999),-999),-999),-999),-999)</f>
        <v>0.17807700000000001</v>
      </c>
      <c r="P110" s="9">
        <f>IF(Raw!$G110&gt;$C$8,IF(Raw!$Q110&gt;$C$8,IF(Raw!$N110&gt;$C$9,IF(Raw!$N110&lt;$A$9,IF(Raw!$X110&gt;$C$9,IF(Raw!$X110&lt;$A$9,Raw!X110,-999),-999),-999),-999),-999),-999)</f>
        <v>510</v>
      </c>
      <c r="R110" s="9">
        <f t="shared" si="20"/>
        <v>0.6611530000000001</v>
      </c>
      <c r="S110" s="9">
        <f t="shared" si="21"/>
        <v>0.32253285317467678</v>
      </c>
      <c r="T110" s="9">
        <f t="shared" si="22"/>
        <v>0.69623800000000013</v>
      </c>
      <c r="U110" s="9">
        <f t="shared" si="23"/>
        <v>0.32636666197909348</v>
      </c>
      <c r="V110" s="15">
        <f t="shared" si="16"/>
        <v>0</v>
      </c>
      <c r="X110" s="11">
        <f t="shared" si="24"/>
        <v>6.561799999999999E+18</v>
      </c>
      <c r="Y110" s="11">
        <f t="shared" si="25"/>
        <v>7.6189999999999993E-18</v>
      </c>
      <c r="Z110" s="11">
        <f t="shared" si="26"/>
        <v>5.2999999999999998E-4</v>
      </c>
      <c r="AA110" s="16">
        <f t="shared" si="27"/>
        <v>2.5813039421029433E-2</v>
      </c>
      <c r="AB110" s="9">
        <f t="shared" si="17"/>
        <v>1.4550340189404187</v>
      </c>
      <c r="AC110" s="9">
        <f t="shared" si="18"/>
        <v>0.97418696057897058</v>
      </c>
      <c r="AD110" s="15">
        <f t="shared" si="19"/>
        <v>48.703847964206481</v>
      </c>
      <c r="AE110" s="3">
        <f t="shared" si="28"/>
        <v>917.32759999999962</v>
      </c>
      <c r="AF110" s="2">
        <f t="shared" si="29"/>
        <v>0.25</v>
      </c>
      <c r="AG110" s="9">
        <f t="shared" si="30"/>
        <v>1.222716329662718E-2</v>
      </c>
      <c r="AH110" s="2">
        <f t="shared" si="31"/>
        <v>0.59166606859873838</v>
      </c>
    </row>
    <row r="111" spans="1:34">
      <c r="A111" s="1">
        <f>Raw!A111</f>
        <v>98</v>
      </c>
      <c r="B111" s="14">
        <f>Raw!B111</f>
        <v>0.46313657407407405</v>
      </c>
      <c r="C111" s="15">
        <f>Raw!C111</f>
        <v>53.9</v>
      </c>
      <c r="D111" s="15">
        <f>IF(C111&gt;0.5,Raw!D111*D$11,-999)</f>
        <v>11.8</v>
      </c>
      <c r="E111" s="9">
        <f>IF(Raw!$G111&gt;$C$8,IF(Raw!$Q111&gt;$C$8,IF(Raw!$N111&gt;$C$9,IF(Raw!$N111&lt;$A$9,IF(Raw!$X111&gt;$C$9,IF(Raw!$X111&lt;$A$9,Raw!H111,-999),-999),-999),-999),-999),-999)</f>
        <v>1.4055800000000001</v>
      </c>
      <c r="F111" s="9">
        <f>IF(Raw!$G111&gt;$C$8,IF(Raw!$Q111&gt;$C$8,IF(Raw!$N111&gt;$C$9,IF(Raw!$N111&lt;$A$9,IF(Raw!$X111&gt;$C$9,IF(Raw!$X111&lt;$A$9,Raw!I111,-999),-999),-999),-999),-999),-999)</f>
        <v>2.0442640000000001</v>
      </c>
      <c r="G111" s="9">
        <f>Raw!G111</f>
        <v>0.97739200000000004</v>
      </c>
      <c r="H111" s="9">
        <f>IF(Raw!$G111&gt;$C$8,IF(Raw!$Q111&gt;$C$8,IF(Raw!$N111&gt;$C$9,IF(Raw!$N111&lt;$A$9,IF(Raw!$X111&gt;$C$9,IF(Raw!$X111&lt;$A$9,Raw!L111,-999),-999),-999),-999),-999),-999)</f>
        <v>668.1</v>
      </c>
      <c r="I111" s="9">
        <f>IF(Raw!$G111&gt;$C$8,IF(Raw!$Q111&gt;$C$8,IF(Raw!$N111&gt;$C$9,IF(Raw!$N111&lt;$A$9,IF(Raw!$X111&gt;$C$9,IF(Raw!$X111&lt;$A$9,Raw!M111,-999),-999),-999),-999),-999),-999)</f>
        <v>8.8699999999999998E-4</v>
      </c>
      <c r="J111" s="9">
        <f>IF(Raw!$G111&gt;$C$8,IF(Raw!$Q111&gt;$C$8,IF(Raw!$N111&gt;$C$9,IF(Raw!$N111&lt;$A$9,IF(Raw!$X111&gt;$C$9,IF(Raw!$X111&lt;$A$9,Raw!N111,-999),-999),-999),-999),-999),-999)</f>
        <v>403</v>
      </c>
      <c r="K111" s="9">
        <f>IF(Raw!$G111&gt;$C$8,IF(Raw!$Q111&gt;$C$8,IF(Raw!$N111&gt;$C$9,IF(Raw!$N111&lt;$A$9,IF(Raw!$X111&gt;$C$9,IF(Raw!$X111&lt;$A$9,Raw!R111,-999),-999),-999),-999),-999),-999)</f>
        <v>1.5099899999999999</v>
      </c>
      <c r="L111" s="9">
        <f>IF(Raw!$G111&gt;$C$8,IF(Raw!$Q111&gt;$C$8,IF(Raw!$N111&gt;$C$9,IF(Raw!$N111&lt;$A$9,IF(Raw!$X111&gt;$C$9,IF(Raw!$X111&lt;$A$9,Raw!S111,-999),-999),-999),-999),-999),-999)</f>
        <v>2.2745069999999998</v>
      </c>
      <c r="M111" s="9">
        <f>Raw!Q111</f>
        <v>0.99170400000000003</v>
      </c>
      <c r="N111" s="9">
        <f>IF(Raw!$G111&gt;$C$8,IF(Raw!$Q111&gt;$C$8,IF(Raw!$N111&gt;$C$9,IF(Raw!$N111&lt;$A$9,IF(Raw!$X111&gt;$C$9,IF(Raw!$X111&lt;$A$9,Raw!V111,-999),-999),-999),-999),-999),-999)</f>
        <v>764.7</v>
      </c>
      <c r="O111" s="9">
        <f>IF(Raw!$G111&gt;$C$8,IF(Raw!$Q111&gt;$C$8,IF(Raw!$N111&gt;$C$9,IF(Raw!$N111&lt;$A$9,IF(Raw!$X111&gt;$C$9,IF(Raw!$X111&lt;$A$9,Raw!W111,-999),-999),-999),-999),-999),-999)</f>
        <v>0.15090300000000001</v>
      </c>
      <c r="P111" s="9">
        <f>IF(Raw!$G111&gt;$C$8,IF(Raw!$Q111&gt;$C$8,IF(Raw!$N111&gt;$C$9,IF(Raw!$N111&lt;$A$9,IF(Raw!$X111&gt;$C$9,IF(Raw!$X111&lt;$A$9,Raw!X111,-999),-999),-999),-999),-999),-999)</f>
        <v>526</v>
      </c>
      <c r="R111" s="9">
        <f t="shared" si="20"/>
        <v>0.63868400000000003</v>
      </c>
      <c r="S111" s="9">
        <f t="shared" si="21"/>
        <v>0.31242735771896391</v>
      </c>
      <c r="T111" s="9">
        <f t="shared" si="22"/>
        <v>0.76451699999999989</v>
      </c>
      <c r="U111" s="9">
        <f t="shared" si="23"/>
        <v>0.33612426780836463</v>
      </c>
      <c r="V111" s="15">
        <f t="shared" si="16"/>
        <v>0</v>
      </c>
      <c r="X111" s="11">
        <f t="shared" si="24"/>
        <v>7.103599999999999E+18</v>
      </c>
      <c r="Y111" s="11">
        <f t="shared" si="25"/>
        <v>6.6810000000000001E-18</v>
      </c>
      <c r="Z111" s="11">
        <f t="shared" si="26"/>
        <v>4.0299999999999998E-4</v>
      </c>
      <c r="AA111" s="16">
        <f t="shared" si="27"/>
        <v>1.8767097866084426E-2</v>
      </c>
      <c r="AB111" s="9">
        <f t="shared" si="17"/>
        <v>1.5243377653592851</v>
      </c>
      <c r="AC111" s="9">
        <f t="shared" si="18"/>
        <v>0.98123290213391567</v>
      </c>
      <c r="AD111" s="15">
        <f t="shared" si="19"/>
        <v>46.56848105728146</v>
      </c>
      <c r="AE111" s="3">
        <f t="shared" si="28"/>
        <v>804.39239999999984</v>
      </c>
      <c r="AF111" s="2">
        <f t="shared" si="29"/>
        <v>0.25</v>
      </c>
      <c r="AG111" s="9">
        <f t="shared" si="30"/>
        <v>1.2040612767943408E-2</v>
      </c>
      <c r="AH111" s="2">
        <f t="shared" si="31"/>
        <v>0.58263898560134431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53</v>
      </c>
      <c r="D112" s="15">
        <f>IF(C112&gt;0.5,Raw!D112*D$11,-999)</f>
        <v>10</v>
      </c>
      <c r="E112" s="9">
        <f>IF(Raw!$G112&gt;$C$8,IF(Raw!$Q112&gt;$C$8,IF(Raw!$N112&gt;$C$9,IF(Raw!$N112&lt;$A$9,IF(Raw!$X112&gt;$C$9,IF(Raw!$X112&lt;$A$9,Raw!H112,-999),-999),-999),-999),-999),-999)</f>
        <v>1.431665</v>
      </c>
      <c r="F112" s="9">
        <f>IF(Raw!$G112&gt;$C$8,IF(Raw!$Q112&gt;$C$8,IF(Raw!$N112&gt;$C$9,IF(Raw!$N112&lt;$A$9,IF(Raw!$X112&gt;$C$9,IF(Raw!$X112&lt;$A$9,Raw!I112,-999),-999),-999),-999),-999),-999)</f>
        <v>2.1140319999999999</v>
      </c>
      <c r="G112" s="9">
        <f>Raw!G112</f>
        <v>0.98711599999999999</v>
      </c>
      <c r="H112" s="9">
        <f>IF(Raw!$G112&gt;$C$8,IF(Raw!$Q112&gt;$C$8,IF(Raw!$N112&gt;$C$9,IF(Raw!$N112&lt;$A$9,IF(Raw!$X112&gt;$C$9,IF(Raw!$X112&lt;$A$9,Raw!L112,-999),-999),-999),-999),-999),-999)</f>
        <v>708.3</v>
      </c>
      <c r="I112" s="9">
        <f>IF(Raw!$G112&gt;$C$8,IF(Raw!$Q112&gt;$C$8,IF(Raw!$N112&gt;$C$9,IF(Raw!$N112&lt;$A$9,IF(Raw!$X112&gt;$C$9,IF(Raw!$X112&lt;$A$9,Raw!M112,-999),-999),-999),-999),-999),-999)</f>
        <v>1.4E-5</v>
      </c>
      <c r="J112" s="9">
        <f>IF(Raw!$G112&gt;$C$8,IF(Raw!$Q112&gt;$C$8,IF(Raw!$N112&gt;$C$9,IF(Raw!$N112&lt;$A$9,IF(Raw!$X112&gt;$C$9,IF(Raw!$X112&lt;$A$9,Raw!N112,-999),-999),-999),-999),-999),-999)</f>
        <v>413</v>
      </c>
      <c r="K112" s="9">
        <f>IF(Raw!$G112&gt;$C$8,IF(Raw!$Q112&gt;$C$8,IF(Raw!$N112&gt;$C$9,IF(Raw!$N112&lt;$A$9,IF(Raw!$X112&gt;$C$9,IF(Raw!$X112&lt;$A$9,Raw!R112,-999),-999),-999),-999),-999),-999)</f>
        <v>1.541528</v>
      </c>
      <c r="L112" s="9">
        <f>IF(Raw!$G112&gt;$C$8,IF(Raw!$Q112&gt;$C$8,IF(Raw!$N112&gt;$C$9,IF(Raw!$N112&lt;$A$9,IF(Raw!$X112&gt;$C$9,IF(Raw!$X112&lt;$A$9,Raw!S112,-999),-999),-999),-999),-999),-999)</f>
        <v>2.2950430000000002</v>
      </c>
      <c r="M112" s="9">
        <f>Raw!Q112</f>
        <v>0.98589499999999997</v>
      </c>
      <c r="N112" s="9">
        <f>IF(Raw!$G112&gt;$C$8,IF(Raw!$Q112&gt;$C$8,IF(Raw!$N112&gt;$C$9,IF(Raw!$N112&lt;$A$9,IF(Raw!$X112&gt;$C$9,IF(Raw!$X112&lt;$A$9,Raw!V112,-999),-999),-999),-999),-999),-999)</f>
        <v>762.5</v>
      </c>
      <c r="O112" s="9">
        <f>IF(Raw!$G112&gt;$C$8,IF(Raw!$Q112&gt;$C$8,IF(Raw!$N112&gt;$C$9,IF(Raw!$N112&lt;$A$9,IF(Raw!$X112&gt;$C$9,IF(Raw!$X112&lt;$A$9,Raw!W112,-999),-999),-999),-999),-999),-999)</f>
        <v>0.14164099999999999</v>
      </c>
      <c r="P112" s="9">
        <f>IF(Raw!$G112&gt;$C$8,IF(Raw!$Q112&gt;$C$8,IF(Raw!$N112&gt;$C$9,IF(Raw!$N112&lt;$A$9,IF(Raw!$X112&gt;$C$9,IF(Raw!$X112&lt;$A$9,Raw!X112,-999),-999),-999),-999),-999),-999)</f>
        <v>374</v>
      </c>
      <c r="R112" s="9">
        <f t="shared" si="20"/>
        <v>0.68236699999999995</v>
      </c>
      <c r="S112" s="9">
        <f t="shared" si="21"/>
        <v>0.32277988223451676</v>
      </c>
      <c r="T112" s="9">
        <f t="shared" si="22"/>
        <v>0.75351500000000016</v>
      </c>
      <c r="U112" s="9">
        <f t="shared" si="23"/>
        <v>0.32832282445252664</v>
      </c>
      <c r="V112" s="15">
        <f t="shared" si="16"/>
        <v>0</v>
      </c>
      <c r="X112" s="11">
        <f t="shared" si="24"/>
        <v>6.019999999999999E+18</v>
      </c>
      <c r="Y112" s="11">
        <f t="shared" si="25"/>
        <v>7.0829999999999984E-18</v>
      </c>
      <c r="Z112" s="11">
        <f t="shared" si="26"/>
        <v>4.1299999999999996E-4</v>
      </c>
      <c r="AA112" s="16">
        <f t="shared" si="27"/>
        <v>1.7305427887197699E-2</v>
      </c>
      <c r="AB112" s="9">
        <f t="shared" si="17"/>
        <v>1.5545678994944219</v>
      </c>
      <c r="AC112" s="9">
        <f t="shared" si="18"/>
        <v>0.9826945721128022</v>
      </c>
      <c r="AD112" s="15">
        <f t="shared" si="19"/>
        <v>41.901762438735354</v>
      </c>
      <c r="AE112" s="3">
        <f t="shared" si="28"/>
        <v>852.79319999999962</v>
      </c>
      <c r="AF112" s="2">
        <f t="shared" si="29"/>
        <v>0.25</v>
      </c>
      <c r="AG112" s="9">
        <f t="shared" si="30"/>
        <v>1.058254230263414E-2</v>
      </c>
      <c r="AH112" s="2">
        <f t="shared" si="31"/>
        <v>0.51208371460177915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51.7</v>
      </c>
      <c r="D113" s="15">
        <f>IF(C113&gt;0.5,Raw!D113*D$11,-999)</f>
        <v>12.7</v>
      </c>
      <c r="E113" s="9">
        <f>IF(Raw!$G113&gt;$C$8,IF(Raw!$Q113&gt;$C$8,IF(Raw!$N113&gt;$C$9,IF(Raw!$N113&lt;$A$9,IF(Raw!$X113&gt;$C$9,IF(Raw!$X113&lt;$A$9,Raw!H113,-999),-999),-999),-999),-999),-999)</f>
        <v>1.4804170000000001</v>
      </c>
      <c r="F113" s="9">
        <f>IF(Raw!$G113&gt;$C$8,IF(Raw!$Q113&gt;$C$8,IF(Raw!$N113&gt;$C$9,IF(Raw!$N113&lt;$A$9,IF(Raw!$X113&gt;$C$9,IF(Raw!$X113&lt;$A$9,Raw!I113,-999),-999),-999),-999),-999),-999)</f>
        <v>2.1669749999999999</v>
      </c>
      <c r="G113" s="9">
        <f>Raw!G113</f>
        <v>0.98642099999999999</v>
      </c>
      <c r="H113" s="9">
        <f>IF(Raw!$G113&gt;$C$8,IF(Raw!$Q113&gt;$C$8,IF(Raw!$N113&gt;$C$9,IF(Raw!$N113&lt;$A$9,IF(Raw!$X113&gt;$C$9,IF(Raw!$X113&lt;$A$9,Raw!L113,-999),-999),-999),-999),-999),-999)</f>
        <v>708.4</v>
      </c>
      <c r="I113" s="9">
        <f>IF(Raw!$G113&gt;$C$8,IF(Raw!$Q113&gt;$C$8,IF(Raw!$N113&gt;$C$9,IF(Raw!$N113&lt;$A$9,IF(Raw!$X113&gt;$C$9,IF(Raw!$X113&lt;$A$9,Raw!M113,-999),-999),-999),-999),-999),-999)</f>
        <v>4.2909999999999997E-2</v>
      </c>
      <c r="J113" s="9">
        <f>IF(Raw!$G113&gt;$C$8,IF(Raw!$Q113&gt;$C$8,IF(Raw!$N113&gt;$C$9,IF(Raw!$N113&lt;$A$9,IF(Raw!$X113&gt;$C$9,IF(Raw!$X113&lt;$A$9,Raw!N113,-999),-999),-999),-999),-999),-999)</f>
        <v>297</v>
      </c>
      <c r="K113" s="9">
        <f>IF(Raw!$G113&gt;$C$8,IF(Raw!$Q113&gt;$C$8,IF(Raw!$N113&gt;$C$9,IF(Raw!$N113&lt;$A$9,IF(Raw!$X113&gt;$C$9,IF(Raw!$X113&lt;$A$9,Raw!R113,-999),-999),-999),-999),-999),-999)</f>
        <v>1.519898</v>
      </c>
      <c r="L113" s="9">
        <f>IF(Raw!$G113&gt;$C$8,IF(Raw!$Q113&gt;$C$8,IF(Raw!$N113&gt;$C$9,IF(Raw!$N113&lt;$A$9,IF(Raw!$X113&gt;$C$9,IF(Raw!$X113&lt;$A$9,Raw!S113,-999),-999),-999),-999),-999),-999)</f>
        <v>2.2983159999999998</v>
      </c>
      <c r="M113" s="9">
        <f>Raw!Q113</f>
        <v>0.98824500000000004</v>
      </c>
      <c r="N113" s="9">
        <f>IF(Raw!$G113&gt;$C$8,IF(Raw!$Q113&gt;$C$8,IF(Raw!$N113&gt;$C$9,IF(Raw!$N113&lt;$A$9,IF(Raw!$X113&gt;$C$9,IF(Raw!$X113&lt;$A$9,Raw!V113,-999),-999),-999),-999),-999),-999)</f>
        <v>752.7</v>
      </c>
      <c r="O113" s="9">
        <f>IF(Raw!$G113&gt;$C$8,IF(Raw!$Q113&gt;$C$8,IF(Raw!$N113&gt;$C$9,IF(Raw!$N113&lt;$A$9,IF(Raw!$X113&gt;$C$9,IF(Raw!$X113&lt;$A$9,Raw!W113,-999),-999),-999),-999),-999),-999)</f>
        <v>2.13E-4</v>
      </c>
      <c r="P113" s="9">
        <f>IF(Raw!$G113&gt;$C$8,IF(Raw!$Q113&gt;$C$8,IF(Raw!$N113&gt;$C$9,IF(Raw!$N113&lt;$A$9,IF(Raw!$X113&gt;$C$9,IF(Raw!$X113&lt;$A$9,Raw!X113,-999),-999),-999),-999),-999),-999)</f>
        <v>395</v>
      </c>
      <c r="R113" s="9">
        <f t="shared" si="20"/>
        <v>0.68655799999999978</v>
      </c>
      <c r="S113" s="9">
        <f t="shared" si="21"/>
        <v>0.3168278360387175</v>
      </c>
      <c r="T113" s="9">
        <f t="shared" si="22"/>
        <v>0.77841799999999983</v>
      </c>
      <c r="U113" s="9">
        <f t="shared" si="23"/>
        <v>0.33869058910959149</v>
      </c>
      <c r="V113" s="15">
        <f t="shared" si="16"/>
        <v>0</v>
      </c>
      <c r="X113" s="11">
        <f t="shared" si="24"/>
        <v>7.645399999999998E+18</v>
      </c>
      <c r="Y113" s="11">
        <f t="shared" si="25"/>
        <v>7.0839999999999987E-18</v>
      </c>
      <c r="Z113" s="11">
        <f t="shared" si="26"/>
        <v>2.9700000000000001E-4</v>
      </c>
      <c r="AA113" s="16">
        <f t="shared" si="27"/>
        <v>1.583087610111393E-2</v>
      </c>
      <c r="AB113" s="9">
        <f t="shared" si="17"/>
        <v>1.532221038912877</v>
      </c>
      <c r="AC113" s="9">
        <f t="shared" si="18"/>
        <v>0.98416912389888589</v>
      </c>
      <c r="AD113" s="15">
        <f t="shared" si="19"/>
        <v>53.302613135063723</v>
      </c>
      <c r="AE113" s="3">
        <f t="shared" si="28"/>
        <v>852.91359999999963</v>
      </c>
      <c r="AF113" s="2">
        <f t="shared" si="29"/>
        <v>0.25</v>
      </c>
      <c r="AG113" s="9">
        <f t="shared" si="30"/>
        <v>1.3886994956765677E-2</v>
      </c>
      <c r="AH113" s="2">
        <f t="shared" si="31"/>
        <v>0.67198445881446078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50.8</v>
      </c>
      <c r="D114" s="15">
        <f>IF(C114&gt;0.5,Raw!D114*D$11,-999)</f>
        <v>13.6</v>
      </c>
      <c r="E114" s="9">
        <f>IF(Raw!$G114&gt;$C$8,IF(Raw!$Q114&gt;$C$8,IF(Raw!$N114&gt;$C$9,IF(Raw!$N114&lt;$A$9,IF(Raw!$X114&gt;$C$9,IF(Raw!$X114&lt;$A$9,Raw!H114,-999),-999),-999),-999),-999),-999)</f>
        <v>1.5422610000000001</v>
      </c>
      <c r="F114" s="9">
        <f>IF(Raw!$G114&gt;$C$8,IF(Raw!$Q114&gt;$C$8,IF(Raw!$N114&gt;$C$9,IF(Raw!$N114&lt;$A$9,IF(Raw!$X114&gt;$C$9,IF(Raw!$X114&lt;$A$9,Raw!I114,-999),-999),-999),-999),-999),-999)</f>
        <v>2.294314</v>
      </c>
      <c r="G114" s="9">
        <f>Raw!G114</f>
        <v>0.988371</v>
      </c>
      <c r="H114" s="9">
        <f>IF(Raw!$G114&gt;$C$8,IF(Raw!$Q114&gt;$C$8,IF(Raw!$N114&gt;$C$9,IF(Raw!$N114&lt;$A$9,IF(Raw!$X114&gt;$C$9,IF(Raw!$X114&lt;$A$9,Raw!L114,-999),-999),-999),-999),-999),-999)</f>
        <v>736.6</v>
      </c>
      <c r="I114" s="9">
        <f>IF(Raw!$G114&gt;$C$8,IF(Raw!$Q114&gt;$C$8,IF(Raw!$N114&gt;$C$9,IF(Raw!$N114&lt;$A$9,IF(Raw!$X114&gt;$C$9,IF(Raw!$X114&lt;$A$9,Raw!M114,-999),-999),-999),-999),-999),-999)</f>
        <v>0.201631</v>
      </c>
      <c r="J114" s="9">
        <f>IF(Raw!$G114&gt;$C$8,IF(Raw!$Q114&gt;$C$8,IF(Raw!$N114&gt;$C$9,IF(Raw!$N114&lt;$A$9,IF(Raw!$X114&gt;$C$9,IF(Raw!$X114&lt;$A$9,Raw!N114,-999),-999),-999),-999),-999),-999)</f>
        <v>457</v>
      </c>
      <c r="K114" s="9">
        <f>IF(Raw!$G114&gt;$C$8,IF(Raw!$Q114&gt;$C$8,IF(Raw!$N114&gt;$C$9,IF(Raw!$N114&lt;$A$9,IF(Raw!$X114&gt;$C$9,IF(Raw!$X114&lt;$A$9,Raw!R114,-999),-999),-999),-999),-999),-999)</f>
        <v>1.5762890000000001</v>
      </c>
      <c r="L114" s="9">
        <f>IF(Raw!$G114&gt;$C$8,IF(Raw!$Q114&gt;$C$8,IF(Raw!$N114&gt;$C$9,IF(Raw!$N114&lt;$A$9,IF(Raw!$X114&gt;$C$9,IF(Raw!$X114&lt;$A$9,Raw!S114,-999),-999),-999),-999),-999),-999)</f>
        <v>2.3750100000000001</v>
      </c>
      <c r="M114" s="9">
        <f>Raw!Q114</f>
        <v>0.98914199999999997</v>
      </c>
      <c r="N114" s="9">
        <f>IF(Raw!$G114&gt;$C$8,IF(Raw!$Q114&gt;$C$8,IF(Raw!$N114&gt;$C$9,IF(Raw!$N114&lt;$A$9,IF(Raw!$X114&gt;$C$9,IF(Raw!$X114&lt;$A$9,Raw!V114,-999),-999),-999),-999),-999),-999)</f>
        <v>746.8</v>
      </c>
      <c r="O114" s="9">
        <f>IF(Raw!$G114&gt;$C$8,IF(Raw!$Q114&gt;$C$8,IF(Raw!$N114&gt;$C$9,IF(Raw!$N114&lt;$A$9,IF(Raw!$X114&gt;$C$9,IF(Raw!$X114&lt;$A$9,Raw!W114,-999),-999),-999),-999),-999),-999)</f>
        <v>0.165521</v>
      </c>
      <c r="P114" s="9">
        <f>IF(Raw!$G114&gt;$C$8,IF(Raw!$Q114&gt;$C$8,IF(Raw!$N114&gt;$C$9,IF(Raw!$N114&lt;$A$9,IF(Raw!$X114&gt;$C$9,IF(Raw!$X114&lt;$A$9,Raw!X114,-999),-999),-999),-999),-999),-999)</f>
        <v>426</v>
      </c>
      <c r="R114" s="9">
        <f t="shared" si="20"/>
        <v>0.75205299999999986</v>
      </c>
      <c r="S114" s="9">
        <f t="shared" si="21"/>
        <v>0.327789918903864</v>
      </c>
      <c r="T114" s="9">
        <f t="shared" si="22"/>
        <v>0.79872100000000001</v>
      </c>
      <c r="U114" s="9">
        <f t="shared" si="23"/>
        <v>0.33630216293826132</v>
      </c>
      <c r="V114" s="15">
        <f t="shared" si="16"/>
        <v>0</v>
      </c>
      <c r="X114" s="11">
        <f t="shared" si="24"/>
        <v>8.187199999999998E+18</v>
      </c>
      <c r="Y114" s="11">
        <f t="shared" si="25"/>
        <v>7.3659999999999992E-18</v>
      </c>
      <c r="Z114" s="11">
        <f t="shared" si="26"/>
        <v>4.57E-4</v>
      </c>
      <c r="AA114" s="16">
        <f t="shared" si="27"/>
        <v>2.682106472256068E-2</v>
      </c>
      <c r="AB114" s="9">
        <f t="shared" si="17"/>
        <v>1.5977115476362684</v>
      </c>
      <c r="AC114" s="9">
        <f t="shared" si="18"/>
        <v>0.97317893527743937</v>
      </c>
      <c r="AD114" s="15">
        <f t="shared" si="19"/>
        <v>58.689419524202805</v>
      </c>
      <c r="AE114" s="3">
        <f t="shared" si="28"/>
        <v>886.86639999999966</v>
      </c>
      <c r="AF114" s="2">
        <f t="shared" si="29"/>
        <v>0.25</v>
      </c>
      <c r="AG114" s="9">
        <f t="shared" si="30"/>
        <v>1.5182599021215711E-2</v>
      </c>
      <c r="AH114" s="2">
        <f t="shared" si="31"/>
        <v>0.73467806522807222</v>
      </c>
    </row>
    <row r="115" spans="1:34">
      <c r="A115" s="1">
        <f>Raw!A115</f>
        <v>102</v>
      </c>
      <c r="B115" s="14">
        <f>Raw!B115</f>
        <v>0.46335648148148145</v>
      </c>
      <c r="C115" s="15">
        <f>Raw!C115</f>
        <v>49.7</v>
      </c>
      <c r="D115" s="15">
        <f>IF(C115&gt;0.5,Raw!D115*D$11,-999)</f>
        <v>13.6</v>
      </c>
      <c r="E115" s="9">
        <f>IF(Raw!$G115&gt;$C$8,IF(Raw!$Q115&gt;$C$8,IF(Raw!$N115&gt;$C$9,IF(Raw!$N115&lt;$A$9,IF(Raw!$X115&gt;$C$9,IF(Raw!$X115&lt;$A$9,Raw!H115,-999),-999),-999),-999),-999),-999)</f>
        <v>1.4966299999999999</v>
      </c>
      <c r="F115" s="9">
        <f>IF(Raw!$G115&gt;$C$8,IF(Raw!$Q115&gt;$C$8,IF(Raw!$N115&gt;$C$9,IF(Raw!$N115&lt;$A$9,IF(Raw!$X115&gt;$C$9,IF(Raw!$X115&lt;$A$9,Raw!I115,-999),-999),-999),-999),-999),-999)</f>
        <v>2.2740550000000002</v>
      </c>
      <c r="G115" s="9">
        <f>Raw!G115</f>
        <v>0.99091300000000004</v>
      </c>
      <c r="H115" s="9">
        <f>IF(Raw!$G115&gt;$C$8,IF(Raw!$Q115&gt;$C$8,IF(Raw!$N115&gt;$C$9,IF(Raw!$N115&lt;$A$9,IF(Raw!$X115&gt;$C$9,IF(Raw!$X115&lt;$A$9,Raw!L115,-999),-999),-999),-999),-999),-999)</f>
        <v>736.7</v>
      </c>
      <c r="I115" s="9">
        <f>IF(Raw!$G115&gt;$C$8,IF(Raw!$Q115&gt;$C$8,IF(Raw!$N115&gt;$C$9,IF(Raw!$N115&lt;$A$9,IF(Raw!$X115&gt;$C$9,IF(Raw!$X115&lt;$A$9,Raw!M115,-999),-999),-999),-999),-999),-999)</f>
        <v>6.7313999999999999E-2</v>
      </c>
      <c r="J115" s="9">
        <f>IF(Raw!$G115&gt;$C$8,IF(Raw!$Q115&gt;$C$8,IF(Raw!$N115&gt;$C$9,IF(Raw!$N115&lt;$A$9,IF(Raw!$X115&gt;$C$9,IF(Raw!$X115&lt;$A$9,Raw!N115,-999),-999),-999),-999),-999),-999)</f>
        <v>472</v>
      </c>
      <c r="K115" s="9">
        <f>IF(Raw!$G115&gt;$C$8,IF(Raw!$Q115&gt;$C$8,IF(Raw!$N115&gt;$C$9,IF(Raw!$N115&lt;$A$9,IF(Raw!$X115&gt;$C$9,IF(Raw!$X115&lt;$A$9,Raw!R115,-999),-999),-999),-999),-999),-999)</f>
        <v>1.635243</v>
      </c>
      <c r="L115" s="9">
        <f>IF(Raw!$G115&gt;$C$8,IF(Raw!$Q115&gt;$C$8,IF(Raw!$N115&gt;$C$9,IF(Raw!$N115&lt;$A$9,IF(Raw!$X115&gt;$C$9,IF(Raw!$X115&lt;$A$9,Raw!S115,-999),-999),-999),-999),-999),-999)</f>
        <v>2.5029520000000001</v>
      </c>
      <c r="M115" s="9">
        <f>Raw!Q115</f>
        <v>0.99237500000000001</v>
      </c>
      <c r="N115" s="9">
        <f>IF(Raw!$G115&gt;$C$8,IF(Raw!$Q115&gt;$C$8,IF(Raw!$N115&gt;$C$9,IF(Raw!$N115&lt;$A$9,IF(Raw!$X115&gt;$C$9,IF(Raw!$X115&lt;$A$9,Raw!V115,-999),-999),-999),-999),-999),-999)</f>
        <v>717.8</v>
      </c>
      <c r="O115" s="9">
        <f>IF(Raw!$G115&gt;$C$8,IF(Raw!$Q115&gt;$C$8,IF(Raw!$N115&gt;$C$9,IF(Raw!$N115&lt;$A$9,IF(Raw!$X115&gt;$C$9,IF(Raw!$X115&lt;$A$9,Raw!W115,-999),-999),-999),-999),-999),-999)</f>
        <v>0.10721</v>
      </c>
      <c r="P115" s="9">
        <f>IF(Raw!$G115&gt;$C$8,IF(Raw!$Q115&gt;$C$8,IF(Raw!$N115&gt;$C$9,IF(Raw!$N115&lt;$A$9,IF(Raw!$X115&gt;$C$9,IF(Raw!$X115&lt;$A$9,Raw!X115,-999),-999),-999),-999),-999),-999)</f>
        <v>358</v>
      </c>
      <c r="R115" s="9">
        <f t="shared" si="20"/>
        <v>0.77742500000000025</v>
      </c>
      <c r="S115" s="9">
        <f t="shared" si="21"/>
        <v>0.34186728113436138</v>
      </c>
      <c r="T115" s="9">
        <f t="shared" si="22"/>
        <v>0.86770900000000006</v>
      </c>
      <c r="U115" s="9">
        <f t="shared" si="23"/>
        <v>0.34667424704908445</v>
      </c>
      <c r="V115" s="15">
        <f t="shared" si="16"/>
        <v>0</v>
      </c>
      <c r="X115" s="11">
        <f t="shared" si="24"/>
        <v>8.187199999999998E+18</v>
      </c>
      <c r="Y115" s="11">
        <f t="shared" si="25"/>
        <v>7.3669999999999994E-18</v>
      </c>
      <c r="Z115" s="11">
        <f t="shared" si="26"/>
        <v>4.7199999999999998E-4</v>
      </c>
      <c r="AA115" s="16">
        <f t="shared" si="27"/>
        <v>2.7680694170399565E-2</v>
      </c>
      <c r="AB115" s="9">
        <f t="shared" si="17"/>
        <v>1.6592617874579032</v>
      </c>
      <c r="AC115" s="9">
        <f t="shared" si="18"/>
        <v>0.97231930582960047</v>
      </c>
      <c r="AD115" s="15">
        <f t="shared" si="19"/>
        <v>58.645538496609248</v>
      </c>
      <c r="AE115" s="3">
        <f t="shared" si="28"/>
        <v>886.98679999999968</v>
      </c>
      <c r="AF115" s="2">
        <f t="shared" si="29"/>
        <v>0.25</v>
      </c>
      <c r="AG115" s="9">
        <f t="shared" si="30"/>
        <v>1.5639152231615466E-2</v>
      </c>
      <c r="AH115" s="2">
        <f t="shared" si="31"/>
        <v>0.75677043747747763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48.6</v>
      </c>
      <c r="D116" s="15">
        <f>IF(C116&gt;0.5,Raw!D116*D$11,-999)</f>
        <v>14.5</v>
      </c>
      <c r="E116" s="9">
        <f>IF(Raw!$G116&gt;$C$8,IF(Raw!$Q116&gt;$C$8,IF(Raw!$N116&gt;$C$9,IF(Raw!$N116&lt;$A$9,IF(Raw!$X116&gt;$C$9,IF(Raw!$X116&lt;$A$9,Raw!H116,-999),-999),-999),-999),-999),-999)</f>
        <v>1.6219859999999999</v>
      </c>
      <c r="F116" s="9">
        <f>IF(Raw!$G116&gt;$C$8,IF(Raw!$Q116&gt;$C$8,IF(Raw!$N116&gt;$C$9,IF(Raw!$N116&lt;$A$9,IF(Raw!$X116&gt;$C$9,IF(Raw!$X116&lt;$A$9,Raw!I116,-999),-999),-999),-999),-999),-999)</f>
        <v>2.4156710000000001</v>
      </c>
      <c r="G116" s="9">
        <f>Raw!G116</f>
        <v>0.98707100000000003</v>
      </c>
      <c r="H116" s="9">
        <f>IF(Raw!$G116&gt;$C$8,IF(Raw!$Q116&gt;$C$8,IF(Raw!$N116&gt;$C$9,IF(Raw!$N116&lt;$A$9,IF(Raw!$X116&gt;$C$9,IF(Raw!$X116&lt;$A$9,Raw!L116,-999),-999),-999),-999),-999),-999)</f>
        <v>678.2</v>
      </c>
      <c r="I116" s="9">
        <f>IF(Raw!$G116&gt;$C$8,IF(Raw!$Q116&gt;$C$8,IF(Raw!$N116&gt;$C$9,IF(Raw!$N116&lt;$A$9,IF(Raw!$X116&gt;$C$9,IF(Raw!$X116&lt;$A$9,Raw!M116,-999),-999),-999),-999),-999),-999)</f>
        <v>0.122166</v>
      </c>
      <c r="J116" s="9">
        <f>IF(Raw!$G116&gt;$C$8,IF(Raw!$Q116&gt;$C$8,IF(Raw!$N116&gt;$C$9,IF(Raw!$N116&lt;$A$9,IF(Raw!$X116&gt;$C$9,IF(Raw!$X116&lt;$A$9,Raw!N116,-999),-999),-999),-999),-999),-999)</f>
        <v>453</v>
      </c>
      <c r="K116" s="9">
        <f>IF(Raw!$G116&gt;$C$8,IF(Raw!$Q116&gt;$C$8,IF(Raw!$N116&gt;$C$9,IF(Raw!$N116&lt;$A$9,IF(Raw!$X116&gt;$C$9,IF(Raw!$X116&lt;$A$9,Raw!R116,-999),-999),-999),-999),-999),-999)</f>
        <v>1.675856</v>
      </c>
      <c r="L116" s="9">
        <f>IF(Raw!$G116&gt;$C$8,IF(Raw!$Q116&gt;$C$8,IF(Raw!$N116&gt;$C$9,IF(Raw!$N116&lt;$A$9,IF(Raw!$X116&gt;$C$9,IF(Raw!$X116&lt;$A$9,Raw!S116,-999),-999),-999),-999),-999),-999)</f>
        <v>2.5575139999999998</v>
      </c>
      <c r="M116" s="9">
        <f>Raw!Q116</f>
        <v>0.99140099999999998</v>
      </c>
      <c r="N116" s="9">
        <f>IF(Raw!$G116&gt;$C$8,IF(Raw!$Q116&gt;$C$8,IF(Raw!$N116&gt;$C$9,IF(Raw!$N116&lt;$A$9,IF(Raw!$X116&gt;$C$9,IF(Raw!$X116&lt;$A$9,Raw!V116,-999),-999),-999),-999),-999),-999)</f>
        <v>749.3</v>
      </c>
      <c r="O116" s="9">
        <f>IF(Raw!$G116&gt;$C$8,IF(Raw!$Q116&gt;$C$8,IF(Raw!$N116&gt;$C$9,IF(Raw!$N116&lt;$A$9,IF(Raw!$X116&gt;$C$9,IF(Raw!$X116&lt;$A$9,Raw!W116,-999),-999),-999),-999),-999),-999)</f>
        <v>0.137602</v>
      </c>
      <c r="P116" s="9">
        <f>IF(Raw!$G116&gt;$C$8,IF(Raw!$Q116&gt;$C$8,IF(Raw!$N116&gt;$C$9,IF(Raw!$N116&lt;$A$9,IF(Raw!$X116&gt;$C$9,IF(Raw!$X116&lt;$A$9,Raw!X116,-999),-999),-999),-999),-999),-999)</f>
        <v>576</v>
      </c>
      <c r="R116" s="9">
        <f t="shared" si="20"/>
        <v>0.7936850000000002</v>
      </c>
      <c r="S116" s="9">
        <f t="shared" si="21"/>
        <v>0.3285567446891568</v>
      </c>
      <c r="T116" s="9">
        <f t="shared" si="22"/>
        <v>0.88165799999999983</v>
      </c>
      <c r="U116" s="9">
        <f t="shared" si="23"/>
        <v>0.34473242375212798</v>
      </c>
      <c r="V116" s="15">
        <f t="shared" si="16"/>
        <v>0</v>
      </c>
      <c r="X116" s="11">
        <f t="shared" si="24"/>
        <v>8.728999999999999E+18</v>
      </c>
      <c r="Y116" s="11">
        <f t="shared" si="25"/>
        <v>6.7819999999999998E-18</v>
      </c>
      <c r="Z116" s="11">
        <f t="shared" si="26"/>
        <v>4.5300000000000001E-4</v>
      </c>
      <c r="AA116" s="16">
        <f t="shared" si="27"/>
        <v>2.6117232905993909E-2</v>
      </c>
      <c r="AB116" s="9">
        <f t="shared" si="17"/>
        <v>1.6988824673294327</v>
      </c>
      <c r="AC116" s="9">
        <f t="shared" si="18"/>
        <v>0.97388276709400623</v>
      </c>
      <c r="AD116" s="15">
        <f t="shared" si="19"/>
        <v>57.653935774820994</v>
      </c>
      <c r="AE116" s="3">
        <f t="shared" si="28"/>
        <v>816.55279999999971</v>
      </c>
      <c r="AF116" s="2">
        <f t="shared" si="29"/>
        <v>0.25</v>
      </c>
      <c r="AG116" s="9">
        <f t="shared" si="30"/>
        <v>1.5288600783464277E-2</v>
      </c>
      <c r="AH116" s="2">
        <f t="shared" si="31"/>
        <v>0.73980743533728199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47.5</v>
      </c>
      <c r="D117" s="15">
        <f>IF(C117&gt;0.5,Raw!D117*D$11,-999)</f>
        <v>15.4</v>
      </c>
      <c r="E117" s="9">
        <f>IF(Raw!$G117&gt;$C$8,IF(Raw!$Q117&gt;$C$8,IF(Raw!$N117&gt;$C$9,IF(Raw!$N117&lt;$A$9,IF(Raw!$X117&gt;$C$9,IF(Raw!$X117&lt;$A$9,Raw!H117,-999),-999),-999),-999),-999),-999)</f>
        <v>1.619777</v>
      </c>
      <c r="F117" s="9">
        <f>IF(Raw!$G117&gt;$C$8,IF(Raw!$Q117&gt;$C$8,IF(Raw!$N117&gt;$C$9,IF(Raw!$N117&lt;$A$9,IF(Raw!$X117&gt;$C$9,IF(Raw!$X117&lt;$A$9,Raw!I117,-999),-999),-999),-999),-999),-999)</f>
        <v>2.4132129999999998</v>
      </c>
      <c r="G117" s="9">
        <f>Raw!G117</f>
        <v>0.98857600000000001</v>
      </c>
      <c r="H117" s="9">
        <f>IF(Raw!$G117&gt;$C$8,IF(Raw!$Q117&gt;$C$8,IF(Raw!$N117&gt;$C$9,IF(Raw!$N117&lt;$A$9,IF(Raw!$X117&gt;$C$9,IF(Raw!$X117&lt;$A$9,Raw!L117,-999),-999),-999),-999),-999),-999)</f>
        <v>665.7</v>
      </c>
      <c r="I117" s="9">
        <f>IF(Raw!$G117&gt;$C$8,IF(Raw!$Q117&gt;$C$8,IF(Raw!$N117&gt;$C$9,IF(Raw!$N117&lt;$A$9,IF(Raw!$X117&gt;$C$9,IF(Raw!$X117&lt;$A$9,Raw!M117,-999),-999),-999),-999),-999),-999)</f>
        <v>2.6161E-2</v>
      </c>
      <c r="J117" s="9">
        <f>IF(Raw!$G117&gt;$C$8,IF(Raw!$Q117&gt;$C$8,IF(Raw!$N117&gt;$C$9,IF(Raw!$N117&lt;$A$9,IF(Raw!$X117&gt;$C$9,IF(Raw!$X117&lt;$A$9,Raw!N117,-999),-999),-999),-999),-999),-999)</f>
        <v>353</v>
      </c>
      <c r="K117" s="9">
        <f>IF(Raw!$G117&gt;$C$8,IF(Raw!$Q117&gt;$C$8,IF(Raw!$N117&gt;$C$9,IF(Raw!$N117&lt;$A$9,IF(Raw!$X117&gt;$C$9,IF(Raw!$X117&lt;$A$9,Raw!R117,-999),-999),-999),-999),-999),-999)</f>
        <v>1.704245</v>
      </c>
      <c r="L117" s="9">
        <f>IF(Raw!$G117&gt;$C$8,IF(Raw!$Q117&gt;$C$8,IF(Raw!$N117&gt;$C$9,IF(Raw!$N117&lt;$A$9,IF(Raw!$X117&gt;$C$9,IF(Raw!$X117&lt;$A$9,Raw!S117,-999),-999),-999),-999),-999),-999)</f>
        <v>2.6537869999999999</v>
      </c>
      <c r="M117" s="9">
        <f>Raw!Q117</f>
        <v>0.99333499999999997</v>
      </c>
      <c r="N117" s="9">
        <f>IF(Raw!$G117&gt;$C$8,IF(Raw!$Q117&gt;$C$8,IF(Raw!$N117&gt;$C$9,IF(Raw!$N117&lt;$A$9,IF(Raw!$X117&gt;$C$9,IF(Raw!$X117&lt;$A$9,Raw!V117,-999),-999),-999),-999),-999),-999)</f>
        <v>758</v>
      </c>
      <c r="O117" s="9">
        <f>IF(Raw!$G117&gt;$C$8,IF(Raw!$Q117&gt;$C$8,IF(Raw!$N117&gt;$C$9,IF(Raw!$N117&lt;$A$9,IF(Raw!$X117&gt;$C$9,IF(Raw!$X117&lt;$A$9,Raw!W117,-999),-999),-999),-999),-999),-999)</f>
        <v>8.2192000000000001E-2</v>
      </c>
      <c r="P117" s="9">
        <f>IF(Raw!$G117&gt;$C$8,IF(Raw!$Q117&gt;$C$8,IF(Raw!$N117&gt;$C$9,IF(Raw!$N117&lt;$A$9,IF(Raw!$X117&gt;$C$9,IF(Raw!$X117&lt;$A$9,Raw!X117,-999),-999),-999),-999),-999),-999)</f>
        <v>466</v>
      </c>
      <c r="R117" s="9">
        <f t="shared" si="20"/>
        <v>0.79343599999999981</v>
      </c>
      <c r="S117" s="9">
        <f t="shared" si="21"/>
        <v>0.32878821720254275</v>
      </c>
      <c r="T117" s="9">
        <f t="shared" si="22"/>
        <v>0.94954199999999989</v>
      </c>
      <c r="U117" s="9">
        <f t="shared" si="23"/>
        <v>0.35780641023563681</v>
      </c>
      <c r="V117" s="15">
        <f t="shared" si="16"/>
        <v>0</v>
      </c>
      <c r="X117" s="11">
        <f t="shared" si="24"/>
        <v>9.270799999999998E+18</v>
      </c>
      <c r="Y117" s="11">
        <f t="shared" si="25"/>
        <v>6.6570000000000001E-18</v>
      </c>
      <c r="Z117" s="11">
        <f t="shared" si="26"/>
        <v>3.5299999999999996E-4</v>
      </c>
      <c r="AA117" s="16">
        <f t="shared" si="27"/>
        <v>2.1321152492037615E-2</v>
      </c>
      <c r="AB117" s="9">
        <f t="shared" si="17"/>
        <v>1.7244903297795944</v>
      </c>
      <c r="AC117" s="9">
        <f t="shared" si="18"/>
        <v>0.97867884750796241</v>
      </c>
      <c r="AD117" s="15">
        <f t="shared" si="19"/>
        <v>60.399865416537168</v>
      </c>
      <c r="AE117" s="3">
        <f t="shared" si="28"/>
        <v>801.50279999999975</v>
      </c>
      <c r="AF117" s="2">
        <f t="shared" si="29"/>
        <v>0.25</v>
      </c>
      <c r="AG117" s="9">
        <f t="shared" si="30"/>
        <v>1.6624199248774424E-2</v>
      </c>
      <c r="AH117" s="2">
        <f t="shared" si="31"/>
        <v>0.80443634999441627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46.6</v>
      </c>
      <c r="D118" s="15">
        <f>IF(C118&gt;0.5,Raw!D118*D$11,-999)</f>
        <v>16.3</v>
      </c>
      <c r="E118" s="9">
        <f>IF(Raw!$G118&gt;$C$8,IF(Raw!$Q118&gt;$C$8,IF(Raw!$N118&gt;$C$9,IF(Raw!$N118&lt;$A$9,IF(Raw!$X118&gt;$C$9,IF(Raw!$X118&lt;$A$9,Raw!H118,-999),-999),-999),-999),-999),-999)</f>
        <v>1.6225529999999999</v>
      </c>
      <c r="F118" s="9">
        <f>IF(Raw!$G118&gt;$C$8,IF(Raw!$Q118&gt;$C$8,IF(Raw!$N118&gt;$C$9,IF(Raw!$N118&lt;$A$9,IF(Raw!$X118&gt;$C$9,IF(Raw!$X118&lt;$A$9,Raw!I118,-999),-999),-999),-999),-999),-999)</f>
        <v>2.4314209999999998</v>
      </c>
      <c r="G118" s="9">
        <f>Raw!G118</f>
        <v>0.98746</v>
      </c>
      <c r="H118" s="9">
        <f>IF(Raw!$G118&gt;$C$8,IF(Raw!$Q118&gt;$C$8,IF(Raw!$N118&gt;$C$9,IF(Raw!$N118&lt;$A$9,IF(Raw!$X118&gt;$C$9,IF(Raw!$X118&lt;$A$9,Raw!L118,-999),-999),-999),-999),-999),-999)</f>
        <v>701.8</v>
      </c>
      <c r="I118" s="9">
        <f>IF(Raw!$G118&gt;$C$8,IF(Raw!$Q118&gt;$C$8,IF(Raw!$N118&gt;$C$9,IF(Raw!$N118&lt;$A$9,IF(Raw!$X118&gt;$C$9,IF(Raw!$X118&lt;$A$9,Raw!M118,-999),-999),-999),-999),-999),-999)</f>
        <v>2.1708999999999999E-2</v>
      </c>
      <c r="J118" s="9">
        <f>IF(Raw!$G118&gt;$C$8,IF(Raw!$Q118&gt;$C$8,IF(Raw!$N118&gt;$C$9,IF(Raw!$N118&lt;$A$9,IF(Raw!$X118&gt;$C$9,IF(Raw!$X118&lt;$A$9,Raw!N118,-999),-999),-999),-999),-999),-999)</f>
        <v>571</v>
      </c>
      <c r="K118" s="9">
        <f>IF(Raw!$G118&gt;$C$8,IF(Raw!$Q118&gt;$C$8,IF(Raw!$N118&gt;$C$9,IF(Raw!$N118&lt;$A$9,IF(Raw!$X118&gt;$C$9,IF(Raw!$X118&lt;$A$9,Raw!R118,-999),-999),-999),-999),-999),-999)</f>
        <v>1.7152970000000001</v>
      </c>
      <c r="L118" s="9">
        <f>IF(Raw!$G118&gt;$C$8,IF(Raw!$Q118&gt;$C$8,IF(Raw!$N118&gt;$C$9,IF(Raw!$N118&lt;$A$9,IF(Raw!$X118&gt;$C$9,IF(Raw!$X118&lt;$A$9,Raw!S118,-999),-999),-999),-999),-999),-999)</f>
        <v>2.6856949999999999</v>
      </c>
      <c r="M118" s="9">
        <f>Raw!Q118</f>
        <v>0.991533</v>
      </c>
      <c r="N118" s="9">
        <f>IF(Raw!$G118&gt;$C$8,IF(Raw!$Q118&gt;$C$8,IF(Raw!$N118&gt;$C$9,IF(Raw!$N118&lt;$A$9,IF(Raw!$X118&gt;$C$9,IF(Raw!$X118&lt;$A$9,Raw!V118,-999),-999),-999),-999),-999),-999)</f>
        <v>700.9</v>
      </c>
      <c r="O118" s="9">
        <f>IF(Raw!$G118&gt;$C$8,IF(Raw!$Q118&gt;$C$8,IF(Raw!$N118&gt;$C$9,IF(Raw!$N118&lt;$A$9,IF(Raw!$X118&gt;$C$9,IF(Raw!$X118&lt;$A$9,Raw!W118,-999),-999),-999),-999),-999),-999)</f>
        <v>5.8E-5</v>
      </c>
      <c r="P118" s="9">
        <f>IF(Raw!$G118&gt;$C$8,IF(Raw!$Q118&gt;$C$8,IF(Raw!$N118&gt;$C$9,IF(Raw!$N118&lt;$A$9,IF(Raw!$X118&gt;$C$9,IF(Raw!$X118&lt;$A$9,Raw!X118,-999),-999),-999),-999),-999),-999)</f>
        <v>423</v>
      </c>
      <c r="R118" s="9">
        <f t="shared" si="20"/>
        <v>0.80886799999999992</v>
      </c>
      <c r="S118" s="9">
        <f t="shared" si="21"/>
        <v>0.33267295133175206</v>
      </c>
      <c r="T118" s="9">
        <f t="shared" si="22"/>
        <v>0.97039799999999987</v>
      </c>
      <c r="U118" s="9">
        <f t="shared" si="23"/>
        <v>0.36132099884759805</v>
      </c>
      <c r="V118" s="15">
        <f t="shared" si="16"/>
        <v>0</v>
      </c>
      <c r="X118" s="11">
        <f t="shared" si="24"/>
        <v>9.8125999999999959E+18</v>
      </c>
      <c r="Y118" s="11">
        <f t="shared" si="25"/>
        <v>7.0179999999999992E-18</v>
      </c>
      <c r="Z118" s="11">
        <f t="shared" si="26"/>
        <v>5.71E-4</v>
      </c>
      <c r="AA118" s="16">
        <f t="shared" si="27"/>
        <v>3.7834110179893146E-2</v>
      </c>
      <c r="AB118" s="9">
        <f t="shared" si="17"/>
        <v>1.7520111448503479</v>
      </c>
      <c r="AC118" s="9">
        <f t="shared" si="18"/>
        <v>0.96216588982010698</v>
      </c>
      <c r="AD118" s="15">
        <f t="shared" si="19"/>
        <v>66.259387355329508</v>
      </c>
      <c r="AE118" s="3">
        <f t="shared" si="28"/>
        <v>844.96719999999971</v>
      </c>
      <c r="AF118" s="2">
        <f t="shared" si="29"/>
        <v>0.25</v>
      </c>
      <c r="AG118" s="9">
        <f t="shared" si="30"/>
        <v>1.8416083094044279E-2</v>
      </c>
      <c r="AH118" s="2">
        <f t="shared" si="31"/>
        <v>0.89114467672534792</v>
      </c>
    </row>
    <row r="119" spans="1:34">
      <c r="A119" s="1">
        <f>Raw!A119</f>
        <v>106</v>
      </c>
      <c r="B119" s="14">
        <f>Raw!B119</f>
        <v>0.46357638888888886</v>
      </c>
      <c r="C119" s="15">
        <f>Raw!C119</f>
        <v>45.5</v>
      </c>
      <c r="D119" s="15">
        <f>IF(C119&gt;0.5,Raw!D119*D$11,-999)</f>
        <v>16.3</v>
      </c>
      <c r="E119" s="9">
        <f>IF(Raw!$G119&gt;$C$8,IF(Raw!$Q119&gt;$C$8,IF(Raw!$N119&gt;$C$9,IF(Raw!$N119&lt;$A$9,IF(Raw!$X119&gt;$C$9,IF(Raw!$X119&lt;$A$9,Raw!H119,-999),-999),-999),-999),-999),-999)</f>
        <v>1.6878489999999999</v>
      </c>
      <c r="F119" s="9">
        <f>IF(Raw!$G119&gt;$C$8,IF(Raw!$Q119&gt;$C$8,IF(Raw!$N119&gt;$C$9,IF(Raw!$N119&lt;$A$9,IF(Raw!$X119&gt;$C$9,IF(Raw!$X119&lt;$A$9,Raw!I119,-999),-999),-999),-999),-999),-999)</f>
        <v>2.521001</v>
      </c>
      <c r="G119" s="9">
        <f>Raw!G119</f>
        <v>0.987595</v>
      </c>
      <c r="H119" s="9">
        <f>IF(Raw!$G119&gt;$C$8,IF(Raw!$Q119&gt;$C$8,IF(Raw!$N119&gt;$C$9,IF(Raw!$N119&lt;$A$9,IF(Raw!$X119&gt;$C$9,IF(Raw!$X119&lt;$A$9,Raw!L119,-999),-999),-999),-999),-999),-999)</f>
        <v>721.5</v>
      </c>
      <c r="I119" s="9">
        <f>IF(Raw!$G119&gt;$C$8,IF(Raw!$Q119&gt;$C$8,IF(Raw!$N119&gt;$C$9,IF(Raw!$N119&lt;$A$9,IF(Raw!$X119&gt;$C$9,IF(Raw!$X119&lt;$A$9,Raw!M119,-999),-999),-999),-999),-999),-999)</f>
        <v>0.15051600000000001</v>
      </c>
      <c r="J119" s="9">
        <f>IF(Raw!$G119&gt;$C$8,IF(Raw!$Q119&gt;$C$8,IF(Raw!$N119&gt;$C$9,IF(Raw!$N119&lt;$A$9,IF(Raw!$X119&gt;$C$9,IF(Raw!$X119&lt;$A$9,Raw!N119,-999),-999),-999),-999),-999),-999)</f>
        <v>384</v>
      </c>
      <c r="K119" s="9">
        <f>IF(Raw!$G119&gt;$C$8,IF(Raw!$Q119&gt;$C$8,IF(Raw!$N119&gt;$C$9,IF(Raw!$N119&lt;$A$9,IF(Raw!$X119&gt;$C$9,IF(Raw!$X119&lt;$A$9,Raw!R119,-999),-999),-999),-999),-999),-999)</f>
        <v>1.7883640000000001</v>
      </c>
      <c r="L119" s="9">
        <f>IF(Raw!$G119&gt;$C$8,IF(Raw!$Q119&gt;$C$8,IF(Raw!$N119&gt;$C$9,IF(Raw!$N119&lt;$A$9,IF(Raw!$X119&gt;$C$9,IF(Raw!$X119&lt;$A$9,Raw!S119,-999),-999),-999),-999),-999),-999)</f>
        <v>2.7737820000000002</v>
      </c>
      <c r="M119" s="9">
        <f>Raw!Q119</f>
        <v>0.99276900000000001</v>
      </c>
      <c r="N119" s="9">
        <f>IF(Raw!$G119&gt;$C$8,IF(Raw!$Q119&gt;$C$8,IF(Raw!$N119&gt;$C$9,IF(Raw!$N119&lt;$A$9,IF(Raw!$X119&gt;$C$9,IF(Raw!$X119&lt;$A$9,Raw!V119,-999),-999),-999),-999),-999),-999)</f>
        <v>745</v>
      </c>
      <c r="O119" s="9">
        <f>IF(Raw!$G119&gt;$C$8,IF(Raw!$Q119&gt;$C$8,IF(Raw!$N119&gt;$C$9,IF(Raw!$N119&lt;$A$9,IF(Raw!$X119&gt;$C$9,IF(Raw!$X119&lt;$A$9,Raw!W119,-999),-999),-999),-999),-999),-999)</f>
        <v>0.101392</v>
      </c>
      <c r="P119" s="9">
        <f>IF(Raw!$G119&gt;$C$8,IF(Raw!$Q119&gt;$C$8,IF(Raw!$N119&gt;$C$9,IF(Raw!$N119&lt;$A$9,IF(Raw!$X119&gt;$C$9,IF(Raw!$X119&lt;$A$9,Raw!X119,-999),-999),-999),-999),-999),-999)</f>
        <v>430</v>
      </c>
      <c r="R119" s="9">
        <f t="shared" si="20"/>
        <v>0.83315200000000011</v>
      </c>
      <c r="S119" s="9">
        <f t="shared" si="21"/>
        <v>0.33048459718976714</v>
      </c>
      <c r="T119" s="9">
        <f t="shared" si="22"/>
        <v>0.98541800000000013</v>
      </c>
      <c r="U119" s="9">
        <f t="shared" si="23"/>
        <v>0.35526151658637922</v>
      </c>
      <c r="V119" s="15">
        <f t="shared" si="16"/>
        <v>0</v>
      </c>
      <c r="X119" s="11">
        <f t="shared" si="24"/>
        <v>9.8125999999999959E+18</v>
      </c>
      <c r="Y119" s="11">
        <f t="shared" si="25"/>
        <v>7.214999999999999E-18</v>
      </c>
      <c r="Z119" s="11">
        <f t="shared" si="26"/>
        <v>3.8400000000000001E-4</v>
      </c>
      <c r="AA119" s="16">
        <f t="shared" si="27"/>
        <v>2.6466858531147237E-2</v>
      </c>
      <c r="AB119" s="9">
        <f t="shared" si="17"/>
        <v>1.8144449188000462</v>
      </c>
      <c r="AC119" s="9">
        <f t="shared" si="18"/>
        <v>0.97353314146885261</v>
      </c>
      <c r="AD119" s="15">
        <f t="shared" si="19"/>
        <v>68.924110758195923</v>
      </c>
      <c r="AE119" s="3">
        <f t="shared" si="28"/>
        <v>868.68599999999969</v>
      </c>
      <c r="AF119" s="2">
        <f t="shared" si="29"/>
        <v>0.25</v>
      </c>
      <c r="AG119" s="9">
        <f t="shared" si="30"/>
        <v>1.883544932101866E-2</v>
      </c>
      <c r="AH119" s="2">
        <f t="shared" si="31"/>
        <v>0.91143759019984638</v>
      </c>
    </row>
    <row r="120" spans="1:34">
      <c r="A120" s="1">
        <f>Raw!A120</f>
        <v>107</v>
      </c>
      <c r="B120" s="14">
        <f>Raw!B120</f>
        <v>0.46363425925925927</v>
      </c>
      <c r="C120" s="15">
        <f>Raw!C120</f>
        <v>44.4</v>
      </c>
      <c r="D120" s="15">
        <f>IF(C120&gt;0.5,Raw!D120*D$11,-999)</f>
        <v>17.2</v>
      </c>
      <c r="E120" s="9">
        <f>IF(Raw!$G120&gt;$C$8,IF(Raw!$Q120&gt;$C$8,IF(Raw!$N120&gt;$C$9,IF(Raw!$N120&lt;$A$9,IF(Raw!$X120&gt;$C$9,IF(Raw!$X120&lt;$A$9,Raw!H120,-999),-999),-999),-999),-999),-999)</f>
        <v>1.7201029999999999</v>
      </c>
      <c r="F120" s="9">
        <f>IF(Raw!$G120&gt;$C$8,IF(Raw!$Q120&gt;$C$8,IF(Raw!$N120&gt;$C$9,IF(Raw!$N120&lt;$A$9,IF(Raw!$X120&gt;$C$9,IF(Raw!$X120&lt;$A$9,Raw!I120,-999),-999),-999),-999),-999),-999)</f>
        <v>2.6084130000000001</v>
      </c>
      <c r="G120" s="9">
        <f>Raw!G120</f>
        <v>0.99139100000000002</v>
      </c>
      <c r="H120" s="9">
        <f>IF(Raw!$G120&gt;$C$8,IF(Raw!$Q120&gt;$C$8,IF(Raw!$N120&gt;$C$9,IF(Raw!$N120&lt;$A$9,IF(Raw!$X120&gt;$C$9,IF(Raw!$X120&lt;$A$9,Raw!L120,-999),-999),-999),-999),-999),-999)</f>
        <v>686.6</v>
      </c>
      <c r="I120" s="9">
        <f>IF(Raw!$G120&gt;$C$8,IF(Raw!$Q120&gt;$C$8,IF(Raw!$N120&gt;$C$9,IF(Raw!$N120&lt;$A$9,IF(Raw!$X120&gt;$C$9,IF(Raw!$X120&lt;$A$9,Raw!M120,-999),-999),-999),-999),-999),-999)</f>
        <v>1.1E-5</v>
      </c>
      <c r="J120" s="9">
        <f>IF(Raw!$G120&gt;$C$8,IF(Raw!$Q120&gt;$C$8,IF(Raw!$N120&gt;$C$9,IF(Raw!$N120&lt;$A$9,IF(Raw!$X120&gt;$C$9,IF(Raw!$X120&lt;$A$9,Raw!N120,-999),-999),-999),-999),-999),-999)</f>
        <v>561</v>
      </c>
      <c r="K120" s="9">
        <f>IF(Raw!$G120&gt;$C$8,IF(Raw!$Q120&gt;$C$8,IF(Raw!$N120&gt;$C$9,IF(Raw!$N120&lt;$A$9,IF(Raw!$X120&gt;$C$9,IF(Raw!$X120&lt;$A$9,Raw!R120,-999),-999),-999),-999),-999),-999)</f>
        <v>1.786869</v>
      </c>
      <c r="L120" s="9">
        <f>IF(Raw!$G120&gt;$C$8,IF(Raw!$Q120&gt;$C$8,IF(Raw!$N120&gt;$C$9,IF(Raw!$N120&lt;$A$9,IF(Raw!$X120&gt;$C$9,IF(Raw!$X120&lt;$A$9,Raw!S120,-999),-999),-999),-999),-999),-999)</f>
        <v>2.7661790000000002</v>
      </c>
      <c r="M120" s="9">
        <f>Raw!Q120</f>
        <v>0.98947300000000005</v>
      </c>
      <c r="N120" s="9">
        <f>IF(Raw!$G120&gt;$C$8,IF(Raw!$Q120&gt;$C$8,IF(Raw!$N120&gt;$C$9,IF(Raw!$N120&lt;$A$9,IF(Raw!$X120&gt;$C$9,IF(Raw!$X120&lt;$A$9,Raw!V120,-999),-999),-999),-999),-999),-999)</f>
        <v>734.1</v>
      </c>
      <c r="O120" s="9">
        <f>IF(Raw!$G120&gt;$C$8,IF(Raw!$Q120&gt;$C$8,IF(Raw!$N120&gt;$C$9,IF(Raw!$N120&lt;$A$9,IF(Raw!$X120&gt;$C$9,IF(Raw!$X120&lt;$A$9,Raw!W120,-999),-999),-999),-999),-999),-999)</f>
        <v>0.108004</v>
      </c>
      <c r="P120" s="9">
        <f>IF(Raw!$G120&gt;$C$8,IF(Raw!$Q120&gt;$C$8,IF(Raw!$N120&gt;$C$9,IF(Raw!$N120&lt;$A$9,IF(Raw!$X120&gt;$C$9,IF(Raw!$X120&lt;$A$9,Raw!X120,-999),-999),-999),-999),-999),-999)</f>
        <v>640</v>
      </c>
      <c r="R120" s="9">
        <f t="shared" si="20"/>
        <v>0.88831000000000016</v>
      </c>
      <c r="S120" s="9">
        <f t="shared" si="21"/>
        <v>0.34055573254695487</v>
      </c>
      <c r="T120" s="9">
        <f t="shared" si="22"/>
        <v>0.97931000000000012</v>
      </c>
      <c r="U120" s="9">
        <f t="shared" si="23"/>
        <v>0.35402987297640537</v>
      </c>
      <c r="V120" s="15">
        <f t="shared" si="16"/>
        <v>0</v>
      </c>
      <c r="X120" s="11">
        <f t="shared" si="24"/>
        <v>1.0354399999999996E+19</v>
      </c>
      <c r="Y120" s="11">
        <f t="shared" si="25"/>
        <v>6.8659999999999995E-18</v>
      </c>
      <c r="Z120" s="11">
        <f t="shared" si="26"/>
        <v>5.6099999999999998E-4</v>
      </c>
      <c r="AA120" s="16">
        <f t="shared" si="27"/>
        <v>3.8353674231158971E-2</v>
      </c>
      <c r="AB120" s="9">
        <f t="shared" si="17"/>
        <v>1.8244291367113163</v>
      </c>
      <c r="AC120" s="9">
        <f t="shared" si="18"/>
        <v>0.96164632576884101</v>
      </c>
      <c r="AD120" s="15">
        <f t="shared" si="19"/>
        <v>68.366620732903698</v>
      </c>
      <c r="AE120" s="3">
        <f t="shared" si="28"/>
        <v>826.66639999999973</v>
      </c>
      <c r="AF120" s="2">
        <f t="shared" si="29"/>
        <v>0.25</v>
      </c>
      <c r="AG120" s="9">
        <f t="shared" si="30"/>
        <v>1.8618327733766139E-2</v>
      </c>
      <c r="AH120" s="2">
        <f t="shared" si="31"/>
        <v>0.90093118958826257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43.5</v>
      </c>
      <c r="D121" s="15">
        <f>IF(C121&gt;0.5,Raw!D121*D$11,-999)</f>
        <v>19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0.99304599999999998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0.99104899999999996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1.1437999999999998E+19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42.3</v>
      </c>
      <c r="D122" s="15">
        <f>IF(C122&gt;0.5,Raw!D122*D$11,-999)</f>
        <v>19</v>
      </c>
      <c r="E122" s="9">
        <f>IF(Raw!$G122&gt;$C$8,IF(Raw!$Q122&gt;$C$8,IF(Raw!$N122&gt;$C$9,IF(Raw!$N122&lt;$A$9,IF(Raw!$X122&gt;$C$9,IF(Raw!$X122&lt;$A$9,Raw!H122,-999),-999),-999),-999),-999),-999)</f>
        <v>1.8002199999999999</v>
      </c>
      <c r="F122" s="9">
        <f>IF(Raw!$G122&gt;$C$8,IF(Raw!$Q122&gt;$C$8,IF(Raw!$N122&gt;$C$9,IF(Raw!$N122&lt;$A$9,IF(Raw!$X122&gt;$C$9,IF(Raw!$X122&lt;$A$9,Raw!I122,-999),-999),-999),-999),-999),-999)</f>
        <v>2.72282</v>
      </c>
      <c r="G122" s="9">
        <f>Raw!G122</f>
        <v>0.98890999999999996</v>
      </c>
      <c r="H122" s="9">
        <f>IF(Raw!$G122&gt;$C$8,IF(Raw!$Q122&gt;$C$8,IF(Raw!$N122&gt;$C$9,IF(Raw!$N122&lt;$A$9,IF(Raw!$X122&gt;$C$9,IF(Raw!$X122&lt;$A$9,Raw!L122,-999),-999),-999),-999),-999),-999)</f>
        <v>700.7</v>
      </c>
      <c r="I122" s="9">
        <f>IF(Raw!$G122&gt;$C$8,IF(Raw!$Q122&gt;$C$8,IF(Raw!$N122&gt;$C$9,IF(Raw!$N122&lt;$A$9,IF(Raw!$X122&gt;$C$9,IF(Raw!$X122&lt;$A$9,Raw!M122,-999),-999),-999),-999),-999),-999)</f>
        <v>0.11894399999999999</v>
      </c>
      <c r="J122" s="9">
        <f>IF(Raw!$G122&gt;$C$8,IF(Raw!$Q122&gt;$C$8,IF(Raw!$N122&gt;$C$9,IF(Raw!$N122&lt;$A$9,IF(Raw!$X122&gt;$C$9,IF(Raw!$X122&lt;$A$9,Raw!N122,-999),-999),-999),-999),-999),-999)</f>
        <v>398</v>
      </c>
      <c r="K122" s="9">
        <f>IF(Raw!$G122&gt;$C$8,IF(Raw!$Q122&gt;$C$8,IF(Raw!$N122&gt;$C$9,IF(Raw!$N122&lt;$A$9,IF(Raw!$X122&gt;$C$9,IF(Raw!$X122&lt;$A$9,Raw!R122,-999),-999),-999),-999),-999),-999)</f>
        <v>1.9143019999999999</v>
      </c>
      <c r="L122" s="9">
        <f>IF(Raw!$G122&gt;$C$8,IF(Raw!$Q122&gt;$C$8,IF(Raw!$N122&gt;$C$9,IF(Raw!$N122&lt;$A$9,IF(Raw!$X122&gt;$C$9,IF(Raw!$X122&lt;$A$9,Raw!S122,-999),-999),-999),-999),-999),-999)</f>
        <v>2.989636</v>
      </c>
      <c r="M122" s="9">
        <f>Raw!Q122</f>
        <v>0.99041100000000004</v>
      </c>
      <c r="N122" s="9">
        <f>IF(Raw!$G122&gt;$C$8,IF(Raw!$Q122&gt;$C$8,IF(Raw!$N122&gt;$C$9,IF(Raw!$N122&lt;$A$9,IF(Raw!$X122&gt;$C$9,IF(Raw!$X122&lt;$A$9,Raw!V122,-999),-999),-999),-999),-999),-999)</f>
        <v>717</v>
      </c>
      <c r="O122" s="9">
        <f>IF(Raw!$G122&gt;$C$8,IF(Raw!$Q122&gt;$C$8,IF(Raw!$N122&gt;$C$9,IF(Raw!$N122&lt;$A$9,IF(Raw!$X122&gt;$C$9,IF(Raw!$X122&lt;$A$9,Raw!W122,-999),-999),-999),-999),-999),-999)</f>
        <v>5.2439E-2</v>
      </c>
      <c r="P122" s="9">
        <f>IF(Raw!$G122&gt;$C$8,IF(Raw!$Q122&gt;$C$8,IF(Raw!$N122&gt;$C$9,IF(Raw!$N122&lt;$A$9,IF(Raw!$X122&gt;$C$9,IF(Raw!$X122&lt;$A$9,Raw!X122,-999),-999),-999),-999),-999),-999)</f>
        <v>427</v>
      </c>
      <c r="R122" s="9">
        <f t="shared" si="20"/>
        <v>0.92260000000000009</v>
      </c>
      <c r="S122" s="9">
        <f t="shared" si="21"/>
        <v>0.33883987924284387</v>
      </c>
      <c r="T122" s="9">
        <f t="shared" si="22"/>
        <v>1.075334</v>
      </c>
      <c r="U122" s="9">
        <f t="shared" si="23"/>
        <v>0.35968726627589448</v>
      </c>
      <c r="V122" s="15">
        <f t="shared" si="16"/>
        <v>0</v>
      </c>
      <c r="X122" s="11">
        <f t="shared" si="24"/>
        <v>1.1437999999999998E+19</v>
      </c>
      <c r="Y122" s="11">
        <f t="shared" si="25"/>
        <v>7.0069999999999998E-18</v>
      </c>
      <c r="Z122" s="11">
        <f t="shared" si="26"/>
        <v>3.9799999999999997E-4</v>
      </c>
      <c r="AA122" s="16">
        <f t="shared" si="27"/>
        <v>3.0912096076835767E-2</v>
      </c>
      <c r="AB122" s="9">
        <f t="shared" si="17"/>
        <v>1.9475428279226881</v>
      </c>
      <c r="AC122" s="9">
        <f t="shared" si="18"/>
        <v>0.96908790392316424</v>
      </c>
      <c r="AD122" s="15">
        <f t="shared" si="19"/>
        <v>77.668583107627555</v>
      </c>
      <c r="AE122" s="3">
        <f t="shared" si="28"/>
        <v>843.64279999999974</v>
      </c>
      <c r="AF122" s="2">
        <f t="shared" si="29"/>
        <v>0.25</v>
      </c>
      <c r="AG122" s="9">
        <f t="shared" si="30"/>
        <v>2.1489538718080518E-2</v>
      </c>
      <c r="AH122" s="2">
        <f t="shared" si="31"/>
        <v>1.0398675948684155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41.3</v>
      </c>
      <c r="D123" s="15">
        <f>IF(C123&gt;0.5,Raw!D123*D$11,-999)</f>
        <v>19.899999999999999</v>
      </c>
      <c r="E123" s="9">
        <f>IF(Raw!$G123&gt;$C$8,IF(Raw!$Q123&gt;$C$8,IF(Raw!$N123&gt;$C$9,IF(Raw!$N123&lt;$A$9,IF(Raw!$X123&gt;$C$9,IF(Raw!$X123&lt;$A$9,Raw!H123,-999),-999),-999),-999),-999),-999)</f>
        <v>1.792896</v>
      </c>
      <c r="F123" s="9">
        <f>IF(Raw!$G123&gt;$C$8,IF(Raw!$Q123&gt;$C$8,IF(Raw!$N123&gt;$C$9,IF(Raw!$N123&lt;$A$9,IF(Raw!$X123&gt;$C$9,IF(Raw!$X123&lt;$A$9,Raw!I123,-999),-999),-999),-999),-999),-999)</f>
        <v>2.719061</v>
      </c>
      <c r="G123" s="9">
        <f>Raw!G123</f>
        <v>0.99003399999999997</v>
      </c>
      <c r="H123" s="9">
        <f>IF(Raw!$G123&gt;$C$8,IF(Raw!$Q123&gt;$C$8,IF(Raw!$N123&gt;$C$9,IF(Raw!$N123&lt;$A$9,IF(Raw!$X123&gt;$C$9,IF(Raw!$X123&lt;$A$9,Raw!L123,-999),-999),-999),-999),-999),-999)</f>
        <v>685.2</v>
      </c>
      <c r="I123" s="9">
        <f>IF(Raw!$G123&gt;$C$8,IF(Raw!$Q123&gt;$C$8,IF(Raw!$N123&gt;$C$9,IF(Raw!$N123&lt;$A$9,IF(Raw!$X123&gt;$C$9,IF(Raw!$X123&lt;$A$9,Raw!M123,-999),-999),-999),-999),-999),-999)</f>
        <v>4.8780000000000004E-3</v>
      </c>
      <c r="J123" s="9">
        <f>IF(Raw!$G123&gt;$C$8,IF(Raw!$Q123&gt;$C$8,IF(Raw!$N123&gt;$C$9,IF(Raw!$N123&lt;$A$9,IF(Raw!$X123&gt;$C$9,IF(Raw!$X123&lt;$A$9,Raw!N123,-999),-999),-999),-999),-999),-999)</f>
        <v>477</v>
      </c>
      <c r="K123" s="9">
        <f>IF(Raw!$G123&gt;$C$8,IF(Raw!$Q123&gt;$C$8,IF(Raw!$N123&gt;$C$9,IF(Raw!$N123&lt;$A$9,IF(Raw!$X123&gt;$C$9,IF(Raw!$X123&lt;$A$9,Raw!R123,-999),-999),-999),-999),-999),-999)</f>
        <v>1.8481339999999999</v>
      </c>
      <c r="L123" s="9">
        <f>IF(Raw!$G123&gt;$C$8,IF(Raw!$Q123&gt;$C$8,IF(Raw!$N123&gt;$C$9,IF(Raw!$N123&lt;$A$9,IF(Raw!$X123&gt;$C$9,IF(Raw!$X123&lt;$A$9,Raw!S123,-999),-999),-999),-999),-999),-999)</f>
        <v>2.9686349999999999</v>
      </c>
      <c r="M123" s="9">
        <f>Raw!Q123</f>
        <v>0.99127600000000005</v>
      </c>
      <c r="N123" s="9">
        <f>IF(Raw!$G123&gt;$C$8,IF(Raw!$Q123&gt;$C$8,IF(Raw!$N123&gt;$C$9,IF(Raw!$N123&lt;$A$9,IF(Raw!$X123&gt;$C$9,IF(Raw!$X123&lt;$A$9,Raw!V123,-999),-999),-999),-999),-999),-999)</f>
        <v>743.5</v>
      </c>
      <c r="O123" s="9">
        <f>IF(Raw!$G123&gt;$C$8,IF(Raw!$Q123&gt;$C$8,IF(Raw!$N123&gt;$C$9,IF(Raw!$N123&lt;$A$9,IF(Raw!$X123&gt;$C$9,IF(Raw!$X123&lt;$A$9,Raw!W123,-999),-999),-999),-999),-999),-999)</f>
        <v>5.8E-5</v>
      </c>
      <c r="P123" s="9">
        <f>IF(Raw!$G123&gt;$C$8,IF(Raw!$Q123&gt;$C$8,IF(Raw!$N123&gt;$C$9,IF(Raw!$N123&lt;$A$9,IF(Raw!$X123&gt;$C$9,IF(Raw!$X123&lt;$A$9,Raw!X123,-999),-999),-999),-999),-999),-999)</f>
        <v>439</v>
      </c>
      <c r="R123" s="9">
        <f t="shared" si="20"/>
        <v>0.92616499999999991</v>
      </c>
      <c r="S123" s="9">
        <f t="shared" si="21"/>
        <v>0.34061942707427306</v>
      </c>
      <c r="T123" s="9">
        <f t="shared" si="22"/>
        <v>1.120501</v>
      </c>
      <c r="U123" s="9">
        <f t="shared" si="23"/>
        <v>0.37744653687637586</v>
      </c>
      <c r="V123" s="15">
        <f t="shared" si="16"/>
        <v>0</v>
      </c>
      <c r="X123" s="11">
        <f t="shared" si="24"/>
        <v>1.1979799999999998E+19</v>
      </c>
      <c r="Y123" s="11">
        <f t="shared" si="25"/>
        <v>6.8520000000000002E-18</v>
      </c>
      <c r="Z123" s="11">
        <f t="shared" si="26"/>
        <v>4.7699999999999999E-4</v>
      </c>
      <c r="AA123" s="16">
        <f t="shared" si="27"/>
        <v>3.7679492266715471E-2</v>
      </c>
      <c r="AB123" s="9">
        <f t="shared" si="17"/>
        <v>1.8903539087643468</v>
      </c>
      <c r="AC123" s="9">
        <f t="shared" si="18"/>
        <v>0.96232050773328459</v>
      </c>
      <c r="AD123" s="15">
        <f t="shared" si="19"/>
        <v>78.99264626145802</v>
      </c>
      <c r="AE123" s="3">
        <f t="shared" si="28"/>
        <v>824.98079999999982</v>
      </c>
      <c r="AF123" s="2">
        <f t="shared" si="29"/>
        <v>0.25</v>
      </c>
      <c r="AG123" s="9">
        <f t="shared" si="30"/>
        <v>2.293500059237533E-2</v>
      </c>
      <c r="AH123" s="2">
        <f t="shared" si="31"/>
        <v>1.1098127427106208</v>
      </c>
    </row>
    <row r="124" spans="1:34">
      <c r="A124" s="1">
        <f>Raw!A124</f>
        <v>111</v>
      </c>
      <c r="B124" s="14">
        <f>Raw!B124</f>
        <v>0.46385416666666668</v>
      </c>
      <c r="C124" s="15">
        <f>Raw!C124</f>
        <v>40.4</v>
      </c>
      <c r="D124" s="15">
        <f>IF(C124&gt;0.5,Raw!D124*D$11,-999)</f>
        <v>21.7</v>
      </c>
      <c r="E124" s="9">
        <f>IF(Raw!$G124&gt;$C$8,IF(Raw!$Q124&gt;$C$8,IF(Raw!$N124&gt;$C$9,IF(Raw!$N124&lt;$A$9,IF(Raw!$X124&gt;$C$9,IF(Raw!$X124&lt;$A$9,Raw!H124,-999),-999),-999),-999),-999),-999)</f>
        <v>1.805552</v>
      </c>
      <c r="F124" s="9">
        <f>IF(Raw!$G124&gt;$C$8,IF(Raw!$Q124&gt;$C$8,IF(Raw!$N124&gt;$C$9,IF(Raw!$N124&lt;$A$9,IF(Raw!$X124&gt;$C$9,IF(Raw!$X124&lt;$A$9,Raw!I124,-999),-999),-999),-999),-999),-999)</f>
        <v>2.7332010000000002</v>
      </c>
      <c r="G124" s="9">
        <f>Raw!G124</f>
        <v>0.99120699999999995</v>
      </c>
      <c r="H124" s="9">
        <f>IF(Raw!$G124&gt;$C$8,IF(Raw!$Q124&gt;$C$8,IF(Raw!$N124&gt;$C$9,IF(Raw!$N124&lt;$A$9,IF(Raw!$X124&gt;$C$9,IF(Raw!$X124&lt;$A$9,Raw!L124,-999),-999),-999),-999),-999),-999)</f>
        <v>695.2</v>
      </c>
      <c r="I124" s="9">
        <f>IF(Raw!$G124&gt;$C$8,IF(Raw!$Q124&gt;$C$8,IF(Raw!$N124&gt;$C$9,IF(Raw!$N124&lt;$A$9,IF(Raw!$X124&gt;$C$9,IF(Raw!$X124&lt;$A$9,Raw!M124,-999),-999),-999),-999),-999),-999)</f>
        <v>0.12928799999999999</v>
      </c>
      <c r="J124" s="9">
        <f>IF(Raw!$G124&gt;$C$8,IF(Raw!$Q124&gt;$C$8,IF(Raw!$N124&gt;$C$9,IF(Raw!$N124&lt;$A$9,IF(Raw!$X124&gt;$C$9,IF(Raw!$X124&lt;$A$9,Raw!N124,-999),-999),-999),-999),-999),-999)</f>
        <v>407</v>
      </c>
      <c r="K124" s="9">
        <f>IF(Raw!$G124&gt;$C$8,IF(Raw!$Q124&gt;$C$8,IF(Raw!$N124&gt;$C$9,IF(Raw!$N124&lt;$A$9,IF(Raw!$X124&gt;$C$9,IF(Raw!$X124&lt;$A$9,Raw!R124,-999),-999),-999),-999),-999),-999)</f>
        <v>1.9523029999999999</v>
      </c>
      <c r="L124" s="9">
        <f>IF(Raw!$G124&gt;$C$8,IF(Raw!$Q124&gt;$C$8,IF(Raw!$N124&gt;$C$9,IF(Raw!$N124&lt;$A$9,IF(Raw!$X124&gt;$C$9,IF(Raw!$X124&lt;$A$9,Raw!S124,-999),-999),-999),-999),-999),-999)</f>
        <v>3.0612059999999999</v>
      </c>
      <c r="M124" s="9">
        <f>Raw!Q124</f>
        <v>0.994842</v>
      </c>
      <c r="N124" s="9">
        <f>IF(Raw!$G124&gt;$C$8,IF(Raw!$Q124&gt;$C$8,IF(Raw!$N124&gt;$C$9,IF(Raw!$N124&lt;$A$9,IF(Raw!$X124&gt;$C$9,IF(Raw!$X124&lt;$A$9,Raw!V124,-999),-999),-999),-999),-999),-999)</f>
        <v>701.6</v>
      </c>
      <c r="O124" s="9">
        <f>IF(Raw!$G124&gt;$C$8,IF(Raw!$Q124&gt;$C$8,IF(Raw!$N124&gt;$C$9,IF(Raw!$N124&lt;$A$9,IF(Raw!$X124&gt;$C$9,IF(Raw!$X124&lt;$A$9,Raw!W124,-999),-999),-999),-999),-999),-999)</f>
        <v>6.1684000000000003E-2</v>
      </c>
      <c r="P124" s="9">
        <f>IF(Raw!$G124&gt;$C$8,IF(Raw!$Q124&gt;$C$8,IF(Raw!$N124&gt;$C$9,IF(Raw!$N124&lt;$A$9,IF(Raw!$X124&gt;$C$9,IF(Raw!$X124&lt;$A$9,Raw!X124,-999),-999),-999),-999),-999),-999)</f>
        <v>684</v>
      </c>
      <c r="R124" s="9">
        <f t="shared" si="20"/>
        <v>0.92764900000000017</v>
      </c>
      <c r="S124" s="9">
        <f t="shared" si="21"/>
        <v>0.33940021242491863</v>
      </c>
      <c r="T124" s="9">
        <f t="shared" si="22"/>
        <v>1.108903</v>
      </c>
      <c r="U124" s="9">
        <f t="shared" si="23"/>
        <v>0.36224383461942777</v>
      </c>
      <c r="V124" s="15">
        <f t="shared" si="16"/>
        <v>0</v>
      </c>
      <c r="X124" s="11">
        <f t="shared" si="24"/>
        <v>1.3063399999999998E+19</v>
      </c>
      <c r="Y124" s="11">
        <f t="shared" si="25"/>
        <v>6.9519999999999997E-18</v>
      </c>
      <c r="Z124" s="11">
        <f t="shared" si="26"/>
        <v>4.0699999999999997E-4</v>
      </c>
      <c r="AA124" s="16">
        <f t="shared" si="27"/>
        <v>3.5644898314610707E-2</v>
      </c>
      <c r="AB124" s="9">
        <f t="shared" si="17"/>
        <v>1.9918297346757667</v>
      </c>
      <c r="AC124" s="9">
        <f t="shared" si="18"/>
        <v>0.96435510168538918</v>
      </c>
      <c r="AD124" s="15">
        <f t="shared" si="19"/>
        <v>87.579602738601238</v>
      </c>
      <c r="AE124" s="3">
        <f t="shared" si="28"/>
        <v>837.02079999999978</v>
      </c>
      <c r="AF124" s="2">
        <f t="shared" si="29"/>
        <v>0.25</v>
      </c>
      <c r="AG124" s="9">
        <f t="shared" si="30"/>
        <v>2.4403977792674652E-2</v>
      </c>
      <c r="AH124" s="2">
        <f t="shared" si="31"/>
        <v>1.180895784940214</v>
      </c>
    </row>
    <row r="125" spans="1:34">
      <c r="A125" s="1">
        <f>Raw!A125</f>
        <v>112</v>
      </c>
      <c r="B125" s="14">
        <f>Raw!B125</f>
        <v>0.46391203703703704</v>
      </c>
      <c r="C125" s="15">
        <f>Raw!C125</f>
        <v>39.5</v>
      </c>
      <c r="D125" s="15">
        <f>IF(C125&gt;0.5,Raw!D125*D$11,-999)</f>
        <v>21.7</v>
      </c>
      <c r="E125" s="9">
        <f>IF(Raw!$G125&gt;$C$8,IF(Raw!$Q125&gt;$C$8,IF(Raw!$N125&gt;$C$9,IF(Raw!$N125&lt;$A$9,IF(Raw!$X125&gt;$C$9,IF(Raw!$X125&lt;$A$9,Raw!H125,-999),-999),-999),-999),-999),-999)</f>
        <v>1.8246519999999999</v>
      </c>
      <c r="F125" s="9">
        <f>IF(Raw!$G125&gt;$C$8,IF(Raw!$Q125&gt;$C$8,IF(Raw!$N125&gt;$C$9,IF(Raw!$N125&lt;$A$9,IF(Raw!$X125&gt;$C$9,IF(Raw!$X125&lt;$A$9,Raw!I125,-999),-999),-999),-999),-999),-999)</f>
        <v>2.7811279999999998</v>
      </c>
      <c r="G125" s="9">
        <f>Raw!G125</f>
        <v>0.988622</v>
      </c>
      <c r="H125" s="9">
        <f>IF(Raw!$G125&gt;$C$8,IF(Raw!$Q125&gt;$C$8,IF(Raw!$N125&gt;$C$9,IF(Raw!$N125&lt;$A$9,IF(Raw!$X125&gt;$C$9,IF(Raw!$X125&lt;$A$9,Raw!L125,-999),-999),-999),-999),-999),-999)</f>
        <v>673</v>
      </c>
      <c r="I125" s="9">
        <f>IF(Raw!$G125&gt;$C$8,IF(Raw!$Q125&gt;$C$8,IF(Raw!$N125&gt;$C$9,IF(Raw!$N125&lt;$A$9,IF(Raw!$X125&gt;$C$9,IF(Raw!$X125&lt;$A$9,Raw!M125,-999),-999),-999),-999),-999),-999)</f>
        <v>4.725E-3</v>
      </c>
      <c r="J125" s="9">
        <f>IF(Raw!$G125&gt;$C$8,IF(Raw!$Q125&gt;$C$8,IF(Raw!$N125&gt;$C$9,IF(Raw!$N125&lt;$A$9,IF(Raw!$X125&gt;$C$9,IF(Raw!$X125&lt;$A$9,Raw!N125,-999),-999),-999),-999),-999),-999)</f>
        <v>345</v>
      </c>
      <c r="K125" s="9">
        <f>IF(Raw!$G125&gt;$C$8,IF(Raw!$Q125&gt;$C$8,IF(Raw!$N125&gt;$C$9,IF(Raw!$N125&lt;$A$9,IF(Raw!$X125&gt;$C$9,IF(Raw!$X125&lt;$A$9,Raw!R125,-999),-999),-999),-999),-999),-999)</f>
        <v>1.945511</v>
      </c>
      <c r="L125" s="9">
        <f>IF(Raw!$G125&gt;$C$8,IF(Raw!$Q125&gt;$C$8,IF(Raw!$N125&gt;$C$9,IF(Raw!$N125&lt;$A$9,IF(Raw!$X125&gt;$C$9,IF(Raw!$X125&lt;$A$9,Raw!S125,-999),-999),-999),-999),-999),-999)</f>
        <v>3.0830060000000001</v>
      </c>
      <c r="M125" s="9">
        <f>Raw!Q125</f>
        <v>0.99538499999999996</v>
      </c>
      <c r="N125" s="9">
        <f>IF(Raw!$G125&gt;$C$8,IF(Raw!$Q125&gt;$C$8,IF(Raw!$N125&gt;$C$9,IF(Raw!$N125&lt;$A$9,IF(Raw!$X125&gt;$C$9,IF(Raw!$X125&lt;$A$9,Raw!V125,-999),-999),-999),-999),-999),-999)</f>
        <v>703.3</v>
      </c>
      <c r="O125" s="9">
        <f>IF(Raw!$G125&gt;$C$8,IF(Raw!$Q125&gt;$C$8,IF(Raw!$N125&gt;$C$9,IF(Raw!$N125&lt;$A$9,IF(Raw!$X125&gt;$C$9,IF(Raw!$X125&lt;$A$9,Raw!W125,-999),-999),-999),-999),-999),-999)</f>
        <v>0.147062</v>
      </c>
      <c r="P125" s="9">
        <f>IF(Raw!$G125&gt;$C$8,IF(Raw!$Q125&gt;$C$8,IF(Raw!$N125&gt;$C$9,IF(Raw!$N125&lt;$A$9,IF(Raw!$X125&gt;$C$9,IF(Raw!$X125&lt;$A$9,Raw!X125,-999),-999),-999),-999),-999),-999)</f>
        <v>627</v>
      </c>
      <c r="R125" s="9">
        <f t="shared" si="20"/>
        <v>0.95647599999999988</v>
      </c>
      <c r="S125" s="9">
        <f t="shared" si="21"/>
        <v>0.3439165691043346</v>
      </c>
      <c r="T125" s="9">
        <f t="shared" si="22"/>
        <v>1.1374950000000001</v>
      </c>
      <c r="U125" s="9">
        <f t="shared" si="23"/>
        <v>0.36895646651352609</v>
      </c>
      <c r="V125" s="15">
        <f t="shared" si="16"/>
        <v>0</v>
      </c>
      <c r="X125" s="11">
        <f t="shared" si="24"/>
        <v>1.3063399999999998E+19</v>
      </c>
      <c r="Y125" s="11">
        <f t="shared" si="25"/>
        <v>6.7299999999999996E-18</v>
      </c>
      <c r="Z125" s="11">
        <f t="shared" si="26"/>
        <v>3.4499999999999998E-4</v>
      </c>
      <c r="AA125" s="16">
        <f t="shared" si="27"/>
        <v>2.9438353087195116E-2</v>
      </c>
      <c r="AB125" s="9">
        <f t="shared" si="17"/>
        <v>1.9789969794449189</v>
      </c>
      <c r="AC125" s="9">
        <f t="shared" si="18"/>
        <v>0.970561646912805</v>
      </c>
      <c r="AD125" s="15">
        <f t="shared" si="19"/>
        <v>85.328559673029346</v>
      </c>
      <c r="AE125" s="3">
        <f t="shared" si="28"/>
        <v>810.29199999999969</v>
      </c>
      <c r="AF125" s="2">
        <f t="shared" si="29"/>
        <v>0.25</v>
      </c>
      <c r="AG125" s="9">
        <f t="shared" si="30"/>
        <v>2.4217326053576512E-2</v>
      </c>
      <c r="AH125" s="2">
        <f t="shared" si="31"/>
        <v>1.1718638044235412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38.4</v>
      </c>
      <c r="D126" s="15">
        <f>IF(C126&gt;0.5,Raw!D126*D$11,-999)</f>
        <v>23.5</v>
      </c>
      <c r="E126" s="9">
        <f>IF(Raw!$G126&gt;$C$8,IF(Raw!$Q126&gt;$C$8,IF(Raw!$N126&gt;$C$9,IF(Raw!$N126&lt;$A$9,IF(Raw!$X126&gt;$C$9,IF(Raw!$X126&lt;$A$9,Raw!H126,-999),-999),-999),-999),-999),-999)</f>
        <v>1.8519669999999999</v>
      </c>
      <c r="F126" s="9">
        <f>IF(Raw!$G126&gt;$C$8,IF(Raw!$Q126&gt;$C$8,IF(Raw!$N126&gt;$C$9,IF(Raw!$N126&lt;$A$9,IF(Raw!$X126&gt;$C$9,IF(Raw!$X126&lt;$A$9,Raw!I126,-999),-999),-999),-999),-999),-999)</f>
        <v>2.8543340000000001</v>
      </c>
      <c r="G126" s="9">
        <f>Raw!G126</f>
        <v>0.99154500000000001</v>
      </c>
      <c r="H126" s="9">
        <f>IF(Raw!$G126&gt;$C$8,IF(Raw!$Q126&gt;$C$8,IF(Raw!$N126&gt;$C$9,IF(Raw!$N126&lt;$A$9,IF(Raw!$X126&gt;$C$9,IF(Raw!$X126&lt;$A$9,Raw!L126,-999),-999),-999),-999),-999),-999)</f>
        <v>696.5</v>
      </c>
      <c r="I126" s="9">
        <f>IF(Raw!$G126&gt;$C$8,IF(Raw!$Q126&gt;$C$8,IF(Raw!$N126&gt;$C$9,IF(Raw!$N126&lt;$A$9,IF(Raw!$X126&gt;$C$9,IF(Raw!$X126&lt;$A$9,Raw!M126,-999),-999),-999),-999),-999),-999)</f>
        <v>3.2724000000000003E-2</v>
      </c>
      <c r="J126" s="9">
        <f>IF(Raw!$G126&gt;$C$8,IF(Raw!$Q126&gt;$C$8,IF(Raw!$N126&gt;$C$9,IF(Raw!$N126&lt;$A$9,IF(Raw!$X126&gt;$C$9,IF(Raw!$X126&lt;$A$9,Raw!N126,-999),-999),-999),-999),-999),-999)</f>
        <v>628</v>
      </c>
      <c r="K126" s="9">
        <f>IF(Raw!$G126&gt;$C$8,IF(Raw!$Q126&gt;$C$8,IF(Raw!$N126&gt;$C$9,IF(Raw!$N126&lt;$A$9,IF(Raw!$X126&gt;$C$9,IF(Raw!$X126&lt;$A$9,Raw!R126,-999),-999),-999),-999),-999),-999)</f>
        <v>1.964189</v>
      </c>
      <c r="L126" s="9">
        <f>IF(Raw!$G126&gt;$C$8,IF(Raw!$Q126&gt;$C$8,IF(Raw!$N126&gt;$C$9,IF(Raw!$N126&lt;$A$9,IF(Raw!$X126&gt;$C$9,IF(Raw!$X126&lt;$A$9,Raw!S126,-999),-999),-999),-999),-999),-999)</f>
        <v>3.1108880000000001</v>
      </c>
      <c r="M126" s="9">
        <f>Raw!Q126</f>
        <v>0.99118499999999998</v>
      </c>
      <c r="N126" s="9">
        <f>IF(Raw!$G126&gt;$C$8,IF(Raw!$Q126&gt;$C$8,IF(Raw!$N126&gt;$C$9,IF(Raw!$N126&lt;$A$9,IF(Raw!$X126&gt;$C$9,IF(Raw!$X126&lt;$A$9,Raw!V126,-999),-999),-999),-999),-999),-999)</f>
        <v>698.1</v>
      </c>
      <c r="O126" s="9">
        <f>IF(Raw!$G126&gt;$C$8,IF(Raw!$Q126&gt;$C$8,IF(Raw!$N126&gt;$C$9,IF(Raw!$N126&lt;$A$9,IF(Raw!$X126&gt;$C$9,IF(Raw!$X126&lt;$A$9,Raw!W126,-999),-999),-999),-999),-999),-999)</f>
        <v>1.8E-5</v>
      </c>
      <c r="P126" s="9">
        <f>IF(Raw!$G126&gt;$C$8,IF(Raw!$Q126&gt;$C$8,IF(Raw!$N126&gt;$C$9,IF(Raw!$N126&lt;$A$9,IF(Raw!$X126&gt;$C$9,IF(Raw!$X126&lt;$A$9,Raw!X126,-999),-999),-999),-999),-999),-999)</f>
        <v>353</v>
      </c>
      <c r="R126" s="9">
        <f t="shared" si="20"/>
        <v>1.0023670000000002</v>
      </c>
      <c r="S126" s="9">
        <f t="shared" si="21"/>
        <v>0.35117368885351197</v>
      </c>
      <c r="T126" s="9">
        <f t="shared" si="22"/>
        <v>1.1466990000000001</v>
      </c>
      <c r="U126" s="9">
        <f t="shared" si="23"/>
        <v>0.36860825590635216</v>
      </c>
      <c r="V126" s="15">
        <f t="shared" si="16"/>
        <v>0</v>
      </c>
      <c r="X126" s="11">
        <f t="shared" si="24"/>
        <v>1.4146999999999998E+19</v>
      </c>
      <c r="Y126" s="11">
        <f t="shared" si="25"/>
        <v>6.9649999999999995E-18</v>
      </c>
      <c r="Z126" s="11">
        <f t="shared" si="26"/>
        <v>6.2799999999999998E-4</v>
      </c>
      <c r="AA126" s="16">
        <f t="shared" si="27"/>
        <v>5.8273349161394337E-2</v>
      </c>
      <c r="AB126" s="9">
        <f t="shared" si="17"/>
        <v>2.0310109912100218</v>
      </c>
      <c r="AC126" s="9">
        <f t="shared" si="18"/>
        <v>0.94172665083860552</v>
      </c>
      <c r="AD126" s="15">
        <f t="shared" si="19"/>
        <v>92.791957263366754</v>
      </c>
      <c r="AE126" s="3">
        <f t="shared" si="28"/>
        <v>838.58599999999967</v>
      </c>
      <c r="AF126" s="2">
        <f t="shared" si="29"/>
        <v>0.25</v>
      </c>
      <c r="AG126" s="9">
        <f t="shared" si="30"/>
        <v>2.6310678099220299E-2</v>
      </c>
      <c r="AH126" s="2">
        <f t="shared" si="31"/>
        <v>1.2731600204788907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37.5</v>
      </c>
      <c r="D127" s="15">
        <f>IF(C127&gt;0.5,Raw!D127*D$11,-999)</f>
        <v>24.4</v>
      </c>
      <c r="E127" s="9">
        <f>IF(Raw!$G127&gt;$C$8,IF(Raw!$Q127&gt;$C$8,IF(Raw!$N127&gt;$C$9,IF(Raw!$N127&lt;$A$9,IF(Raw!$X127&gt;$C$9,IF(Raw!$X127&lt;$A$9,Raw!H127,-999),-999),-999),-999),-999),-999)</f>
        <v>1.8703860000000001</v>
      </c>
      <c r="F127" s="9">
        <f>IF(Raw!$G127&gt;$C$8,IF(Raw!$Q127&gt;$C$8,IF(Raw!$N127&gt;$C$9,IF(Raw!$N127&lt;$A$9,IF(Raw!$X127&gt;$C$9,IF(Raw!$X127&lt;$A$9,Raw!I127,-999),-999),-999),-999),-999),-999)</f>
        <v>2.8751579999999999</v>
      </c>
      <c r="G127" s="9">
        <f>Raw!G127</f>
        <v>0.99100100000000002</v>
      </c>
      <c r="H127" s="9">
        <f>IF(Raw!$G127&gt;$C$8,IF(Raw!$Q127&gt;$C$8,IF(Raw!$N127&gt;$C$9,IF(Raw!$N127&lt;$A$9,IF(Raw!$X127&gt;$C$9,IF(Raw!$X127&lt;$A$9,Raw!L127,-999),-999),-999),-999),-999),-999)</f>
        <v>689.2</v>
      </c>
      <c r="I127" s="9">
        <f>IF(Raw!$G127&gt;$C$8,IF(Raw!$Q127&gt;$C$8,IF(Raw!$N127&gt;$C$9,IF(Raw!$N127&lt;$A$9,IF(Raw!$X127&gt;$C$9,IF(Raw!$X127&lt;$A$9,Raw!M127,-999),-999),-999),-999),-999),-999)</f>
        <v>2.1800000000000001E-4</v>
      </c>
      <c r="J127" s="9">
        <f>IF(Raw!$G127&gt;$C$8,IF(Raw!$Q127&gt;$C$8,IF(Raw!$N127&gt;$C$9,IF(Raw!$N127&lt;$A$9,IF(Raw!$X127&gt;$C$9,IF(Raw!$X127&lt;$A$9,Raw!N127,-999),-999),-999),-999),-999),-999)</f>
        <v>258</v>
      </c>
      <c r="K127" s="9">
        <f>IF(Raw!$G127&gt;$C$8,IF(Raw!$Q127&gt;$C$8,IF(Raw!$N127&gt;$C$9,IF(Raw!$N127&lt;$A$9,IF(Raw!$X127&gt;$C$9,IF(Raw!$X127&lt;$A$9,Raw!R127,-999),-999),-999),-999),-999),-999)</f>
        <v>2.0205030000000002</v>
      </c>
      <c r="L127" s="9">
        <f>IF(Raw!$G127&gt;$C$8,IF(Raw!$Q127&gt;$C$8,IF(Raw!$N127&gt;$C$9,IF(Raw!$N127&lt;$A$9,IF(Raw!$X127&gt;$C$9,IF(Raw!$X127&lt;$A$9,Raw!S127,-999),-999),-999),-999),-999),-999)</f>
        <v>3.2489089999999998</v>
      </c>
      <c r="M127" s="9">
        <f>Raw!Q127</f>
        <v>0.99072300000000002</v>
      </c>
      <c r="N127" s="9">
        <f>IF(Raw!$G127&gt;$C$8,IF(Raw!$Q127&gt;$C$8,IF(Raw!$N127&gt;$C$9,IF(Raw!$N127&lt;$A$9,IF(Raw!$X127&gt;$C$9,IF(Raw!$X127&lt;$A$9,Raw!V127,-999),-999),-999),-999),-999),-999)</f>
        <v>699.1</v>
      </c>
      <c r="O127" s="9">
        <f>IF(Raw!$G127&gt;$C$8,IF(Raw!$Q127&gt;$C$8,IF(Raw!$N127&gt;$C$9,IF(Raw!$N127&lt;$A$9,IF(Raw!$X127&gt;$C$9,IF(Raw!$X127&lt;$A$9,Raw!W127,-999),-999),-999),-999),-999),-999)</f>
        <v>6.5711000000000006E-2</v>
      </c>
      <c r="P127" s="9">
        <f>IF(Raw!$G127&gt;$C$8,IF(Raw!$Q127&gt;$C$8,IF(Raw!$N127&gt;$C$9,IF(Raw!$N127&lt;$A$9,IF(Raw!$X127&gt;$C$9,IF(Raw!$X127&lt;$A$9,Raw!X127,-999),-999),-999),-999),-999),-999)</f>
        <v>391</v>
      </c>
      <c r="R127" s="9">
        <f t="shared" si="20"/>
        <v>1.0047719999999998</v>
      </c>
      <c r="S127" s="9">
        <f t="shared" si="21"/>
        <v>0.34946670756876658</v>
      </c>
      <c r="T127" s="9">
        <f t="shared" si="22"/>
        <v>1.2284059999999997</v>
      </c>
      <c r="U127" s="9">
        <f t="shared" si="23"/>
        <v>0.37809800151373885</v>
      </c>
      <c r="V127" s="15">
        <f t="shared" si="16"/>
        <v>0</v>
      </c>
      <c r="X127" s="11">
        <f t="shared" si="24"/>
        <v>1.4688799999999996E+19</v>
      </c>
      <c r="Y127" s="11">
        <f t="shared" si="25"/>
        <v>6.892E-18</v>
      </c>
      <c r="Z127" s="11">
        <f t="shared" si="26"/>
        <v>2.5799999999999998E-4</v>
      </c>
      <c r="AA127" s="16">
        <f t="shared" si="27"/>
        <v>2.5453862678954137E-2</v>
      </c>
      <c r="AB127" s="9">
        <f t="shared" si="17"/>
        <v>2.0517706776380034</v>
      </c>
      <c r="AC127" s="9">
        <f t="shared" si="18"/>
        <v>0.974546137321046</v>
      </c>
      <c r="AD127" s="15">
        <f t="shared" si="19"/>
        <v>98.658382476566445</v>
      </c>
      <c r="AE127" s="3">
        <f t="shared" si="28"/>
        <v>829.79679999999973</v>
      </c>
      <c r="AF127" s="2">
        <f t="shared" si="29"/>
        <v>0.25</v>
      </c>
      <c r="AG127" s="9">
        <f t="shared" si="30"/>
        <v>2.8694259420744495E-2</v>
      </c>
      <c r="AH127" s="2">
        <f t="shared" si="31"/>
        <v>1.388500280151437</v>
      </c>
    </row>
    <row r="128" spans="1:34">
      <c r="A128" s="1">
        <f>Raw!A128</f>
        <v>115</v>
      </c>
      <c r="B128" s="14">
        <f>Raw!B128</f>
        <v>0.46407407407407408</v>
      </c>
      <c r="C128" s="15">
        <f>Raw!C128</f>
        <v>36.4</v>
      </c>
      <c r="D128" s="15">
        <f>IF(C128&gt;0.5,Raw!D128*D$11,-999)</f>
        <v>25.3</v>
      </c>
      <c r="E128" s="9">
        <f>IF(Raw!$G128&gt;$C$8,IF(Raw!$Q128&gt;$C$8,IF(Raw!$N128&gt;$C$9,IF(Raw!$N128&lt;$A$9,IF(Raw!$X128&gt;$C$9,IF(Raw!$X128&lt;$A$9,Raw!H128,-999),-999),-999),-999),-999),-999)</f>
        <v>1.934857</v>
      </c>
      <c r="F128" s="9">
        <f>IF(Raw!$G128&gt;$C$8,IF(Raw!$Q128&gt;$C$8,IF(Raw!$N128&gt;$C$9,IF(Raw!$N128&lt;$A$9,IF(Raw!$X128&gt;$C$9,IF(Raw!$X128&lt;$A$9,Raw!I128,-999),-999),-999),-999),-999),-999)</f>
        <v>2.972375</v>
      </c>
      <c r="G128" s="9">
        <f>Raw!G128</f>
        <v>0.98984000000000005</v>
      </c>
      <c r="H128" s="9">
        <f>IF(Raw!$G128&gt;$C$8,IF(Raw!$Q128&gt;$C$8,IF(Raw!$N128&gt;$C$9,IF(Raw!$N128&lt;$A$9,IF(Raw!$X128&gt;$C$9,IF(Raw!$X128&lt;$A$9,Raw!L128,-999),-999),-999),-999),-999),-999)</f>
        <v>644.29999999999995</v>
      </c>
      <c r="I128" s="9">
        <f>IF(Raw!$G128&gt;$C$8,IF(Raw!$Q128&gt;$C$8,IF(Raw!$N128&gt;$C$9,IF(Raw!$N128&lt;$A$9,IF(Raw!$X128&gt;$C$9,IF(Raw!$X128&lt;$A$9,Raw!M128,-999),-999),-999),-999),-999),-999)</f>
        <v>1.5999999999999999E-5</v>
      </c>
      <c r="J128" s="9">
        <f>IF(Raw!$G128&gt;$C$8,IF(Raw!$Q128&gt;$C$8,IF(Raw!$N128&gt;$C$9,IF(Raw!$N128&lt;$A$9,IF(Raw!$X128&gt;$C$9,IF(Raw!$X128&lt;$A$9,Raw!N128,-999),-999),-999),-999),-999),-999)</f>
        <v>308</v>
      </c>
      <c r="K128" s="9">
        <f>IF(Raw!$G128&gt;$C$8,IF(Raw!$Q128&gt;$C$8,IF(Raw!$N128&gt;$C$9,IF(Raw!$N128&lt;$A$9,IF(Raw!$X128&gt;$C$9,IF(Raw!$X128&lt;$A$9,Raw!R128,-999),-999),-999),-999),-999),-999)</f>
        <v>2.0758570000000001</v>
      </c>
      <c r="L128" s="9">
        <f>IF(Raw!$G128&gt;$C$8,IF(Raw!$Q128&gt;$C$8,IF(Raw!$N128&gt;$C$9,IF(Raw!$N128&lt;$A$9,IF(Raw!$X128&gt;$C$9,IF(Raw!$X128&lt;$A$9,Raw!S128,-999),-999),-999),-999),-999),-999)</f>
        <v>3.2921619999999998</v>
      </c>
      <c r="M128" s="9">
        <f>Raw!Q128</f>
        <v>0.99319299999999999</v>
      </c>
      <c r="N128" s="9">
        <f>IF(Raw!$G128&gt;$C$8,IF(Raw!$Q128&gt;$C$8,IF(Raw!$N128&gt;$C$9,IF(Raw!$N128&lt;$A$9,IF(Raw!$X128&gt;$C$9,IF(Raw!$X128&lt;$A$9,Raw!V128,-999),-999),-999),-999),-999),-999)</f>
        <v>661.4</v>
      </c>
      <c r="O128" s="9">
        <f>IF(Raw!$G128&gt;$C$8,IF(Raw!$Q128&gt;$C$8,IF(Raw!$N128&gt;$C$9,IF(Raw!$N128&lt;$A$9,IF(Raw!$X128&gt;$C$9,IF(Raw!$X128&lt;$A$9,Raw!W128,-999),-999),-999),-999),-999),-999)</f>
        <v>2.3616000000000002E-2</v>
      </c>
      <c r="P128" s="9">
        <f>IF(Raw!$G128&gt;$C$8,IF(Raw!$Q128&gt;$C$8,IF(Raw!$N128&gt;$C$9,IF(Raw!$N128&lt;$A$9,IF(Raw!$X128&gt;$C$9,IF(Raw!$X128&lt;$A$9,Raw!X128,-999),-999),-999),-999),-999),-999)</f>
        <v>288</v>
      </c>
      <c r="R128" s="9">
        <f t="shared" si="20"/>
        <v>1.0375179999999999</v>
      </c>
      <c r="S128" s="9">
        <f t="shared" si="21"/>
        <v>0.34905353463139743</v>
      </c>
      <c r="T128" s="9">
        <f t="shared" si="22"/>
        <v>1.2163049999999997</v>
      </c>
      <c r="U128" s="9">
        <f t="shared" si="23"/>
        <v>0.36945478381683522</v>
      </c>
      <c r="V128" s="15">
        <f t="shared" si="16"/>
        <v>0</v>
      </c>
      <c r="X128" s="11">
        <f t="shared" si="24"/>
        <v>1.5230599999999996E+19</v>
      </c>
      <c r="Y128" s="11">
        <f t="shared" si="25"/>
        <v>6.4429999999999995E-18</v>
      </c>
      <c r="Z128" s="11">
        <f t="shared" si="26"/>
        <v>3.0800000000000001E-4</v>
      </c>
      <c r="AA128" s="16">
        <f t="shared" si="27"/>
        <v>2.9337566183190184E-2</v>
      </c>
      <c r="AB128" s="9">
        <f t="shared" si="17"/>
        <v>2.1115404284364452</v>
      </c>
      <c r="AC128" s="9">
        <f t="shared" si="18"/>
        <v>0.97066243381680983</v>
      </c>
      <c r="AD128" s="15">
        <f t="shared" si="19"/>
        <v>95.25183825711099</v>
      </c>
      <c r="AE128" s="3">
        <f t="shared" si="28"/>
        <v>775.73719999999969</v>
      </c>
      <c r="AF128" s="2">
        <f t="shared" si="29"/>
        <v>0.25</v>
      </c>
      <c r="AG128" s="9">
        <f t="shared" si="30"/>
        <v>2.7070190239566996E-2</v>
      </c>
      <c r="AH128" s="2">
        <f t="shared" si="31"/>
        <v>1.3099124176809387</v>
      </c>
    </row>
    <row r="129" spans="1:34">
      <c r="A129" s="1">
        <f>Raw!A129</f>
        <v>116</v>
      </c>
      <c r="B129" s="14">
        <f>Raw!B129</f>
        <v>0.46413194444444444</v>
      </c>
      <c r="C129" s="15">
        <f>Raw!C129</f>
        <v>35.700000000000003</v>
      </c>
      <c r="D129" s="15">
        <f>IF(C129&gt;0.5,Raw!D129*D$11,-999)</f>
        <v>26.2</v>
      </c>
      <c r="E129" s="9">
        <f>IF(Raw!$G129&gt;$C$8,IF(Raw!$Q129&gt;$C$8,IF(Raw!$N129&gt;$C$9,IF(Raw!$N129&lt;$A$9,IF(Raw!$X129&gt;$C$9,IF(Raw!$X129&lt;$A$9,Raw!H129,-999),-999),-999),-999),-999),-999)</f>
        <v>1.967768</v>
      </c>
      <c r="F129" s="9">
        <f>IF(Raw!$G129&gt;$C$8,IF(Raw!$Q129&gt;$C$8,IF(Raw!$N129&gt;$C$9,IF(Raw!$N129&lt;$A$9,IF(Raw!$X129&gt;$C$9,IF(Raw!$X129&lt;$A$9,Raw!I129,-999),-999),-999),-999),-999),-999)</f>
        <v>3.0526200000000001</v>
      </c>
      <c r="G129" s="9">
        <f>Raw!G129</f>
        <v>0.99216199999999999</v>
      </c>
      <c r="H129" s="9">
        <f>IF(Raw!$G129&gt;$C$8,IF(Raw!$Q129&gt;$C$8,IF(Raw!$N129&gt;$C$9,IF(Raw!$N129&lt;$A$9,IF(Raw!$X129&gt;$C$9,IF(Raw!$X129&lt;$A$9,Raw!L129,-999),-999),-999),-999),-999),-999)</f>
        <v>698.5</v>
      </c>
      <c r="I129" s="9">
        <f>IF(Raw!$G129&gt;$C$8,IF(Raw!$Q129&gt;$C$8,IF(Raw!$N129&gt;$C$9,IF(Raw!$N129&lt;$A$9,IF(Raw!$X129&gt;$C$9,IF(Raw!$X129&lt;$A$9,Raw!M129,-999),-999),-999),-999),-999),-999)</f>
        <v>1.4364E-2</v>
      </c>
      <c r="J129" s="9">
        <f>IF(Raw!$G129&gt;$C$8,IF(Raw!$Q129&gt;$C$8,IF(Raw!$N129&gt;$C$9,IF(Raw!$N129&lt;$A$9,IF(Raw!$X129&gt;$C$9,IF(Raw!$X129&lt;$A$9,Raw!N129,-999),-999),-999),-999),-999),-999)</f>
        <v>416</v>
      </c>
      <c r="K129" s="9">
        <f>IF(Raw!$G129&gt;$C$8,IF(Raw!$Q129&gt;$C$8,IF(Raw!$N129&gt;$C$9,IF(Raw!$N129&lt;$A$9,IF(Raw!$X129&gt;$C$9,IF(Raw!$X129&lt;$A$9,Raw!R129,-999),-999),-999),-999),-999),-999)</f>
        <v>2.0840269999999999</v>
      </c>
      <c r="L129" s="9">
        <f>IF(Raw!$G129&gt;$C$8,IF(Raw!$Q129&gt;$C$8,IF(Raw!$N129&gt;$C$9,IF(Raw!$N129&lt;$A$9,IF(Raw!$X129&gt;$C$9,IF(Raw!$X129&lt;$A$9,Raw!S129,-999),-999),-999),-999),-999),-999)</f>
        <v>3.3710619999999998</v>
      </c>
      <c r="M129" s="9">
        <f>Raw!Q129</f>
        <v>0.99252200000000002</v>
      </c>
      <c r="N129" s="9">
        <f>IF(Raw!$G129&gt;$C$8,IF(Raw!$Q129&gt;$C$8,IF(Raw!$N129&gt;$C$9,IF(Raw!$N129&lt;$A$9,IF(Raw!$X129&gt;$C$9,IF(Raw!$X129&lt;$A$9,Raw!V129,-999),-999),-999),-999),-999),-999)</f>
        <v>701.6</v>
      </c>
      <c r="O129" s="9">
        <f>IF(Raw!$G129&gt;$C$8,IF(Raw!$Q129&gt;$C$8,IF(Raw!$N129&gt;$C$9,IF(Raw!$N129&lt;$A$9,IF(Raw!$X129&gt;$C$9,IF(Raw!$X129&lt;$A$9,Raw!W129,-999),-999),-999),-999),-999),-999)</f>
        <v>8.8999999999999995E-5</v>
      </c>
      <c r="P129" s="9">
        <f>IF(Raw!$G129&gt;$C$8,IF(Raw!$Q129&gt;$C$8,IF(Raw!$N129&gt;$C$9,IF(Raw!$N129&lt;$A$9,IF(Raw!$X129&gt;$C$9,IF(Raw!$X129&lt;$A$9,Raw!X129,-999),-999),-999),-999),-999),-999)</f>
        <v>335</v>
      </c>
      <c r="R129" s="9">
        <f t="shared" si="20"/>
        <v>1.0848520000000001</v>
      </c>
      <c r="S129" s="9">
        <f t="shared" si="21"/>
        <v>0.35538389973203349</v>
      </c>
      <c r="T129" s="9">
        <f t="shared" si="22"/>
        <v>1.2870349999999999</v>
      </c>
      <c r="U129" s="9">
        <f t="shared" si="23"/>
        <v>0.38178918097620274</v>
      </c>
      <c r="V129" s="15">
        <f t="shared" si="16"/>
        <v>0</v>
      </c>
      <c r="X129" s="11">
        <f t="shared" si="24"/>
        <v>1.5772399999999998E+19</v>
      </c>
      <c r="Y129" s="11">
        <f t="shared" si="25"/>
        <v>6.9849999999999994E-18</v>
      </c>
      <c r="Z129" s="11">
        <f t="shared" si="26"/>
        <v>4.1599999999999997E-4</v>
      </c>
      <c r="AA129" s="16">
        <f t="shared" si="27"/>
        <v>4.3822393286320038E-2</v>
      </c>
      <c r="AB129" s="9">
        <f t="shared" si="17"/>
        <v>2.1404279539432589</v>
      </c>
      <c r="AC129" s="9">
        <f t="shared" si="18"/>
        <v>0.9561776067136798</v>
      </c>
      <c r="AD129" s="15">
        <f t="shared" si="19"/>
        <v>105.34229155365391</v>
      </c>
      <c r="AE129" s="3">
        <f t="shared" si="28"/>
        <v>840.99399999999969</v>
      </c>
      <c r="AF129" s="2">
        <f t="shared" si="29"/>
        <v>0.25</v>
      </c>
      <c r="AG129" s="9">
        <f t="shared" si="30"/>
        <v>3.093734401109683E-2</v>
      </c>
      <c r="AH129" s="2">
        <f t="shared" si="31"/>
        <v>1.4970419761206297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34.799999999999997</v>
      </c>
      <c r="D130" s="15">
        <f>IF(C130&gt;0.5,Raw!D130*D$11,-999)</f>
        <v>26.2</v>
      </c>
      <c r="E130" s="9">
        <f>IF(Raw!$G130&gt;$C$8,IF(Raw!$Q130&gt;$C$8,IF(Raw!$N130&gt;$C$9,IF(Raw!$N130&lt;$A$9,IF(Raw!$X130&gt;$C$9,IF(Raw!$X130&lt;$A$9,Raw!H130,-999),-999),-999),-999),-999),-999)</f>
        <v>1.988656</v>
      </c>
      <c r="F130" s="9">
        <f>IF(Raw!$G130&gt;$C$8,IF(Raw!$Q130&gt;$C$8,IF(Raw!$N130&gt;$C$9,IF(Raw!$N130&lt;$A$9,IF(Raw!$X130&gt;$C$9,IF(Raw!$X130&lt;$A$9,Raw!I130,-999),-999),-999),-999),-999),-999)</f>
        <v>3.019374</v>
      </c>
      <c r="G130" s="9">
        <f>Raw!G130</f>
        <v>0.98991399999999996</v>
      </c>
      <c r="H130" s="9">
        <f>IF(Raw!$G130&gt;$C$8,IF(Raw!$Q130&gt;$C$8,IF(Raw!$N130&gt;$C$9,IF(Raw!$N130&lt;$A$9,IF(Raw!$X130&gt;$C$9,IF(Raw!$X130&lt;$A$9,Raw!L130,-999),-999),-999),-999),-999),-999)</f>
        <v>661.8</v>
      </c>
      <c r="I130" s="9">
        <f>IF(Raw!$G130&gt;$C$8,IF(Raw!$Q130&gt;$C$8,IF(Raw!$N130&gt;$C$9,IF(Raw!$N130&lt;$A$9,IF(Raw!$X130&gt;$C$9,IF(Raw!$X130&lt;$A$9,Raw!M130,-999),-999),-999),-999),-999),-999)</f>
        <v>0.103315</v>
      </c>
      <c r="J130" s="9">
        <f>IF(Raw!$G130&gt;$C$8,IF(Raw!$Q130&gt;$C$8,IF(Raw!$N130&gt;$C$9,IF(Raw!$N130&lt;$A$9,IF(Raw!$X130&gt;$C$9,IF(Raw!$X130&lt;$A$9,Raw!N130,-999),-999),-999),-999),-999),-999)</f>
        <v>320</v>
      </c>
      <c r="K130" s="9">
        <f>IF(Raw!$G130&gt;$C$8,IF(Raw!$Q130&gt;$C$8,IF(Raw!$N130&gt;$C$9,IF(Raw!$N130&lt;$A$9,IF(Raw!$X130&gt;$C$9,IF(Raw!$X130&lt;$A$9,Raw!R130,-999),-999),-999),-999),-999),-999)</f>
        <v>2.123024</v>
      </c>
      <c r="L130" s="9">
        <f>IF(Raw!$G130&gt;$C$8,IF(Raw!$Q130&gt;$C$8,IF(Raw!$N130&gt;$C$9,IF(Raw!$N130&lt;$A$9,IF(Raw!$X130&gt;$C$9,IF(Raw!$X130&lt;$A$9,Raw!S130,-999),-999),-999),-999),-999),-999)</f>
        <v>3.4220679999999999</v>
      </c>
      <c r="M130" s="9">
        <f>Raw!Q130</f>
        <v>0.99449200000000004</v>
      </c>
      <c r="N130" s="9">
        <f>IF(Raw!$G130&gt;$C$8,IF(Raw!$Q130&gt;$C$8,IF(Raw!$N130&gt;$C$9,IF(Raw!$N130&lt;$A$9,IF(Raw!$X130&gt;$C$9,IF(Raw!$X130&lt;$A$9,Raw!V130,-999),-999),-999),-999),-999),-999)</f>
        <v>683.6</v>
      </c>
      <c r="O130" s="9">
        <f>IF(Raw!$G130&gt;$C$8,IF(Raw!$Q130&gt;$C$8,IF(Raw!$N130&gt;$C$9,IF(Raw!$N130&lt;$A$9,IF(Raw!$X130&gt;$C$9,IF(Raw!$X130&lt;$A$9,Raw!W130,-999),-999),-999),-999),-999),-999)</f>
        <v>1.1E-5</v>
      </c>
      <c r="P130" s="9">
        <f>IF(Raw!$G130&gt;$C$8,IF(Raw!$Q130&gt;$C$8,IF(Raw!$N130&gt;$C$9,IF(Raw!$N130&lt;$A$9,IF(Raw!$X130&gt;$C$9,IF(Raw!$X130&lt;$A$9,Raw!X130,-999),-999),-999),-999),-999),-999)</f>
        <v>347</v>
      </c>
      <c r="R130" s="9">
        <f t="shared" si="20"/>
        <v>1.030718</v>
      </c>
      <c r="S130" s="9">
        <f t="shared" si="21"/>
        <v>0.34136811140322465</v>
      </c>
      <c r="T130" s="9">
        <f t="shared" si="22"/>
        <v>1.2990439999999999</v>
      </c>
      <c r="U130" s="9">
        <f t="shared" si="23"/>
        <v>0.37960788622552211</v>
      </c>
      <c r="V130" s="15">
        <f t="shared" si="16"/>
        <v>0</v>
      </c>
      <c r="X130" s="11">
        <f t="shared" si="24"/>
        <v>1.5772399999999998E+19</v>
      </c>
      <c r="Y130" s="11">
        <f t="shared" si="25"/>
        <v>6.617999999999999E-18</v>
      </c>
      <c r="Z130" s="11">
        <f t="shared" si="26"/>
        <v>3.1999999999999997E-4</v>
      </c>
      <c r="AA130" s="16">
        <f t="shared" si="27"/>
        <v>3.2322516041899681E-2</v>
      </c>
      <c r="AB130" s="9">
        <f t="shared" si="17"/>
        <v>2.1650123705291335</v>
      </c>
      <c r="AC130" s="9">
        <f t="shared" si="18"/>
        <v>0.96767748395810038</v>
      </c>
      <c r="AD130" s="15">
        <f t="shared" si="19"/>
        <v>101.00786263093653</v>
      </c>
      <c r="AE130" s="3">
        <f t="shared" si="28"/>
        <v>796.80719999999963</v>
      </c>
      <c r="AF130" s="2">
        <f t="shared" si="29"/>
        <v>0.25</v>
      </c>
      <c r="AG130" s="9">
        <f t="shared" si="30"/>
        <v>2.9494908634990553E-2</v>
      </c>
      <c r="AH130" s="2">
        <f t="shared" si="31"/>
        <v>1.427243278950701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33.9</v>
      </c>
      <c r="D131" s="15">
        <f>IF(C131&gt;0.5,Raw!D131*D$11,-999)</f>
        <v>26.2</v>
      </c>
      <c r="E131" s="9">
        <f>IF(Raw!$G131&gt;$C$8,IF(Raw!$Q131&gt;$C$8,IF(Raw!$N131&gt;$C$9,IF(Raw!$N131&lt;$A$9,IF(Raw!$X131&gt;$C$9,IF(Raw!$X131&lt;$A$9,Raw!H131,-999),-999),-999),-999),-999),-999)</f>
        <v>2.0230190000000001</v>
      </c>
      <c r="F131" s="9">
        <f>IF(Raw!$G131&gt;$C$8,IF(Raw!$Q131&gt;$C$8,IF(Raw!$N131&gt;$C$9,IF(Raw!$N131&lt;$A$9,IF(Raw!$X131&gt;$C$9,IF(Raw!$X131&lt;$A$9,Raw!I131,-999),-999),-999),-999),-999),-999)</f>
        <v>3.1109810000000002</v>
      </c>
      <c r="G131" s="9">
        <f>Raw!G131</f>
        <v>0.98801600000000001</v>
      </c>
      <c r="H131" s="9">
        <f>IF(Raw!$G131&gt;$C$8,IF(Raw!$Q131&gt;$C$8,IF(Raw!$N131&gt;$C$9,IF(Raw!$N131&lt;$A$9,IF(Raw!$X131&gt;$C$9,IF(Raw!$X131&lt;$A$9,Raw!L131,-999),-999),-999),-999),-999),-999)</f>
        <v>658</v>
      </c>
      <c r="I131" s="9">
        <f>IF(Raw!$G131&gt;$C$8,IF(Raw!$Q131&gt;$C$8,IF(Raw!$N131&gt;$C$9,IF(Raw!$N131&lt;$A$9,IF(Raw!$X131&gt;$C$9,IF(Raw!$X131&lt;$A$9,Raw!M131,-999),-999),-999),-999),-999),-999)</f>
        <v>4.9107999999999999E-2</v>
      </c>
      <c r="J131" s="9">
        <f>IF(Raw!$G131&gt;$C$8,IF(Raw!$Q131&gt;$C$8,IF(Raw!$N131&gt;$C$9,IF(Raw!$N131&lt;$A$9,IF(Raw!$X131&gt;$C$9,IF(Raw!$X131&lt;$A$9,Raw!N131,-999),-999),-999),-999),-999),-999)</f>
        <v>463</v>
      </c>
      <c r="K131" s="9">
        <f>IF(Raw!$G131&gt;$C$8,IF(Raw!$Q131&gt;$C$8,IF(Raw!$N131&gt;$C$9,IF(Raw!$N131&lt;$A$9,IF(Raw!$X131&gt;$C$9,IF(Raw!$X131&lt;$A$9,Raw!R131,-999),-999),-999),-999),-999),-999)</f>
        <v>2.2059250000000001</v>
      </c>
      <c r="L131" s="9">
        <f>IF(Raw!$G131&gt;$C$8,IF(Raw!$Q131&gt;$C$8,IF(Raw!$N131&gt;$C$9,IF(Raw!$N131&lt;$A$9,IF(Raw!$X131&gt;$C$9,IF(Raw!$X131&lt;$A$9,Raw!S131,-999),-999),-999),-999),-999),-999)</f>
        <v>3.3694579999999998</v>
      </c>
      <c r="M131" s="9">
        <f>Raw!Q131</f>
        <v>0.86564399999999997</v>
      </c>
      <c r="N131" s="9">
        <f>IF(Raw!$G131&gt;$C$8,IF(Raw!$Q131&gt;$C$8,IF(Raw!$N131&gt;$C$9,IF(Raw!$N131&lt;$A$9,IF(Raw!$X131&gt;$C$9,IF(Raw!$X131&lt;$A$9,Raw!V131,-999),-999),-999),-999),-999),-999)</f>
        <v>800</v>
      </c>
      <c r="O131" s="9">
        <f>IF(Raw!$G131&gt;$C$8,IF(Raw!$Q131&gt;$C$8,IF(Raw!$N131&gt;$C$9,IF(Raw!$N131&lt;$A$9,IF(Raw!$X131&gt;$C$9,IF(Raw!$X131&lt;$A$9,Raw!W131,-999),-999),-999),-999),-999),-999)</f>
        <v>5.4101999999999997E-2</v>
      </c>
      <c r="P131" s="9">
        <f>IF(Raw!$G131&gt;$C$8,IF(Raw!$Q131&gt;$C$8,IF(Raw!$N131&gt;$C$9,IF(Raw!$N131&lt;$A$9,IF(Raw!$X131&gt;$C$9,IF(Raw!$X131&lt;$A$9,Raw!X131,-999),-999),-999),-999),-999),-999)</f>
        <v>416</v>
      </c>
      <c r="R131" s="9">
        <f t="shared" si="20"/>
        <v>1.0879620000000001</v>
      </c>
      <c r="S131" s="9">
        <f t="shared" si="21"/>
        <v>0.34971669708043862</v>
      </c>
      <c r="T131" s="9">
        <f t="shared" si="22"/>
        <v>1.1635329999999997</v>
      </c>
      <c r="U131" s="9">
        <f t="shared" si="23"/>
        <v>0.34531755552376664</v>
      </c>
      <c r="V131" s="15">
        <f t="shared" si="16"/>
        <v>0</v>
      </c>
      <c r="X131" s="11">
        <f t="shared" si="24"/>
        <v>1.5772399999999998E+19</v>
      </c>
      <c r="Y131" s="11">
        <f t="shared" si="25"/>
        <v>6.5799999999999997E-18</v>
      </c>
      <c r="Z131" s="11">
        <f t="shared" si="26"/>
        <v>4.6299999999999998E-4</v>
      </c>
      <c r="AA131" s="16">
        <f t="shared" si="27"/>
        <v>4.5848185010803469E-2</v>
      </c>
      <c r="AB131" s="9">
        <f t="shared" si="17"/>
        <v>2.2592708762501754</v>
      </c>
      <c r="AC131" s="9">
        <f t="shared" si="18"/>
        <v>0.95415181498919643</v>
      </c>
      <c r="AD131" s="15">
        <f t="shared" si="19"/>
        <v>99.024157690720244</v>
      </c>
      <c r="AE131" s="3">
        <f t="shared" si="28"/>
        <v>792.23199999999974</v>
      </c>
      <c r="AF131" s="2">
        <f t="shared" si="29"/>
        <v>0.25</v>
      </c>
      <c r="AG131" s="9">
        <f t="shared" si="30"/>
        <v>2.6303676978122699E-2</v>
      </c>
      <c r="AH131" s="2">
        <f t="shared" si="31"/>
        <v>1.2728212398725383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32.799999999999997</v>
      </c>
      <c r="D132" s="15">
        <f>IF(C132&gt;0.5,Raw!D132*D$11,-999)</f>
        <v>31.7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0.99096899999999999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0.77483800000000003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1.9083399999999996E+19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0.46435185185185185</v>
      </c>
      <c r="C133" s="15">
        <f>Raw!C133</f>
        <v>32.200000000000003</v>
      </c>
      <c r="D133" s="15">
        <f>IF(C133&gt;0.5,Raw!D133*D$11,-999)</f>
        <v>30.8</v>
      </c>
      <c r="E133" s="9">
        <f>IF(Raw!$G133&gt;$C$8,IF(Raw!$Q133&gt;$C$8,IF(Raw!$N133&gt;$C$9,IF(Raw!$N133&lt;$A$9,IF(Raw!$X133&gt;$C$9,IF(Raw!$X133&lt;$A$9,Raw!H133,-999),-999),-999),-999),-999),-999)</f>
        <v>2.124952</v>
      </c>
      <c r="F133" s="9">
        <f>IF(Raw!$G133&gt;$C$8,IF(Raw!$Q133&gt;$C$8,IF(Raw!$N133&gt;$C$9,IF(Raw!$N133&lt;$A$9,IF(Raw!$X133&gt;$C$9,IF(Raw!$X133&lt;$A$9,Raw!I133,-999),-999),-999),-999),-999),-999)</f>
        <v>3.2810190000000001</v>
      </c>
      <c r="G133" s="9">
        <f>Raw!G133</f>
        <v>0.99082499999999996</v>
      </c>
      <c r="H133" s="9">
        <f>IF(Raw!$G133&gt;$C$8,IF(Raw!$Q133&gt;$C$8,IF(Raw!$N133&gt;$C$9,IF(Raw!$N133&lt;$A$9,IF(Raw!$X133&gt;$C$9,IF(Raw!$X133&lt;$A$9,Raw!L133,-999),-999),-999),-999),-999),-999)</f>
        <v>657.3</v>
      </c>
      <c r="I133" s="9">
        <f>IF(Raw!$G133&gt;$C$8,IF(Raw!$Q133&gt;$C$8,IF(Raw!$N133&gt;$C$9,IF(Raw!$N133&lt;$A$9,IF(Raw!$X133&gt;$C$9,IF(Raw!$X133&lt;$A$9,Raw!M133,-999),-999),-999),-999),-999),-999)</f>
        <v>1.7E-5</v>
      </c>
      <c r="J133" s="9">
        <f>IF(Raw!$G133&gt;$C$8,IF(Raw!$Q133&gt;$C$8,IF(Raw!$N133&gt;$C$9,IF(Raw!$N133&lt;$A$9,IF(Raw!$X133&gt;$C$9,IF(Raw!$X133&lt;$A$9,Raw!N133,-999),-999),-999),-999),-999),-999)</f>
        <v>370</v>
      </c>
      <c r="K133" s="9">
        <f>IF(Raw!$G133&gt;$C$8,IF(Raw!$Q133&gt;$C$8,IF(Raw!$N133&gt;$C$9,IF(Raw!$N133&lt;$A$9,IF(Raw!$X133&gt;$C$9,IF(Raw!$X133&lt;$A$9,Raw!R133,-999),-999),-999),-999),-999),-999)</f>
        <v>2.295814</v>
      </c>
      <c r="L133" s="9">
        <f>IF(Raw!$G133&gt;$C$8,IF(Raw!$Q133&gt;$C$8,IF(Raw!$N133&gt;$C$9,IF(Raw!$N133&lt;$A$9,IF(Raw!$X133&gt;$C$9,IF(Raw!$X133&lt;$A$9,Raw!S133,-999),-999),-999),-999),-999),-999)</f>
        <v>3.762607</v>
      </c>
      <c r="M133" s="9">
        <f>Raw!Q133</f>
        <v>0.99524699999999999</v>
      </c>
      <c r="N133" s="9">
        <f>IF(Raw!$G133&gt;$C$8,IF(Raw!$Q133&gt;$C$8,IF(Raw!$N133&gt;$C$9,IF(Raw!$N133&lt;$A$9,IF(Raw!$X133&gt;$C$9,IF(Raw!$X133&lt;$A$9,Raw!V133,-999),-999),-999),-999),-999),-999)</f>
        <v>688.6</v>
      </c>
      <c r="O133" s="9">
        <f>IF(Raw!$G133&gt;$C$8,IF(Raw!$Q133&gt;$C$8,IF(Raw!$N133&gt;$C$9,IF(Raw!$N133&lt;$A$9,IF(Raw!$X133&gt;$C$9,IF(Raw!$X133&lt;$A$9,Raw!W133,-999),-999),-999),-999),-999),-999)</f>
        <v>1.5E-5</v>
      </c>
      <c r="P133" s="9">
        <f>IF(Raw!$G133&gt;$C$8,IF(Raw!$Q133&gt;$C$8,IF(Raw!$N133&gt;$C$9,IF(Raw!$N133&lt;$A$9,IF(Raw!$X133&gt;$C$9,IF(Raw!$X133&lt;$A$9,Raw!X133,-999),-999),-999),-999),-999),-999)</f>
        <v>317</v>
      </c>
      <c r="R133" s="9">
        <f t="shared" si="20"/>
        <v>1.1560670000000002</v>
      </c>
      <c r="S133" s="9">
        <f t="shared" si="21"/>
        <v>0.35234998639142295</v>
      </c>
      <c r="T133" s="9">
        <f t="shared" si="22"/>
        <v>1.466793</v>
      </c>
      <c r="U133" s="9">
        <f t="shared" si="23"/>
        <v>0.38983422929899403</v>
      </c>
      <c r="V133" s="15">
        <f t="shared" si="16"/>
        <v>0</v>
      </c>
      <c r="X133" s="11">
        <f t="shared" si="24"/>
        <v>1.8541599999999996E+19</v>
      </c>
      <c r="Y133" s="11">
        <f t="shared" si="25"/>
        <v>6.5729999999999988E-18</v>
      </c>
      <c r="Z133" s="11">
        <f t="shared" si="26"/>
        <v>3.6999999999999999E-4</v>
      </c>
      <c r="AA133" s="16">
        <f t="shared" si="27"/>
        <v>4.3147682769711343E-2</v>
      </c>
      <c r="AB133" s="9">
        <f t="shared" si="17"/>
        <v>2.3591027190528333</v>
      </c>
      <c r="AC133" s="9">
        <f t="shared" si="18"/>
        <v>0.95685231723028863</v>
      </c>
      <c r="AD133" s="15">
        <f t="shared" si="19"/>
        <v>116.6153588370577</v>
      </c>
      <c r="AE133" s="3">
        <f t="shared" si="28"/>
        <v>791.38919999999962</v>
      </c>
      <c r="AF133" s="2">
        <f t="shared" si="29"/>
        <v>0.25</v>
      </c>
      <c r="AG133" s="9">
        <f t="shared" si="30"/>
        <v>3.4969737335900017E-2</v>
      </c>
      <c r="AH133" s="2">
        <f t="shared" si="31"/>
        <v>1.692167390548375</v>
      </c>
    </row>
    <row r="134" spans="1:34">
      <c r="A134" s="1">
        <f>Raw!A134</f>
        <v>121</v>
      </c>
      <c r="B134" s="14">
        <f>Raw!B134</f>
        <v>0.46440972222222227</v>
      </c>
      <c r="C134" s="15">
        <f>Raw!C134</f>
        <v>31</v>
      </c>
      <c r="D134" s="15">
        <f>IF(C134&gt;0.5,Raw!D134*D$11,-999)</f>
        <v>35.299999999999997</v>
      </c>
      <c r="E134" s="9">
        <f>IF(Raw!$G134&gt;$C$8,IF(Raw!$Q134&gt;$C$8,IF(Raw!$N134&gt;$C$9,IF(Raw!$N134&lt;$A$9,IF(Raw!$X134&gt;$C$9,IF(Raw!$X134&lt;$A$9,Raw!H134,-999),-999),-999),-999),-999),-999)</f>
        <v>2.169829</v>
      </c>
      <c r="F134" s="9">
        <f>IF(Raw!$G134&gt;$C$8,IF(Raw!$Q134&gt;$C$8,IF(Raw!$N134&gt;$C$9,IF(Raw!$N134&lt;$A$9,IF(Raw!$X134&gt;$C$9,IF(Raw!$X134&lt;$A$9,Raw!I134,-999),-999),-999),-999),-999),-999)</f>
        <v>3.352859</v>
      </c>
      <c r="G134" s="9">
        <f>Raw!G134</f>
        <v>0.99219400000000002</v>
      </c>
      <c r="H134" s="9">
        <f>IF(Raw!$G134&gt;$C$8,IF(Raw!$Q134&gt;$C$8,IF(Raw!$N134&gt;$C$9,IF(Raw!$N134&lt;$A$9,IF(Raw!$X134&gt;$C$9,IF(Raw!$X134&lt;$A$9,Raw!L134,-999),-999),-999),-999),-999),-999)</f>
        <v>669.6</v>
      </c>
      <c r="I134" s="9">
        <f>IF(Raw!$G134&gt;$C$8,IF(Raw!$Q134&gt;$C$8,IF(Raw!$N134&gt;$C$9,IF(Raw!$N134&lt;$A$9,IF(Raw!$X134&gt;$C$9,IF(Raw!$X134&lt;$A$9,Raw!M134,-999),-999),-999),-999),-999),-999)</f>
        <v>6.9999999999999999E-6</v>
      </c>
      <c r="J134" s="9">
        <f>IF(Raw!$G134&gt;$C$8,IF(Raw!$Q134&gt;$C$8,IF(Raw!$N134&gt;$C$9,IF(Raw!$N134&lt;$A$9,IF(Raw!$X134&gt;$C$9,IF(Raw!$X134&lt;$A$9,Raw!N134,-999),-999),-999),-999),-999),-999)</f>
        <v>416</v>
      </c>
      <c r="K134" s="9">
        <f>IF(Raw!$G134&gt;$C$8,IF(Raw!$Q134&gt;$C$8,IF(Raw!$N134&gt;$C$9,IF(Raw!$N134&lt;$A$9,IF(Raw!$X134&gt;$C$9,IF(Raw!$X134&lt;$A$9,Raw!R134,-999),-999),-999),-999),-999),-999)</f>
        <v>2.2025980000000001</v>
      </c>
      <c r="L134" s="9">
        <f>IF(Raw!$G134&gt;$C$8,IF(Raw!$Q134&gt;$C$8,IF(Raw!$N134&gt;$C$9,IF(Raw!$N134&lt;$A$9,IF(Raw!$X134&gt;$C$9,IF(Raw!$X134&lt;$A$9,Raw!S134,-999),-999),-999),-999),-999),-999)</f>
        <v>3.5970019999999998</v>
      </c>
      <c r="M134" s="9">
        <f>Raw!Q134</f>
        <v>0.99509899999999996</v>
      </c>
      <c r="N134" s="9">
        <f>IF(Raw!$G134&gt;$C$8,IF(Raw!$Q134&gt;$C$8,IF(Raw!$N134&gt;$C$9,IF(Raw!$N134&lt;$A$9,IF(Raw!$X134&gt;$C$9,IF(Raw!$X134&lt;$A$9,Raw!V134,-999),-999),-999),-999),-999),-999)</f>
        <v>689.4</v>
      </c>
      <c r="O134" s="9">
        <f>IF(Raw!$G134&gt;$C$8,IF(Raw!$Q134&gt;$C$8,IF(Raw!$N134&gt;$C$9,IF(Raw!$N134&lt;$A$9,IF(Raw!$X134&gt;$C$9,IF(Raw!$X134&lt;$A$9,Raw!W134,-999),-999),-999),-999),-999),-999)</f>
        <v>1.4899999999999999E-4</v>
      </c>
      <c r="P134" s="9">
        <f>IF(Raw!$G134&gt;$C$8,IF(Raw!$Q134&gt;$C$8,IF(Raw!$N134&gt;$C$9,IF(Raw!$N134&lt;$A$9,IF(Raw!$X134&gt;$C$9,IF(Raw!$X134&lt;$A$9,Raw!X134,-999),-999),-999),-999),-999),-999)</f>
        <v>307</v>
      </c>
      <c r="R134" s="9">
        <f t="shared" si="20"/>
        <v>1.18303</v>
      </c>
      <c r="S134" s="9">
        <f t="shared" si="21"/>
        <v>0.35284215649987072</v>
      </c>
      <c r="T134" s="9">
        <f t="shared" si="22"/>
        <v>1.3944039999999998</v>
      </c>
      <c r="U134" s="9">
        <f t="shared" si="23"/>
        <v>0.38765727680996559</v>
      </c>
      <c r="V134" s="15">
        <f t="shared" si="16"/>
        <v>0</v>
      </c>
      <c r="X134" s="11">
        <f t="shared" si="24"/>
        <v>2.1250599999999996E+19</v>
      </c>
      <c r="Y134" s="11">
        <f t="shared" si="25"/>
        <v>6.6959999999999997E-18</v>
      </c>
      <c r="Z134" s="11">
        <f t="shared" si="26"/>
        <v>4.1599999999999997E-4</v>
      </c>
      <c r="AA134" s="16">
        <f t="shared" si="27"/>
        <v>5.5886168089159041E-2</v>
      </c>
      <c r="AB134" s="9">
        <f t="shared" si="17"/>
        <v>2.2805258963281956</v>
      </c>
      <c r="AC134" s="9">
        <f t="shared" si="18"/>
        <v>0.94411383191084108</v>
      </c>
      <c r="AD134" s="15">
        <f t="shared" si="19"/>
        <v>134.34175021432463</v>
      </c>
      <c r="AE134" s="3">
        <f t="shared" si="28"/>
        <v>806.19839999999976</v>
      </c>
      <c r="AF134" s="2">
        <f t="shared" si="29"/>
        <v>0.25</v>
      </c>
      <c r="AG134" s="9">
        <f t="shared" si="30"/>
        <v>4.0060428499976687E-2</v>
      </c>
      <c r="AH134" s="2">
        <f t="shared" si="31"/>
        <v>1.9385032866536003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30.4</v>
      </c>
      <c r="D135" s="15">
        <f>IF(C135&gt;0.5,Raw!D135*D$11,-999)</f>
        <v>35.299999999999997</v>
      </c>
      <c r="E135" s="9">
        <f>IF(Raw!$G135&gt;$C$8,IF(Raw!$Q135&gt;$C$8,IF(Raw!$N135&gt;$C$9,IF(Raw!$N135&lt;$A$9,IF(Raw!$X135&gt;$C$9,IF(Raw!$X135&lt;$A$9,Raw!H135,-999),-999),-999),-999),-999),-999)</f>
        <v>2.1552600000000002</v>
      </c>
      <c r="F135" s="9">
        <f>IF(Raw!$G135&gt;$C$8,IF(Raw!$Q135&gt;$C$8,IF(Raw!$N135&gt;$C$9,IF(Raw!$N135&lt;$A$9,IF(Raw!$X135&gt;$C$9,IF(Raw!$X135&lt;$A$9,Raw!I135,-999),-999),-999),-999),-999),-999)</f>
        <v>3.2946490000000002</v>
      </c>
      <c r="G135" s="9">
        <f>Raw!G135</f>
        <v>0.99273900000000004</v>
      </c>
      <c r="H135" s="9">
        <f>IF(Raw!$G135&gt;$C$8,IF(Raw!$Q135&gt;$C$8,IF(Raw!$N135&gt;$C$9,IF(Raw!$N135&lt;$A$9,IF(Raw!$X135&gt;$C$9,IF(Raw!$X135&lt;$A$9,Raw!L135,-999),-999),-999),-999),-999),-999)</f>
        <v>650.6</v>
      </c>
      <c r="I135" s="9">
        <f>IF(Raw!$G135&gt;$C$8,IF(Raw!$Q135&gt;$C$8,IF(Raw!$N135&gt;$C$9,IF(Raw!$N135&lt;$A$9,IF(Raw!$X135&gt;$C$9,IF(Raw!$X135&lt;$A$9,Raw!M135,-999),-999),-999),-999),-999),-999)</f>
        <v>5.7200000000000003E-4</v>
      </c>
      <c r="J135" s="9">
        <f>IF(Raw!$G135&gt;$C$8,IF(Raw!$Q135&gt;$C$8,IF(Raw!$N135&gt;$C$9,IF(Raw!$N135&lt;$A$9,IF(Raw!$X135&gt;$C$9,IF(Raw!$X135&lt;$A$9,Raw!N135,-999),-999),-999),-999),-999),-999)</f>
        <v>363</v>
      </c>
      <c r="K135" s="9">
        <f>IF(Raw!$G135&gt;$C$8,IF(Raw!$Q135&gt;$C$8,IF(Raw!$N135&gt;$C$9,IF(Raw!$N135&lt;$A$9,IF(Raw!$X135&gt;$C$9,IF(Raw!$X135&lt;$A$9,Raw!R135,-999),-999),-999),-999),-999),-999)</f>
        <v>2.2939720000000001</v>
      </c>
      <c r="L135" s="9">
        <f>IF(Raw!$G135&gt;$C$8,IF(Raw!$Q135&gt;$C$8,IF(Raw!$N135&gt;$C$9,IF(Raw!$N135&lt;$A$9,IF(Raw!$X135&gt;$C$9,IF(Raw!$X135&lt;$A$9,Raw!S135,-999),-999),-999),-999),-999),-999)</f>
        <v>3.7025860000000002</v>
      </c>
      <c r="M135" s="9">
        <f>Raw!Q135</f>
        <v>0.99496700000000005</v>
      </c>
      <c r="N135" s="9">
        <f>IF(Raw!$G135&gt;$C$8,IF(Raw!$Q135&gt;$C$8,IF(Raw!$N135&gt;$C$9,IF(Raw!$N135&lt;$A$9,IF(Raw!$X135&gt;$C$9,IF(Raw!$X135&lt;$A$9,Raw!V135,-999),-999),-999),-999),-999),-999)</f>
        <v>649.70000000000005</v>
      </c>
      <c r="O135" s="9">
        <f>IF(Raw!$G135&gt;$C$8,IF(Raw!$Q135&gt;$C$8,IF(Raw!$N135&gt;$C$9,IF(Raw!$N135&lt;$A$9,IF(Raw!$X135&gt;$C$9,IF(Raw!$X135&lt;$A$9,Raw!W135,-999),-999),-999),-999),-999),-999)</f>
        <v>1.0000000000000001E-5</v>
      </c>
      <c r="P135" s="9">
        <f>IF(Raw!$G135&gt;$C$8,IF(Raw!$Q135&gt;$C$8,IF(Raw!$N135&gt;$C$9,IF(Raw!$N135&lt;$A$9,IF(Raw!$X135&gt;$C$9,IF(Raw!$X135&lt;$A$9,Raw!X135,-999),-999),-999),-999),-999),-999)</f>
        <v>332</v>
      </c>
      <c r="R135" s="9">
        <f t="shared" si="20"/>
        <v>1.139389</v>
      </c>
      <c r="S135" s="9">
        <f t="shared" si="21"/>
        <v>0.34583016278820594</v>
      </c>
      <c r="T135" s="9">
        <f t="shared" si="22"/>
        <v>1.408614</v>
      </c>
      <c r="U135" s="9">
        <f t="shared" si="23"/>
        <v>0.38044058936105735</v>
      </c>
      <c r="V135" s="15">
        <f t="shared" si="16"/>
        <v>0</v>
      </c>
      <c r="X135" s="11">
        <f t="shared" si="24"/>
        <v>2.1250599999999996E+19</v>
      </c>
      <c r="Y135" s="11">
        <f t="shared" si="25"/>
        <v>6.5059999999999999E-18</v>
      </c>
      <c r="Z135" s="11">
        <f t="shared" si="26"/>
        <v>3.6299999999999999E-4</v>
      </c>
      <c r="AA135" s="16">
        <f t="shared" si="27"/>
        <v>4.778869948515542E-2</v>
      </c>
      <c r="AB135" s="9">
        <f t="shared" si="17"/>
        <v>2.361287831136583</v>
      </c>
      <c r="AC135" s="9">
        <f t="shared" si="18"/>
        <v>0.95221130051484448</v>
      </c>
      <c r="AD135" s="15">
        <f t="shared" si="19"/>
        <v>131.64930987646119</v>
      </c>
      <c r="AE135" s="3">
        <f t="shared" si="28"/>
        <v>783.32239999999979</v>
      </c>
      <c r="AF135" s="2">
        <f t="shared" si="29"/>
        <v>0.25</v>
      </c>
      <c r="AG135" s="9">
        <f t="shared" si="30"/>
        <v>3.8526723875674893E-2</v>
      </c>
      <c r="AH135" s="2">
        <f t="shared" si="31"/>
        <v>1.8642881180623165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29.3</v>
      </c>
      <c r="D136" s="15">
        <f>IF(C136&gt;0.5,Raw!D136*D$11,-999)</f>
        <v>39.799999999999997</v>
      </c>
      <c r="E136" s="9">
        <f>IF(Raw!$G136&gt;$C$8,IF(Raw!$Q136&gt;$C$8,IF(Raw!$N136&gt;$C$9,IF(Raw!$N136&lt;$A$9,IF(Raw!$X136&gt;$C$9,IF(Raw!$X136&lt;$A$9,Raw!H136,-999),-999),-999),-999),-999),-999)</f>
        <v>2.2419989999999999</v>
      </c>
      <c r="F136" s="9">
        <f>IF(Raw!$G136&gt;$C$8,IF(Raw!$Q136&gt;$C$8,IF(Raw!$N136&gt;$C$9,IF(Raw!$N136&lt;$A$9,IF(Raw!$X136&gt;$C$9,IF(Raw!$X136&lt;$A$9,Raw!I136,-999),-999),-999),-999),-999),-999)</f>
        <v>3.457427</v>
      </c>
      <c r="G136" s="9">
        <f>Raw!G136</f>
        <v>0.98934100000000003</v>
      </c>
      <c r="H136" s="9">
        <f>IF(Raw!$G136&gt;$C$8,IF(Raw!$Q136&gt;$C$8,IF(Raw!$N136&gt;$C$9,IF(Raw!$N136&lt;$A$9,IF(Raw!$X136&gt;$C$9,IF(Raw!$X136&lt;$A$9,Raw!L136,-999),-999),-999),-999),-999),-999)</f>
        <v>627.29999999999995</v>
      </c>
      <c r="I136" s="9">
        <f>IF(Raw!$G136&gt;$C$8,IF(Raw!$Q136&gt;$C$8,IF(Raw!$N136&gt;$C$9,IF(Raw!$N136&lt;$A$9,IF(Raw!$X136&gt;$C$9,IF(Raw!$X136&lt;$A$9,Raw!M136,-999),-999),-999),-999),-999),-999)</f>
        <v>9.0000000000000002E-6</v>
      </c>
      <c r="J136" s="9">
        <f>IF(Raw!$G136&gt;$C$8,IF(Raw!$Q136&gt;$C$8,IF(Raw!$N136&gt;$C$9,IF(Raw!$N136&lt;$A$9,IF(Raw!$X136&gt;$C$9,IF(Raw!$X136&lt;$A$9,Raw!N136,-999),-999),-999),-999),-999),-999)</f>
        <v>292</v>
      </c>
      <c r="K136" s="9">
        <f>IF(Raw!$G136&gt;$C$8,IF(Raw!$Q136&gt;$C$8,IF(Raw!$N136&gt;$C$9,IF(Raw!$N136&lt;$A$9,IF(Raw!$X136&gt;$C$9,IF(Raw!$X136&lt;$A$9,Raw!R136,-999),-999),-999),-999),-999),-999)</f>
        <v>2.3169789999999999</v>
      </c>
      <c r="L136" s="9">
        <f>IF(Raw!$G136&gt;$C$8,IF(Raw!$Q136&gt;$C$8,IF(Raw!$N136&gt;$C$9,IF(Raw!$N136&lt;$A$9,IF(Raw!$X136&gt;$C$9,IF(Raw!$X136&lt;$A$9,Raw!S136,-999),-999),-999),-999),-999),-999)</f>
        <v>3.7416420000000001</v>
      </c>
      <c r="M136" s="9">
        <f>Raw!Q136</f>
        <v>0.954264</v>
      </c>
      <c r="N136" s="9">
        <f>IF(Raw!$G136&gt;$C$8,IF(Raw!$Q136&gt;$C$8,IF(Raw!$N136&gt;$C$9,IF(Raw!$N136&lt;$A$9,IF(Raw!$X136&gt;$C$9,IF(Raw!$X136&lt;$A$9,Raw!V136,-999),-999),-999),-999),-999),-999)</f>
        <v>709.3</v>
      </c>
      <c r="O136" s="9">
        <f>IF(Raw!$G136&gt;$C$8,IF(Raw!$Q136&gt;$C$8,IF(Raw!$N136&gt;$C$9,IF(Raw!$N136&lt;$A$9,IF(Raw!$X136&gt;$C$9,IF(Raw!$X136&lt;$A$9,Raw!W136,-999),-999),-999),-999),-999),-999)</f>
        <v>2.4972000000000001E-2</v>
      </c>
      <c r="P136" s="9">
        <f>IF(Raw!$G136&gt;$C$8,IF(Raw!$Q136&gt;$C$8,IF(Raw!$N136&gt;$C$9,IF(Raw!$N136&lt;$A$9,IF(Raw!$X136&gt;$C$9,IF(Raw!$X136&lt;$A$9,Raw!X136,-999),-999),-999),-999),-999),-999)</f>
        <v>288</v>
      </c>
      <c r="R136" s="9">
        <f t="shared" si="20"/>
        <v>1.2154280000000002</v>
      </c>
      <c r="S136" s="9">
        <f t="shared" si="21"/>
        <v>0.35154118944521467</v>
      </c>
      <c r="T136" s="9">
        <f t="shared" si="22"/>
        <v>1.4246630000000002</v>
      </c>
      <c r="U136" s="9">
        <f t="shared" si="23"/>
        <v>0.38075876847651385</v>
      </c>
      <c r="V136" s="15">
        <f t="shared" si="16"/>
        <v>0</v>
      </c>
      <c r="X136" s="11">
        <f t="shared" si="24"/>
        <v>2.3959599999999996E+19</v>
      </c>
      <c r="Y136" s="11">
        <f t="shared" si="25"/>
        <v>6.2729999999999989E-18</v>
      </c>
      <c r="Z136" s="11">
        <f t="shared" si="26"/>
        <v>2.92E-4</v>
      </c>
      <c r="AA136" s="16">
        <f t="shared" si="27"/>
        <v>4.20420744713009E-2</v>
      </c>
      <c r="AB136" s="9">
        <f t="shared" si="17"/>
        <v>2.3768747879425067</v>
      </c>
      <c r="AC136" s="9">
        <f t="shared" si="18"/>
        <v>0.95795792552869918</v>
      </c>
      <c r="AD136" s="15">
        <f t="shared" si="19"/>
        <v>143.97970709349627</v>
      </c>
      <c r="AE136" s="3">
        <f t="shared" si="28"/>
        <v>755.26919999999961</v>
      </c>
      <c r="AF136" s="2">
        <f t="shared" si="29"/>
        <v>0.25</v>
      </c>
      <c r="AG136" s="9">
        <f t="shared" si="30"/>
        <v>4.2170412275791408E-2</v>
      </c>
      <c r="AH136" s="2">
        <f t="shared" si="31"/>
        <v>2.0406043034763486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28.6</v>
      </c>
      <c r="D137" s="15">
        <f>IF(C137&gt;0.5,Raw!D137*D$11,-999)</f>
        <v>38.9</v>
      </c>
      <c r="E137" s="9">
        <f>IF(Raw!$G137&gt;$C$8,IF(Raw!$Q137&gt;$C$8,IF(Raw!$N137&gt;$C$9,IF(Raw!$N137&lt;$A$9,IF(Raw!$X137&gt;$C$9,IF(Raw!$X137&lt;$A$9,Raw!H137,-999),-999),-999),-999),-999),-999)</f>
        <v>2.198207</v>
      </c>
      <c r="F137" s="9">
        <f>IF(Raw!$G137&gt;$C$8,IF(Raw!$Q137&gt;$C$8,IF(Raw!$N137&gt;$C$9,IF(Raw!$N137&lt;$A$9,IF(Raw!$X137&gt;$C$9,IF(Raw!$X137&lt;$A$9,Raw!I137,-999),-999),-999),-999),-999),-999)</f>
        <v>3.3554059999999999</v>
      </c>
      <c r="G137" s="9">
        <f>Raw!G137</f>
        <v>0.99415500000000001</v>
      </c>
      <c r="H137" s="9">
        <f>IF(Raw!$G137&gt;$C$8,IF(Raw!$Q137&gt;$C$8,IF(Raw!$N137&gt;$C$9,IF(Raw!$N137&lt;$A$9,IF(Raw!$X137&gt;$C$9,IF(Raw!$X137&lt;$A$9,Raw!L137,-999),-999),-999),-999),-999),-999)</f>
        <v>659.8</v>
      </c>
      <c r="I137" s="9">
        <f>IF(Raw!$G137&gt;$C$8,IF(Raw!$Q137&gt;$C$8,IF(Raw!$N137&gt;$C$9,IF(Raw!$N137&lt;$A$9,IF(Raw!$X137&gt;$C$9,IF(Raw!$X137&lt;$A$9,Raw!M137,-999),-999),-999),-999),-999),-999)</f>
        <v>1.5999999999999999E-5</v>
      </c>
      <c r="J137" s="9">
        <f>IF(Raw!$G137&gt;$C$8,IF(Raw!$Q137&gt;$C$8,IF(Raw!$N137&gt;$C$9,IF(Raw!$N137&lt;$A$9,IF(Raw!$X137&gt;$C$9,IF(Raw!$X137&lt;$A$9,Raw!N137,-999),-999),-999),-999),-999),-999)</f>
        <v>364</v>
      </c>
      <c r="K137" s="9">
        <f>IF(Raw!$G137&gt;$C$8,IF(Raw!$Q137&gt;$C$8,IF(Raw!$N137&gt;$C$9,IF(Raw!$N137&lt;$A$9,IF(Raw!$X137&gt;$C$9,IF(Raw!$X137&lt;$A$9,Raw!R137,-999),-999),-999),-999),-999),-999)</f>
        <v>2.404763</v>
      </c>
      <c r="L137" s="9">
        <f>IF(Raw!$G137&gt;$C$8,IF(Raw!$Q137&gt;$C$8,IF(Raw!$N137&gt;$C$9,IF(Raw!$N137&lt;$A$9,IF(Raw!$X137&gt;$C$9,IF(Raw!$X137&lt;$A$9,Raw!S137,-999),-999),-999),-999),-999),-999)</f>
        <v>3.7420680000000002</v>
      </c>
      <c r="M137" s="9">
        <f>Raw!Q137</f>
        <v>0.88363700000000001</v>
      </c>
      <c r="N137" s="9">
        <f>IF(Raw!$G137&gt;$C$8,IF(Raw!$Q137&gt;$C$8,IF(Raw!$N137&gt;$C$9,IF(Raw!$N137&lt;$A$9,IF(Raw!$X137&gt;$C$9,IF(Raw!$X137&lt;$A$9,Raw!V137,-999),-999),-999),-999),-999),-999)</f>
        <v>800</v>
      </c>
      <c r="O137" s="9">
        <f>IF(Raw!$G137&gt;$C$8,IF(Raw!$Q137&gt;$C$8,IF(Raw!$N137&gt;$C$9,IF(Raw!$N137&lt;$A$9,IF(Raw!$X137&gt;$C$9,IF(Raw!$X137&lt;$A$9,Raw!W137,-999),-999),-999),-999),-999),-999)</f>
        <v>0.22916400000000001</v>
      </c>
      <c r="P137" s="9">
        <f>IF(Raw!$G137&gt;$C$8,IF(Raw!$Q137&gt;$C$8,IF(Raw!$N137&gt;$C$9,IF(Raw!$N137&lt;$A$9,IF(Raw!$X137&gt;$C$9,IF(Raw!$X137&lt;$A$9,Raw!X137,-999),-999),-999),-999),-999),-999)</f>
        <v>406</v>
      </c>
      <c r="R137" s="9">
        <f t="shared" si="20"/>
        <v>1.1571989999999999</v>
      </c>
      <c r="S137" s="9">
        <f t="shared" si="21"/>
        <v>0.34487600010252112</v>
      </c>
      <c r="T137" s="9">
        <f t="shared" si="22"/>
        <v>1.3373050000000002</v>
      </c>
      <c r="U137" s="9">
        <f t="shared" si="23"/>
        <v>0.35737057691094876</v>
      </c>
      <c r="V137" s="15">
        <f t="shared" si="16"/>
        <v>0</v>
      </c>
      <c r="X137" s="11">
        <f t="shared" si="24"/>
        <v>2.3417799999999992E+19</v>
      </c>
      <c r="Y137" s="11">
        <f t="shared" si="25"/>
        <v>6.5979999999999991E-18</v>
      </c>
      <c r="Z137" s="11">
        <f t="shared" si="26"/>
        <v>3.6399999999999996E-4</v>
      </c>
      <c r="AA137" s="16">
        <f t="shared" si="27"/>
        <v>5.3247154762675476E-2</v>
      </c>
      <c r="AB137" s="9">
        <f t="shared" si="17"/>
        <v>2.4759706862998998</v>
      </c>
      <c r="AC137" s="9">
        <f t="shared" si="18"/>
        <v>0.9467528452373245</v>
      </c>
      <c r="AD137" s="15">
        <f t="shared" si="19"/>
        <v>146.28339220515241</v>
      </c>
      <c r="AE137" s="3">
        <f t="shared" si="28"/>
        <v>794.39919999999972</v>
      </c>
      <c r="AF137" s="2">
        <f t="shared" si="29"/>
        <v>0.25</v>
      </c>
      <c r="AG137" s="9">
        <f t="shared" si="30"/>
        <v>4.0213369434496847E-2</v>
      </c>
      <c r="AH137" s="2">
        <f t="shared" si="31"/>
        <v>1.9459040188807002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27.5</v>
      </c>
      <c r="D138" s="15">
        <f>IF(C138&gt;0.5,Raw!D138*D$11,-999)</f>
        <v>43.4</v>
      </c>
      <c r="E138" s="9">
        <f>IF(Raw!$G138&gt;$C$8,IF(Raw!$Q138&gt;$C$8,IF(Raw!$N138&gt;$C$9,IF(Raw!$N138&lt;$A$9,IF(Raw!$X138&gt;$C$9,IF(Raw!$X138&lt;$A$9,Raw!H138,-999),-999),-999),-999),-999),-999)</f>
        <v>2.2121019999999998</v>
      </c>
      <c r="F138" s="9">
        <f>IF(Raw!$G138&gt;$C$8,IF(Raw!$Q138&gt;$C$8,IF(Raw!$N138&gt;$C$9,IF(Raw!$N138&lt;$A$9,IF(Raw!$X138&gt;$C$9,IF(Raw!$X138&lt;$A$9,Raw!I138,-999),-999),-999),-999),-999),-999)</f>
        <v>3.3577979999999998</v>
      </c>
      <c r="G138" s="9">
        <f>Raw!G138</f>
        <v>0.99223899999999998</v>
      </c>
      <c r="H138" s="9">
        <f>IF(Raw!$G138&gt;$C$8,IF(Raw!$Q138&gt;$C$8,IF(Raw!$N138&gt;$C$9,IF(Raw!$N138&lt;$A$9,IF(Raw!$X138&gt;$C$9,IF(Raw!$X138&lt;$A$9,Raw!L138,-999),-999),-999),-999),-999),-999)</f>
        <v>629</v>
      </c>
      <c r="I138" s="9">
        <f>IF(Raw!$G138&gt;$C$8,IF(Raw!$Q138&gt;$C$8,IF(Raw!$N138&gt;$C$9,IF(Raw!$N138&lt;$A$9,IF(Raw!$X138&gt;$C$9,IF(Raw!$X138&lt;$A$9,Raw!M138,-999),-999),-999),-999),-999),-999)</f>
        <v>1.1E-5</v>
      </c>
      <c r="J138" s="9">
        <f>IF(Raw!$G138&gt;$C$8,IF(Raw!$Q138&gt;$C$8,IF(Raw!$N138&gt;$C$9,IF(Raw!$N138&lt;$A$9,IF(Raw!$X138&gt;$C$9,IF(Raw!$X138&lt;$A$9,Raw!N138,-999),-999),-999),-999),-999),-999)</f>
        <v>357</v>
      </c>
      <c r="K138" s="9">
        <f>IF(Raw!$G138&gt;$C$8,IF(Raw!$Q138&gt;$C$8,IF(Raw!$N138&gt;$C$9,IF(Raw!$N138&lt;$A$9,IF(Raw!$X138&gt;$C$9,IF(Raw!$X138&lt;$A$9,Raw!R138,-999),-999),-999),-999),-999),-999)</f>
        <v>2.2586029999999999</v>
      </c>
      <c r="L138" s="9">
        <f>IF(Raw!$G138&gt;$C$8,IF(Raw!$Q138&gt;$C$8,IF(Raw!$N138&gt;$C$9,IF(Raw!$N138&lt;$A$9,IF(Raw!$X138&gt;$C$9,IF(Raw!$X138&lt;$A$9,Raw!S138,-999),-999),-999),-999),-999),-999)</f>
        <v>3.6729219999999998</v>
      </c>
      <c r="M138" s="9">
        <f>Raw!Q138</f>
        <v>0.99398799999999998</v>
      </c>
      <c r="N138" s="9">
        <f>IF(Raw!$G138&gt;$C$8,IF(Raw!$Q138&gt;$C$8,IF(Raw!$N138&gt;$C$9,IF(Raw!$N138&lt;$A$9,IF(Raw!$X138&gt;$C$9,IF(Raw!$X138&lt;$A$9,Raw!V138,-999),-999),-999),-999),-999),-999)</f>
        <v>699.9</v>
      </c>
      <c r="O138" s="9">
        <f>IF(Raw!$G138&gt;$C$8,IF(Raw!$Q138&gt;$C$8,IF(Raw!$N138&gt;$C$9,IF(Raw!$N138&lt;$A$9,IF(Raw!$X138&gt;$C$9,IF(Raw!$X138&lt;$A$9,Raw!W138,-999),-999),-999),-999),-999),-999)</f>
        <v>1.5E-5</v>
      </c>
      <c r="P138" s="9">
        <f>IF(Raw!$G138&gt;$C$8,IF(Raw!$Q138&gt;$C$8,IF(Raw!$N138&gt;$C$9,IF(Raw!$N138&lt;$A$9,IF(Raw!$X138&gt;$C$9,IF(Raw!$X138&lt;$A$9,Raw!X138,-999),-999),-999),-999),-999),-999)</f>
        <v>423</v>
      </c>
      <c r="R138" s="9">
        <f t="shared" si="20"/>
        <v>1.145696</v>
      </c>
      <c r="S138" s="9">
        <f t="shared" si="21"/>
        <v>0.34120456322863973</v>
      </c>
      <c r="T138" s="9">
        <f t="shared" si="22"/>
        <v>1.4143189999999999</v>
      </c>
      <c r="U138" s="9">
        <f t="shared" si="23"/>
        <v>0.38506644028923021</v>
      </c>
      <c r="V138" s="15">
        <f t="shared" si="16"/>
        <v>0</v>
      </c>
      <c r="X138" s="11">
        <f t="shared" si="24"/>
        <v>2.6126799999999996E+19</v>
      </c>
      <c r="Y138" s="11">
        <f t="shared" si="25"/>
        <v>6.2899999999999997E-18</v>
      </c>
      <c r="Z138" s="11">
        <f t="shared" si="26"/>
        <v>3.57E-4</v>
      </c>
      <c r="AA138" s="16">
        <f t="shared" si="27"/>
        <v>5.5417264679425551E-2</v>
      </c>
      <c r="AB138" s="9">
        <f t="shared" si="17"/>
        <v>2.3369806903641406</v>
      </c>
      <c r="AC138" s="9">
        <f t="shared" si="18"/>
        <v>0.94458273532057435</v>
      </c>
      <c r="AD138" s="15">
        <f t="shared" si="19"/>
        <v>155.23043327570178</v>
      </c>
      <c r="AE138" s="3">
        <f t="shared" si="28"/>
        <v>757.3159999999998</v>
      </c>
      <c r="AF138" s="2">
        <f t="shared" si="29"/>
        <v>0.25</v>
      </c>
      <c r="AG138" s="9">
        <f t="shared" si="30"/>
        <v>4.5980023358484119E-2</v>
      </c>
      <c r="AH138" s="2">
        <f t="shared" si="31"/>
        <v>2.2249494011498818</v>
      </c>
    </row>
    <row r="139" spans="1:34">
      <c r="A139" s="1">
        <f>Raw!A139</f>
        <v>126</v>
      </c>
      <c r="B139" s="14">
        <f>Raw!B139</f>
        <v>0.46468749999999998</v>
      </c>
      <c r="C139" s="15">
        <f>Raw!C139</f>
        <v>26.8</v>
      </c>
      <c r="D139" s="15">
        <f>IF(C139&gt;0.5,Raw!D139*D$11,-999)</f>
        <v>36.200000000000003</v>
      </c>
      <c r="E139" s="9">
        <f>IF(Raw!$G139&gt;$C$8,IF(Raw!$Q139&gt;$C$8,IF(Raw!$N139&gt;$C$9,IF(Raw!$N139&lt;$A$9,IF(Raw!$X139&gt;$C$9,IF(Raw!$X139&lt;$A$9,Raw!H139,-999),-999),-999),-999),-999),-999)</f>
        <v>2.2630659999999998</v>
      </c>
      <c r="F139" s="9">
        <f>IF(Raw!$G139&gt;$C$8,IF(Raw!$Q139&gt;$C$8,IF(Raw!$N139&gt;$C$9,IF(Raw!$N139&lt;$A$9,IF(Raw!$X139&gt;$C$9,IF(Raw!$X139&lt;$A$9,Raw!I139,-999),-999),-999),-999),-999),-999)</f>
        <v>3.3980459999999999</v>
      </c>
      <c r="G139" s="9">
        <f>Raw!G139</f>
        <v>0.99163199999999996</v>
      </c>
      <c r="H139" s="9">
        <f>IF(Raw!$G139&gt;$C$8,IF(Raw!$Q139&gt;$C$8,IF(Raw!$N139&gt;$C$9,IF(Raw!$N139&lt;$A$9,IF(Raw!$X139&gt;$C$9,IF(Raw!$X139&lt;$A$9,Raw!L139,-999),-999),-999),-999),-999),-999)</f>
        <v>609.9</v>
      </c>
      <c r="I139" s="9">
        <f>IF(Raw!$G139&gt;$C$8,IF(Raw!$Q139&gt;$C$8,IF(Raw!$N139&gt;$C$9,IF(Raw!$N139&lt;$A$9,IF(Raw!$X139&gt;$C$9,IF(Raw!$X139&lt;$A$9,Raw!M139,-999),-999),-999),-999),-999),-999)</f>
        <v>1.7E-5</v>
      </c>
      <c r="J139" s="9">
        <f>IF(Raw!$G139&gt;$C$8,IF(Raw!$Q139&gt;$C$8,IF(Raw!$N139&gt;$C$9,IF(Raw!$N139&lt;$A$9,IF(Raw!$X139&gt;$C$9,IF(Raw!$X139&lt;$A$9,Raw!N139,-999),-999),-999),-999),-999),-999)</f>
        <v>319</v>
      </c>
      <c r="K139" s="9">
        <f>IF(Raw!$G139&gt;$C$8,IF(Raw!$Q139&gt;$C$8,IF(Raw!$N139&gt;$C$9,IF(Raw!$N139&lt;$A$9,IF(Raw!$X139&gt;$C$9,IF(Raw!$X139&lt;$A$9,Raw!R139,-999),-999),-999),-999),-999),-999)</f>
        <v>2.3758949999999999</v>
      </c>
      <c r="L139" s="9">
        <f>IF(Raw!$G139&gt;$C$8,IF(Raw!$Q139&gt;$C$8,IF(Raw!$N139&gt;$C$9,IF(Raw!$N139&lt;$A$9,IF(Raw!$X139&gt;$C$9,IF(Raw!$X139&lt;$A$9,Raw!S139,-999),-999),-999),-999),-999),-999)</f>
        <v>3.841742</v>
      </c>
      <c r="M139" s="9">
        <f>Raw!Q139</f>
        <v>0.99331800000000003</v>
      </c>
      <c r="N139" s="9">
        <f>IF(Raw!$G139&gt;$C$8,IF(Raw!$Q139&gt;$C$8,IF(Raw!$N139&gt;$C$9,IF(Raw!$N139&lt;$A$9,IF(Raw!$X139&gt;$C$9,IF(Raw!$X139&lt;$A$9,Raw!V139,-999),-999),-999),-999),-999),-999)</f>
        <v>628.29999999999995</v>
      </c>
      <c r="O139" s="9">
        <f>IF(Raw!$G139&gt;$C$8,IF(Raw!$Q139&gt;$C$8,IF(Raw!$N139&gt;$C$9,IF(Raw!$N139&lt;$A$9,IF(Raw!$X139&gt;$C$9,IF(Raw!$X139&lt;$A$9,Raw!W139,-999),-999),-999),-999),-999),-999)</f>
        <v>1.5999999999999999E-5</v>
      </c>
      <c r="P139" s="9">
        <f>IF(Raw!$G139&gt;$C$8,IF(Raw!$Q139&gt;$C$8,IF(Raw!$N139&gt;$C$9,IF(Raw!$N139&lt;$A$9,IF(Raw!$X139&gt;$C$9,IF(Raw!$X139&lt;$A$9,Raw!X139,-999),-999),-999),-999),-999),-999)</f>
        <v>404</v>
      </c>
      <c r="R139" s="9">
        <f t="shared" si="20"/>
        <v>1.1349800000000001</v>
      </c>
      <c r="S139" s="9">
        <f t="shared" si="21"/>
        <v>0.33400960434320198</v>
      </c>
      <c r="T139" s="9">
        <f t="shared" si="22"/>
        <v>1.4658470000000001</v>
      </c>
      <c r="U139" s="9">
        <f t="shared" si="23"/>
        <v>0.38155789743298746</v>
      </c>
      <c r="V139" s="15">
        <f t="shared" si="16"/>
        <v>0</v>
      </c>
      <c r="X139" s="11">
        <f t="shared" si="24"/>
        <v>2.1792399999999996E+19</v>
      </c>
      <c r="Y139" s="11">
        <f t="shared" si="25"/>
        <v>6.0989999999999997E-18</v>
      </c>
      <c r="Z139" s="11">
        <f t="shared" si="26"/>
        <v>3.19E-4</v>
      </c>
      <c r="AA139" s="16">
        <f t="shared" si="27"/>
        <v>4.0674333235506843E-2</v>
      </c>
      <c r="AB139" s="9">
        <f t="shared" si="17"/>
        <v>2.4355173493502678</v>
      </c>
      <c r="AC139" s="9">
        <f t="shared" si="18"/>
        <v>0.95932566676449327</v>
      </c>
      <c r="AD139" s="15">
        <f t="shared" si="19"/>
        <v>127.50574681977068</v>
      </c>
      <c r="AE139" s="3">
        <f t="shared" si="28"/>
        <v>734.31959999999981</v>
      </c>
      <c r="AF139" s="2">
        <f t="shared" si="29"/>
        <v>0.25</v>
      </c>
      <c r="AG139" s="9">
        <f t="shared" si="30"/>
        <v>3.7423711282441943E-2</v>
      </c>
      <c r="AH139" s="2">
        <f t="shared" si="31"/>
        <v>1.8109139127114269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25.7</v>
      </c>
      <c r="D140" s="15">
        <f>IF(C140&gt;0.5,Raw!D140*D$11,-999)</f>
        <v>47.1</v>
      </c>
      <c r="E140" s="9">
        <f>IF(Raw!$G140&gt;$C$8,IF(Raw!$Q140&gt;$C$8,IF(Raw!$N140&gt;$C$9,IF(Raw!$N140&lt;$A$9,IF(Raw!$X140&gt;$C$9,IF(Raw!$X140&lt;$A$9,Raw!H140,-999),-999),-999),-999),-999),-999)</f>
        <v>2.2514120000000002</v>
      </c>
      <c r="F140" s="9">
        <f>IF(Raw!$G140&gt;$C$8,IF(Raw!$Q140&gt;$C$8,IF(Raw!$N140&gt;$C$9,IF(Raw!$N140&lt;$A$9,IF(Raw!$X140&gt;$C$9,IF(Raw!$X140&lt;$A$9,Raw!I140,-999),-999),-999),-999),-999),-999)</f>
        <v>3.3555739999999998</v>
      </c>
      <c r="G140" s="9">
        <f>Raw!G140</f>
        <v>0.98992800000000003</v>
      </c>
      <c r="H140" s="9">
        <f>IF(Raw!$G140&gt;$C$8,IF(Raw!$Q140&gt;$C$8,IF(Raw!$N140&gt;$C$9,IF(Raw!$N140&lt;$A$9,IF(Raw!$X140&gt;$C$9,IF(Raw!$X140&lt;$A$9,Raw!L140,-999),-999),-999),-999),-999),-999)</f>
        <v>629</v>
      </c>
      <c r="I140" s="9">
        <f>IF(Raw!$G140&gt;$C$8,IF(Raw!$Q140&gt;$C$8,IF(Raw!$N140&gt;$C$9,IF(Raw!$N140&lt;$A$9,IF(Raw!$X140&gt;$C$9,IF(Raw!$X140&lt;$A$9,Raw!M140,-999),-999),-999),-999),-999),-999)</f>
        <v>1.1E-5</v>
      </c>
      <c r="J140" s="9">
        <f>IF(Raw!$G140&gt;$C$8,IF(Raw!$Q140&gt;$C$8,IF(Raw!$N140&gt;$C$9,IF(Raw!$N140&lt;$A$9,IF(Raw!$X140&gt;$C$9,IF(Raw!$X140&lt;$A$9,Raw!N140,-999),-999),-999),-999),-999),-999)</f>
        <v>463</v>
      </c>
      <c r="K140" s="9">
        <f>IF(Raw!$G140&gt;$C$8,IF(Raw!$Q140&gt;$C$8,IF(Raw!$N140&gt;$C$9,IF(Raw!$N140&lt;$A$9,IF(Raw!$X140&gt;$C$9,IF(Raw!$X140&lt;$A$9,Raw!R140,-999),-999),-999),-999),-999),-999)</f>
        <v>2.4099569999999999</v>
      </c>
      <c r="L140" s="9">
        <f>IF(Raw!$G140&gt;$C$8,IF(Raw!$Q140&gt;$C$8,IF(Raw!$N140&gt;$C$9,IF(Raw!$N140&lt;$A$9,IF(Raw!$X140&gt;$C$9,IF(Raw!$X140&lt;$A$9,Raw!S140,-999),-999),-999),-999),-999),-999)</f>
        <v>3.8489439999999999</v>
      </c>
      <c r="M140" s="9">
        <f>Raw!Q140</f>
        <v>0.98755199999999999</v>
      </c>
      <c r="N140" s="9">
        <f>IF(Raw!$G140&gt;$C$8,IF(Raw!$Q140&gt;$C$8,IF(Raw!$N140&gt;$C$9,IF(Raw!$N140&lt;$A$9,IF(Raw!$X140&gt;$C$9,IF(Raw!$X140&lt;$A$9,Raw!V140,-999),-999),-999),-999),-999),-999)</f>
        <v>643.20000000000005</v>
      </c>
      <c r="O140" s="9">
        <f>IF(Raw!$G140&gt;$C$8,IF(Raw!$Q140&gt;$C$8,IF(Raw!$N140&gt;$C$9,IF(Raw!$N140&lt;$A$9,IF(Raw!$X140&gt;$C$9,IF(Raw!$X140&lt;$A$9,Raw!W140,-999),-999),-999),-999),-999),-999)</f>
        <v>1.8E-5</v>
      </c>
      <c r="P140" s="9">
        <f>IF(Raw!$G140&gt;$C$8,IF(Raw!$Q140&gt;$C$8,IF(Raw!$N140&gt;$C$9,IF(Raw!$N140&lt;$A$9,IF(Raw!$X140&gt;$C$9,IF(Raw!$X140&lt;$A$9,Raw!X140,-999),-999),-999),-999),-999),-999)</f>
        <v>336</v>
      </c>
      <c r="R140" s="9">
        <f t="shared" si="20"/>
        <v>1.1041619999999996</v>
      </c>
      <c r="S140" s="9">
        <f t="shared" si="21"/>
        <v>0.32905309195982557</v>
      </c>
      <c r="T140" s="9">
        <f t="shared" si="22"/>
        <v>1.438987</v>
      </c>
      <c r="U140" s="9">
        <f t="shared" si="23"/>
        <v>0.37386540308198823</v>
      </c>
      <c r="V140" s="15">
        <f t="shared" si="16"/>
        <v>0</v>
      </c>
      <c r="X140" s="11">
        <f t="shared" si="24"/>
        <v>2.8354199999999992E+19</v>
      </c>
      <c r="Y140" s="11">
        <f t="shared" si="25"/>
        <v>6.2899999999999997E-18</v>
      </c>
      <c r="Z140" s="11">
        <f t="shared" si="26"/>
        <v>4.6299999999999998E-4</v>
      </c>
      <c r="AA140" s="16">
        <f t="shared" si="27"/>
        <v>7.6276543862202423E-2</v>
      </c>
      <c r="AB140" s="9">
        <f t="shared" si="17"/>
        <v>2.5197179550226392</v>
      </c>
      <c r="AC140" s="9">
        <f t="shared" si="18"/>
        <v>0.92372345613779749</v>
      </c>
      <c r="AD140" s="15">
        <f t="shared" si="19"/>
        <v>164.74415520994046</v>
      </c>
      <c r="AE140" s="3">
        <f t="shared" si="28"/>
        <v>757.3159999999998</v>
      </c>
      <c r="AF140" s="2">
        <f t="shared" si="29"/>
        <v>0.25</v>
      </c>
      <c r="AG140" s="9">
        <f t="shared" si="30"/>
        <v>4.7378569225358477E-2</v>
      </c>
      <c r="AH140" s="2">
        <f t="shared" si="31"/>
        <v>2.2926243078092883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25.1</v>
      </c>
      <c r="D141" s="15">
        <f>IF(C141&gt;0.5,Raw!D141*D$11,-999)</f>
        <v>49.8</v>
      </c>
      <c r="E141" s="9">
        <f>IF(Raw!$G141&gt;$C$8,IF(Raw!$Q141&gt;$C$8,IF(Raw!$N141&gt;$C$9,IF(Raw!$N141&lt;$A$9,IF(Raw!$X141&gt;$C$9,IF(Raw!$X141&lt;$A$9,Raw!H141,-999),-999),-999),-999),-999),-999)</f>
        <v>2.2497129999999999</v>
      </c>
      <c r="F141" s="9">
        <f>IF(Raw!$G141&gt;$C$8,IF(Raw!$Q141&gt;$C$8,IF(Raw!$N141&gt;$C$9,IF(Raw!$N141&lt;$A$9,IF(Raw!$X141&gt;$C$9,IF(Raw!$X141&lt;$A$9,Raw!I141,-999),-999),-999),-999),-999),-999)</f>
        <v>3.371416</v>
      </c>
      <c r="G141" s="9">
        <f>Raw!G141</f>
        <v>0.99319000000000002</v>
      </c>
      <c r="H141" s="9">
        <f>IF(Raw!$G141&gt;$C$8,IF(Raw!$Q141&gt;$C$8,IF(Raw!$N141&gt;$C$9,IF(Raw!$N141&lt;$A$9,IF(Raw!$X141&gt;$C$9,IF(Raw!$X141&lt;$A$9,Raw!L141,-999),-999),-999),-999),-999),-999)</f>
        <v>622.4</v>
      </c>
      <c r="I141" s="9">
        <f>IF(Raw!$G141&gt;$C$8,IF(Raw!$Q141&gt;$C$8,IF(Raw!$N141&gt;$C$9,IF(Raw!$N141&lt;$A$9,IF(Raw!$X141&gt;$C$9,IF(Raw!$X141&lt;$A$9,Raw!M141,-999),-999),-999),-999),-999),-999)</f>
        <v>1.1439E-2</v>
      </c>
      <c r="J141" s="9">
        <f>IF(Raw!$G141&gt;$C$8,IF(Raw!$Q141&gt;$C$8,IF(Raw!$N141&gt;$C$9,IF(Raw!$N141&lt;$A$9,IF(Raw!$X141&gt;$C$9,IF(Raw!$X141&lt;$A$9,Raw!N141,-999),-999),-999),-999),-999),-999)</f>
        <v>408</v>
      </c>
      <c r="K141" s="9">
        <f>IF(Raw!$G141&gt;$C$8,IF(Raw!$Q141&gt;$C$8,IF(Raw!$N141&gt;$C$9,IF(Raw!$N141&lt;$A$9,IF(Raw!$X141&gt;$C$9,IF(Raw!$X141&lt;$A$9,Raw!R141,-999),-999),-999),-999),-999),-999)</f>
        <v>2.4384890000000001</v>
      </c>
      <c r="L141" s="9">
        <f>IF(Raw!$G141&gt;$C$8,IF(Raw!$Q141&gt;$C$8,IF(Raw!$N141&gt;$C$9,IF(Raw!$N141&lt;$A$9,IF(Raw!$X141&gt;$C$9,IF(Raw!$X141&lt;$A$9,Raw!S141,-999),-999),-999),-999),-999),-999)</f>
        <v>3.7929650000000001</v>
      </c>
      <c r="M141" s="9">
        <f>Raw!Q141</f>
        <v>0.88545399999999996</v>
      </c>
      <c r="N141" s="9">
        <f>IF(Raw!$G141&gt;$C$8,IF(Raw!$Q141&gt;$C$8,IF(Raw!$N141&gt;$C$9,IF(Raw!$N141&lt;$A$9,IF(Raw!$X141&gt;$C$9,IF(Raw!$X141&lt;$A$9,Raw!V141,-999),-999),-999),-999),-999),-999)</f>
        <v>800</v>
      </c>
      <c r="O141" s="9">
        <f>IF(Raw!$G141&gt;$C$8,IF(Raw!$Q141&gt;$C$8,IF(Raw!$N141&gt;$C$9,IF(Raw!$N141&lt;$A$9,IF(Raw!$X141&gt;$C$9,IF(Raw!$X141&lt;$A$9,Raw!W141,-999),-999),-999),-999),-999),-999)</f>
        <v>0.22917799999999999</v>
      </c>
      <c r="P141" s="9">
        <f>IF(Raw!$G141&gt;$C$8,IF(Raw!$Q141&gt;$C$8,IF(Raw!$N141&gt;$C$9,IF(Raw!$N141&lt;$A$9,IF(Raw!$X141&gt;$C$9,IF(Raw!$X141&lt;$A$9,Raw!X141,-999),-999),-999),-999),-999),-999)</f>
        <v>396</v>
      </c>
      <c r="R141" s="9">
        <f t="shared" si="20"/>
        <v>1.1217030000000001</v>
      </c>
      <c r="S141" s="9">
        <f t="shared" si="21"/>
        <v>0.33270975756180787</v>
      </c>
      <c r="T141" s="9">
        <f t="shared" si="22"/>
        <v>1.354476</v>
      </c>
      <c r="U141" s="9">
        <f t="shared" si="23"/>
        <v>0.35710216150162205</v>
      </c>
      <c r="V141" s="15">
        <f t="shared" ref="V141:V204" si="32">IF(L141&gt;0,L141*V$8+V$10,-999)</f>
        <v>0</v>
      </c>
      <c r="X141" s="11">
        <f t="shared" si="24"/>
        <v>2.9979599999999992E+19</v>
      </c>
      <c r="Y141" s="11">
        <f t="shared" si="25"/>
        <v>6.2239999999999994E-18</v>
      </c>
      <c r="Z141" s="11">
        <f t="shared" si="26"/>
        <v>4.08E-4</v>
      </c>
      <c r="AA141" s="16">
        <f t="shared" si="27"/>
        <v>7.0744203290885724E-2</v>
      </c>
      <c r="AB141" s="9">
        <f t="shared" ref="AB141:AB204" si="33">K141+T141*AA141</f>
        <v>2.5343103254966257</v>
      </c>
      <c r="AC141" s="9">
        <f t="shared" ref="AC141:AC204" si="34">IF(T141&gt;0,(L141-AB141)/T141,-999)</f>
        <v>0.9292557967091144</v>
      </c>
      <c r="AD141" s="15">
        <f t="shared" ref="AD141:AD204" si="35">IF(AC141&gt;0,X141*Y141*AC141,-999)</f>
        <v>173.39265512471994</v>
      </c>
      <c r="AE141" s="3">
        <f t="shared" si="28"/>
        <v>749.36959999999976</v>
      </c>
      <c r="AF141" s="2">
        <f t="shared" si="29"/>
        <v>0.25</v>
      </c>
      <c r="AG141" s="9">
        <f t="shared" si="30"/>
        <v>4.7629916871955995E-2</v>
      </c>
      <c r="AH141" s="2">
        <f t="shared" si="31"/>
        <v>2.3047868896204693</v>
      </c>
    </row>
    <row r="142" spans="1:34">
      <c r="A142" s="1">
        <f>Raw!A142</f>
        <v>129</v>
      </c>
      <c r="B142" s="14">
        <f>Raw!B142</f>
        <v>0.46484953703703707</v>
      </c>
      <c r="C142" s="15">
        <f>Raw!C142</f>
        <v>24.2</v>
      </c>
      <c r="D142" s="15">
        <f>IF(C142&gt;0.5,Raw!D142*D$11,-999)</f>
        <v>53.4</v>
      </c>
      <c r="E142" s="9">
        <f>IF(Raw!$G142&gt;$C$8,IF(Raw!$Q142&gt;$C$8,IF(Raw!$N142&gt;$C$9,IF(Raw!$N142&lt;$A$9,IF(Raw!$X142&gt;$C$9,IF(Raw!$X142&lt;$A$9,Raw!H142,-999),-999),-999),-999),-999),-999)</f>
        <v>2.306476</v>
      </c>
      <c r="F142" s="9">
        <f>IF(Raw!$G142&gt;$C$8,IF(Raw!$Q142&gt;$C$8,IF(Raw!$N142&gt;$C$9,IF(Raw!$N142&lt;$A$9,IF(Raw!$X142&gt;$C$9,IF(Raw!$X142&lt;$A$9,Raw!I142,-999),-999),-999),-999),-999),-999)</f>
        <v>3.4603079999999999</v>
      </c>
      <c r="G142" s="9">
        <f>Raw!G142</f>
        <v>0.99334500000000003</v>
      </c>
      <c r="H142" s="9">
        <f>IF(Raw!$G142&gt;$C$8,IF(Raw!$Q142&gt;$C$8,IF(Raw!$N142&gt;$C$9,IF(Raw!$N142&lt;$A$9,IF(Raw!$X142&gt;$C$9,IF(Raw!$X142&lt;$A$9,Raw!L142,-999),-999),-999),-999),-999),-999)</f>
        <v>667.3</v>
      </c>
      <c r="I142" s="9">
        <f>IF(Raw!$G142&gt;$C$8,IF(Raw!$Q142&gt;$C$8,IF(Raw!$N142&gt;$C$9,IF(Raw!$N142&lt;$A$9,IF(Raw!$X142&gt;$C$9,IF(Raw!$X142&lt;$A$9,Raw!M142,-999),-999),-999),-999),-999),-999)</f>
        <v>1.1E-5</v>
      </c>
      <c r="J142" s="9">
        <f>IF(Raw!$G142&gt;$C$8,IF(Raw!$Q142&gt;$C$8,IF(Raw!$N142&gt;$C$9,IF(Raw!$N142&lt;$A$9,IF(Raw!$X142&gt;$C$9,IF(Raw!$X142&lt;$A$9,Raw!N142,-999),-999),-999),-999),-999),-999)</f>
        <v>358</v>
      </c>
      <c r="K142" s="9">
        <f>IF(Raw!$G142&gt;$C$8,IF(Raw!$Q142&gt;$C$8,IF(Raw!$N142&gt;$C$9,IF(Raw!$N142&lt;$A$9,IF(Raw!$X142&gt;$C$9,IF(Raw!$X142&lt;$A$9,Raw!R142,-999),-999),-999),-999),-999),-999)</f>
        <v>2.3775729999999999</v>
      </c>
      <c r="L142" s="9">
        <f>IF(Raw!$G142&gt;$C$8,IF(Raw!$Q142&gt;$C$8,IF(Raw!$N142&gt;$C$9,IF(Raw!$N142&lt;$A$9,IF(Raw!$X142&gt;$C$9,IF(Raw!$X142&lt;$A$9,Raw!S142,-999),-999),-999),-999),-999),-999)</f>
        <v>3.823661</v>
      </c>
      <c r="M142" s="9">
        <f>Raw!Q142</f>
        <v>0.99174499999999999</v>
      </c>
      <c r="N142" s="9">
        <f>IF(Raw!$G142&gt;$C$8,IF(Raw!$Q142&gt;$C$8,IF(Raw!$N142&gt;$C$9,IF(Raw!$N142&lt;$A$9,IF(Raw!$X142&gt;$C$9,IF(Raw!$X142&lt;$A$9,Raw!V142,-999),-999),-999),-999),-999),-999)</f>
        <v>629.1</v>
      </c>
      <c r="O142" s="9">
        <f>IF(Raw!$G142&gt;$C$8,IF(Raw!$Q142&gt;$C$8,IF(Raw!$N142&gt;$C$9,IF(Raw!$N142&lt;$A$9,IF(Raw!$X142&gt;$C$9,IF(Raw!$X142&lt;$A$9,Raw!W142,-999),-999),-999),-999),-999),-999)</f>
        <v>6.0000000000000002E-6</v>
      </c>
      <c r="P142" s="9">
        <f>IF(Raw!$G142&gt;$C$8,IF(Raw!$Q142&gt;$C$8,IF(Raw!$N142&gt;$C$9,IF(Raw!$N142&lt;$A$9,IF(Raw!$X142&gt;$C$9,IF(Raw!$X142&lt;$A$9,Raw!X142,-999),-999),-999),-999),-999),-999)</f>
        <v>287</v>
      </c>
      <c r="R142" s="9">
        <f t="shared" ref="R142:R205" si="36">F142-E142</f>
        <v>1.153832</v>
      </c>
      <c r="S142" s="9">
        <f t="shared" ref="S142:S205" si="37">R142/F142</f>
        <v>0.33344777401318032</v>
      </c>
      <c r="T142" s="9">
        <f t="shared" ref="T142:T205" si="38">L142-K142</f>
        <v>1.446088</v>
      </c>
      <c r="U142" s="9">
        <f t="shared" ref="U142:U205" si="39">T142/L142</f>
        <v>0.37819461505609414</v>
      </c>
      <c r="V142" s="15">
        <f t="shared" si="32"/>
        <v>0</v>
      </c>
      <c r="X142" s="11">
        <f t="shared" ref="X142:X205" si="40">D142*6.02*10^23*10^(-6)</f>
        <v>3.2146799999999992E+19</v>
      </c>
      <c r="Y142" s="11">
        <f t="shared" ref="Y142:Y205" si="41">H142*10^(-20)</f>
        <v>6.6729999999999991E-18</v>
      </c>
      <c r="Z142" s="11">
        <f t="shared" ref="Z142:Z205" si="42">J142*10^(-6)</f>
        <v>3.5799999999999997E-4</v>
      </c>
      <c r="AA142" s="16">
        <f t="shared" ref="AA142:AA205" si="43">IF(Z142&gt;0,(X142*Y142/(X142*Y142+1/Z142)),1)</f>
        <v>7.1319490317087522E-2</v>
      </c>
      <c r="AB142" s="9">
        <f t="shared" si="33"/>
        <v>2.4807072591136565</v>
      </c>
      <c r="AC142" s="9">
        <f t="shared" si="34"/>
        <v>0.92868050968291238</v>
      </c>
      <c r="AD142" s="15">
        <f t="shared" si="35"/>
        <v>199.21645339968583</v>
      </c>
      <c r="AE142" s="3">
        <f t="shared" ref="AE142:AE205" si="44">AE$9*Y142</f>
        <v>803.4291999999997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5.7955838389488069E-2</v>
      </c>
      <c r="AH142" s="2">
        <f t="shared" ref="AH142:AH205" si="47">((AG142*12.01)/893.5)*3600</f>
        <v>2.8044528579831072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23.5</v>
      </c>
      <c r="D143" s="15">
        <f>IF(C143&gt;0.5,Raw!D143*D$11,-999)</f>
        <v>57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0.99009899999999995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0.93675699999999995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3.4313999999999992E+19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0.4649652777777778</v>
      </c>
      <c r="C144" s="15">
        <f>Raw!C144</f>
        <v>22.6</v>
      </c>
      <c r="D144" s="15">
        <f>IF(C144&gt;0.5,Raw!D144*D$11,-999)</f>
        <v>60.6</v>
      </c>
      <c r="E144" s="9">
        <f>IF(Raw!$G144&gt;$C$8,IF(Raw!$Q144&gt;$C$8,IF(Raw!$N144&gt;$C$9,IF(Raw!$N144&lt;$A$9,IF(Raw!$X144&gt;$C$9,IF(Raw!$X144&lt;$A$9,Raw!H144,-999),-999),-999),-999),-999),-999)</f>
        <v>2.2563270000000002</v>
      </c>
      <c r="F144" s="9">
        <f>IF(Raw!$G144&gt;$C$8,IF(Raw!$Q144&gt;$C$8,IF(Raw!$N144&gt;$C$9,IF(Raw!$N144&lt;$A$9,IF(Raw!$X144&gt;$C$9,IF(Raw!$X144&lt;$A$9,Raw!I144,-999),-999),-999),-999),-999),-999)</f>
        <v>3.3864179999999999</v>
      </c>
      <c r="G144" s="9">
        <f>Raw!G144</f>
        <v>0.98829100000000003</v>
      </c>
      <c r="H144" s="9">
        <f>IF(Raw!$G144&gt;$C$8,IF(Raw!$Q144&gt;$C$8,IF(Raw!$N144&gt;$C$9,IF(Raw!$N144&lt;$A$9,IF(Raw!$X144&gt;$C$9,IF(Raw!$X144&lt;$A$9,Raw!L144,-999),-999),-999),-999),-999),-999)</f>
        <v>665.3</v>
      </c>
      <c r="I144" s="9">
        <f>IF(Raw!$G144&gt;$C$8,IF(Raw!$Q144&gt;$C$8,IF(Raw!$N144&gt;$C$9,IF(Raw!$N144&lt;$A$9,IF(Raw!$X144&gt;$C$9,IF(Raw!$X144&lt;$A$9,Raw!M144,-999),-999),-999),-999),-999),-999)</f>
        <v>1.5E-5</v>
      </c>
      <c r="J144" s="9">
        <f>IF(Raw!$G144&gt;$C$8,IF(Raw!$Q144&gt;$C$8,IF(Raw!$N144&gt;$C$9,IF(Raw!$N144&lt;$A$9,IF(Raw!$X144&gt;$C$9,IF(Raw!$X144&lt;$A$9,Raw!N144,-999),-999),-999),-999),-999),-999)</f>
        <v>347</v>
      </c>
      <c r="K144" s="9">
        <f>IF(Raw!$G144&gt;$C$8,IF(Raw!$Q144&gt;$C$8,IF(Raw!$N144&gt;$C$9,IF(Raw!$N144&lt;$A$9,IF(Raw!$X144&gt;$C$9,IF(Raw!$X144&lt;$A$9,Raw!R144,-999),-999),-999),-999),-999),-999)</f>
        <v>2.4525950000000001</v>
      </c>
      <c r="L144" s="9">
        <f>IF(Raw!$G144&gt;$C$8,IF(Raw!$Q144&gt;$C$8,IF(Raw!$N144&gt;$C$9,IF(Raw!$N144&lt;$A$9,IF(Raw!$X144&gt;$C$9,IF(Raw!$X144&lt;$A$9,Raw!S144,-999),-999),-999),-999),-999),-999)</f>
        <v>3.8926729999999998</v>
      </c>
      <c r="M144" s="9">
        <f>Raw!Q144</f>
        <v>0.98382599999999998</v>
      </c>
      <c r="N144" s="9">
        <f>IF(Raw!$G144&gt;$C$8,IF(Raw!$Q144&gt;$C$8,IF(Raw!$N144&gt;$C$9,IF(Raw!$N144&lt;$A$9,IF(Raw!$X144&gt;$C$9,IF(Raw!$X144&lt;$A$9,Raw!V144,-999),-999),-999),-999),-999),-999)</f>
        <v>671.4</v>
      </c>
      <c r="O144" s="9">
        <f>IF(Raw!$G144&gt;$C$8,IF(Raw!$Q144&gt;$C$8,IF(Raw!$N144&gt;$C$9,IF(Raw!$N144&lt;$A$9,IF(Raw!$X144&gt;$C$9,IF(Raw!$X144&lt;$A$9,Raw!W144,-999),-999),-999),-999),-999),-999)</f>
        <v>1.5E-5</v>
      </c>
      <c r="P144" s="9">
        <f>IF(Raw!$G144&gt;$C$8,IF(Raw!$Q144&gt;$C$8,IF(Raw!$N144&gt;$C$9,IF(Raw!$N144&lt;$A$9,IF(Raw!$X144&gt;$C$9,IF(Raw!$X144&lt;$A$9,Raw!X144,-999),-999),-999),-999),-999),-999)</f>
        <v>417</v>
      </c>
      <c r="R144" s="9">
        <f t="shared" si="36"/>
        <v>1.1300909999999997</v>
      </c>
      <c r="S144" s="9">
        <f t="shared" si="37"/>
        <v>0.33371279032889611</v>
      </c>
      <c r="T144" s="9">
        <f t="shared" si="38"/>
        <v>1.4400779999999997</v>
      </c>
      <c r="U144" s="9">
        <f t="shared" si="39"/>
        <v>0.36994579303219144</v>
      </c>
      <c r="V144" s="15">
        <f t="shared" si="32"/>
        <v>0</v>
      </c>
      <c r="X144" s="11">
        <f t="shared" si="40"/>
        <v>3.6481199999999992E+19</v>
      </c>
      <c r="Y144" s="11">
        <f t="shared" si="41"/>
        <v>6.6529999999999992E-18</v>
      </c>
      <c r="Z144" s="11">
        <f t="shared" si="42"/>
        <v>3.4699999999999998E-4</v>
      </c>
      <c r="AA144" s="16">
        <f t="shared" si="43"/>
        <v>7.7678106643264994E-2</v>
      </c>
      <c r="AB144" s="9">
        <f t="shared" si="33"/>
        <v>2.5644575324586198</v>
      </c>
      <c r="AC144" s="9">
        <f t="shared" si="34"/>
        <v>0.92232189335673498</v>
      </c>
      <c r="AD144" s="15">
        <f t="shared" si="35"/>
        <v>223.85621511027375</v>
      </c>
      <c r="AE144" s="3">
        <f t="shared" si="44"/>
        <v>801.02119999999968</v>
      </c>
      <c r="AF144" s="2">
        <f t="shared" si="45"/>
        <v>0.25</v>
      </c>
      <c r="AG144" s="9">
        <f t="shared" si="46"/>
        <v>6.3703588480119283E-2</v>
      </c>
      <c r="AH144" s="2">
        <f t="shared" si="47"/>
        <v>3.0825834935942216</v>
      </c>
    </row>
    <row r="145" spans="1:34">
      <c r="A145" s="1">
        <f>Raw!A145</f>
        <v>132</v>
      </c>
      <c r="B145" s="14">
        <f>Raw!B145</f>
        <v>0.46502314814814816</v>
      </c>
      <c r="C145" s="15">
        <f>Raw!C145</f>
        <v>21.9</v>
      </c>
      <c r="D145" s="15">
        <f>IF(C145&gt;0.5,Raw!D145*D$11,-999)</f>
        <v>64.3</v>
      </c>
      <c r="E145" s="9">
        <f>IF(Raw!$G145&gt;$C$8,IF(Raw!$Q145&gt;$C$8,IF(Raw!$N145&gt;$C$9,IF(Raw!$N145&lt;$A$9,IF(Raw!$X145&gt;$C$9,IF(Raw!$X145&lt;$A$9,Raw!H145,-999),-999),-999),-999),-999),-999)</f>
        <v>2.293231</v>
      </c>
      <c r="F145" s="9">
        <f>IF(Raw!$G145&gt;$C$8,IF(Raw!$Q145&gt;$C$8,IF(Raw!$N145&gt;$C$9,IF(Raw!$N145&lt;$A$9,IF(Raw!$X145&gt;$C$9,IF(Raw!$X145&lt;$A$9,Raw!I145,-999),-999),-999),-999),-999),-999)</f>
        <v>3.3959570000000001</v>
      </c>
      <c r="G145" s="9">
        <f>Raw!G145</f>
        <v>0.98943899999999996</v>
      </c>
      <c r="H145" s="9">
        <f>IF(Raw!$G145&gt;$C$8,IF(Raw!$Q145&gt;$C$8,IF(Raw!$N145&gt;$C$9,IF(Raw!$N145&lt;$A$9,IF(Raw!$X145&gt;$C$9,IF(Raw!$X145&lt;$A$9,Raw!L145,-999),-999),-999),-999),-999),-999)</f>
        <v>625.70000000000005</v>
      </c>
      <c r="I145" s="9">
        <f>IF(Raw!$G145&gt;$C$8,IF(Raw!$Q145&gt;$C$8,IF(Raw!$N145&gt;$C$9,IF(Raw!$N145&lt;$A$9,IF(Raw!$X145&gt;$C$9,IF(Raw!$X145&lt;$A$9,Raw!M145,-999),-999),-999),-999),-999),-999)</f>
        <v>1.2E-5</v>
      </c>
      <c r="J145" s="9">
        <f>IF(Raw!$G145&gt;$C$8,IF(Raw!$Q145&gt;$C$8,IF(Raw!$N145&gt;$C$9,IF(Raw!$N145&lt;$A$9,IF(Raw!$X145&gt;$C$9,IF(Raw!$X145&lt;$A$9,Raw!N145,-999),-999),-999),-999),-999),-999)</f>
        <v>371</v>
      </c>
      <c r="K145" s="9">
        <f>IF(Raw!$G145&gt;$C$8,IF(Raw!$Q145&gt;$C$8,IF(Raw!$N145&gt;$C$9,IF(Raw!$N145&lt;$A$9,IF(Raw!$X145&gt;$C$9,IF(Raw!$X145&lt;$A$9,Raw!R145,-999),-999),-999),-999),-999),-999)</f>
        <v>2.4291010000000002</v>
      </c>
      <c r="L145" s="9">
        <f>IF(Raw!$G145&gt;$C$8,IF(Raw!$Q145&gt;$C$8,IF(Raw!$N145&gt;$C$9,IF(Raw!$N145&lt;$A$9,IF(Raw!$X145&gt;$C$9,IF(Raw!$X145&lt;$A$9,Raw!S145,-999),-999),-999),-999),-999),-999)</f>
        <v>3.8650730000000002</v>
      </c>
      <c r="M145" s="9">
        <f>Raw!Q145</f>
        <v>0.99324699999999999</v>
      </c>
      <c r="N145" s="9">
        <f>IF(Raw!$G145&gt;$C$8,IF(Raw!$Q145&gt;$C$8,IF(Raw!$N145&gt;$C$9,IF(Raw!$N145&lt;$A$9,IF(Raw!$X145&gt;$C$9,IF(Raw!$X145&lt;$A$9,Raw!V145,-999),-999),-999),-999),-999),-999)</f>
        <v>589</v>
      </c>
      <c r="O145" s="9">
        <f>IF(Raw!$G145&gt;$C$8,IF(Raw!$Q145&gt;$C$8,IF(Raw!$N145&gt;$C$9,IF(Raw!$N145&lt;$A$9,IF(Raw!$X145&gt;$C$9,IF(Raw!$X145&lt;$A$9,Raw!W145,-999),-999),-999),-999),-999),-999)</f>
        <v>3.9999999999999998E-6</v>
      </c>
      <c r="P145" s="9">
        <f>IF(Raw!$G145&gt;$C$8,IF(Raw!$Q145&gt;$C$8,IF(Raw!$N145&gt;$C$9,IF(Raw!$N145&lt;$A$9,IF(Raw!$X145&gt;$C$9,IF(Raw!$X145&lt;$A$9,Raw!X145,-999),-999),-999),-999),-999),-999)</f>
        <v>374</v>
      </c>
      <c r="R145" s="9">
        <f t="shared" si="36"/>
        <v>1.1027260000000001</v>
      </c>
      <c r="S145" s="9">
        <f t="shared" si="37"/>
        <v>0.32471730354654083</v>
      </c>
      <c r="T145" s="9">
        <f t="shared" si="38"/>
        <v>1.435972</v>
      </c>
      <c r="U145" s="9">
        <f t="shared" si="39"/>
        <v>0.37152519499631698</v>
      </c>
      <c r="V145" s="15">
        <f t="shared" si="32"/>
        <v>0</v>
      </c>
      <c r="X145" s="11">
        <f t="shared" si="40"/>
        <v>3.8708599999999992E+19</v>
      </c>
      <c r="Y145" s="11">
        <f t="shared" si="41"/>
        <v>6.2569999999999999E-18</v>
      </c>
      <c r="Z145" s="11">
        <f t="shared" si="42"/>
        <v>3.7099999999999996E-4</v>
      </c>
      <c r="AA145" s="16">
        <f t="shared" si="43"/>
        <v>8.244766726897261E-2</v>
      </c>
      <c r="AB145" s="9">
        <f t="shared" si="33"/>
        <v>2.5474935416635613</v>
      </c>
      <c r="AC145" s="9">
        <f t="shared" si="34"/>
        <v>0.91755233273102732</v>
      </c>
      <c r="AD145" s="15">
        <f t="shared" si="35"/>
        <v>222.23090908078873</v>
      </c>
      <c r="AE145" s="3">
        <f t="shared" si="44"/>
        <v>753.34279999999978</v>
      </c>
      <c r="AF145" s="2">
        <f t="shared" si="45"/>
        <v>0.25</v>
      </c>
      <c r="AG145" s="9">
        <f t="shared" si="46"/>
        <v>6.3511062946499094E-2</v>
      </c>
      <c r="AH145" s="2">
        <f t="shared" si="47"/>
        <v>3.0732672832174988</v>
      </c>
    </row>
    <row r="146" spans="1:34">
      <c r="A146" s="1">
        <f>Raw!A146</f>
        <v>133</v>
      </c>
      <c r="B146" s="14">
        <f>Raw!B146</f>
        <v>0.46508101851851852</v>
      </c>
      <c r="C146" s="15">
        <f>Raw!C146</f>
        <v>21.1</v>
      </c>
      <c r="D146" s="15">
        <f>IF(C146&gt;0.5,Raw!D146*D$11,-999)</f>
        <v>67.900000000000006</v>
      </c>
      <c r="E146" s="9">
        <f>IF(Raw!$G146&gt;$C$8,IF(Raw!$Q146&gt;$C$8,IF(Raw!$N146&gt;$C$9,IF(Raw!$N146&lt;$A$9,IF(Raw!$X146&gt;$C$9,IF(Raw!$X146&lt;$A$9,Raw!H146,-999),-999),-999),-999),-999),-999)</f>
        <v>2.2561049999999998</v>
      </c>
      <c r="F146" s="9">
        <f>IF(Raw!$G146&gt;$C$8,IF(Raw!$Q146&gt;$C$8,IF(Raw!$N146&gt;$C$9,IF(Raw!$N146&lt;$A$9,IF(Raw!$X146&gt;$C$9,IF(Raw!$X146&lt;$A$9,Raw!I146,-999),-999),-999),-999),-999),-999)</f>
        <v>3.303391</v>
      </c>
      <c r="G146" s="9">
        <f>Raw!G146</f>
        <v>0.99147200000000002</v>
      </c>
      <c r="H146" s="9">
        <f>IF(Raw!$G146&gt;$C$8,IF(Raw!$Q146&gt;$C$8,IF(Raw!$N146&gt;$C$9,IF(Raw!$N146&lt;$A$9,IF(Raw!$X146&gt;$C$9,IF(Raw!$X146&lt;$A$9,Raw!L146,-999),-999),-999),-999),-999),-999)</f>
        <v>602.6</v>
      </c>
      <c r="I146" s="9">
        <f>IF(Raw!$G146&gt;$C$8,IF(Raw!$Q146&gt;$C$8,IF(Raw!$N146&gt;$C$9,IF(Raw!$N146&lt;$A$9,IF(Raw!$X146&gt;$C$9,IF(Raw!$X146&lt;$A$9,Raw!M146,-999),-999),-999),-999),-999),-999)</f>
        <v>6.9999999999999999E-6</v>
      </c>
      <c r="J146" s="9">
        <f>IF(Raw!$G146&gt;$C$8,IF(Raw!$Q146&gt;$C$8,IF(Raw!$N146&gt;$C$9,IF(Raw!$N146&lt;$A$9,IF(Raw!$X146&gt;$C$9,IF(Raw!$X146&lt;$A$9,Raw!N146,-999),-999),-999),-999),-999),-999)</f>
        <v>549</v>
      </c>
      <c r="K146" s="9">
        <f>IF(Raw!$G146&gt;$C$8,IF(Raw!$Q146&gt;$C$8,IF(Raw!$N146&gt;$C$9,IF(Raw!$N146&lt;$A$9,IF(Raw!$X146&gt;$C$9,IF(Raw!$X146&lt;$A$9,Raw!R146,-999),-999),-999),-999),-999),-999)</f>
        <v>2.461929</v>
      </c>
      <c r="L146" s="9">
        <f>IF(Raw!$G146&gt;$C$8,IF(Raw!$Q146&gt;$C$8,IF(Raw!$N146&gt;$C$9,IF(Raw!$N146&lt;$A$9,IF(Raw!$X146&gt;$C$9,IF(Raw!$X146&lt;$A$9,Raw!S146,-999),-999),-999),-999),-999),-999)</f>
        <v>3.8520530000000002</v>
      </c>
      <c r="M146" s="9">
        <f>Raw!Q146</f>
        <v>0.97226699999999999</v>
      </c>
      <c r="N146" s="9">
        <f>IF(Raw!$G146&gt;$C$8,IF(Raw!$Q146&gt;$C$8,IF(Raw!$N146&gt;$C$9,IF(Raw!$N146&lt;$A$9,IF(Raw!$X146&gt;$C$9,IF(Raw!$X146&lt;$A$9,Raw!V146,-999),-999),-999),-999),-999),-999)</f>
        <v>607.9</v>
      </c>
      <c r="O146" s="9">
        <f>IF(Raw!$G146&gt;$C$8,IF(Raw!$Q146&gt;$C$8,IF(Raw!$N146&gt;$C$9,IF(Raw!$N146&lt;$A$9,IF(Raw!$X146&gt;$C$9,IF(Raw!$X146&lt;$A$9,Raw!W146,-999),-999),-999),-999),-999),-999)</f>
        <v>6.0000000000000002E-6</v>
      </c>
      <c r="P146" s="9">
        <f>IF(Raw!$G146&gt;$C$8,IF(Raw!$Q146&gt;$C$8,IF(Raw!$N146&gt;$C$9,IF(Raw!$N146&lt;$A$9,IF(Raw!$X146&gt;$C$9,IF(Raw!$X146&lt;$A$9,Raw!X146,-999),-999),-999),-999),-999),-999)</f>
        <v>491</v>
      </c>
      <c r="R146" s="9">
        <f t="shared" si="36"/>
        <v>1.0472860000000002</v>
      </c>
      <c r="S146" s="9">
        <f t="shared" si="37"/>
        <v>0.31703361787932466</v>
      </c>
      <c r="T146" s="9">
        <f t="shared" si="38"/>
        <v>1.3901240000000001</v>
      </c>
      <c r="U146" s="9">
        <f t="shared" si="39"/>
        <v>0.3608787314193237</v>
      </c>
      <c r="V146" s="15">
        <f t="shared" si="32"/>
        <v>0</v>
      </c>
      <c r="X146" s="11">
        <f t="shared" si="40"/>
        <v>4.0875799999999992E+19</v>
      </c>
      <c r="Y146" s="11">
        <f t="shared" si="41"/>
        <v>6.0260000000000001E-18</v>
      </c>
      <c r="Z146" s="11">
        <f t="shared" si="42"/>
        <v>5.4900000000000001E-4</v>
      </c>
      <c r="AA146" s="16">
        <f t="shared" si="43"/>
        <v>0.11911995221199391</v>
      </c>
      <c r="AB146" s="9">
        <f t="shared" si="33"/>
        <v>2.627520504448746</v>
      </c>
      <c r="AC146" s="9">
        <f t="shared" si="34"/>
        <v>0.88088004778800599</v>
      </c>
      <c r="AD146" s="15">
        <f t="shared" si="35"/>
        <v>216.97623353732953</v>
      </c>
      <c r="AE146" s="3">
        <f t="shared" si="44"/>
        <v>725.53039999999987</v>
      </c>
      <c r="AF146" s="2">
        <f t="shared" si="45"/>
        <v>0.25</v>
      </c>
      <c r="AG146" s="9">
        <f t="shared" si="46"/>
        <v>6.0232390697764919E-2</v>
      </c>
      <c r="AH146" s="2">
        <f t="shared" si="47"/>
        <v>2.9146140394052198</v>
      </c>
    </row>
    <row r="147" spans="1:34">
      <c r="A147" s="1">
        <f>Raw!A147</f>
        <v>134</v>
      </c>
      <c r="B147" s="14">
        <f>Raw!B147</f>
        <v>0.46512731481481479</v>
      </c>
      <c r="C147" s="15">
        <f>Raw!C147</f>
        <v>20</v>
      </c>
      <c r="D147" s="15">
        <f>IF(C147&gt;0.5,Raw!D147*D$11,-999)</f>
        <v>73.3</v>
      </c>
      <c r="E147" s="9">
        <f>IF(Raw!$G147&gt;$C$8,IF(Raw!$Q147&gt;$C$8,IF(Raw!$N147&gt;$C$9,IF(Raw!$N147&lt;$A$9,IF(Raw!$X147&gt;$C$9,IF(Raw!$X147&lt;$A$9,Raw!H147,-999),-999),-999),-999),-999),-999)</f>
        <v>2.2708979999999999</v>
      </c>
      <c r="F147" s="9">
        <f>IF(Raw!$G147&gt;$C$8,IF(Raw!$Q147&gt;$C$8,IF(Raw!$N147&gt;$C$9,IF(Raw!$N147&lt;$A$9,IF(Raw!$X147&gt;$C$9,IF(Raw!$X147&lt;$A$9,Raw!I147,-999),-999),-999),-999),-999),-999)</f>
        <v>3.2987540000000002</v>
      </c>
      <c r="G147" s="9">
        <f>Raw!G147</f>
        <v>0.98899000000000004</v>
      </c>
      <c r="H147" s="9">
        <f>IF(Raw!$G147&gt;$C$8,IF(Raw!$Q147&gt;$C$8,IF(Raw!$N147&gt;$C$9,IF(Raw!$N147&lt;$A$9,IF(Raw!$X147&gt;$C$9,IF(Raw!$X147&lt;$A$9,Raw!L147,-999),-999),-999),-999),-999),-999)</f>
        <v>568.70000000000005</v>
      </c>
      <c r="I147" s="9">
        <f>IF(Raw!$G147&gt;$C$8,IF(Raw!$Q147&gt;$C$8,IF(Raw!$N147&gt;$C$9,IF(Raw!$N147&lt;$A$9,IF(Raw!$X147&gt;$C$9,IF(Raw!$X147&lt;$A$9,Raw!M147,-999),-999),-999),-999),-999),-999)</f>
        <v>3.9999999999999998E-6</v>
      </c>
      <c r="J147" s="9">
        <f>IF(Raw!$G147&gt;$C$8,IF(Raw!$Q147&gt;$C$8,IF(Raw!$N147&gt;$C$9,IF(Raw!$N147&lt;$A$9,IF(Raw!$X147&gt;$C$9,IF(Raw!$X147&lt;$A$9,Raw!N147,-999),-999),-999),-999),-999),-999)</f>
        <v>456</v>
      </c>
      <c r="K147" s="9">
        <f>IF(Raw!$G147&gt;$C$8,IF(Raw!$Q147&gt;$C$8,IF(Raw!$N147&gt;$C$9,IF(Raw!$N147&lt;$A$9,IF(Raw!$X147&gt;$C$9,IF(Raw!$X147&lt;$A$9,Raw!R147,-999),-999),-999),-999),-999),-999)</f>
        <v>2.4076339999999998</v>
      </c>
      <c r="L147" s="9">
        <f>IF(Raw!$G147&gt;$C$8,IF(Raw!$Q147&gt;$C$8,IF(Raw!$N147&gt;$C$9,IF(Raw!$N147&lt;$A$9,IF(Raw!$X147&gt;$C$9,IF(Raw!$X147&lt;$A$9,Raw!S147,-999),-999),-999),-999),-999),-999)</f>
        <v>3.7543380000000002</v>
      </c>
      <c r="M147" s="9">
        <f>Raw!Q147</f>
        <v>0.99293500000000001</v>
      </c>
      <c r="N147" s="9">
        <f>IF(Raw!$G147&gt;$C$8,IF(Raw!$Q147&gt;$C$8,IF(Raw!$N147&gt;$C$9,IF(Raw!$N147&lt;$A$9,IF(Raw!$X147&gt;$C$9,IF(Raw!$X147&lt;$A$9,Raw!V147,-999),-999),-999),-999),-999),-999)</f>
        <v>624.4</v>
      </c>
      <c r="O147" s="9">
        <f>IF(Raw!$G147&gt;$C$8,IF(Raw!$Q147&gt;$C$8,IF(Raw!$N147&gt;$C$9,IF(Raw!$N147&lt;$A$9,IF(Raw!$X147&gt;$C$9,IF(Raw!$X147&lt;$A$9,Raw!W147,-999),-999),-999),-999),-999),-999)</f>
        <v>1.2E-5</v>
      </c>
      <c r="P147" s="9">
        <f>IF(Raw!$G147&gt;$C$8,IF(Raw!$Q147&gt;$C$8,IF(Raw!$N147&gt;$C$9,IF(Raw!$N147&lt;$A$9,IF(Raw!$X147&gt;$C$9,IF(Raw!$X147&lt;$A$9,Raw!X147,-999),-999),-999),-999),-999),-999)</f>
        <v>409</v>
      </c>
      <c r="R147" s="9">
        <f t="shared" si="36"/>
        <v>1.0278560000000003</v>
      </c>
      <c r="S147" s="9">
        <f t="shared" si="37"/>
        <v>0.31158916366603884</v>
      </c>
      <c r="T147" s="9">
        <f t="shared" si="38"/>
        <v>1.3467040000000003</v>
      </c>
      <c r="U147" s="9">
        <f t="shared" si="39"/>
        <v>0.3587061154323346</v>
      </c>
      <c r="V147" s="15">
        <f t="shared" si="32"/>
        <v>0</v>
      </c>
      <c r="X147" s="11">
        <f t="shared" si="40"/>
        <v>4.4126599999999992E+19</v>
      </c>
      <c r="Y147" s="11">
        <f t="shared" si="41"/>
        <v>5.6869999999999999E-18</v>
      </c>
      <c r="Z147" s="11">
        <f t="shared" si="42"/>
        <v>4.5599999999999997E-4</v>
      </c>
      <c r="AA147" s="16">
        <f t="shared" si="43"/>
        <v>0.10268212674329358</v>
      </c>
      <c r="AB147" s="9">
        <f t="shared" si="33"/>
        <v>2.5459164308137003</v>
      </c>
      <c r="AC147" s="9">
        <f t="shared" si="34"/>
        <v>0.89731787325670642</v>
      </c>
      <c r="AD147" s="15">
        <f t="shared" si="35"/>
        <v>225.18010250722278</v>
      </c>
      <c r="AE147" s="3">
        <f t="shared" si="44"/>
        <v>684.71479999999974</v>
      </c>
      <c r="AF147" s="2">
        <f t="shared" si="45"/>
        <v>0.25</v>
      </c>
      <c r="AG147" s="9">
        <f t="shared" si="46"/>
        <v>6.2133446033092919E-2</v>
      </c>
      <c r="AH147" s="2">
        <f t="shared" si="47"/>
        <v>3.0066051177244608</v>
      </c>
    </row>
    <row r="148" spans="1:34">
      <c r="A148" s="1">
        <f>Raw!A148</f>
        <v>135</v>
      </c>
      <c r="B148" s="14">
        <f>Raw!B148</f>
        <v>0.4651851851851852</v>
      </c>
      <c r="C148" s="15">
        <f>Raw!C148</f>
        <v>19.5</v>
      </c>
      <c r="D148" s="15">
        <f>IF(C148&gt;0.5,Raw!D148*D$11,-999)</f>
        <v>76.900000000000006</v>
      </c>
      <c r="E148" s="9">
        <f>IF(Raw!$G148&gt;$C$8,IF(Raw!$Q148&gt;$C$8,IF(Raw!$N148&gt;$C$9,IF(Raw!$N148&lt;$A$9,IF(Raw!$X148&gt;$C$9,IF(Raw!$X148&lt;$A$9,Raw!H148,-999),-999),-999),-999),-999),-999)</f>
        <v>2.2459850000000001</v>
      </c>
      <c r="F148" s="9">
        <f>IF(Raw!$G148&gt;$C$8,IF(Raw!$Q148&gt;$C$8,IF(Raw!$N148&gt;$C$9,IF(Raw!$N148&lt;$A$9,IF(Raw!$X148&gt;$C$9,IF(Raw!$X148&lt;$A$9,Raw!I148,-999),-999),-999),-999),-999),-999)</f>
        <v>3.2357520000000002</v>
      </c>
      <c r="G148" s="9">
        <f>Raw!G148</f>
        <v>0.988537</v>
      </c>
      <c r="H148" s="9">
        <f>IF(Raw!$G148&gt;$C$8,IF(Raw!$Q148&gt;$C$8,IF(Raw!$N148&gt;$C$9,IF(Raw!$N148&lt;$A$9,IF(Raw!$X148&gt;$C$9,IF(Raw!$X148&lt;$A$9,Raw!L148,-999),-999),-999),-999),-999),-999)</f>
        <v>572.5</v>
      </c>
      <c r="I148" s="9">
        <f>IF(Raw!$G148&gt;$C$8,IF(Raw!$Q148&gt;$C$8,IF(Raw!$N148&gt;$C$9,IF(Raw!$N148&lt;$A$9,IF(Raw!$X148&gt;$C$9,IF(Raw!$X148&lt;$A$9,Raw!M148,-999),-999),-999),-999),-999),-999)</f>
        <v>6.0000000000000002E-6</v>
      </c>
      <c r="J148" s="9">
        <f>IF(Raw!$G148&gt;$C$8,IF(Raw!$Q148&gt;$C$8,IF(Raw!$N148&gt;$C$9,IF(Raw!$N148&lt;$A$9,IF(Raw!$X148&gt;$C$9,IF(Raw!$X148&lt;$A$9,Raw!N148,-999),-999),-999),-999),-999),-999)</f>
        <v>429</v>
      </c>
      <c r="K148" s="9">
        <f>IF(Raw!$G148&gt;$C$8,IF(Raw!$Q148&gt;$C$8,IF(Raw!$N148&gt;$C$9,IF(Raw!$N148&lt;$A$9,IF(Raw!$X148&gt;$C$9,IF(Raw!$X148&lt;$A$9,Raw!R148,-999),-999),-999),-999),-999),-999)</f>
        <v>2.4183080000000001</v>
      </c>
      <c r="L148" s="9">
        <f>IF(Raw!$G148&gt;$C$8,IF(Raw!$Q148&gt;$C$8,IF(Raw!$N148&gt;$C$9,IF(Raw!$N148&lt;$A$9,IF(Raw!$X148&gt;$C$9,IF(Raw!$X148&lt;$A$9,Raw!S148,-999),-999),-999),-999),-999),-999)</f>
        <v>3.7569370000000002</v>
      </c>
      <c r="M148" s="9">
        <f>Raw!Q148</f>
        <v>0.98966100000000001</v>
      </c>
      <c r="N148" s="9">
        <f>IF(Raw!$G148&gt;$C$8,IF(Raw!$Q148&gt;$C$8,IF(Raw!$N148&gt;$C$9,IF(Raw!$N148&lt;$A$9,IF(Raw!$X148&gt;$C$9,IF(Raw!$X148&lt;$A$9,Raw!V148,-999),-999),-999),-999),-999),-999)</f>
        <v>611</v>
      </c>
      <c r="O148" s="9">
        <f>IF(Raw!$G148&gt;$C$8,IF(Raw!$Q148&gt;$C$8,IF(Raw!$N148&gt;$C$9,IF(Raw!$N148&lt;$A$9,IF(Raw!$X148&gt;$C$9,IF(Raw!$X148&lt;$A$9,Raw!W148,-999),-999),-999),-999),-999),-999)</f>
        <v>1.9999999999999999E-6</v>
      </c>
      <c r="P148" s="9">
        <f>IF(Raw!$G148&gt;$C$8,IF(Raw!$Q148&gt;$C$8,IF(Raw!$N148&gt;$C$9,IF(Raw!$N148&lt;$A$9,IF(Raw!$X148&gt;$C$9,IF(Raw!$X148&lt;$A$9,Raw!X148,-999),-999),-999),-999),-999),-999)</f>
        <v>571</v>
      </c>
      <c r="R148" s="9">
        <f t="shared" si="36"/>
        <v>0.98976700000000006</v>
      </c>
      <c r="S148" s="9">
        <f t="shared" si="37"/>
        <v>0.30588469079212499</v>
      </c>
      <c r="T148" s="9">
        <f t="shared" si="38"/>
        <v>1.3386290000000001</v>
      </c>
      <c r="U148" s="9">
        <f t="shared" si="39"/>
        <v>0.35630860991280927</v>
      </c>
      <c r="V148" s="15">
        <f t="shared" si="32"/>
        <v>0</v>
      </c>
      <c r="X148" s="11">
        <f t="shared" si="40"/>
        <v>4.6293799999999992E+19</v>
      </c>
      <c r="Y148" s="11">
        <f t="shared" si="41"/>
        <v>5.725E-18</v>
      </c>
      <c r="Z148" s="11">
        <f t="shared" si="42"/>
        <v>4.2899999999999997E-4</v>
      </c>
      <c r="AA148" s="16">
        <f t="shared" si="43"/>
        <v>0.10209110154071628</v>
      </c>
      <c r="AB148" s="9">
        <f t="shared" si="33"/>
        <v>2.5549701091643477</v>
      </c>
      <c r="AC148" s="9">
        <f t="shared" si="34"/>
        <v>0.89790889845928368</v>
      </c>
      <c r="AD148" s="15">
        <f t="shared" si="35"/>
        <v>237.97459566600534</v>
      </c>
      <c r="AE148" s="3">
        <f t="shared" si="44"/>
        <v>689.28999999999985</v>
      </c>
      <c r="AF148" s="2">
        <f t="shared" si="45"/>
        <v>0.25</v>
      </c>
      <c r="AG148" s="9">
        <f t="shared" si="46"/>
        <v>6.5224921058705546E-2</v>
      </c>
      <c r="AH148" s="2">
        <f t="shared" si="47"/>
        <v>3.1561999853320573</v>
      </c>
    </row>
    <row r="149" spans="1:34">
      <c r="A149" s="1">
        <f>Raw!A149</f>
        <v>136</v>
      </c>
      <c r="B149" s="14">
        <f>Raw!B149</f>
        <v>0.46524305555555556</v>
      </c>
      <c r="C149" s="15">
        <f>Raw!C149</f>
        <v>18.399999999999999</v>
      </c>
      <c r="D149" s="15">
        <f>IF(C149&gt;0.5,Raw!D149*D$11,-999)</f>
        <v>83.3</v>
      </c>
      <c r="E149" s="9">
        <f>IF(Raw!$G149&gt;$C$8,IF(Raw!$Q149&gt;$C$8,IF(Raw!$N149&gt;$C$9,IF(Raw!$N149&lt;$A$9,IF(Raw!$X149&gt;$C$9,IF(Raw!$X149&lt;$A$9,Raw!H149,-999),-999),-999),-999),-999),-999)</f>
        <v>2.2280959999999999</v>
      </c>
      <c r="F149" s="9">
        <f>IF(Raw!$G149&gt;$C$8,IF(Raw!$Q149&gt;$C$8,IF(Raw!$N149&gt;$C$9,IF(Raw!$N149&lt;$A$9,IF(Raw!$X149&gt;$C$9,IF(Raw!$X149&lt;$A$9,Raw!I149,-999),-999),-999),-999),-999),-999)</f>
        <v>3.2006359999999998</v>
      </c>
      <c r="G149" s="9">
        <f>Raw!G149</f>
        <v>0.99313799999999997</v>
      </c>
      <c r="H149" s="9">
        <f>IF(Raw!$G149&gt;$C$8,IF(Raw!$Q149&gt;$C$8,IF(Raw!$N149&gt;$C$9,IF(Raw!$N149&lt;$A$9,IF(Raw!$X149&gt;$C$9,IF(Raw!$X149&lt;$A$9,Raw!L149,-999),-999),-999),-999),-999),-999)</f>
        <v>595.29999999999995</v>
      </c>
      <c r="I149" s="9">
        <f>IF(Raw!$G149&gt;$C$8,IF(Raw!$Q149&gt;$C$8,IF(Raw!$N149&gt;$C$9,IF(Raw!$N149&lt;$A$9,IF(Raw!$X149&gt;$C$9,IF(Raw!$X149&lt;$A$9,Raw!M149,-999),-999),-999),-999),-999),-999)</f>
        <v>1.0000000000000001E-5</v>
      </c>
      <c r="J149" s="9">
        <f>IF(Raw!$G149&gt;$C$8,IF(Raw!$Q149&gt;$C$8,IF(Raw!$N149&gt;$C$9,IF(Raw!$N149&lt;$A$9,IF(Raw!$X149&gt;$C$9,IF(Raw!$X149&lt;$A$9,Raw!N149,-999),-999),-999),-999),-999),-999)</f>
        <v>304</v>
      </c>
      <c r="K149" s="9">
        <f>IF(Raw!$G149&gt;$C$8,IF(Raw!$Q149&gt;$C$8,IF(Raw!$N149&gt;$C$9,IF(Raw!$N149&lt;$A$9,IF(Raw!$X149&gt;$C$9,IF(Raw!$X149&lt;$A$9,Raw!R149,-999),-999),-999),-999),-999),-999)</f>
        <v>2.3624990000000001</v>
      </c>
      <c r="L149" s="9">
        <f>IF(Raw!$G149&gt;$C$8,IF(Raw!$Q149&gt;$C$8,IF(Raw!$N149&gt;$C$9,IF(Raw!$N149&lt;$A$9,IF(Raw!$X149&gt;$C$9,IF(Raw!$X149&lt;$A$9,Raw!S149,-999),-999),-999),-999),-999),-999)</f>
        <v>3.6989969999999999</v>
      </c>
      <c r="M149" s="9">
        <f>Raw!Q149</f>
        <v>0.99270099999999994</v>
      </c>
      <c r="N149" s="9">
        <f>IF(Raw!$G149&gt;$C$8,IF(Raw!$Q149&gt;$C$8,IF(Raw!$N149&gt;$C$9,IF(Raw!$N149&lt;$A$9,IF(Raw!$X149&gt;$C$9,IF(Raw!$X149&lt;$A$9,Raw!V149,-999),-999),-999),-999),-999),-999)</f>
        <v>632.29999999999995</v>
      </c>
      <c r="O149" s="9">
        <f>IF(Raw!$G149&gt;$C$8,IF(Raw!$Q149&gt;$C$8,IF(Raw!$N149&gt;$C$9,IF(Raw!$N149&lt;$A$9,IF(Raw!$X149&gt;$C$9,IF(Raw!$X149&lt;$A$9,Raw!W149,-999),-999),-999),-999),-999),-999)</f>
        <v>9.0000000000000002E-6</v>
      </c>
      <c r="P149" s="9">
        <f>IF(Raw!$G149&gt;$C$8,IF(Raw!$Q149&gt;$C$8,IF(Raw!$N149&gt;$C$9,IF(Raw!$N149&lt;$A$9,IF(Raw!$X149&gt;$C$9,IF(Raw!$X149&lt;$A$9,Raw!X149,-999),-999),-999),-999),-999),-999)</f>
        <v>267</v>
      </c>
      <c r="R149" s="9">
        <f t="shared" si="36"/>
        <v>0.97253999999999996</v>
      </c>
      <c r="S149" s="9">
        <f t="shared" si="37"/>
        <v>0.30385835815131745</v>
      </c>
      <c r="T149" s="9">
        <f t="shared" si="38"/>
        <v>1.3364979999999997</v>
      </c>
      <c r="U149" s="9">
        <f t="shared" si="39"/>
        <v>0.36131362096265551</v>
      </c>
      <c r="V149" s="15">
        <f t="shared" si="32"/>
        <v>0</v>
      </c>
      <c r="X149" s="11">
        <f t="shared" si="40"/>
        <v>5.0146599999999984E+19</v>
      </c>
      <c r="Y149" s="11">
        <f t="shared" si="41"/>
        <v>5.9529999999999991E-18</v>
      </c>
      <c r="Z149" s="11">
        <f t="shared" si="42"/>
        <v>3.0399999999999996E-4</v>
      </c>
      <c r="AA149" s="16">
        <f t="shared" si="43"/>
        <v>8.3200392926349204E-2</v>
      </c>
      <c r="AB149" s="9">
        <f t="shared" si="33"/>
        <v>2.4736961587452799</v>
      </c>
      <c r="AC149" s="9">
        <f t="shared" si="34"/>
        <v>0.91679960707365082</v>
      </c>
      <c r="AD149" s="15">
        <f t="shared" si="35"/>
        <v>273.68550304720134</v>
      </c>
      <c r="AE149" s="3">
        <f t="shared" si="44"/>
        <v>716.74119999999971</v>
      </c>
      <c r="AF149" s="2">
        <f t="shared" si="45"/>
        <v>0.25</v>
      </c>
      <c r="AG149" s="9">
        <f t="shared" si="46"/>
        <v>7.6066384700746323E-2</v>
      </c>
      <c r="AH149" s="2">
        <f t="shared" si="47"/>
        <v>3.6808127687985088</v>
      </c>
    </row>
    <row r="150" spans="1:34">
      <c r="A150" s="1">
        <f>Raw!A150</f>
        <v>137</v>
      </c>
      <c r="B150" s="14">
        <f>Raw!B150</f>
        <v>0.46530092592592592</v>
      </c>
      <c r="C150" s="15">
        <f>Raw!C150</f>
        <v>18</v>
      </c>
      <c r="D150" s="15">
        <f>IF(C150&gt;0.5,Raw!D150*D$11,-999)</f>
        <v>86</v>
      </c>
      <c r="E150" s="9">
        <f>IF(Raw!$G150&gt;$C$8,IF(Raw!$Q150&gt;$C$8,IF(Raw!$N150&gt;$C$9,IF(Raw!$N150&lt;$A$9,IF(Raw!$X150&gt;$C$9,IF(Raw!$X150&lt;$A$9,Raw!H150,-999),-999),-999),-999),-999),-999)</f>
        <v>2.2459639999999998</v>
      </c>
      <c r="F150" s="9">
        <f>IF(Raw!$G150&gt;$C$8,IF(Raw!$Q150&gt;$C$8,IF(Raw!$N150&gt;$C$9,IF(Raw!$N150&lt;$A$9,IF(Raw!$X150&gt;$C$9,IF(Raw!$X150&lt;$A$9,Raw!I150,-999),-999),-999),-999),-999),-999)</f>
        <v>3.1763880000000002</v>
      </c>
      <c r="G150" s="9">
        <f>Raw!G150</f>
        <v>0.98551999999999995</v>
      </c>
      <c r="H150" s="9">
        <f>IF(Raw!$G150&gt;$C$8,IF(Raw!$Q150&gt;$C$8,IF(Raw!$N150&gt;$C$9,IF(Raw!$N150&lt;$A$9,IF(Raw!$X150&gt;$C$9,IF(Raw!$X150&lt;$A$9,Raw!L150,-999),-999),-999),-999),-999),-999)</f>
        <v>552.4</v>
      </c>
      <c r="I150" s="9">
        <f>IF(Raw!$G150&gt;$C$8,IF(Raw!$Q150&gt;$C$8,IF(Raw!$N150&gt;$C$9,IF(Raw!$N150&lt;$A$9,IF(Raw!$X150&gt;$C$9,IF(Raw!$X150&lt;$A$9,Raw!M150,-999),-999),-999),-999),-999),-999)</f>
        <v>3.9999999999999998E-6</v>
      </c>
      <c r="J150" s="9">
        <f>IF(Raw!$G150&gt;$C$8,IF(Raw!$Q150&gt;$C$8,IF(Raw!$N150&gt;$C$9,IF(Raw!$N150&lt;$A$9,IF(Raw!$X150&gt;$C$9,IF(Raw!$X150&lt;$A$9,Raw!N150,-999),-999),-999),-999),-999),-999)</f>
        <v>406</v>
      </c>
      <c r="K150" s="9">
        <f>IF(Raw!$G150&gt;$C$8,IF(Raw!$Q150&gt;$C$8,IF(Raw!$N150&gt;$C$9,IF(Raw!$N150&lt;$A$9,IF(Raw!$X150&gt;$C$9,IF(Raw!$X150&lt;$A$9,Raw!R150,-999),-999),-999),-999),-999),-999)</f>
        <v>2.3976320000000002</v>
      </c>
      <c r="L150" s="9">
        <f>IF(Raw!$G150&gt;$C$8,IF(Raw!$Q150&gt;$C$8,IF(Raw!$N150&gt;$C$9,IF(Raw!$N150&lt;$A$9,IF(Raw!$X150&gt;$C$9,IF(Raw!$X150&lt;$A$9,Raw!S150,-999),-999),-999),-999),-999),-999)</f>
        <v>3.670868</v>
      </c>
      <c r="M150" s="9">
        <f>Raw!Q150</f>
        <v>0.99071299999999995</v>
      </c>
      <c r="N150" s="9">
        <f>IF(Raw!$G150&gt;$C$8,IF(Raw!$Q150&gt;$C$8,IF(Raw!$N150&gt;$C$9,IF(Raw!$N150&lt;$A$9,IF(Raw!$X150&gt;$C$9,IF(Raw!$X150&lt;$A$9,Raw!V150,-999),-999),-999),-999),-999),-999)</f>
        <v>591.9</v>
      </c>
      <c r="O150" s="9">
        <f>IF(Raw!$G150&gt;$C$8,IF(Raw!$Q150&gt;$C$8,IF(Raw!$N150&gt;$C$9,IF(Raw!$N150&lt;$A$9,IF(Raw!$X150&gt;$C$9,IF(Raw!$X150&lt;$A$9,Raw!W150,-999),-999),-999),-999),-999),-999)</f>
        <v>6.9999999999999999E-6</v>
      </c>
      <c r="P150" s="9">
        <f>IF(Raw!$G150&gt;$C$8,IF(Raw!$Q150&gt;$C$8,IF(Raw!$N150&gt;$C$9,IF(Raw!$N150&lt;$A$9,IF(Raw!$X150&gt;$C$9,IF(Raw!$X150&lt;$A$9,Raw!X150,-999),-999),-999),-999),-999),-999)</f>
        <v>480</v>
      </c>
      <c r="R150" s="9">
        <f t="shared" si="36"/>
        <v>0.93042400000000036</v>
      </c>
      <c r="S150" s="9">
        <f t="shared" si="37"/>
        <v>0.29291887515001325</v>
      </c>
      <c r="T150" s="9">
        <f t="shared" si="38"/>
        <v>1.2732359999999998</v>
      </c>
      <c r="U150" s="9">
        <f t="shared" si="39"/>
        <v>0.3468487562069788</v>
      </c>
      <c r="V150" s="15">
        <f t="shared" si="32"/>
        <v>0</v>
      </c>
      <c r="X150" s="11">
        <f t="shared" si="40"/>
        <v>5.1771999999999984E+19</v>
      </c>
      <c r="Y150" s="11">
        <f t="shared" si="41"/>
        <v>5.5239999999999993E-18</v>
      </c>
      <c r="Z150" s="11">
        <f t="shared" si="42"/>
        <v>4.06E-4</v>
      </c>
      <c r="AA150" s="16">
        <f t="shared" si="43"/>
        <v>0.10403204228858751</v>
      </c>
      <c r="AB150" s="9">
        <f t="shared" si="33"/>
        <v>2.5300893413953522</v>
      </c>
      <c r="AC150" s="9">
        <f t="shared" si="34"/>
        <v>0.89596795771141247</v>
      </c>
      <c r="AD150" s="15">
        <f t="shared" si="35"/>
        <v>256.23655736105297</v>
      </c>
      <c r="AE150" s="3">
        <f t="shared" si="44"/>
        <v>665.08959999999968</v>
      </c>
      <c r="AF150" s="2">
        <f t="shared" si="45"/>
        <v>0.25</v>
      </c>
      <c r="AG150" s="9">
        <f t="shared" si="46"/>
        <v>6.8365639396491845E-2</v>
      </c>
      <c r="AH150" s="2">
        <f t="shared" si="47"/>
        <v>3.3081777111882724</v>
      </c>
    </row>
    <row r="151" spans="1:34">
      <c r="A151" s="1">
        <f>Raw!A151</f>
        <v>138</v>
      </c>
      <c r="B151" s="14">
        <f>Raw!B151</f>
        <v>0.46535879629629634</v>
      </c>
      <c r="C151" s="15">
        <f>Raw!C151</f>
        <v>17.3</v>
      </c>
      <c r="D151" s="15">
        <f>IF(C151&gt;0.5,Raw!D151*D$11,-999)</f>
        <v>91.4</v>
      </c>
      <c r="E151" s="9">
        <f>IF(Raw!$G151&gt;$C$8,IF(Raw!$Q151&gt;$C$8,IF(Raw!$N151&gt;$C$9,IF(Raw!$N151&lt;$A$9,IF(Raw!$X151&gt;$C$9,IF(Raw!$X151&lt;$A$9,Raw!H151,-999),-999),-999),-999),-999),-999)</f>
        <v>2.2087560000000002</v>
      </c>
      <c r="F151" s="9">
        <f>IF(Raw!$G151&gt;$C$8,IF(Raw!$Q151&gt;$C$8,IF(Raw!$N151&gt;$C$9,IF(Raw!$N151&lt;$A$9,IF(Raw!$X151&gt;$C$9,IF(Raw!$X151&lt;$A$9,Raw!I151,-999),-999),-999),-999),-999),-999)</f>
        <v>3.1358890000000001</v>
      </c>
      <c r="G151" s="9">
        <f>Raw!G151</f>
        <v>0.98915399999999998</v>
      </c>
      <c r="H151" s="9">
        <f>IF(Raw!$G151&gt;$C$8,IF(Raw!$Q151&gt;$C$8,IF(Raw!$N151&gt;$C$9,IF(Raw!$N151&lt;$A$9,IF(Raw!$X151&gt;$C$9,IF(Raw!$X151&lt;$A$9,Raw!L151,-999),-999),-999),-999),-999),-999)</f>
        <v>552.1</v>
      </c>
      <c r="I151" s="9">
        <f>IF(Raw!$G151&gt;$C$8,IF(Raw!$Q151&gt;$C$8,IF(Raw!$N151&gt;$C$9,IF(Raw!$N151&lt;$A$9,IF(Raw!$X151&gt;$C$9,IF(Raw!$X151&lt;$A$9,Raw!M151,-999),-999),-999),-999),-999),-999)</f>
        <v>3.9999999999999998E-6</v>
      </c>
      <c r="J151" s="9">
        <f>IF(Raw!$G151&gt;$C$8,IF(Raw!$Q151&gt;$C$8,IF(Raw!$N151&gt;$C$9,IF(Raw!$N151&lt;$A$9,IF(Raw!$X151&gt;$C$9,IF(Raw!$X151&lt;$A$9,Raw!N151,-999),-999),-999),-999),-999),-999)</f>
        <v>473</v>
      </c>
      <c r="K151" s="9">
        <f>IF(Raw!$G151&gt;$C$8,IF(Raw!$Q151&gt;$C$8,IF(Raw!$N151&gt;$C$9,IF(Raw!$N151&lt;$A$9,IF(Raw!$X151&gt;$C$9,IF(Raw!$X151&lt;$A$9,Raw!R151,-999),-999),-999),-999),-999),-999)</f>
        <v>2.4036819999999999</v>
      </c>
      <c r="L151" s="9">
        <f>IF(Raw!$G151&gt;$C$8,IF(Raw!$Q151&gt;$C$8,IF(Raw!$N151&gt;$C$9,IF(Raw!$N151&lt;$A$9,IF(Raw!$X151&gt;$C$9,IF(Raw!$X151&lt;$A$9,Raw!S151,-999),-999),-999),-999),-999),-999)</f>
        <v>3.692164</v>
      </c>
      <c r="M151" s="9">
        <f>Raw!Q151</f>
        <v>0.99117500000000003</v>
      </c>
      <c r="N151" s="9">
        <f>IF(Raw!$G151&gt;$C$8,IF(Raw!$Q151&gt;$C$8,IF(Raw!$N151&gt;$C$9,IF(Raw!$N151&lt;$A$9,IF(Raw!$X151&gt;$C$9,IF(Raw!$X151&lt;$A$9,Raw!V151,-999),-999),-999),-999),-999),-999)</f>
        <v>585.70000000000005</v>
      </c>
      <c r="O151" s="9">
        <f>IF(Raw!$G151&gt;$C$8,IF(Raw!$Q151&gt;$C$8,IF(Raw!$N151&gt;$C$9,IF(Raw!$N151&lt;$A$9,IF(Raw!$X151&gt;$C$9,IF(Raw!$X151&lt;$A$9,Raw!W151,-999),-999),-999),-999),-999),-999)</f>
        <v>6.0000000000000002E-6</v>
      </c>
      <c r="P151" s="9">
        <f>IF(Raw!$G151&gt;$C$8,IF(Raw!$Q151&gt;$C$8,IF(Raw!$N151&gt;$C$9,IF(Raw!$N151&lt;$A$9,IF(Raw!$X151&gt;$C$9,IF(Raw!$X151&lt;$A$9,Raw!X151,-999),-999),-999),-999),-999),-999)</f>
        <v>282</v>
      </c>
      <c r="R151" s="9">
        <f t="shared" si="36"/>
        <v>0.92713299999999998</v>
      </c>
      <c r="S151" s="9">
        <f t="shared" si="37"/>
        <v>0.29565236524634642</v>
      </c>
      <c r="T151" s="9">
        <f t="shared" si="38"/>
        <v>1.2884820000000001</v>
      </c>
      <c r="U151" s="9">
        <f t="shared" si="39"/>
        <v>0.34897745603933089</v>
      </c>
      <c r="V151" s="15">
        <f t="shared" si="32"/>
        <v>0</v>
      </c>
      <c r="X151" s="11">
        <f t="shared" si="40"/>
        <v>5.5022799999999992E+19</v>
      </c>
      <c r="Y151" s="11">
        <f t="shared" si="41"/>
        <v>5.5210000000000001E-18</v>
      </c>
      <c r="Z151" s="11">
        <f t="shared" si="42"/>
        <v>4.73E-4</v>
      </c>
      <c r="AA151" s="16">
        <f t="shared" si="43"/>
        <v>0.12563593478917814</v>
      </c>
      <c r="AB151" s="9">
        <f t="shared" si="33"/>
        <v>2.5655616405290296</v>
      </c>
      <c r="AC151" s="9">
        <f t="shared" si="34"/>
        <v>0.87436406521082199</v>
      </c>
      <c r="AD151" s="15">
        <f t="shared" si="35"/>
        <v>265.61508412088398</v>
      </c>
      <c r="AE151" s="3">
        <f t="shared" si="44"/>
        <v>664.72839999999985</v>
      </c>
      <c r="AF151" s="2">
        <f t="shared" si="45"/>
        <v>0.25</v>
      </c>
      <c r="AG151" s="9">
        <f t="shared" si="46"/>
        <v>7.1302827955522285E-2</v>
      </c>
      <c r="AH151" s="2">
        <f t="shared" si="47"/>
        <v>3.4503067369725366</v>
      </c>
    </row>
    <row r="152" spans="1:34">
      <c r="A152" s="1">
        <f>Raw!A152</f>
        <v>139</v>
      </c>
      <c r="B152" s="14">
        <f>Raw!B152</f>
        <v>0.46541666666666665</v>
      </c>
      <c r="C152" s="15">
        <f>Raw!C152</f>
        <v>16.2</v>
      </c>
      <c r="D152" s="15">
        <f>IF(C152&gt;0.5,Raw!D152*D$11,-999)</f>
        <v>98.7</v>
      </c>
      <c r="E152" s="9">
        <f>IF(Raw!$G152&gt;$C$8,IF(Raw!$Q152&gt;$C$8,IF(Raw!$N152&gt;$C$9,IF(Raw!$N152&lt;$A$9,IF(Raw!$X152&gt;$C$9,IF(Raw!$X152&lt;$A$9,Raw!H152,-999),-999),-999),-999),-999),-999)</f>
        <v>2.1668590000000001</v>
      </c>
      <c r="F152" s="9">
        <f>IF(Raw!$G152&gt;$C$8,IF(Raw!$Q152&gt;$C$8,IF(Raw!$N152&gt;$C$9,IF(Raw!$N152&lt;$A$9,IF(Raw!$X152&gt;$C$9,IF(Raw!$X152&lt;$A$9,Raw!I152,-999),-999),-999),-999),-999),-999)</f>
        <v>3.0916640000000002</v>
      </c>
      <c r="G152" s="9">
        <f>Raw!G152</f>
        <v>0.98528400000000005</v>
      </c>
      <c r="H152" s="9">
        <f>IF(Raw!$G152&gt;$C$8,IF(Raw!$Q152&gt;$C$8,IF(Raw!$N152&gt;$C$9,IF(Raw!$N152&lt;$A$9,IF(Raw!$X152&gt;$C$9,IF(Raw!$X152&lt;$A$9,Raw!L152,-999),-999),-999),-999),-999),-999)</f>
        <v>610.5</v>
      </c>
      <c r="I152" s="9">
        <f>IF(Raw!$G152&gt;$C$8,IF(Raw!$Q152&gt;$C$8,IF(Raw!$N152&gt;$C$9,IF(Raw!$N152&lt;$A$9,IF(Raw!$X152&gt;$C$9,IF(Raw!$X152&lt;$A$9,Raw!M152,-999),-999),-999),-999),-999),-999)</f>
        <v>3.0000000000000001E-6</v>
      </c>
      <c r="J152" s="9">
        <f>IF(Raw!$G152&gt;$C$8,IF(Raw!$Q152&gt;$C$8,IF(Raw!$N152&gt;$C$9,IF(Raw!$N152&lt;$A$9,IF(Raw!$X152&gt;$C$9,IF(Raw!$X152&lt;$A$9,Raw!N152,-999),-999),-999),-999),-999),-999)</f>
        <v>485</v>
      </c>
      <c r="K152" s="9">
        <f>IF(Raw!$G152&gt;$C$8,IF(Raw!$Q152&gt;$C$8,IF(Raw!$N152&gt;$C$9,IF(Raw!$N152&lt;$A$9,IF(Raw!$X152&gt;$C$9,IF(Raw!$X152&lt;$A$9,Raw!R152,-999),-999),-999),-999),-999),-999)</f>
        <v>2.3074050000000002</v>
      </c>
      <c r="L152" s="9">
        <f>IF(Raw!$G152&gt;$C$8,IF(Raw!$Q152&gt;$C$8,IF(Raw!$N152&gt;$C$9,IF(Raw!$N152&lt;$A$9,IF(Raw!$X152&gt;$C$9,IF(Raw!$X152&lt;$A$9,Raw!S152,-999),-999),-999),-999),-999),-999)</f>
        <v>3.55586</v>
      </c>
      <c r="M152" s="9">
        <f>Raw!Q152</f>
        <v>0.99052600000000002</v>
      </c>
      <c r="N152" s="9">
        <f>IF(Raw!$G152&gt;$C$8,IF(Raw!$Q152&gt;$C$8,IF(Raw!$N152&gt;$C$9,IF(Raw!$N152&lt;$A$9,IF(Raw!$X152&gt;$C$9,IF(Raw!$X152&lt;$A$9,Raw!V152,-999),-999),-999),-999),-999),-999)</f>
        <v>609.1</v>
      </c>
      <c r="O152" s="9">
        <f>IF(Raw!$G152&gt;$C$8,IF(Raw!$Q152&gt;$C$8,IF(Raw!$N152&gt;$C$9,IF(Raw!$N152&lt;$A$9,IF(Raw!$X152&gt;$C$9,IF(Raw!$X152&lt;$A$9,Raw!W152,-999),-999),-999),-999),-999),-999)</f>
        <v>6.0000000000000002E-6</v>
      </c>
      <c r="P152" s="9">
        <f>IF(Raw!$G152&gt;$C$8,IF(Raw!$Q152&gt;$C$8,IF(Raw!$N152&gt;$C$9,IF(Raw!$N152&lt;$A$9,IF(Raw!$X152&gt;$C$9,IF(Raw!$X152&lt;$A$9,Raw!X152,-999),-999),-999),-999),-999),-999)</f>
        <v>286</v>
      </c>
      <c r="R152" s="9">
        <f t="shared" si="36"/>
        <v>0.9248050000000001</v>
      </c>
      <c r="S152" s="9">
        <f t="shared" si="37"/>
        <v>0.29912855989525383</v>
      </c>
      <c r="T152" s="9">
        <f t="shared" si="38"/>
        <v>1.2484549999999999</v>
      </c>
      <c r="U152" s="9">
        <f t="shared" si="39"/>
        <v>0.35109790599179941</v>
      </c>
      <c r="V152" s="15">
        <f t="shared" si="32"/>
        <v>0</v>
      </c>
      <c r="X152" s="11">
        <f t="shared" si="40"/>
        <v>5.9417399999999992E+19</v>
      </c>
      <c r="Y152" s="11">
        <f t="shared" si="41"/>
        <v>6.1049999999999995E-18</v>
      </c>
      <c r="Z152" s="11">
        <f t="shared" si="42"/>
        <v>4.8499999999999997E-4</v>
      </c>
      <c r="AA152" s="16">
        <f t="shared" si="43"/>
        <v>0.14960958178831352</v>
      </c>
      <c r="AB152" s="9">
        <f t="shared" si="33"/>
        <v>2.4941858304315292</v>
      </c>
      <c r="AC152" s="9">
        <f t="shared" si="34"/>
        <v>0.85039041821168637</v>
      </c>
      <c r="AD152" s="15">
        <f t="shared" si="35"/>
        <v>308.47336451198663</v>
      </c>
      <c r="AE152" s="3">
        <f t="shared" si="44"/>
        <v>735.04199999999969</v>
      </c>
      <c r="AF152" s="2">
        <f t="shared" si="45"/>
        <v>0.25</v>
      </c>
      <c r="AG152" s="9">
        <f t="shared" si="46"/>
        <v>8.3311040257233501E-2</v>
      </c>
      <c r="AH152" s="2">
        <f t="shared" si="47"/>
        <v>4.0313778808749268</v>
      </c>
    </row>
    <row r="153" spans="1:34">
      <c r="A153" s="1">
        <f>Raw!A153</f>
        <v>140</v>
      </c>
      <c r="B153" s="14">
        <f>Raw!B153</f>
        <v>0.46547453703703701</v>
      </c>
      <c r="C153" s="15">
        <f>Raw!C153</f>
        <v>15.8</v>
      </c>
      <c r="D153" s="15">
        <f>IF(C153&gt;0.5,Raw!D153*D$11,-999)</f>
        <v>99.6</v>
      </c>
      <c r="E153" s="9">
        <f>IF(Raw!$G153&gt;$C$8,IF(Raw!$Q153&gt;$C$8,IF(Raw!$N153&gt;$C$9,IF(Raw!$N153&lt;$A$9,IF(Raw!$X153&gt;$C$9,IF(Raw!$X153&lt;$A$9,Raw!H153,-999),-999),-999),-999),-999),-999)</f>
        <v>2.1834129999999998</v>
      </c>
      <c r="F153" s="9">
        <f>IF(Raw!$G153&gt;$C$8,IF(Raw!$Q153&gt;$C$8,IF(Raw!$N153&gt;$C$9,IF(Raw!$N153&lt;$A$9,IF(Raw!$X153&gt;$C$9,IF(Raw!$X153&lt;$A$9,Raw!I153,-999),-999),-999),-999),-999),-999)</f>
        <v>3.0129419999999998</v>
      </c>
      <c r="G153" s="9">
        <f>Raw!G153</f>
        <v>0.98895200000000005</v>
      </c>
      <c r="H153" s="9">
        <f>IF(Raw!$G153&gt;$C$8,IF(Raw!$Q153&gt;$C$8,IF(Raw!$N153&gt;$C$9,IF(Raw!$N153&lt;$A$9,IF(Raw!$X153&gt;$C$9,IF(Raw!$X153&lt;$A$9,Raw!L153,-999),-999),-999),-999),-999),-999)</f>
        <v>569.79999999999995</v>
      </c>
      <c r="I153" s="9">
        <f>IF(Raw!$G153&gt;$C$8,IF(Raw!$Q153&gt;$C$8,IF(Raw!$N153&gt;$C$9,IF(Raw!$N153&lt;$A$9,IF(Raw!$X153&gt;$C$9,IF(Raw!$X153&lt;$A$9,Raw!M153,-999),-999),-999),-999),-999),-999)</f>
        <v>3.0000000000000001E-6</v>
      </c>
      <c r="J153" s="9">
        <f>IF(Raw!$G153&gt;$C$8,IF(Raw!$Q153&gt;$C$8,IF(Raw!$N153&gt;$C$9,IF(Raw!$N153&lt;$A$9,IF(Raw!$X153&gt;$C$9,IF(Raw!$X153&lt;$A$9,Raw!N153,-999),-999),-999),-999),-999),-999)</f>
        <v>347</v>
      </c>
      <c r="K153" s="9">
        <f>IF(Raw!$G153&gt;$C$8,IF(Raw!$Q153&gt;$C$8,IF(Raw!$N153&gt;$C$9,IF(Raw!$N153&lt;$A$9,IF(Raw!$X153&gt;$C$9,IF(Raw!$X153&lt;$A$9,Raw!R153,-999),-999),-999),-999),-999),-999)</f>
        <v>2.3682850000000002</v>
      </c>
      <c r="L153" s="9">
        <f>IF(Raw!$G153&gt;$C$8,IF(Raw!$Q153&gt;$C$8,IF(Raw!$N153&gt;$C$9,IF(Raw!$N153&lt;$A$9,IF(Raw!$X153&gt;$C$9,IF(Raw!$X153&lt;$A$9,Raw!S153,-999),-999),-999),-999),-999),-999)</f>
        <v>3.6653370000000001</v>
      </c>
      <c r="M153" s="9">
        <f>Raw!Q153</f>
        <v>0.98913499999999999</v>
      </c>
      <c r="N153" s="9">
        <f>IF(Raw!$G153&gt;$C$8,IF(Raw!$Q153&gt;$C$8,IF(Raw!$N153&gt;$C$9,IF(Raw!$N153&lt;$A$9,IF(Raw!$X153&gt;$C$9,IF(Raw!$X153&lt;$A$9,Raw!V153,-999),-999),-999),-999),-999),-999)</f>
        <v>590.70000000000005</v>
      </c>
      <c r="O153" s="9">
        <f>IF(Raw!$G153&gt;$C$8,IF(Raw!$Q153&gt;$C$8,IF(Raw!$N153&gt;$C$9,IF(Raw!$N153&lt;$A$9,IF(Raw!$X153&gt;$C$9,IF(Raw!$X153&lt;$A$9,Raw!W153,-999),-999),-999),-999),-999),-999)</f>
        <v>1.1E-5</v>
      </c>
      <c r="P153" s="9">
        <f>IF(Raw!$G153&gt;$C$8,IF(Raw!$Q153&gt;$C$8,IF(Raw!$N153&gt;$C$9,IF(Raw!$N153&lt;$A$9,IF(Raw!$X153&gt;$C$9,IF(Raw!$X153&lt;$A$9,Raw!X153,-999),-999),-999),-999),-999),-999)</f>
        <v>269</v>
      </c>
      <c r="R153" s="9">
        <f t="shared" si="36"/>
        <v>0.82952899999999996</v>
      </c>
      <c r="S153" s="9">
        <f t="shared" si="37"/>
        <v>0.27532192786983622</v>
      </c>
      <c r="T153" s="9">
        <f t="shared" si="38"/>
        <v>1.2970519999999999</v>
      </c>
      <c r="U153" s="9">
        <f t="shared" si="39"/>
        <v>0.35386978059589058</v>
      </c>
      <c r="V153" s="15">
        <f t="shared" si="32"/>
        <v>0</v>
      </c>
      <c r="X153" s="11">
        <f t="shared" si="40"/>
        <v>5.9959199999999984E+19</v>
      </c>
      <c r="Y153" s="11">
        <f t="shared" si="41"/>
        <v>5.6979999999999993E-18</v>
      </c>
      <c r="Z153" s="11">
        <f t="shared" si="42"/>
        <v>3.4699999999999998E-4</v>
      </c>
      <c r="AA153" s="16">
        <f t="shared" si="43"/>
        <v>0.10598677830946614</v>
      </c>
      <c r="AB153" s="9">
        <f t="shared" si="33"/>
        <v>2.5057553627798499</v>
      </c>
      <c r="AC153" s="9">
        <f t="shared" si="34"/>
        <v>0.89401322169053388</v>
      </c>
      <c r="AD153" s="15">
        <f t="shared" si="35"/>
        <v>305.4374014682021</v>
      </c>
      <c r="AE153" s="3">
        <f t="shared" si="44"/>
        <v>686.03919999999971</v>
      </c>
      <c r="AF153" s="2">
        <f t="shared" si="45"/>
        <v>0.25</v>
      </c>
      <c r="AG153" s="9">
        <f t="shared" si="46"/>
        <v>8.3142358648716636E-2</v>
      </c>
      <c r="AH153" s="2">
        <f t="shared" si="47"/>
        <v>4.0232154656249719</v>
      </c>
    </row>
    <row r="154" spans="1:34">
      <c r="A154" s="1">
        <f>Raw!A154</f>
        <v>141</v>
      </c>
      <c r="B154" s="14">
        <f>Raw!B154</f>
        <v>0.46552083333333333</v>
      </c>
      <c r="C154" s="15">
        <f>Raw!C154</f>
        <v>14.9</v>
      </c>
      <c r="D154" s="15">
        <f>IF(C154&gt;0.5,Raw!D154*D$11,-999)</f>
        <v>107.7</v>
      </c>
      <c r="E154" s="9">
        <f>IF(Raw!$G154&gt;$C$8,IF(Raw!$Q154&gt;$C$8,IF(Raw!$N154&gt;$C$9,IF(Raw!$N154&lt;$A$9,IF(Raw!$X154&gt;$C$9,IF(Raw!$X154&lt;$A$9,Raw!H154,-999),-999),-999),-999),-999),-999)</f>
        <v>2.1415350000000002</v>
      </c>
      <c r="F154" s="9">
        <f>IF(Raw!$G154&gt;$C$8,IF(Raw!$Q154&gt;$C$8,IF(Raw!$N154&gt;$C$9,IF(Raw!$N154&lt;$A$9,IF(Raw!$X154&gt;$C$9,IF(Raw!$X154&lt;$A$9,Raw!I154,-999),-999),-999),-999),-999),-999)</f>
        <v>2.9897</v>
      </c>
      <c r="G154" s="9">
        <f>Raw!G154</f>
        <v>0.98918399999999995</v>
      </c>
      <c r="H154" s="9">
        <f>IF(Raw!$G154&gt;$C$8,IF(Raw!$Q154&gt;$C$8,IF(Raw!$N154&gt;$C$9,IF(Raw!$N154&lt;$A$9,IF(Raw!$X154&gt;$C$9,IF(Raw!$X154&lt;$A$9,Raw!L154,-999),-999),-999),-999),-999),-999)</f>
        <v>562.79999999999995</v>
      </c>
      <c r="I154" s="9">
        <f>IF(Raw!$G154&gt;$C$8,IF(Raw!$Q154&gt;$C$8,IF(Raw!$N154&gt;$C$9,IF(Raw!$N154&lt;$A$9,IF(Raw!$X154&gt;$C$9,IF(Raw!$X154&lt;$A$9,Raw!M154,-999),-999),-999),-999),-999),-999)</f>
        <v>3.9999999999999998E-6</v>
      </c>
      <c r="J154" s="9">
        <f>IF(Raw!$G154&gt;$C$8,IF(Raw!$Q154&gt;$C$8,IF(Raw!$N154&gt;$C$9,IF(Raw!$N154&lt;$A$9,IF(Raw!$X154&gt;$C$9,IF(Raw!$X154&lt;$A$9,Raw!N154,-999),-999),-999),-999),-999),-999)</f>
        <v>629</v>
      </c>
      <c r="K154" s="9">
        <f>IF(Raw!$G154&gt;$C$8,IF(Raw!$Q154&gt;$C$8,IF(Raw!$N154&gt;$C$9,IF(Raw!$N154&lt;$A$9,IF(Raw!$X154&gt;$C$9,IF(Raw!$X154&lt;$A$9,Raw!R154,-999),-999),-999),-999),-999),-999)</f>
        <v>2.2859820000000002</v>
      </c>
      <c r="L154" s="9">
        <f>IF(Raw!$G154&gt;$C$8,IF(Raw!$Q154&gt;$C$8,IF(Raw!$N154&gt;$C$9,IF(Raw!$N154&lt;$A$9,IF(Raw!$X154&gt;$C$9,IF(Raw!$X154&lt;$A$9,Raw!S154,-999),-999),-999),-999),-999),-999)</f>
        <v>3.5065680000000001</v>
      </c>
      <c r="M154" s="9">
        <f>Raw!Q154</f>
        <v>0.99242799999999998</v>
      </c>
      <c r="N154" s="9">
        <f>IF(Raw!$G154&gt;$C$8,IF(Raw!$Q154&gt;$C$8,IF(Raw!$N154&gt;$C$9,IF(Raw!$N154&lt;$A$9,IF(Raw!$X154&gt;$C$9,IF(Raw!$X154&lt;$A$9,Raw!V154,-999),-999),-999),-999),-999),-999)</f>
        <v>587.79999999999995</v>
      </c>
      <c r="O154" s="9">
        <f>IF(Raw!$G154&gt;$C$8,IF(Raw!$Q154&gt;$C$8,IF(Raw!$N154&gt;$C$9,IF(Raw!$N154&lt;$A$9,IF(Raw!$X154&gt;$C$9,IF(Raw!$X154&lt;$A$9,Raw!W154,-999),-999),-999),-999),-999),-999)</f>
        <v>5.0000000000000004E-6</v>
      </c>
      <c r="P154" s="9">
        <f>IF(Raw!$G154&gt;$C$8,IF(Raw!$Q154&gt;$C$8,IF(Raw!$N154&gt;$C$9,IF(Raw!$N154&lt;$A$9,IF(Raw!$X154&gt;$C$9,IF(Raw!$X154&lt;$A$9,Raw!X154,-999),-999),-999),-999),-999),-999)</f>
        <v>462</v>
      </c>
      <c r="R154" s="9">
        <f t="shared" si="36"/>
        <v>0.84816499999999984</v>
      </c>
      <c r="S154" s="9">
        <f t="shared" si="37"/>
        <v>0.28369568853062177</v>
      </c>
      <c r="T154" s="9">
        <f t="shared" si="38"/>
        <v>1.2205859999999999</v>
      </c>
      <c r="U154" s="9">
        <f t="shared" si="39"/>
        <v>0.34808564955820048</v>
      </c>
      <c r="V154" s="15">
        <f t="shared" si="32"/>
        <v>0</v>
      </c>
      <c r="X154" s="11">
        <f t="shared" si="40"/>
        <v>6.4835399999999984E+19</v>
      </c>
      <c r="Y154" s="11">
        <f t="shared" si="41"/>
        <v>5.6279999999999989E-18</v>
      </c>
      <c r="Z154" s="11">
        <f t="shared" si="42"/>
        <v>6.29E-4</v>
      </c>
      <c r="AA154" s="16">
        <f t="shared" si="43"/>
        <v>0.18667321379019122</v>
      </c>
      <c r="AB154" s="9">
        <f t="shared" si="33"/>
        <v>2.5138327113273147</v>
      </c>
      <c r="AC154" s="9">
        <f t="shared" si="34"/>
        <v>0.81332678620980869</v>
      </c>
      <c r="AD154" s="15">
        <f t="shared" si="35"/>
        <v>296.77776437232308</v>
      </c>
      <c r="AE154" s="3">
        <f t="shared" si="44"/>
        <v>677.61119999999971</v>
      </c>
      <c r="AF154" s="2">
        <f t="shared" si="45"/>
        <v>0.25</v>
      </c>
      <c r="AG154" s="9">
        <f t="shared" si="46"/>
        <v>7.946467760459279E-2</v>
      </c>
      <c r="AH154" s="2">
        <f t="shared" si="47"/>
        <v>3.8452543938580575</v>
      </c>
    </row>
    <row r="155" spans="1:34">
      <c r="A155" s="1">
        <f>Raw!A155</f>
        <v>142</v>
      </c>
      <c r="B155" s="14">
        <f>Raw!B155</f>
        <v>0.46557870370370374</v>
      </c>
      <c r="C155" s="15">
        <f>Raw!C155</f>
        <v>14.4</v>
      </c>
      <c r="D155" s="15">
        <f>IF(C155&gt;0.5,Raw!D155*D$11,-999)</f>
        <v>113.1</v>
      </c>
      <c r="E155" s="9">
        <f>IF(Raw!$G155&gt;$C$8,IF(Raw!$Q155&gt;$C$8,IF(Raw!$N155&gt;$C$9,IF(Raw!$N155&lt;$A$9,IF(Raw!$X155&gt;$C$9,IF(Raw!$X155&lt;$A$9,Raw!H155,-999),-999),-999),-999),-999),-999)</f>
        <v>2.1905380000000001</v>
      </c>
      <c r="F155" s="9">
        <f>IF(Raw!$G155&gt;$C$8,IF(Raw!$Q155&gt;$C$8,IF(Raw!$N155&gt;$C$9,IF(Raw!$N155&lt;$A$9,IF(Raw!$X155&gt;$C$9,IF(Raw!$X155&lt;$A$9,Raw!I155,-999),-999),-999),-999),-999),-999)</f>
        <v>2.990383</v>
      </c>
      <c r="G155" s="9">
        <f>Raw!G155</f>
        <v>0.98606300000000002</v>
      </c>
      <c r="H155" s="9">
        <f>IF(Raw!$G155&gt;$C$8,IF(Raw!$Q155&gt;$C$8,IF(Raw!$N155&gt;$C$9,IF(Raw!$N155&lt;$A$9,IF(Raw!$X155&gt;$C$9,IF(Raw!$X155&lt;$A$9,Raw!L155,-999),-999),-999),-999),-999),-999)</f>
        <v>520.79999999999995</v>
      </c>
      <c r="I155" s="9">
        <f>IF(Raw!$G155&gt;$C$8,IF(Raw!$Q155&gt;$C$8,IF(Raw!$N155&gt;$C$9,IF(Raw!$N155&lt;$A$9,IF(Raw!$X155&gt;$C$9,IF(Raw!$X155&lt;$A$9,Raw!M155,-999),-999),-999),-999),-999),-999)</f>
        <v>1.8E-5</v>
      </c>
      <c r="J155" s="9">
        <f>IF(Raw!$G155&gt;$C$8,IF(Raw!$Q155&gt;$C$8,IF(Raw!$N155&gt;$C$9,IF(Raw!$N155&lt;$A$9,IF(Raw!$X155&gt;$C$9,IF(Raw!$X155&lt;$A$9,Raw!N155,-999),-999),-999),-999),-999),-999)</f>
        <v>477</v>
      </c>
      <c r="K155" s="9">
        <f>IF(Raw!$G155&gt;$C$8,IF(Raw!$Q155&gt;$C$8,IF(Raw!$N155&gt;$C$9,IF(Raw!$N155&lt;$A$9,IF(Raw!$X155&gt;$C$9,IF(Raw!$X155&lt;$A$9,Raw!R155,-999),-999),-999),-999),-999),-999)</f>
        <v>2.32795</v>
      </c>
      <c r="L155" s="9">
        <f>IF(Raw!$G155&gt;$C$8,IF(Raw!$Q155&gt;$C$8,IF(Raw!$N155&gt;$C$9,IF(Raw!$N155&lt;$A$9,IF(Raw!$X155&gt;$C$9,IF(Raw!$X155&lt;$A$9,Raw!S155,-999),-999),-999),-999),-999),-999)</f>
        <v>3.5386359999999999</v>
      </c>
      <c r="M155" s="9">
        <f>Raw!Q155</f>
        <v>0.99177800000000005</v>
      </c>
      <c r="N155" s="9">
        <f>IF(Raw!$G155&gt;$C$8,IF(Raw!$Q155&gt;$C$8,IF(Raw!$N155&gt;$C$9,IF(Raw!$N155&lt;$A$9,IF(Raw!$X155&gt;$C$9,IF(Raw!$X155&lt;$A$9,Raw!V155,-999),-999),-999),-999),-999),-999)</f>
        <v>561.79999999999995</v>
      </c>
      <c r="O155" s="9">
        <f>IF(Raw!$G155&gt;$C$8,IF(Raw!$Q155&gt;$C$8,IF(Raw!$N155&gt;$C$9,IF(Raw!$N155&lt;$A$9,IF(Raw!$X155&gt;$C$9,IF(Raw!$X155&lt;$A$9,Raw!W155,-999),-999),-999),-999),-999),-999)</f>
        <v>3.9999999999999998E-6</v>
      </c>
      <c r="P155" s="9">
        <f>IF(Raw!$G155&gt;$C$8,IF(Raw!$Q155&gt;$C$8,IF(Raw!$N155&gt;$C$9,IF(Raw!$N155&lt;$A$9,IF(Raw!$X155&gt;$C$9,IF(Raw!$X155&lt;$A$9,Raw!X155,-999),-999),-999),-999),-999),-999)</f>
        <v>468</v>
      </c>
      <c r="R155" s="9">
        <f t="shared" si="36"/>
        <v>0.79984499999999992</v>
      </c>
      <c r="S155" s="9">
        <f t="shared" si="37"/>
        <v>0.26747242744491256</v>
      </c>
      <c r="T155" s="9">
        <f t="shared" si="38"/>
        <v>1.2106859999999999</v>
      </c>
      <c r="U155" s="9">
        <f t="shared" si="39"/>
        <v>0.34213352263414487</v>
      </c>
      <c r="V155" s="15">
        <f t="shared" si="32"/>
        <v>0</v>
      </c>
      <c r="X155" s="11">
        <f t="shared" si="40"/>
        <v>6.8086199999999984E+19</v>
      </c>
      <c r="Y155" s="11">
        <f t="shared" si="41"/>
        <v>5.2079999999999996E-18</v>
      </c>
      <c r="Z155" s="11">
        <f t="shared" si="42"/>
        <v>4.7699999999999999E-4</v>
      </c>
      <c r="AA155" s="16">
        <f t="shared" si="43"/>
        <v>0.14467104685118812</v>
      </c>
      <c r="AB155" s="9">
        <f t="shared" si="33"/>
        <v>2.5031012110280777</v>
      </c>
      <c r="AC155" s="9">
        <f t="shared" si="34"/>
        <v>0.85532895314881174</v>
      </c>
      <c r="AD155" s="15">
        <f t="shared" si="35"/>
        <v>303.29359926873821</v>
      </c>
      <c r="AE155" s="3">
        <f t="shared" si="44"/>
        <v>627.04319999999973</v>
      </c>
      <c r="AF155" s="2">
        <f t="shared" si="45"/>
        <v>0.25</v>
      </c>
      <c r="AG155" s="9">
        <f t="shared" si="46"/>
        <v>7.9820698084770852E-2</v>
      </c>
      <c r="AH155" s="2">
        <f t="shared" si="47"/>
        <v>3.8624820396118102</v>
      </c>
    </row>
    <row r="156" spans="1:34">
      <c r="A156" s="1">
        <f>Raw!A156</f>
        <v>143</v>
      </c>
      <c r="B156" s="14">
        <f>Raw!B156</f>
        <v>0.46563657407407405</v>
      </c>
      <c r="C156" s="15">
        <f>Raw!C156</f>
        <v>13.8</v>
      </c>
      <c r="D156" s="15">
        <f>IF(C156&gt;0.5,Raw!D156*D$11,-999)</f>
        <v>122.2</v>
      </c>
      <c r="E156" s="9">
        <f>IF(Raw!$G156&gt;$C$8,IF(Raw!$Q156&gt;$C$8,IF(Raw!$N156&gt;$C$9,IF(Raw!$N156&lt;$A$9,IF(Raw!$X156&gt;$C$9,IF(Raw!$X156&lt;$A$9,Raw!H156,-999),-999),-999),-999),-999),-999)</f>
        <v>2.136571</v>
      </c>
      <c r="F156" s="9">
        <f>IF(Raw!$G156&gt;$C$8,IF(Raw!$Q156&gt;$C$8,IF(Raw!$N156&gt;$C$9,IF(Raw!$N156&lt;$A$9,IF(Raw!$X156&gt;$C$9,IF(Raw!$X156&lt;$A$9,Raw!I156,-999),-999),-999),-999),-999),-999)</f>
        <v>2.951956</v>
      </c>
      <c r="G156" s="9">
        <f>Raw!G156</f>
        <v>0.98812999999999995</v>
      </c>
      <c r="H156" s="9">
        <f>IF(Raw!$G156&gt;$C$8,IF(Raw!$Q156&gt;$C$8,IF(Raw!$N156&gt;$C$9,IF(Raw!$N156&lt;$A$9,IF(Raw!$X156&gt;$C$9,IF(Raw!$X156&lt;$A$9,Raw!L156,-999),-999),-999),-999),-999),-999)</f>
        <v>579.79999999999995</v>
      </c>
      <c r="I156" s="9">
        <f>IF(Raw!$G156&gt;$C$8,IF(Raw!$Q156&gt;$C$8,IF(Raw!$N156&gt;$C$9,IF(Raw!$N156&lt;$A$9,IF(Raw!$X156&gt;$C$9,IF(Raw!$X156&lt;$A$9,Raw!M156,-999),-999),-999),-999),-999),-999)</f>
        <v>6.9999999999999999E-6</v>
      </c>
      <c r="J156" s="9">
        <f>IF(Raw!$G156&gt;$C$8,IF(Raw!$Q156&gt;$C$8,IF(Raw!$N156&gt;$C$9,IF(Raw!$N156&lt;$A$9,IF(Raw!$X156&gt;$C$9,IF(Raw!$X156&lt;$A$9,Raw!N156,-999),-999),-999),-999),-999),-999)</f>
        <v>409</v>
      </c>
      <c r="K156" s="9">
        <f>IF(Raw!$G156&gt;$C$8,IF(Raw!$Q156&gt;$C$8,IF(Raw!$N156&gt;$C$9,IF(Raw!$N156&lt;$A$9,IF(Raw!$X156&gt;$C$9,IF(Raw!$X156&lt;$A$9,Raw!R156,-999),-999),-999),-999),-999),-999)</f>
        <v>2.22776</v>
      </c>
      <c r="L156" s="9">
        <f>IF(Raw!$G156&gt;$C$8,IF(Raw!$Q156&gt;$C$8,IF(Raw!$N156&gt;$C$9,IF(Raw!$N156&lt;$A$9,IF(Raw!$X156&gt;$C$9,IF(Raw!$X156&lt;$A$9,Raw!S156,-999),-999),-999),-999),-999),-999)</f>
        <v>3.3835190000000002</v>
      </c>
      <c r="M156" s="9">
        <f>Raw!Q156</f>
        <v>0.98961299999999996</v>
      </c>
      <c r="N156" s="9">
        <f>IF(Raw!$G156&gt;$C$8,IF(Raw!$Q156&gt;$C$8,IF(Raw!$N156&gt;$C$9,IF(Raw!$N156&lt;$A$9,IF(Raw!$X156&gt;$C$9,IF(Raw!$X156&lt;$A$9,Raw!V156,-999),-999),-999),-999),-999),-999)</f>
        <v>596.9</v>
      </c>
      <c r="O156" s="9">
        <f>IF(Raw!$G156&gt;$C$8,IF(Raw!$Q156&gt;$C$8,IF(Raw!$N156&gt;$C$9,IF(Raw!$N156&lt;$A$9,IF(Raw!$X156&gt;$C$9,IF(Raw!$X156&lt;$A$9,Raw!W156,-999),-999),-999),-999),-999),-999)</f>
        <v>3.9999999999999998E-6</v>
      </c>
      <c r="P156" s="9">
        <f>IF(Raw!$G156&gt;$C$8,IF(Raw!$Q156&gt;$C$8,IF(Raw!$N156&gt;$C$9,IF(Raw!$N156&lt;$A$9,IF(Raw!$X156&gt;$C$9,IF(Raw!$X156&lt;$A$9,Raw!X156,-999),-999),-999),-999),-999),-999)</f>
        <v>379</v>
      </c>
      <c r="R156" s="9">
        <f t="shared" si="36"/>
        <v>0.81538500000000003</v>
      </c>
      <c r="S156" s="9">
        <f t="shared" si="37"/>
        <v>0.27621854797293727</v>
      </c>
      <c r="T156" s="9">
        <f t="shared" si="38"/>
        <v>1.1557590000000002</v>
      </c>
      <c r="U156" s="9">
        <f t="shared" si="39"/>
        <v>0.34158490021779103</v>
      </c>
      <c r="V156" s="15">
        <f t="shared" si="32"/>
        <v>0</v>
      </c>
      <c r="X156" s="11">
        <f t="shared" si="40"/>
        <v>7.3564399999999992E+19</v>
      </c>
      <c r="Y156" s="11">
        <f t="shared" si="41"/>
        <v>5.7979999999999995E-18</v>
      </c>
      <c r="Z156" s="11">
        <f t="shared" si="42"/>
        <v>4.0899999999999997E-4</v>
      </c>
      <c r="AA156" s="16">
        <f t="shared" si="43"/>
        <v>0.1485371015095362</v>
      </c>
      <c r="AB156" s="9">
        <f t="shared" si="33"/>
        <v>2.39943309190356</v>
      </c>
      <c r="AC156" s="9">
        <f t="shared" si="34"/>
        <v>0.85146289849046386</v>
      </c>
      <c r="AD156" s="15">
        <f t="shared" si="35"/>
        <v>363.17139733382942</v>
      </c>
      <c r="AE156" s="3">
        <f t="shared" si="44"/>
        <v>698.07919999999979</v>
      </c>
      <c r="AF156" s="2">
        <f t="shared" si="45"/>
        <v>0.25</v>
      </c>
      <c r="AG156" s="9">
        <f t="shared" si="46"/>
        <v>9.5426050400178347E-2</v>
      </c>
      <c r="AH156" s="2">
        <f t="shared" si="47"/>
        <v>4.6176169167343151</v>
      </c>
    </row>
    <row r="157" spans="1:34">
      <c r="A157" s="1">
        <f>Raw!A157</f>
        <v>144</v>
      </c>
      <c r="B157" s="14">
        <f>Raw!B157</f>
        <v>0.46569444444444441</v>
      </c>
      <c r="C157" s="15">
        <f>Raw!C157</f>
        <v>13.1</v>
      </c>
      <c r="D157" s="15">
        <f>IF(C157&gt;0.5,Raw!D157*D$11,-999)</f>
        <v>123.1</v>
      </c>
      <c r="E157" s="9">
        <f>IF(Raw!$G157&gt;$C$8,IF(Raw!$Q157&gt;$C$8,IF(Raw!$N157&gt;$C$9,IF(Raw!$N157&lt;$A$9,IF(Raw!$X157&gt;$C$9,IF(Raw!$X157&lt;$A$9,Raw!H157,-999),-999),-999),-999),-999),-999)</f>
        <v>2.1395960000000001</v>
      </c>
      <c r="F157" s="9">
        <f>IF(Raw!$G157&gt;$C$8,IF(Raw!$Q157&gt;$C$8,IF(Raw!$N157&gt;$C$9,IF(Raw!$N157&lt;$A$9,IF(Raw!$X157&gt;$C$9,IF(Raw!$X157&lt;$A$9,Raw!I157,-999),-999),-999),-999),-999),-999)</f>
        <v>2.8687109999999998</v>
      </c>
      <c r="G157" s="9">
        <f>Raw!G157</f>
        <v>0.98273900000000003</v>
      </c>
      <c r="H157" s="9">
        <f>IF(Raw!$G157&gt;$C$8,IF(Raw!$Q157&gt;$C$8,IF(Raw!$N157&gt;$C$9,IF(Raw!$N157&lt;$A$9,IF(Raw!$X157&gt;$C$9,IF(Raw!$X157&lt;$A$9,Raw!L157,-999),-999),-999),-999),-999),-999)</f>
        <v>501.6</v>
      </c>
      <c r="I157" s="9">
        <f>IF(Raw!$G157&gt;$C$8,IF(Raw!$Q157&gt;$C$8,IF(Raw!$N157&gt;$C$9,IF(Raw!$N157&lt;$A$9,IF(Raw!$X157&gt;$C$9,IF(Raw!$X157&lt;$A$9,Raw!M157,-999),-999),-999),-999),-999),-999)</f>
        <v>6.3999999999999997E-5</v>
      </c>
      <c r="J157" s="9">
        <f>IF(Raw!$G157&gt;$C$8,IF(Raw!$Q157&gt;$C$8,IF(Raw!$N157&gt;$C$9,IF(Raw!$N157&lt;$A$9,IF(Raw!$X157&gt;$C$9,IF(Raw!$X157&lt;$A$9,Raw!N157,-999),-999),-999),-999),-999),-999)</f>
        <v>565</v>
      </c>
      <c r="K157" s="9">
        <f>IF(Raw!$G157&gt;$C$8,IF(Raw!$Q157&gt;$C$8,IF(Raw!$N157&gt;$C$9,IF(Raw!$N157&lt;$A$9,IF(Raw!$X157&gt;$C$9,IF(Raw!$X157&lt;$A$9,Raw!R157,-999),-999),-999),-999),-999),-999)</f>
        <v>2.2331970000000001</v>
      </c>
      <c r="L157" s="9">
        <f>IF(Raw!$G157&gt;$C$8,IF(Raw!$Q157&gt;$C$8,IF(Raw!$N157&gt;$C$9,IF(Raw!$N157&lt;$A$9,IF(Raw!$X157&gt;$C$9,IF(Raw!$X157&lt;$A$9,Raw!S157,-999),-999),-999),-999),-999),-999)</f>
        <v>3.4008929999999999</v>
      </c>
      <c r="M157" s="9">
        <f>Raw!Q157</f>
        <v>0.99104000000000003</v>
      </c>
      <c r="N157" s="9">
        <f>IF(Raw!$G157&gt;$C$8,IF(Raw!$Q157&gt;$C$8,IF(Raw!$N157&gt;$C$9,IF(Raw!$N157&lt;$A$9,IF(Raw!$X157&gt;$C$9,IF(Raw!$X157&lt;$A$9,Raw!V157,-999),-999),-999),-999),-999),-999)</f>
        <v>590.5</v>
      </c>
      <c r="O157" s="9">
        <f>IF(Raw!$G157&gt;$C$8,IF(Raw!$Q157&gt;$C$8,IF(Raw!$N157&gt;$C$9,IF(Raw!$N157&lt;$A$9,IF(Raw!$X157&gt;$C$9,IF(Raw!$X157&lt;$A$9,Raw!W157,-999),-999),-999),-999),-999),-999)</f>
        <v>5.0000000000000004E-6</v>
      </c>
      <c r="P157" s="9">
        <f>IF(Raw!$G157&gt;$C$8,IF(Raw!$Q157&gt;$C$8,IF(Raw!$N157&gt;$C$9,IF(Raw!$N157&lt;$A$9,IF(Raw!$X157&gt;$C$9,IF(Raw!$X157&lt;$A$9,Raw!X157,-999),-999),-999),-999),-999),-999)</f>
        <v>543</v>
      </c>
      <c r="R157" s="9">
        <f t="shared" si="36"/>
        <v>0.72911499999999974</v>
      </c>
      <c r="S157" s="9">
        <f t="shared" si="37"/>
        <v>0.2541611894680223</v>
      </c>
      <c r="T157" s="9">
        <f t="shared" si="38"/>
        <v>1.1676959999999998</v>
      </c>
      <c r="U157" s="9">
        <f t="shared" si="39"/>
        <v>0.34334982017958221</v>
      </c>
      <c r="V157" s="15">
        <f t="shared" si="32"/>
        <v>0</v>
      </c>
      <c r="X157" s="11">
        <f t="shared" si="40"/>
        <v>7.4106199999999984E+19</v>
      </c>
      <c r="Y157" s="11">
        <f t="shared" si="41"/>
        <v>5.0160000000000001E-18</v>
      </c>
      <c r="Z157" s="11">
        <f t="shared" si="42"/>
        <v>5.6499999999999996E-4</v>
      </c>
      <c r="AA157" s="16">
        <f t="shared" si="43"/>
        <v>0.17356733468996005</v>
      </c>
      <c r="AB157" s="9">
        <f t="shared" si="33"/>
        <v>2.4358708824481274</v>
      </c>
      <c r="AC157" s="9">
        <f t="shared" si="34"/>
        <v>0.82643266531004012</v>
      </c>
      <c r="AD157" s="15">
        <f t="shared" si="35"/>
        <v>307.19882246010638</v>
      </c>
      <c r="AE157" s="3">
        <f t="shared" si="44"/>
        <v>603.92639999999983</v>
      </c>
      <c r="AF157" s="2">
        <f t="shared" si="45"/>
        <v>0.25</v>
      </c>
      <c r="AG157" s="9">
        <f t="shared" si="46"/>
        <v>8.1135892654659175E-2</v>
      </c>
      <c r="AH157" s="2">
        <f t="shared" si="47"/>
        <v>3.9261236203881862</v>
      </c>
    </row>
    <row r="158" spans="1:34">
      <c r="A158" s="1">
        <f>Raw!A158</f>
        <v>145</v>
      </c>
      <c r="B158" s="14">
        <f>Raw!B158</f>
        <v>0.46575231481481483</v>
      </c>
      <c r="C158" s="15">
        <f>Raw!C158</f>
        <v>12.6</v>
      </c>
      <c r="D158" s="15">
        <f>IF(C158&gt;0.5,Raw!D158*D$11,-999)</f>
        <v>134</v>
      </c>
      <c r="E158" s="9">
        <f>IF(Raw!$G158&gt;$C$8,IF(Raw!$Q158&gt;$C$8,IF(Raw!$N158&gt;$C$9,IF(Raw!$N158&lt;$A$9,IF(Raw!$X158&gt;$C$9,IF(Raw!$X158&lt;$A$9,Raw!H158,-999),-999),-999),-999),-999),-999)</f>
        <v>2.2217950000000002</v>
      </c>
      <c r="F158" s="9">
        <f>IF(Raw!$G158&gt;$C$8,IF(Raw!$Q158&gt;$C$8,IF(Raw!$N158&gt;$C$9,IF(Raw!$N158&lt;$A$9,IF(Raw!$X158&gt;$C$9,IF(Raw!$X158&lt;$A$9,Raw!I158,-999),-999),-999),-999),-999),-999)</f>
        <v>2.9736289999999999</v>
      </c>
      <c r="G158" s="9">
        <f>Raw!G158</f>
        <v>0.98591700000000004</v>
      </c>
      <c r="H158" s="9">
        <f>IF(Raw!$G158&gt;$C$8,IF(Raw!$Q158&gt;$C$8,IF(Raw!$N158&gt;$C$9,IF(Raw!$N158&lt;$A$9,IF(Raw!$X158&gt;$C$9,IF(Raw!$X158&lt;$A$9,Raw!L158,-999),-999),-999),-999),-999),-999)</f>
        <v>538</v>
      </c>
      <c r="I158" s="9">
        <f>IF(Raw!$G158&gt;$C$8,IF(Raw!$Q158&gt;$C$8,IF(Raw!$N158&gt;$C$9,IF(Raw!$N158&lt;$A$9,IF(Raw!$X158&gt;$C$9,IF(Raw!$X158&lt;$A$9,Raw!M158,-999),-999),-999),-999),-999),-999)</f>
        <v>5.0000000000000004E-6</v>
      </c>
      <c r="J158" s="9">
        <f>IF(Raw!$G158&gt;$C$8,IF(Raw!$Q158&gt;$C$8,IF(Raw!$N158&gt;$C$9,IF(Raw!$N158&lt;$A$9,IF(Raw!$X158&gt;$C$9,IF(Raw!$X158&lt;$A$9,Raw!N158,-999),-999),-999),-999),-999),-999)</f>
        <v>467</v>
      </c>
      <c r="K158" s="9">
        <f>IF(Raw!$G158&gt;$C$8,IF(Raw!$Q158&gt;$C$8,IF(Raw!$N158&gt;$C$9,IF(Raw!$N158&lt;$A$9,IF(Raw!$X158&gt;$C$9,IF(Raw!$X158&lt;$A$9,Raw!R158,-999),-999),-999),-999),-999),-999)</f>
        <v>2.3289010000000001</v>
      </c>
      <c r="L158" s="9">
        <f>IF(Raw!$G158&gt;$C$8,IF(Raw!$Q158&gt;$C$8,IF(Raw!$N158&gt;$C$9,IF(Raw!$N158&lt;$A$9,IF(Raw!$X158&gt;$C$9,IF(Raw!$X158&lt;$A$9,Raw!S158,-999),-999),-999),-999),-999),-999)</f>
        <v>3.4620739999999999</v>
      </c>
      <c r="M158" s="9">
        <f>Raw!Q158</f>
        <v>0.98736199999999996</v>
      </c>
      <c r="N158" s="9">
        <f>IF(Raw!$G158&gt;$C$8,IF(Raw!$Q158&gt;$C$8,IF(Raw!$N158&gt;$C$9,IF(Raw!$N158&lt;$A$9,IF(Raw!$X158&gt;$C$9,IF(Raw!$X158&lt;$A$9,Raw!V158,-999),-999),-999),-999),-999),-999)</f>
        <v>514.29999999999995</v>
      </c>
      <c r="O158" s="9">
        <f>IF(Raw!$G158&gt;$C$8,IF(Raw!$Q158&gt;$C$8,IF(Raw!$N158&gt;$C$9,IF(Raw!$N158&lt;$A$9,IF(Raw!$X158&gt;$C$9,IF(Raw!$X158&lt;$A$9,Raw!W158,-999),-999),-999),-999),-999),-999)</f>
        <v>1.9999999999999999E-6</v>
      </c>
      <c r="P158" s="9">
        <f>IF(Raw!$G158&gt;$C$8,IF(Raw!$Q158&gt;$C$8,IF(Raw!$N158&gt;$C$9,IF(Raw!$N158&lt;$A$9,IF(Raw!$X158&gt;$C$9,IF(Raw!$X158&lt;$A$9,Raw!X158,-999),-999),-999),-999),-999),-999)</f>
        <v>435</v>
      </c>
      <c r="R158" s="9">
        <f t="shared" si="36"/>
        <v>0.75183399999999967</v>
      </c>
      <c r="S158" s="9">
        <f t="shared" si="37"/>
        <v>0.25283382695016754</v>
      </c>
      <c r="T158" s="9">
        <f t="shared" si="38"/>
        <v>1.1331729999999998</v>
      </c>
      <c r="U158" s="9">
        <f t="shared" si="39"/>
        <v>0.3273104503254407</v>
      </c>
      <c r="V158" s="15">
        <f t="shared" si="32"/>
        <v>0</v>
      </c>
      <c r="X158" s="11">
        <f t="shared" si="40"/>
        <v>8.0667999999999984E+19</v>
      </c>
      <c r="Y158" s="11">
        <f t="shared" si="41"/>
        <v>5.3799999999999999E-18</v>
      </c>
      <c r="Z158" s="11">
        <f t="shared" si="42"/>
        <v>4.6699999999999997E-4</v>
      </c>
      <c r="AA158" s="16">
        <f t="shared" si="43"/>
        <v>0.16852025900997561</v>
      </c>
      <c r="AB158" s="9">
        <f t="shared" si="33"/>
        <v>2.5198636074631113</v>
      </c>
      <c r="AC158" s="9">
        <f t="shared" si="34"/>
        <v>0.8314797409900242</v>
      </c>
      <c r="AD158" s="15">
        <f t="shared" si="35"/>
        <v>360.85708567446596</v>
      </c>
      <c r="AE158" s="3">
        <f t="shared" si="44"/>
        <v>647.75199999999984</v>
      </c>
      <c r="AF158" s="2">
        <f t="shared" si="45"/>
        <v>0.25</v>
      </c>
      <c r="AG158" s="9">
        <f t="shared" si="46"/>
        <v>9.0855611704027367E-2</v>
      </c>
      <c r="AH158" s="2">
        <f t="shared" si="47"/>
        <v>4.3964557667994706</v>
      </c>
    </row>
    <row r="159" spans="1:34">
      <c r="A159" s="1">
        <f>Raw!A159</f>
        <v>146</v>
      </c>
      <c r="B159" s="14">
        <f>Raw!B159</f>
        <v>0.46579861111111115</v>
      </c>
      <c r="C159" s="15">
        <f>Raw!C159</f>
        <v>11.8</v>
      </c>
      <c r="D159" s="15">
        <f>IF(C159&gt;0.5,Raw!D159*D$11,-999)</f>
        <v>135.80000000000001</v>
      </c>
      <c r="E159" s="9">
        <f>IF(Raw!$G159&gt;$C$8,IF(Raw!$Q159&gt;$C$8,IF(Raw!$N159&gt;$C$9,IF(Raw!$N159&lt;$A$9,IF(Raw!$X159&gt;$C$9,IF(Raw!$X159&lt;$A$9,Raw!H159,-999),-999),-999),-999),-999),-999)</f>
        <v>2.1169820000000001</v>
      </c>
      <c r="F159" s="9">
        <f>IF(Raw!$G159&gt;$C$8,IF(Raw!$Q159&gt;$C$8,IF(Raw!$N159&gt;$C$9,IF(Raw!$N159&lt;$A$9,IF(Raw!$X159&gt;$C$9,IF(Raw!$X159&lt;$A$9,Raw!I159,-999),-999),-999),-999),-999),-999)</f>
        <v>2.8503699999999998</v>
      </c>
      <c r="G159" s="9">
        <f>Raw!G159</f>
        <v>0.983819</v>
      </c>
      <c r="H159" s="9">
        <f>IF(Raw!$G159&gt;$C$8,IF(Raw!$Q159&gt;$C$8,IF(Raw!$N159&gt;$C$9,IF(Raw!$N159&lt;$A$9,IF(Raw!$X159&gt;$C$9,IF(Raw!$X159&lt;$A$9,Raw!L159,-999),-999),-999),-999),-999),-999)</f>
        <v>533.70000000000005</v>
      </c>
      <c r="I159" s="9">
        <f>IF(Raw!$G159&gt;$C$8,IF(Raw!$Q159&gt;$C$8,IF(Raw!$N159&gt;$C$9,IF(Raw!$N159&lt;$A$9,IF(Raw!$X159&gt;$C$9,IF(Raw!$X159&lt;$A$9,Raw!M159,-999),-999),-999),-999),-999),-999)</f>
        <v>6.0000000000000002E-6</v>
      </c>
      <c r="J159" s="9">
        <f>IF(Raw!$G159&gt;$C$8,IF(Raw!$Q159&gt;$C$8,IF(Raw!$N159&gt;$C$9,IF(Raw!$N159&lt;$A$9,IF(Raw!$X159&gt;$C$9,IF(Raw!$X159&lt;$A$9,Raw!N159,-999),-999),-999),-999),-999),-999)</f>
        <v>507</v>
      </c>
      <c r="K159" s="9">
        <f>IF(Raw!$G159&gt;$C$8,IF(Raw!$Q159&gt;$C$8,IF(Raw!$N159&gt;$C$9,IF(Raw!$N159&lt;$A$9,IF(Raw!$X159&gt;$C$9,IF(Raw!$X159&lt;$A$9,Raw!R159,-999),-999),-999),-999),-999),-999)</f>
        <v>2.1699310000000001</v>
      </c>
      <c r="L159" s="9">
        <f>IF(Raw!$G159&gt;$C$8,IF(Raw!$Q159&gt;$C$8,IF(Raw!$N159&gt;$C$9,IF(Raw!$N159&lt;$A$9,IF(Raw!$X159&gt;$C$9,IF(Raw!$X159&lt;$A$9,Raw!S159,-999),-999),-999),-999),-999),-999)</f>
        <v>3.2502110000000002</v>
      </c>
      <c r="M159" s="9">
        <f>Raw!Q159</f>
        <v>0.98638099999999995</v>
      </c>
      <c r="N159" s="9">
        <f>IF(Raw!$G159&gt;$C$8,IF(Raw!$Q159&gt;$C$8,IF(Raw!$N159&gt;$C$9,IF(Raw!$N159&lt;$A$9,IF(Raw!$X159&gt;$C$9,IF(Raw!$X159&lt;$A$9,Raw!V159,-999),-999),-999),-999),-999),-999)</f>
        <v>603.5</v>
      </c>
      <c r="O159" s="9">
        <f>IF(Raw!$G159&gt;$C$8,IF(Raw!$Q159&gt;$C$8,IF(Raw!$N159&gt;$C$9,IF(Raw!$N159&lt;$A$9,IF(Raw!$X159&gt;$C$9,IF(Raw!$X159&lt;$A$9,Raw!W159,-999),-999),-999),-999),-999),-999)</f>
        <v>5.0000000000000004E-6</v>
      </c>
      <c r="P159" s="9">
        <f>IF(Raw!$G159&gt;$C$8,IF(Raw!$Q159&gt;$C$8,IF(Raw!$N159&gt;$C$9,IF(Raw!$N159&lt;$A$9,IF(Raw!$X159&gt;$C$9,IF(Raw!$X159&lt;$A$9,Raw!X159,-999),-999),-999),-999),-999),-999)</f>
        <v>408</v>
      </c>
      <c r="R159" s="9">
        <f t="shared" si="36"/>
        <v>0.73338799999999971</v>
      </c>
      <c r="S159" s="9">
        <f t="shared" si="37"/>
        <v>0.25729571950308194</v>
      </c>
      <c r="T159" s="9">
        <f t="shared" si="38"/>
        <v>1.0802800000000001</v>
      </c>
      <c r="U159" s="9">
        <f t="shared" si="39"/>
        <v>0.33237226752355464</v>
      </c>
      <c r="V159" s="15">
        <f t="shared" si="32"/>
        <v>0</v>
      </c>
      <c r="X159" s="11">
        <f t="shared" si="40"/>
        <v>8.1751599999999984E+19</v>
      </c>
      <c r="Y159" s="11">
        <f t="shared" si="41"/>
        <v>5.3370000000000002E-18</v>
      </c>
      <c r="Z159" s="11">
        <f t="shared" si="42"/>
        <v>5.0699999999999996E-4</v>
      </c>
      <c r="AA159" s="16">
        <f t="shared" si="43"/>
        <v>0.18113887872283468</v>
      </c>
      <c r="AB159" s="9">
        <f t="shared" si="33"/>
        <v>2.3656117079067038</v>
      </c>
      <c r="AC159" s="9">
        <f t="shared" si="34"/>
        <v>0.81886112127716537</v>
      </c>
      <c r="AD159" s="15">
        <f t="shared" si="35"/>
        <v>357.27589491683369</v>
      </c>
      <c r="AE159" s="3">
        <f t="shared" si="44"/>
        <v>642.57479999999987</v>
      </c>
      <c r="AF159" s="2">
        <f t="shared" si="45"/>
        <v>0.25</v>
      </c>
      <c r="AG159" s="9">
        <f t="shared" si="46"/>
        <v>9.1345076403857875E-2</v>
      </c>
      <c r="AH159" s="2">
        <f t="shared" si="47"/>
        <v>4.4201407088944586</v>
      </c>
    </row>
    <row r="160" spans="1:34">
      <c r="A160" s="1">
        <f>Raw!A160</f>
        <v>147</v>
      </c>
      <c r="B160" s="14">
        <f>Raw!B160</f>
        <v>0.46585648148148145</v>
      </c>
      <c r="C160" s="15">
        <f>Raw!C160</f>
        <v>11.3</v>
      </c>
      <c r="D160" s="15">
        <f>IF(C160&gt;0.5,Raw!D160*D$11,-999)</f>
        <v>144.80000000000001</v>
      </c>
      <c r="E160" s="9">
        <f>IF(Raw!$G160&gt;$C$8,IF(Raw!$Q160&gt;$C$8,IF(Raw!$N160&gt;$C$9,IF(Raw!$N160&lt;$A$9,IF(Raw!$X160&gt;$C$9,IF(Raw!$X160&lt;$A$9,Raw!H160,-999),-999),-999),-999),-999),-999)</f>
        <v>2.1185239999999999</v>
      </c>
      <c r="F160" s="9">
        <f>IF(Raw!$G160&gt;$C$8,IF(Raw!$Q160&gt;$C$8,IF(Raw!$N160&gt;$C$9,IF(Raw!$N160&lt;$A$9,IF(Raw!$X160&gt;$C$9,IF(Raw!$X160&lt;$A$9,Raw!I160,-999),-999),-999),-999),-999),-999)</f>
        <v>2.803763</v>
      </c>
      <c r="G160" s="9">
        <f>Raw!G160</f>
        <v>0.98020399999999996</v>
      </c>
      <c r="H160" s="9">
        <f>IF(Raw!$G160&gt;$C$8,IF(Raw!$Q160&gt;$C$8,IF(Raw!$N160&gt;$C$9,IF(Raw!$N160&lt;$A$9,IF(Raw!$X160&gt;$C$9,IF(Raw!$X160&lt;$A$9,Raw!L160,-999),-999),-999),-999),-999),-999)</f>
        <v>555.6</v>
      </c>
      <c r="I160" s="9">
        <f>IF(Raw!$G160&gt;$C$8,IF(Raw!$Q160&gt;$C$8,IF(Raw!$N160&gt;$C$9,IF(Raw!$N160&lt;$A$9,IF(Raw!$X160&gt;$C$9,IF(Raw!$X160&lt;$A$9,Raw!M160,-999),-999),-999),-999),-999),-999)</f>
        <v>5.0000000000000004E-6</v>
      </c>
      <c r="J160" s="9">
        <f>IF(Raw!$G160&gt;$C$8,IF(Raw!$Q160&gt;$C$8,IF(Raw!$N160&gt;$C$9,IF(Raw!$N160&lt;$A$9,IF(Raw!$X160&gt;$C$9,IF(Raw!$X160&lt;$A$9,Raw!N160,-999),-999),-999),-999),-999),-999)</f>
        <v>495</v>
      </c>
      <c r="K160" s="9">
        <f>IF(Raw!$G160&gt;$C$8,IF(Raw!$Q160&gt;$C$8,IF(Raw!$N160&gt;$C$9,IF(Raw!$N160&lt;$A$9,IF(Raw!$X160&gt;$C$9,IF(Raw!$X160&lt;$A$9,Raw!R160,-999),-999),-999),-999),-999),-999)</f>
        <v>2.3154810000000001</v>
      </c>
      <c r="L160" s="9">
        <f>IF(Raw!$G160&gt;$C$8,IF(Raw!$Q160&gt;$C$8,IF(Raw!$N160&gt;$C$9,IF(Raw!$N160&lt;$A$9,IF(Raw!$X160&gt;$C$9,IF(Raw!$X160&lt;$A$9,Raw!S160,-999),-999),-999),-999),-999),-999)</f>
        <v>3.4492799999999999</v>
      </c>
      <c r="M160" s="9">
        <f>Raw!Q160</f>
        <v>0.98737399999999997</v>
      </c>
      <c r="N160" s="9">
        <f>IF(Raw!$G160&gt;$C$8,IF(Raw!$Q160&gt;$C$8,IF(Raw!$N160&gt;$C$9,IF(Raw!$N160&lt;$A$9,IF(Raw!$X160&gt;$C$9,IF(Raw!$X160&lt;$A$9,Raw!V160,-999),-999),-999),-999),-999),-999)</f>
        <v>560.79999999999995</v>
      </c>
      <c r="O160" s="9">
        <f>IF(Raw!$G160&gt;$C$8,IF(Raw!$Q160&gt;$C$8,IF(Raw!$N160&gt;$C$9,IF(Raw!$N160&lt;$A$9,IF(Raw!$X160&gt;$C$9,IF(Raw!$X160&lt;$A$9,Raw!W160,-999),-999),-999),-999),-999),-999)</f>
        <v>5.0000000000000004E-6</v>
      </c>
      <c r="P160" s="9">
        <f>IF(Raw!$G160&gt;$C$8,IF(Raw!$Q160&gt;$C$8,IF(Raw!$N160&gt;$C$9,IF(Raw!$N160&lt;$A$9,IF(Raw!$X160&gt;$C$9,IF(Raw!$X160&lt;$A$9,Raw!X160,-999),-999),-999),-999),-999),-999)</f>
        <v>339</v>
      </c>
      <c r="R160" s="9">
        <f t="shared" si="36"/>
        <v>0.68523900000000015</v>
      </c>
      <c r="S160" s="9">
        <f t="shared" si="37"/>
        <v>0.24439975846745968</v>
      </c>
      <c r="T160" s="9">
        <f t="shared" si="38"/>
        <v>1.1337989999999998</v>
      </c>
      <c r="U160" s="9">
        <f t="shared" si="39"/>
        <v>0.32870599081547447</v>
      </c>
      <c r="V160" s="15">
        <f t="shared" si="32"/>
        <v>0</v>
      </c>
      <c r="X160" s="11">
        <f t="shared" si="40"/>
        <v>8.7169599999999984E+19</v>
      </c>
      <c r="Y160" s="11">
        <f t="shared" si="41"/>
        <v>5.5559999999999996E-18</v>
      </c>
      <c r="Z160" s="11">
        <f t="shared" si="42"/>
        <v>4.95E-4</v>
      </c>
      <c r="AA160" s="16">
        <f t="shared" si="43"/>
        <v>0.19337637936615132</v>
      </c>
      <c r="AB160" s="9">
        <f t="shared" si="33"/>
        <v>2.5347309455489633</v>
      </c>
      <c r="AC160" s="9">
        <f t="shared" si="34"/>
        <v>0.80662362063384851</v>
      </c>
      <c r="AD160" s="15">
        <f t="shared" si="35"/>
        <v>390.65935225485111</v>
      </c>
      <c r="AE160" s="3">
        <f t="shared" si="44"/>
        <v>668.94239999999979</v>
      </c>
      <c r="AF160" s="2">
        <f t="shared" si="45"/>
        <v>0.25</v>
      </c>
      <c r="AG160" s="9">
        <f t="shared" si="46"/>
        <v>9.8778514964817141E-2</v>
      </c>
      <c r="AH160" s="2">
        <f t="shared" si="47"/>
        <v>4.7798409323098312</v>
      </c>
    </row>
    <row r="161" spans="1:34">
      <c r="A161" s="1">
        <f>Raw!A161</f>
        <v>148</v>
      </c>
      <c r="B161" s="14">
        <f>Raw!B161</f>
        <v>0.46591435185185182</v>
      </c>
      <c r="C161" s="15">
        <f>Raw!C161</f>
        <v>10.6</v>
      </c>
      <c r="D161" s="15">
        <f>IF(C161&gt;0.5,Raw!D161*D$11,-999)</f>
        <v>154.80000000000001</v>
      </c>
      <c r="E161" s="9">
        <f>IF(Raw!$G161&gt;$C$8,IF(Raw!$Q161&gt;$C$8,IF(Raw!$N161&gt;$C$9,IF(Raw!$N161&lt;$A$9,IF(Raw!$X161&gt;$C$9,IF(Raw!$X161&lt;$A$9,Raw!H161,-999),-999),-999),-999),-999),-999)</f>
        <v>2.073966</v>
      </c>
      <c r="F161" s="9">
        <f>IF(Raw!$G161&gt;$C$8,IF(Raw!$Q161&gt;$C$8,IF(Raw!$N161&gt;$C$9,IF(Raw!$N161&lt;$A$9,IF(Raw!$X161&gt;$C$9,IF(Raw!$X161&lt;$A$9,Raw!I161,-999),-999),-999),-999),-999),-999)</f>
        <v>2.7037879999999999</v>
      </c>
      <c r="G161" s="9">
        <f>Raw!G161</f>
        <v>0.97795100000000001</v>
      </c>
      <c r="H161" s="9">
        <f>IF(Raw!$G161&gt;$C$8,IF(Raw!$Q161&gt;$C$8,IF(Raw!$N161&gt;$C$9,IF(Raw!$N161&lt;$A$9,IF(Raw!$X161&gt;$C$9,IF(Raw!$X161&lt;$A$9,Raw!L161,-999),-999),-999),-999),-999),-999)</f>
        <v>521.6</v>
      </c>
      <c r="I161" s="9">
        <f>IF(Raw!$G161&gt;$C$8,IF(Raw!$Q161&gt;$C$8,IF(Raw!$N161&gt;$C$9,IF(Raw!$N161&lt;$A$9,IF(Raw!$X161&gt;$C$9,IF(Raw!$X161&lt;$A$9,Raw!M161,-999),-999),-999),-999),-999),-999)</f>
        <v>1.5E-5</v>
      </c>
      <c r="J161" s="9">
        <f>IF(Raw!$G161&gt;$C$8,IF(Raw!$Q161&gt;$C$8,IF(Raw!$N161&gt;$C$9,IF(Raw!$N161&lt;$A$9,IF(Raw!$X161&gt;$C$9,IF(Raw!$X161&lt;$A$9,Raw!N161,-999),-999),-999),-999),-999),-999)</f>
        <v>441</v>
      </c>
      <c r="K161" s="9">
        <f>IF(Raw!$G161&gt;$C$8,IF(Raw!$Q161&gt;$C$8,IF(Raw!$N161&gt;$C$9,IF(Raw!$N161&lt;$A$9,IF(Raw!$X161&gt;$C$9,IF(Raw!$X161&lt;$A$9,Raw!R161,-999),-999),-999),-999),-999),-999)</f>
        <v>2.3097059999999998</v>
      </c>
      <c r="L161" s="9">
        <f>IF(Raw!$G161&gt;$C$8,IF(Raw!$Q161&gt;$C$8,IF(Raw!$N161&gt;$C$9,IF(Raw!$N161&lt;$A$9,IF(Raw!$X161&gt;$C$9,IF(Raw!$X161&lt;$A$9,Raw!S161,-999),-999),-999),-999),-999),-999)</f>
        <v>3.3925399999999999</v>
      </c>
      <c r="M161" s="9">
        <f>Raw!Q161</f>
        <v>0.98352600000000001</v>
      </c>
      <c r="N161" s="9">
        <f>IF(Raw!$G161&gt;$C$8,IF(Raw!$Q161&gt;$C$8,IF(Raw!$N161&gt;$C$9,IF(Raw!$N161&lt;$A$9,IF(Raw!$X161&gt;$C$9,IF(Raw!$X161&lt;$A$9,Raw!V161,-999),-999),-999),-999),-999),-999)</f>
        <v>533.1</v>
      </c>
      <c r="O161" s="9">
        <f>IF(Raw!$G161&gt;$C$8,IF(Raw!$Q161&gt;$C$8,IF(Raw!$N161&gt;$C$9,IF(Raw!$N161&lt;$A$9,IF(Raw!$X161&gt;$C$9,IF(Raw!$X161&lt;$A$9,Raw!W161,-999),-999),-999),-999),-999),-999)</f>
        <v>6.0000000000000002E-6</v>
      </c>
      <c r="P161" s="9">
        <f>IF(Raw!$G161&gt;$C$8,IF(Raw!$Q161&gt;$C$8,IF(Raw!$N161&gt;$C$9,IF(Raw!$N161&lt;$A$9,IF(Raw!$X161&gt;$C$9,IF(Raw!$X161&lt;$A$9,Raw!X161,-999),-999),-999),-999),-999),-999)</f>
        <v>311</v>
      </c>
      <c r="R161" s="9">
        <f t="shared" si="36"/>
        <v>0.62982199999999988</v>
      </c>
      <c r="S161" s="9">
        <f t="shared" si="37"/>
        <v>0.23294060037251438</v>
      </c>
      <c r="T161" s="9">
        <f t="shared" si="38"/>
        <v>1.0828340000000001</v>
      </c>
      <c r="U161" s="9">
        <f t="shared" si="39"/>
        <v>0.31918090869967636</v>
      </c>
      <c r="V161" s="15">
        <f t="shared" si="32"/>
        <v>0</v>
      </c>
      <c r="X161" s="11">
        <f t="shared" si="40"/>
        <v>9.3189599999999984E+19</v>
      </c>
      <c r="Y161" s="11">
        <f t="shared" si="41"/>
        <v>5.2159999999999998E-18</v>
      </c>
      <c r="Z161" s="11">
        <f t="shared" si="42"/>
        <v>4.4099999999999999E-4</v>
      </c>
      <c r="AA161" s="16">
        <f t="shared" si="43"/>
        <v>0.17652092274123107</v>
      </c>
      <c r="AB161" s="9">
        <f t="shared" si="33"/>
        <v>2.500848856855578</v>
      </c>
      <c r="AC161" s="9">
        <f t="shared" si="34"/>
        <v>0.8234790772587689</v>
      </c>
      <c r="AD161" s="15">
        <f t="shared" si="35"/>
        <v>400.27420122728137</v>
      </c>
      <c r="AE161" s="3">
        <f t="shared" si="44"/>
        <v>628.00639999999976</v>
      </c>
      <c r="AF161" s="2">
        <f t="shared" si="45"/>
        <v>0.25</v>
      </c>
      <c r="AG161" s="9">
        <f t="shared" si="46"/>
        <v>9.8276833289815971E-2</v>
      </c>
      <c r="AH161" s="2">
        <f t="shared" si="47"/>
        <v>4.7555648171443572</v>
      </c>
    </row>
    <row r="162" spans="1:34">
      <c r="A162" s="1">
        <f>Raw!A162</f>
        <v>149</v>
      </c>
      <c r="B162" s="14">
        <f>Raw!B162</f>
        <v>0.46597222222222223</v>
      </c>
      <c r="C162" s="15">
        <f>Raw!C162</f>
        <v>9.8000000000000007</v>
      </c>
      <c r="D162" s="15">
        <f>IF(C162&gt;0.5,Raw!D162*D$11,-999)</f>
        <v>162.9</v>
      </c>
      <c r="E162" s="9">
        <f>IF(Raw!$G162&gt;$C$8,IF(Raw!$Q162&gt;$C$8,IF(Raw!$N162&gt;$C$9,IF(Raw!$N162&lt;$A$9,IF(Raw!$X162&gt;$C$9,IF(Raw!$X162&lt;$A$9,Raw!H162,-999),-999),-999),-999),-999),-999)</f>
        <v>2.0875889999999999</v>
      </c>
      <c r="F162" s="9">
        <f>IF(Raw!$G162&gt;$C$8,IF(Raw!$Q162&gt;$C$8,IF(Raw!$N162&gt;$C$9,IF(Raw!$N162&lt;$A$9,IF(Raw!$X162&gt;$C$9,IF(Raw!$X162&lt;$A$9,Raw!I162,-999),-999),-999),-999),-999),-999)</f>
        <v>2.7185769999999998</v>
      </c>
      <c r="G162" s="9">
        <f>Raw!G162</f>
        <v>0.973885</v>
      </c>
      <c r="H162" s="9">
        <f>IF(Raw!$G162&gt;$C$8,IF(Raw!$Q162&gt;$C$8,IF(Raw!$N162&gt;$C$9,IF(Raw!$N162&lt;$A$9,IF(Raw!$X162&gt;$C$9,IF(Raw!$X162&lt;$A$9,Raw!L162,-999),-999),-999),-999),-999),-999)</f>
        <v>512</v>
      </c>
      <c r="I162" s="9">
        <f>IF(Raw!$G162&gt;$C$8,IF(Raw!$Q162&gt;$C$8,IF(Raw!$N162&gt;$C$9,IF(Raw!$N162&lt;$A$9,IF(Raw!$X162&gt;$C$9,IF(Raw!$X162&lt;$A$9,Raw!M162,-999),-999),-999),-999),-999),-999)</f>
        <v>1.5E-5</v>
      </c>
      <c r="J162" s="9">
        <f>IF(Raw!$G162&gt;$C$8,IF(Raw!$Q162&gt;$C$8,IF(Raw!$N162&gt;$C$9,IF(Raw!$N162&lt;$A$9,IF(Raw!$X162&gt;$C$9,IF(Raw!$X162&lt;$A$9,Raw!N162,-999),-999),-999),-999),-999),-999)</f>
        <v>795</v>
      </c>
      <c r="K162" s="9">
        <f>IF(Raw!$G162&gt;$C$8,IF(Raw!$Q162&gt;$C$8,IF(Raw!$N162&gt;$C$9,IF(Raw!$N162&lt;$A$9,IF(Raw!$X162&gt;$C$9,IF(Raw!$X162&lt;$A$9,Raw!R162,-999),-999),-999),-999),-999),-999)</f>
        <v>2.3174090000000001</v>
      </c>
      <c r="L162" s="9">
        <f>IF(Raw!$G162&gt;$C$8,IF(Raw!$Q162&gt;$C$8,IF(Raw!$N162&gt;$C$9,IF(Raw!$N162&lt;$A$9,IF(Raw!$X162&gt;$C$9,IF(Raw!$X162&lt;$A$9,Raw!S162,-999),-999),-999),-999),-999),-999)</f>
        <v>3.3847360000000002</v>
      </c>
      <c r="M162" s="9">
        <f>Raw!Q162</f>
        <v>0.98799300000000001</v>
      </c>
      <c r="N162" s="9">
        <f>IF(Raw!$G162&gt;$C$8,IF(Raw!$Q162&gt;$C$8,IF(Raw!$N162&gt;$C$9,IF(Raw!$N162&lt;$A$9,IF(Raw!$X162&gt;$C$9,IF(Raw!$X162&lt;$A$9,Raw!V162,-999),-999),-999),-999),-999),-999)</f>
        <v>556.20000000000005</v>
      </c>
      <c r="O162" s="9">
        <f>IF(Raw!$G162&gt;$C$8,IF(Raw!$Q162&gt;$C$8,IF(Raw!$N162&gt;$C$9,IF(Raw!$N162&lt;$A$9,IF(Raw!$X162&gt;$C$9,IF(Raw!$X162&lt;$A$9,Raw!W162,-999),-999),-999),-999),-999),-999)</f>
        <v>3.9999999999999998E-6</v>
      </c>
      <c r="P162" s="9">
        <f>IF(Raw!$G162&gt;$C$8,IF(Raw!$Q162&gt;$C$8,IF(Raw!$N162&gt;$C$9,IF(Raw!$N162&lt;$A$9,IF(Raw!$X162&gt;$C$9,IF(Raw!$X162&lt;$A$9,Raw!X162,-999),-999),-999),-999),-999),-999)</f>
        <v>355</v>
      </c>
      <c r="R162" s="9">
        <f t="shared" si="36"/>
        <v>0.63098799999999988</v>
      </c>
      <c r="S162" s="9">
        <f t="shared" si="37"/>
        <v>0.23210230940672269</v>
      </c>
      <c r="T162" s="9">
        <f t="shared" si="38"/>
        <v>1.0673270000000001</v>
      </c>
      <c r="U162" s="9">
        <f t="shared" si="39"/>
        <v>0.31533537623022889</v>
      </c>
      <c r="V162" s="15">
        <f t="shared" si="32"/>
        <v>0</v>
      </c>
      <c r="X162" s="11">
        <f t="shared" si="40"/>
        <v>9.80658E+19</v>
      </c>
      <c r="Y162" s="11">
        <f t="shared" si="41"/>
        <v>5.1199999999999997E-18</v>
      </c>
      <c r="Z162" s="11">
        <f t="shared" si="42"/>
        <v>7.9499999999999992E-4</v>
      </c>
      <c r="AA162" s="16">
        <f t="shared" si="43"/>
        <v>0.28528904919817138</v>
      </c>
      <c r="AB162" s="9">
        <f t="shared" si="33"/>
        <v>2.6219057050135368</v>
      </c>
      <c r="AC162" s="9">
        <f t="shared" si="34"/>
        <v>0.71471095080182856</v>
      </c>
      <c r="AD162" s="15">
        <f t="shared" si="35"/>
        <v>358.8541499348068</v>
      </c>
      <c r="AE162" s="3">
        <f t="shared" si="44"/>
        <v>616.44799999999975</v>
      </c>
      <c r="AF162" s="2">
        <f t="shared" si="45"/>
        <v>0.25</v>
      </c>
      <c r="AG162" s="9">
        <f t="shared" si="46"/>
        <v>8.7045698754977904E-2</v>
      </c>
      <c r="AH162" s="2">
        <f t="shared" si="47"/>
        <v>4.2120960619700325</v>
      </c>
    </row>
    <row r="163" spans="1:34">
      <c r="A163" s="1">
        <f>Raw!A163</f>
        <v>150</v>
      </c>
      <c r="B163" s="14">
        <f>Raw!B163</f>
        <v>0.46603009259259259</v>
      </c>
      <c r="C163" s="15">
        <f>Raw!C163</f>
        <v>9.3000000000000007</v>
      </c>
      <c r="D163" s="15">
        <f>IF(C163&gt;0.5,Raw!D163*D$11,-999)</f>
        <v>175.6</v>
      </c>
      <c r="E163" s="9">
        <f>IF(Raw!$G163&gt;$C$8,IF(Raw!$Q163&gt;$C$8,IF(Raw!$N163&gt;$C$9,IF(Raw!$N163&lt;$A$9,IF(Raw!$X163&gt;$C$9,IF(Raw!$X163&lt;$A$9,Raw!H163,-999),-999),-999),-999),-999),-999)</f>
        <v>2.031739</v>
      </c>
      <c r="F163" s="9">
        <f>IF(Raw!$G163&gt;$C$8,IF(Raw!$Q163&gt;$C$8,IF(Raw!$N163&gt;$C$9,IF(Raw!$N163&lt;$A$9,IF(Raw!$X163&gt;$C$9,IF(Raw!$X163&lt;$A$9,Raw!I163,-999),-999),-999),-999),-999),-999)</f>
        <v>2.6329280000000002</v>
      </c>
      <c r="G163" s="9">
        <f>Raw!G163</f>
        <v>0.98221400000000003</v>
      </c>
      <c r="H163" s="9">
        <f>IF(Raw!$G163&gt;$C$8,IF(Raw!$Q163&gt;$C$8,IF(Raw!$N163&gt;$C$9,IF(Raw!$N163&lt;$A$9,IF(Raw!$X163&gt;$C$9,IF(Raw!$X163&lt;$A$9,Raw!L163,-999),-999),-999),-999),-999),-999)</f>
        <v>527.6</v>
      </c>
      <c r="I163" s="9">
        <f>IF(Raw!$G163&gt;$C$8,IF(Raw!$Q163&gt;$C$8,IF(Raw!$N163&gt;$C$9,IF(Raw!$N163&lt;$A$9,IF(Raw!$X163&gt;$C$9,IF(Raw!$X163&lt;$A$9,Raw!M163,-999),-999),-999),-999),-999),-999)</f>
        <v>3.0000000000000001E-6</v>
      </c>
      <c r="J163" s="9">
        <f>IF(Raw!$G163&gt;$C$8,IF(Raw!$Q163&gt;$C$8,IF(Raw!$N163&gt;$C$9,IF(Raw!$N163&lt;$A$9,IF(Raw!$X163&gt;$C$9,IF(Raw!$X163&lt;$A$9,Raw!N163,-999),-999),-999),-999),-999),-999)</f>
        <v>347</v>
      </c>
      <c r="K163" s="9">
        <f>IF(Raw!$G163&gt;$C$8,IF(Raw!$Q163&gt;$C$8,IF(Raw!$N163&gt;$C$9,IF(Raw!$N163&lt;$A$9,IF(Raw!$X163&gt;$C$9,IF(Raw!$X163&lt;$A$9,Raw!R163,-999),-999),-999),-999),-999),-999)</f>
        <v>2.2523939999999998</v>
      </c>
      <c r="L163" s="9">
        <f>IF(Raw!$G163&gt;$C$8,IF(Raw!$Q163&gt;$C$8,IF(Raw!$N163&gt;$C$9,IF(Raw!$N163&lt;$A$9,IF(Raw!$X163&gt;$C$9,IF(Raw!$X163&lt;$A$9,Raw!S163,-999),-999),-999),-999),-999),-999)</f>
        <v>3.3095970000000001</v>
      </c>
      <c r="M163" s="9">
        <f>Raw!Q163</f>
        <v>0.98873500000000003</v>
      </c>
      <c r="N163" s="9">
        <f>IF(Raw!$G163&gt;$C$8,IF(Raw!$Q163&gt;$C$8,IF(Raw!$N163&gt;$C$9,IF(Raw!$N163&lt;$A$9,IF(Raw!$X163&gt;$C$9,IF(Raw!$X163&lt;$A$9,Raw!V163,-999),-999),-999),-999),-999),-999)</f>
        <v>559.29999999999995</v>
      </c>
      <c r="O163" s="9">
        <f>IF(Raw!$G163&gt;$C$8,IF(Raw!$Q163&gt;$C$8,IF(Raw!$N163&gt;$C$9,IF(Raw!$N163&lt;$A$9,IF(Raw!$X163&gt;$C$9,IF(Raw!$X163&lt;$A$9,Raw!W163,-999),-999),-999),-999),-999),-999)</f>
        <v>1.0000000000000001E-5</v>
      </c>
      <c r="P163" s="9">
        <f>IF(Raw!$G163&gt;$C$8,IF(Raw!$Q163&gt;$C$8,IF(Raw!$N163&gt;$C$9,IF(Raw!$N163&lt;$A$9,IF(Raw!$X163&gt;$C$9,IF(Raw!$X163&lt;$A$9,Raw!X163,-999),-999),-999),-999),-999),-999)</f>
        <v>483</v>
      </c>
      <c r="R163" s="9">
        <f t="shared" si="36"/>
        <v>0.6011890000000002</v>
      </c>
      <c r="S163" s="9">
        <f t="shared" si="37"/>
        <v>0.22833476646531928</v>
      </c>
      <c r="T163" s="9">
        <f t="shared" si="38"/>
        <v>1.0572030000000003</v>
      </c>
      <c r="U163" s="9">
        <f t="shared" si="39"/>
        <v>0.31943556874145107</v>
      </c>
      <c r="V163" s="15">
        <f t="shared" si="32"/>
        <v>0</v>
      </c>
      <c r="X163" s="11">
        <f t="shared" si="40"/>
        <v>1.0571119999999997E+20</v>
      </c>
      <c r="Y163" s="11">
        <f t="shared" si="41"/>
        <v>5.2760000000000003E-18</v>
      </c>
      <c r="Z163" s="11">
        <f t="shared" si="42"/>
        <v>3.4699999999999998E-4</v>
      </c>
      <c r="AA163" s="16">
        <f t="shared" si="43"/>
        <v>0.1621514344496344</v>
      </c>
      <c r="AB163" s="9">
        <f t="shared" si="33"/>
        <v>2.4238209829544566</v>
      </c>
      <c r="AC163" s="9">
        <f t="shared" si="34"/>
        <v>0.83784856555036569</v>
      </c>
      <c r="AD163" s="15">
        <f t="shared" si="35"/>
        <v>467.2952001430387</v>
      </c>
      <c r="AE163" s="3">
        <f t="shared" si="44"/>
        <v>635.2303999999998</v>
      </c>
      <c r="AF163" s="2">
        <f t="shared" si="45"/>
        <v>0.25</v>
      </c>
      <c r="AG163" s="9">
        <f t="shared" si="46"/>
        <v>0.1148236215598783</v>
      </c>
      <c r="AH163" s="2">
        <f t="shared" si="47"/>
        <v>5.5562552901655264</v>
      </c>
    </row>
    <row r="164" spans="1:34">
      <c r="A164" s="1">
        <f>Raw!A164</f>
        <v>151</v>
      </c>
      <c r="B164" s="14">
        <f>Raw!B164</f>
        <v>0.46607638888888886</v>
      </c>
      <c r="C164" s="15">
        <f>Raw!C164</f>
        <v>8.6</v>
      </c>
      <c r="D164" s="15">
        <f>IF(C164&gt;0.5,Raw!D164*D$11,-999)</f>
        <v>189.2</v>
      </c>
      <c r="E164" s="9">
        <f>IF(Raw!$G164&gt;$C$8,IF(Raw!$Q164&gt;$C$8,IF(Raw!$N164&gt;$C$9,IF(Raw!$N164&lt;$A$9,IF(Raw!$X164&gt;$C$9,IF(Raw!$X164&lt;$A$9,Raw!H164,-999),-999),-999),-999),-999),-999)</f>
        <v>2.0147789999999999</v>
      </c>
      <c r="F164" s="9">
        <f>IF(Raw!$G164&gt;$C$8,IF(Raw!$Q164&gt;$C$8,IF(Raw!$N164&gt;$C$9,IF(Raw!$N164&lt;$A$9,IF(Raw!$X164&gt;$C$9,IF(Raw!$X164&lt;$A$9,Raw!I164,-999),-999),-999),-999),-999),-999)</f>
        <v>2.6136970000000002</v>
      </c>
      <c r="G164" s="9">
        <f>Raw!G164</f>
        <v>0.98050499999999996</v>
      </c>
      <c r="H164" s="9">
        <f>IF(Raw!$G164&gt;$C$8,IF(Raw!$Q164&gt;$C$8,IF(Raw!$N164&gt;$C$9,IF(Raw!$N164&lt;$A$9,IF(Raw!$X164&gt;$C$9,IF(Raw!$X164&lt;$A$9,Raw!L164,-999),-999),-999),-999),-999),-999)</f>
        <v>522.9</v>
      </c>
      <c r="I164" s="9">
        <f>IF(Raw!$G164&gt;$C$8,IF(Raw!$Q164&gt;$C$8,IF(Raw!$N164&gt;$C$9,IF(Raw!$N164&lt;$A$9,IF(Raw!$X164&gt;$C$9,IF(Raw!$X164&lt;$A$9,Raw!M164,-999),-999),-999),-999),-999),-999)</f>
        <v>3.9999999999999998E-6</v>
      </c>
      <c r="J164" s="9">
        <f>IF(Raw!$G164&gt;$C$8,IF(Raw!$Q164&gt;$C$8,IF(Raw!$N164&gt;$C$9,IF(Raw!$N164&lt;$A$9,IF(Raw!$X164&gt;$C$9,IF(Raw!$X164&lt;$A$9,Raw!N164,-999),-999),-999),-999),-999),-999)</f>
        <v>466</v>
      </c>
      <c r="K164" s="9">
        <f>IF(Raw!$G164&gt;$C$8,IF(Raw!$Q164&gt;$C$8,IF(Raw!$N164&gt;$C$9,IF(Raw!$N164&lt;$A$9,IF(Raw!$X164&gt;$C$9,IF(Raw!$X164&lt;$A$9,Raw!R164,-999),-999),-999),-999),-999),-999)</f>
        <v>2.1962389999999998</v>
      </c>
      <c r="L164" s="9">
        <f>IF(Raw!$G164&gt;$C$8,IF(Raw!$Q164&gt;$C$8,IF(Raw!$N164&gt;$C$9,IF(Raw!$N164&lt;$A$9,IF(Raw!$X164&gt;$C$9,IF(Raw!$X164&lt;$A$9,Raw!S164,-999),-999),-999),-999),-999),-999)</f>
        <v>3.2478410000000002</v>
      </c>
      <c r="M164" s="9">
        <f>Raw!Q164</f>
        <v>0.98933000000000004</v>
      </c>
      <c r="N164" s="9">
        <f>IF(Raw!$G164&gt;$C$8,IF(Raw!$Q164&gt;$C$8,IF(Raw!$N164&gt;$C$9,IF(Raw!$N164&lt;$A$9,IF(Raw!$X164&gt;$C$9,IF(Raw!$X164&lt;$A$9,Raw!V164,-999),-999),-999),-999),-999),-999)</f>
        <v>571.1</v>
      </c>
      <c r="O164" s="9">
        <f>IF(Raw!$G164&gt;$C$8,IF(Raw!$Q164&gt;$C$8,IF(Raw!$N164&gt;$C$9,IF(Raw!$N164&lt;$A$9,IF(Raw!$X164&gt;$C$9,IF(Raw!$X164&lt;$A$9,Raw!W164,-999),-999),-999),-999),-999),-999)</f>
        <v>6.9999999999999999E-6</v>
      </c>
      <c r="P164" s="9">
        <f>IF(Raw!$G164&gt;$C$8,IF(Raw!$Q164&gt;$C$8,IF(Raw!$N164&gt;$C$9,IF(Raw!$N164&lt;$A$9,IF(Raw!$X164&gt;$C$9,IF(Raw!$X164&lt;$A$9,Raw!X164,-999),-999),-999),-999),-999),-999)</f>
        <v>599</v>
      </c>
      <c r="R164" s="9">
        <f t="shared" si="36"/>
        <v>0.59891800000000028</v>
      </c>
      <c r="S164" s="9">
        <f t="shared" si="37"/>
        <v>0.22914591859729733</v>
      </c>
      <c r="T164" s="9">
        <f t="shared" si="38"/>
        <v>1.0516020000000004</v>
      </c>
      <c r="U164" s="9">
        <f t="shared" si="39"/>
        <v>0.3237849389794637</v>
      </c>
      <c r="V164" s="15">
        <f t="shared" si="32"/>
        <v>0</v>
      </c>
      <c r="X164" s="11">
        <f t="shared" si="40"/>
        <v>1.1389839999999997E+20</v>
      </c>
      <c r="Y164" s="11">
        <f t="shared" si="41"/>
        <v>5.2289999999999997E-18</v>
      </c>
      <c r="Z164" s="11">
        <f t="shared" si="42"/>
        <v>4.66E-4</v>
      </c>
      <c r="AA164" s="16">
        <f t="shared" si="43"/>
        <v>0.21724431186316631</v>
      </c>
      <c r="AB164" s="9">
        <f t="shared" si="33"/>
        <v>2.4246935528439293</v>
      </c>
      <c r="AC164" s="9">
        <f t="shared" si="34"/>
        <v>0.78275568813683372</v>
      </c>
      <c r="AD164" s="15">
        <f t="shared" si="35"/>
        <v>466.18951043597929</v>
      </c>
      <c r="AE164" s="3">
        <f t="shared" si="44"/>
        <v>629.57159999999976</v>
      </c>
      <c r="AF164" s="2">
        <f t="shared" si="45"/>
        <v>0.25</v>
      </c>
      <c r="AG164" s="9">
        <f t="shared" si="46"/>
        <v>0.11611164783798431</v>
      </c>
      <c r="AH164" s="2">
        <f t="shared" si="47"/>
        <v>5.6185822114416224</v>
      </c>
    </row>
    <row r="165" spans="1:34">
      <c r="A165" s="1">
        <f>Raw!A165</f>
        <v>152</v>
      </c>
      <c r="B165" s="14">
        <f>Raw!B165</f>
        <v>0.46613425925925928</v>
      </c>
      <c r="C165" s="15">
        <f>Raw!C165</f>
        <v>7.6</v>
      </c>
      <c r="D165" s="15">
        <f>IF(C165&gt;0.5,Raw!D165*D$11,-999)</f>
        <v>200</v>
      </c>
      <c r="E165" s="9">
        <f>IF(Raw!$G165&gt;$C$8,IF(Raw!$Q165&gt;$C$8,IF(Raw!$N165&gt;$C$9,IF(Raw!$N165&lt;$A$9,IF(Raw!$X165&gt;$C$9,IF(Raw!$X165&lt;$A$9,Raw!H165,-999),-999),-999),-999),-999),-999)</f>
        <v>2.0379960000000001</v>
      </c>
      <c r="F165" s="9">
        <f>IF(Raw!$G165&gt;$C$8,IF(Raw!$Q165&gt;$C$8,IF(Raw!$N165&gt;$C$9,IF(Raw!$N165&lt;$A$9,IF(Raw!$X165&gt;$C$9,IF(Raw!$X165&lt;$A$9,Raw!I165,-999),-999),-999),-999),-999),-999)</f>
        <v>2.6110509999999998</v>
      </c>
      <c r="G165" s="9">
        <f>Raw!G165</f>
        <v>0.968866</v>
      </c>
      <c r="H165" s="9">
        <f>IF(Raw!$G165&gt;$C$8,IF(Raw!$Q165&gt;$C$8,IF(Raw!$N165&gt;$C$9,IF(Raw!$N165&lt;$A$9,IF(Raw!$X165&gt;$C$9,IF(Raw!$X165&lt;$A$9,Raw!L165,-999),-999),-999),-999),-999),-999)</f>
        <v>508.6</v>
      </c>
      <c r="I165" s="9">
        <f>IF(Raw!$G165&gt;$C$8,IF(Raw!$Q165&gt;$C$8,IF(Raw!$N165&gt;$C$9,IF(Raw!$N165&lt;$A$9,IF(Raw!$X165&gt;$C$9,IF(Raw!$X165&lt;$A$9,Raw!M165,-999),-999),-999),-999),-999),-999)</f>
        <v>3.9999999999999998E-6</v>
      </c>
      <c r="J165" s="9">
        <f>IF(Raw!$G165&gt;$C$8,IF(Raw!$Q165&gt;$C$8,IF(Raw!$N165&gt;$C$9,IF(Raw!$N165&lt;$A$9,IF(Raw!$X165&gt;$C$9,IF(Raw!$X165&lt;$A$9,Raw!N165,-999),-999),-999),-999),-999),-999)</f>
        <v>675</v>
      </c>
      <c r="K165" s="9">
        <f>IF(Raw!$G165&gt;$C$8,IF(Raw!$Q165&gt;$C$8,IF(Raw!$N165&gt;$C$9,IF(Raw!$N165&lt;$A$9,IF(Raw!$X165&gt;$C$9,IF(Raw!$X165&lt;$A$9,Raw!R165,-999),-999),-999),-999),-999),-999)</f>
        <v>2.1886030000000001</v>
      </c>
      <c r="L165" s="9">
        <f>IF(Raw!$G165&gt;$C$8,IF(Raw!$Q165&gt;$C$8,IF(Raw!$N165&gt;$C$9,IF(Raw!$N165&lt;$A$9,IF(Raw!$X165&gt;$C$9,IF(Raw!$X165&lt;$A$9,Raw!S165,-999),-999),-999),-999),-999),-999)</f>
        <v>3.1961279999999999</v>
      </c>
      <c r="M165" s="9">
        <f>Raw!Q165</f>
        <v>0.98545000000000005</v>
      </c>
      <c r="N165" s="9">
        <f>IF(Raw!$G165&gt;$C$8,IF(Raw!$Q165&gt;$C$8,IF(Raw!$N165&gt;$C$9,IF(Raw!$N165&lt;$A$9,IF(Raw!$X165&gt;$C$9,IF(Raw!$X165&lt;$A$9,Raw!V165,-999),-999),-999),-999),-999),-999)</f>
        <v>582.1</v>
      </c>
      <c r="O165" s="9">
        <f>IF(Raw!$G165&gt;$C$8,IF(Raw!$Q165&gt;$C$8,IF(Raw!$N165&gt;$C$9,IF(Raw!$N165&lt;$A$9,IF(Raw!$X165&gt;$C$9,IF(Raw!$X165&lt;$A$9,Raw!W165,-999),-999),-999),-999),-999),-999)</f>
        <v>1.2999999999999999E-5</v>
      </c>
      <c r="P165" s="9">
        <f>IF(Raw!$G165&gt;$C$8,IF(Raw!$Q165&gt;$C$8,IF(Raw!$N165&gt;$C$9,IF(Raw!$N165&lt;$A$9,IF(Raw!$X165&gt;$C$9,IF(Raw!$X165&lt;$A$9,Raw!X165,-999),-999),-999),-999),-999),-999)</f>
        <v>453</v>
      </c>
      <c r="R165" s="9">
        <f t="shared" si="36"/>
        <v>0.57305499999999965</v>
      </c>
      <c r="S165" s="9">
        <f t="shared" si="37"/>
        <v>0.21947292488733453</v>
      </c>
      <c r="T165" s="9">
        <f t="shared" si="38"/>
        <v>1.0075249999999998</v>
      </c>
      <c r="U165" s="9">
        <f t="shared" si="39"/>
        <v>0.31523299442325209</v>
      </c>
      <c r="V165" s="15">
        <f t="shared" si="32"/>
        <v>0</v>
      </c>
      <c r="X165" s="11">
        <f t="shared" si="40"/>
        <v>1.2039999999999998E+20</v>
      </c>
      <c r="Y165" s="11">
        <f t="shared" si="41"/>
        <v>5.0859999999999997E-18</v>
      </c>
      <c r="Z165" s="11">
        <f t="shared" si="42"/>
        <v>6.7499999999999993E-4</v>
      </c>
      <c r="AA165" s="16">
        <f t="shared" si="43"/>
        <v>0.29245577717711668</v>
      </c>
      <c r="AB165" s="9">
        <f t="shared" si="33"/>
        <v>2.4832595069003744</v>
      </c>
      <c r="AC165" s="9">
        <f t="shared" si="34"/>
        <v>0.70754422282288332</v>
      </c>
      <c r="AD165" s="15">
        <f t="shared" si="35"/>
        <v>433.26781804017298</v>
      </c>
      <c r="AE165" s="3">
        <f t="shared" si="44"/>
        <v>612.35439999999983</v>
      </c>
      <c r="AF165" s="2">
        <f t="shared" si="45"/>
        <v>0.25</v>
      </c>
      <c r="AG165" s="9">
        <f t="shared" si="46"/>
        <v>0.1050617782061788</v>
      </c>
      <c r="AH165" s="2">
        <f t="shared" si="47"/>
        <v>5.0838847705902035</v>
      </c>
    </row>
    <row r="166" spans="1:34">
      <c r="A166" s="1">
        <f>Raw!A166</f>
        <v>153</v>
      </c>
      <c r="B166" s="14">
        <f>Raw!B166</f>
        <v>0.46619212962962964</v>
      </c>
      <c r="C166" s="15">
        <f>Raw!C166</f>
        <v>7.1</v>
      </c>
      <c r="D166" s="15">
        <f>IF(C166&gt;0.5,Raw!D166*D$11,-999)</f>
        <v>214.5</v>
      </c>
      <c r="E166" s="9">
        <f>IF(Raw!$G166&gt;$C$8,IF(Raw!$Q166&gt;$C$8,IF(Raw!$N166&gt;$C$9,IF(Raw!$N166&lt;$A$9,IF(Raw!$X166&gt;$C$9,IF(Raw!$X166&lt;$A$9,Raw!H166,-999),-999),-999),-999),-999),-999)</f>
        <v>1.9881759999999999</v>
      </c>
      <c r="F166" s="9">
        <f>IF(Raw!$G166&gt;$C$8,IF(Raw!$Q166&gt;$C$8,IF(Raw!$N166&gt;$C$9,IF(Raw!$N166&lt;$A$9,IF(Raw!$X166&gt;$C$9,IF(Raw!$X166&lt;$A$9,Raw!I166,-999),-999),-999),-999),-999),-999)</f>
        <v>2.526243</v>
      </c>
      <c r="G166" s="9">
        <f>Raw!G166</f>
        <v>0.97095299999999995</v>
      </c>
      <c r="H166" s="9">
        <f>IF(Raw!$G166&gt;$C$8,IF(Raw!$Q166&gt;$C$8,IF(Raw!$N166&gt;$C$9,IF(Raw!$N166&lt;$A$9,IF(Raw!$X166&gt;$C$9,IF(Raw!$X166&lt;$A$9,Raw!L166,-999),-999),-999),-999),-999),-999)</f>
        <v>501.8</v>
      </c>
      <c r="I166" s="9">
        <f>IF(Raw!$G166&gt;$C$8,IF(Raw!$Q166&gt;$C$8,IF(Raw!$N166&gt;$C$9,IF(Raw!$N166&lt;$A$9,IF(Raw!$X166&gt;$C$9,IF(Raw!$X166&lt;$A$9,Raw!M166,-999),-999),-999),-999),-999),-999)</f>
        <v>3.9999999999999998E-6</v>
      </c>
      <c r="J166" s="9">
        <f>IF(Raw!$G166&gt;$C$8,IF(Raw!$Q166&gt;$C$8,IF(Raw!$N166&gt;$C$9,IF(Raw!$N166&lt;$A$9,IF(Raw!$X166&gt;$C$9,IF(Raw!$X166&lt;$A$9,Raw!N166,-999),-999),-999),-999),-999),-999)</f>
        <v>285</v>
      </c>
      <c r="K166" s="9">
        <f>IF(Raw!$G166&gt;$C$8,IF(Raw!$Q166&gt;$C$8,IF(Raw!$N166&gt;$C$9,IF(Raw!$N166&lt;$A$9,IF(Raw!$X166&gt;$C$9,IF(Raw!$X166&lt;$A$9,Raw!R166,-999),-999),-999),-999),-999),-999)</f>
        <v>2.2404999999999999</v>
      </c>
      <c r="L166" s="9">
        <f>IF(Raw!$G166&gt;$C$8,IF(Raw!$Q166&gt;$C$8,IF(Raw!$N166&gt;$C$9,IF(Raw!$N166&lt;$A$9,IF(Raw!$X166&gt;$C$9,IF(Raw!$X166&lt;$A$9,Raw!S166,-999),-999),-999),-999),-999),-999)</f>
        <v>3.2735470000000002</v>
      </c>
      <c r="M166" s="9">
        <f>Raw!Q166</f>
        <v>0.98616899999999996</v>
      </c>
      <c r="N166" s="9">
        <f>IF(Raw!$G166&gt;$C$8,IF(Raw!$Q166&gt;$C$8,IF(Raw!$N166&gt;$C$9,IF(Raw!$N166&lt;$A$9,IF(Raw!$X166&gt;$C$9,IF(Raw!$X166&lt;$A$9,Raw!V166,-999),-999),-999),-999),-999),-999)</f>
        <v>583.4</v>
      </c>
      <c r="O166" s="9">
        <f>IF(Raw!$G166&gt;$C$8,IF(Raw!$Q166&gt;$C$8,IF(Raw!$N166&gt;$C$9,IF(Raw!$N166&lt;$A$9,IF(Raw!$X166&gt;$C$9,IF(Raw!$X166&lt;$A$9,Raw!W166,-999),-999),-999),-999),-999),-999)</f>
        <v>3.9999999999999998E-6</v>
      </c>
      <c r="P166" s="9">
        <f>IF(Raw!$G166&gt;$C$8,IF(Raw!$Q166&gt;$C$8,IF(Raw!$N166&gt;$C$9,IF(Raw!$N166&lt;$A$9,IF(Raw!$X166&gt;$C$9,IF(Raw!$X166&lt;$A$9,Raw!X166,-999),-999),-999),-999),-999),-999)</f>
        <v>509</v>
      </c>
      <c r="R166" s="9">
        <f t="shared" si="36"/>
        <v>0.53806700000000007</v>
      </c>
      <c r="S166" s="9">
        <f t="shared" si="37"/>
        <v>0.21299099096959401</v>
      </c>
      <c r="T166" s="9">
        <f t="shared" si="38"/>
        <v>1.0330470000000003</v>
      </c>
      <c r="U166" s="9">
        <f t="shared" si="39"/>
        <v>0.31557420742698983</v>
      </c>
      <c r="V166" s="15">
        <f t="shared" si="32"/>
        <v>0</v>
      </c>
      <c r="X166" s="11">
        <f t="shared" si="40"/>
        <v>1.2912899999999998E+20</v>
      </c>
      <c r="Y166" s="11">
        <f t="shared" si="41"/>
        <v>5.0179999999999998E-18</v>
      </c>
      <c r="Z166" s="11">
        <f t="shared" si="42"/>
        <v>2.8499999999999999E-4</v>
      </c>
      <c r="AA166" s="16">
        <f t="shared" si="43"/>
        <v>0.15588396841289556</v>
      </c>
      <c r="AB166" s="9">
        <f t="shared" si="33"/>
        <v>2.4015354659170365</v>
      </c>
      <c r="AC166" s="9">
        <f t="shared" si="34"/>
        <v>0.84411603158710447</v>
      </c>
      <c r="AD166" s="15">
        <f t="shared" si="35"/>
        <v>546.96129267682659</v>
      </c>
      <c r="AE166" s="3">
        <f t="shared" si="44"/>
        <v>604.16719999999987</v>
      </c>
      <c r="AF166" s="2">
        <f t="shared" si="45"/>
        <v>0.25</v>
      </c>
      <c r="AG166" s="9">
        <f t="shared" si="46"/>
        <v>0.13277452033056258</v>
      </c>
      <c r="AH166" s="2">
        <f t="shared" si="47"/>
        <v>6.4248899395771719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0.45777777777777778</v>
      </c>
      <c r="C13" s="17">
        <v>163.4</v>
      </c>
      <c r="D13" s="17">
        <v>2.7</v>
      </c>
      <c r="E13" s="17">
        <v>4.6700000000000002E-4</v>
      </c>
      <c r="F13" s="17">
        <v>2.3E-2</v>
      </c>
      <c r="G13" s="17">
        <v>0.49040299999999998</v>
      </c>
      <c r="H13" s="17">
        <v>0.65575799999999995</v>
      </c>
      <c r="I13" s="17">
        <v>0.71290100000000001</v>
      </c>
      <c r="J13" s="17">
        <v>5.7142999999999999E-2</v>
      </c>
      <c r="K13" s="17">
        <v>8.0156000000000005E-2</v>
      </c>
      <c r="L13" s="17">
        <v>595.6</v>
      </c>
      <c r="M13" s="17">
        <v>1.0399999999999999E-4</v>
      </c>
      <c r="N13" s="17">
        <v>1343</v>
      </c>
      <c r="O13" s="17">
        <v>0</v>
      </c>
      <c r="P13" s="17">
        <v>0</v>
      </c>
      <c r="Q13" s="17">
        <v>0.50670000000000004</v>
      </c>
      <c r="R13" s="17">
        <v>0.72052799999999995</v>
      </c>
      <c r="S13" s="17">
        <v>0.76913200000000004</v>
      </c>
      <c r="T13" s="17">
        <v>4.8604000000000001E-2</v>
      </c>
      <c r="U13" s="17">
        <v>6.3194E-2</v>
      </c>
      <c r="V13" s="17">
        <v>681.5</v>
      </c>
      <c r="W13" s="17">
        <v>0.17471200000000001</v>
      </c>
      <c r="X13" s="17">
        <v>1582</v>
      </c>
      <c r="Y13" s="17">
        <v>0</v>
      </c>
      <c r="Z13" s="17">
        <v>0</v>
      </c>
      <c r="AA13" s="17">
        <v>9.7221199999999994E-2</v>
      </c>
      <c r="AB13" s="17">
        <v>1.2905E-2</v>
      </c>
      <c r="AC13" s="17">
        <v>0.72115499999999999</v>
      </c>
      <c r="AD13" s="17">
        <v>0.25</v>
      </c>
      <c r="AE13" s="17">
        <v>1394.6</v>
      </c>
    </row>
    <row r="14" spans="1:31">
      <c r="A14" s="17">
        <v>1</v>
      </c>
      <c r="B14" s="19">
        <v>0.45782407407407405</v>
      </c>
      <c r="C14" s="17">
        <v>163.69999999999999</v>
      </c>
      <c r="D14" s="17">
        <v>2.7</v>
      </c>
      <c r="E14" s="17">
        <v>4.2999999999999999E-4</v>
      </c>
      <c r="F14" s="17">
        <v>2.1000000000000001E-2</v>
      </c>
      <c r="G14" s="17">
        <v>0.42143000000000003</v>
      </c>
      <c r="H14" s="17">
        <v>0.659802</v>
      </c>
      <c r="I14" s="17">
        <v>0.71454399999999996</v>
      </c>
      <c r="J14" s="17">
        <v>5.4741999999999999E-2</v>
      </c>
      <c r="K14" s="17">
        <v>7.6610999999999999E-2</v>
      </c>
      <c r="L14" s="17">
        <v>485.6</v>
      </c>
      <c r="M14" s="17">
        <v>0.44460300000000003</v>
      </c>
      <c r="N14" s="17">
        <v>20270</v>
      </c>
      <c r="O14" s="17">
        <v>0</v>
      </c>
      <c r="P14" s="17">
        <v>0</v>
      </c>
      <c r="Q14" s="17">
        <v>0.767683</v>
      </c>
      <c r="R14" s="17">
        <v>0.72563800000000001</v>
      </c>
      <c r="S14" s="17">
        <v>0.790273</v>
      </c>
      <c r="T14" s="17">
        <v>6.4635999999999999E-2</v>
      </c>
      <c r="U14" s="17">
        <v>8.1789000000000001E-2</v>
      </c>
      <c r="V14" s="17">
        <v>655.9</v>
      </c>
      <c r="W14" s="17">
        <v>0.59999800000000003</v>
      </c>
      <c r="X14" s="17">
        <v>816</v>
      </c>
      <c r="Y14" s="17">
        <v>0</v>
      </c>
      <c r="Z14" s="17">
        <v>0</v>
      </c>
      <c r="AA14" s="17">
        <v>0.125829</v>
      </c>
      <c r="AB14" s="17">
        <v>0.138597</v>
      </c>
      <c r="AC14" s="17">
        <v>0.73459600000000003</v>
      </c>
      <c r="AD14" s="17">
        <v>0.25</v>
      </c>
      <c r="AE14" s="17">
        <v>1710.5</v>
      </c>
    </row>
    <row r="15" spans="1:31">
      <c r="A15" s="17">
        <v>2</v>
      </c>
      <c r="B15" s="19">
        <v>0.45788194444444441</v>
      </c>
      <c r="C15" s="17">
        <v>163.4</v>
      </c>
      <c r="D15" s="17">
        <v>2.7</v>
      </c>
      <c r="E15" s="17">
        <v>7.3999999999999999E-4</v>
      </c>
      <c r="F15" s="17">
        <v>3.5999999999999997E-2</v>
      </c>
      <c r="G15" s="17">
        <v>0.54929099999999997</v>
      </c>
      <c r="H15" s="17">
        <v>0.63833399999999996</v>
      </c>
      <c r="I15" s="17">
        <v>0.70313300000000001</v>
      </c>
      <c r="J15" s="17">
        <v>6.4799999999999996E-2</v>
      </c>
      <c r="K15" s="17">
        <v>9.2158000000000004E-2</v>
      </c>
      <c r="L15" s="17">
        <v>692.1</v>
      </c>
      <c r="M15" s="17">
        <v>1.4E-5</v>
      </c>
      <c r="N15" s="17">
        <v>946</v>
      </c>
      <c r="O15" s="17">
        <v>0</v>
      </c>
      <c r="P15" s="17">
        <v>0</v>
      </c>
      <c r="Q15" s="17">
        <v>0.69267199999999995</v>
      </c>
      <c r="R15" s="17">
        <v>0.72041900000000003</v>
      </c>
      <c r="S15" s="17">
        <v>0.78817499999999996</v>
      </c>
      <c r="T15" s="17">
        <v>6.7755999999999997E-2</v>
      </c>
      <c r="U15" s="17">
        <v>8.5966000000000001E-2</v>
      </c>
      <c r="V15" s="17">
        <v>800</v>
      </c>
      <c r="W15" s="17">
        <v>6.0000000000000002E-6</v>
      </c>
      <c r="X15" s="17">
        <v>558</v>
      </c>
      <c r="Y15" s="17">
        <v>0</v>
      </c>
      <c r="Z15" s="17">
        <v>0</v>
      </c>
      <c r="AA15" s="17">
        <v>0.13225500000000001</v>
      </c>
      <c r="AB15" s="17">
        <v>1.0585799999999999E-2</v>
      </c>
      <c r="AC15" s="17">
        <v>0.721136</v>
      </c>
      <c r="AD15" s="17">
        <v>0.25</v>
      </c>
      <c r="AE15" s="17">
        <v>1200.2</v>
      </c>
    </row>
    <row r="16" spans="1:31">
      <c r="A16" s="17">
        <v>3</v>
      </c>
      <c r="B16" s="19">
        <v>0.45792824074074073</v>
      </c>
      <c r="C16" s="17">
        <v>162.5</v>
      </c>
      <c r="D16" s="17">
        <v>2.7</v>
      </c>
      <c r="E16" s="17">
        <v>5.8100000000000003E-4</v>
      </c>
      <c r="F16" s="17">
        <v>2.8000000000000001E-2</v>
      </c>
      <c r="G16" s="17">
        <v>0.64555300000000004</v>
      </c>
      <c r="H16" s="17">
        <v>0.65015000000000001</v>
      </c>
      <c r="I16" s="17">
        <v>0.713306</v>
      </c>
      <c r="J16" s="17">
        <v>6.3157000000000005E-2</v>
      </c>
      <c r="K16" s="17">
        <v>8.8540999999999995E-2</v>
      </c>
      <c r="L16" s="17">
        <v>580.79999999999995</v>
      </c>
      <c r="M16" s="17">
        <v>0.109551</v>
      </c>
      <c r="N16" s="17">
        <v>1136</v>
      </c>
      <c r="O16" s="17">
        <v>0</v>
      </c>
      <c r="P16" s="17">
        <v>0</v>
      </c>
      <c r="Q16" s="17">
        <v>0.58693399999999996</v>
      </c>
      <c r="R16" s="17">
        <v>0.70654499999999998</v>
      </c>
      <c r="S16" s="17">
        <v>0.76828700000000005</v>
      </c>
      <c r="T16" s="17">
        <v>6.1741999999999998E-2</v>
      </c>
      <c r="U16" s="17">
        <v>8.0363000000000004E-2</v>
      </c>
      <c r="V16" s="17">
        <v>761.2</v>
      </c>
      <c r="W16" s="17">
        <v>0.59999800000000003</v>
      </c>
      <c r="X16" s="17">
        <v>799</v>
      </c>
      <c r="Y16" s="17">
        <v>0</v>
      </c>
      <c r="Z16" s="17">
        <v>0</v>
      </c>
      <c r="AA16" s="17">
        <v>0.123636</v>
      </c>
      <c r="AB16" s="17">
        <v>1.0668499999999999E-2</v>
      </c>
      <c r="AC16" s="17">
        <v>0.70720400000000005</v>
      </c>
      <c r="AD16" s="17">
        <v>0.25</v>
      </c>
      <c r="AE16" s="17">
        <v>1430.1</v>
      </c>
    </row>
    <row r="17" spans="1:31">
      <c r="A17" s="17">
        <v>4</v>
      </c>
      <c r="B17" s="19">
        <v>0.45798611111111115</v>
      </c>
      <c r="C17" s="17">
        <v>161.5</v>
      </c>
      <c r="D17" s="17">
        <v>2.7</v>
      </c>
      <c r="E17" s="17">
        <v>6.6399999999999999E-4</v>
      </c>
      <c r="F17" s="17">
        <v>3.2000000000000001E-2</v>
      </c>
      <c r="G17" s="17">
        <v>0.52834800000000004</v>
      </c>
      <c r="H17" s="17">
        <v>0.64332999999999996</v>
      </c>
      <c r="I17" s="17">
        <v>0.70141399999999998</v>
      </c>
      <c r="J17" s="17">
        <v>5.8083999999999997E-2</v>
      </c>
      <c r="K17" s="17">
        <v>8.2809999999999995E-2</v>
      </c>
      <c r="L17" s="17">
        <v>713.6</v>
      </c>
      <c r="M17" s="17">
        <v>0.26680799999999999</v>
      </c>
      <c r="N17" s="17">
        <v>4653</v>
      </c>
      <c r="O17" s="17">
        <v>0</v>
      </c>
      <c r="P17" s="17">
        <v>0</v>
      </c>
      <c r="Q17" s="17">
        <v>0.56997699999999996</v>
      </c>
      <c r="R17" s="17">
        <v>0.70188899999999999</v>
      </c>
      <c r="S17" s="17">
        <v>0.76129400000000003</v>
      </c>
      <c r="T17" s="17">
        <v>5.9404999999999999E-2</v>
      </c>
      <c r="U17" s="17">
        <v>7.8032000000000004E-2</v>
      </c>
      <c r="V17" s="17">
        <v>800</v>
      </c>
      <c r="W17" s="17">
        <v>0.22917999999999999</v>
      </c>
      <c r="X17" s="17">
        <v>2986</v>
      </c>
      <c r="Y17" s="17">
        <v>0</v>
      </c>
      <c r="Z17" s="17">
        <v>0</v>
      </c>
      <c r="AA17" s="17">
        <v>0.120049</v>
      </c>
      <c r="AB17" s="17">
        <v>5.1478700000000002E-2</v>
      </c>
      <c r="AC17" s="17">
        <v>0.70494699999999999</v>
      </c>
      <c r="AD17" s="17">
        <v>0.25</v>
      </c>
      <c r="AE17" s="17">
        <v>1164</v>
      </c>
    </row>
    <row r="18" spans="1:31">
      <c r="A18" s="17">
        <v>5</v>
      </c>
      <c r="B18" s="19">
        <v>0.45804398148148145</v>
      </c>
      <c r="C18" s="17">
        <v>160.5</v>
      </c>
      <c r="D18" s="17">
        <v>2.7</v>
      </c>
      <c r="E18" s="17">
        <v>9.2599999999999996E-4</v>
      </c>
      <c r="F18" s="17">
        <v>4.4999999999999998E-2</v>
      </c>
      <c r="G18" s="17">
        <v>0.61070000000000002</v>
      </c>
      <c r="H18" s="17">
        <v>0.64724800000000005</v>
      </c>
      <c r="I18" s="17">
        <v>0.71160400000000001</v>
      </c>
      <c r="J18" s="17">
        <v>6.4355999999999997E-2</v>
      </c>
      <c r="K18" s="17">
        <v>9.0438000000000004E-2</v>
      </c>
      <c r="L18" s="17">
        <v>800</v>
      </c>
      <c r="M18" s="17">
        <v>0.17782800000000001</v>
      </c>
      <c r="N18" s="17">
        <v>545</v>
      </c>
      <c r="O18" s="17">
        <v>0</v>
      </c>
      <c r="P18" s="17">
        <v>0</v>
      </c>
      <c r="Q18" s="17">
        <v>0.657968</v>
      </c>
      <c r="R18" s="17">
        <v>0.69645199999999996</v>
      </c>
      <c r="S18" s="17">
        <v>0.76758899999999997</v>
      </c>
      <c r="T18" s="17">
        <v>7.1137000000000006E-2</v>
      </c>
      <c r="U18" s="17">
        <v>9.2675999999999994E-2</v>
      </c>
      <c r="V18" s="17">
        <v>665.7</v>
      </c>
      <c r="W18" s="17">
        <v>1.5999999999999999E-5</v>
      </c>
      <c r="X18" s="17">
        <v>1292</v>
      </c>
      <c r="Y18" s="17">
        <v>0</v>
      </c>
      <c r="Z18" s="17">
        <v>0</v>
      </c>
      <c r="AA18" s="17">
        <v>0.14257800000000001</v>
      </c>
      <c r="AB18" s="17">
        <v>7.0731700000000002E-3</v>
      </c>
      <c r="AC18" s="17">
        <v>0.69695499999999999</v>
      </c>
      <c r="AD18" s="17">
        <v>0.25</v>
      </c>
      <c r="AE18" s="17">
        <v>1038.2</v>
      </c>
    </row>
    <row r="19" spans="1:31">
      <c r="A19" s="17">
        <v>6</v>
      </c>
      <c r="B19" s="19">
        <v>0.45809027777777778</v>
      </c>
      <c r="C19" s="17">
        <v>159.4</v>
      </c>
      <c r="D19" s="17">
        <v>2.7</v>
      </c>
      <c r="E19" s="17">
        <v>3.3300000000000002E-4</v>
      </c>
      <c r="F19" s="17">
        <v>1.6E-2</v>
      </c>
      <c r="G19" s="17">
        <v>0.60766900000000001</v>
      </c>
      <c r="H19" s="17">
        <v>0.64904700000000004</v>
      </c>
      <c r="I19" s="17">
        <v>0.70572900000000005</v>
      </c>
      <c r="J19" s="17">
        <v>5.6682000000000003E-2</v>
      </c>
      <c r="K19" s="17">
        <v>8.0318000000000001E-2</v>
      </c>
      <c r="L19" s="17">
        <v>379.8</v>
      </c>
      <c r="M19" s="17">
        <v>9.9999999999999995E-7</v>
      </c>
      <c r="N19" s="17">
        <v>1014</v>
      </c>
      <c r="O19" s="17">
        <v>0</v>
      </c>
      <c r="P19" s="17">
        <v>0</v>
      </c>
      <c r="Q19" s="17">
        <v>0.56813800000000003</v>
      </c>
      <c r="R19" s="17">
        <v>0.71070900000000004</v>
      </c>
      <c r="S19" s="17">
        <v>0.76430699999999996</v>
      </c>
      <c r="T19" s="17">
        <v>5.3598E-2</v>
      </c>
      <c r="U19" s="17">
        <v>7.0126999999999995E-2</v>
      </c>
      <c r="V19" s="17">
        <v>570.1</v>
      </c>
      <c r="W19" s="17">
        <v>1.7E-5</v>
      </c>
      <c r="X19" s="17">
        <v>1010</v>
      </c>
      <c r="Y19" s="17">
        <v>0</v>
      </c>
      <c r="Z19" s="17">
        <v>0</v>
      </c>
      <c r="AA19" s="17">
        <v>0.107887</v>
      </c>
      <c r="AB19" s="17">
        <v>6.2571099999999998E-3</v>
      </c>
      <c r="AC19" s="17">
        <v>0.71104400000000001</v>
      </c>
      <c r="AD19" s="17">
        <v>0.25</v>
      </c>
      <c r="AE19" s="17">
        <v>2187</v>
      </c>
    </row>
    <row r="20" spans="1:31">
      <c r="A20" s="17">
        <v>7</v>
      </c>
      <c r="B20" s="19">
        <v>0.45814814814814814</v>
      </c>
      <c r="C20" s="17">
        <v>158.30000000000001</v>
      </c>
      <c r="D20" s="17">
        <v>2.7</v>
      </c>
      <c r="E20" s="17">
        <v>8.5499999999999997E-4</v>
      </c>
      <c r="F20" s="17">
        <v>4.1000000000000002E-2</v>
      </c>
      <c r="G20" s="17">
        <v>0.42758000000000002</v>
      </c>
      <c r="H20" s="17">
        <v>0.64269699999999996</v>
      </c>
      <c r="I20" s="17">
        <v>0.69478899999999999</v>
      </c>
      <c r="J20" s="17">
        <v>5.2090999999999998E-2</v>
      </c>
      <c r="K20" s="17">
        <v>7.4973999999999999E-2</v>
      </c>
      <c r="L20" s="17">
        <v>771.3</v>
      </c>
      <c r="M20" s="17">
        <v>6.9999999999999999E-6</v>
      </c>
      <c r="N20" s="17">
        <v>1662</v>
      </c>
      <c r="O20" s="17">
        <v>0</v>
      </c>
      <c r="P20" s="17">
        <v>0</v>
      </c>
      <c r="Q20" s="17">
        <v>0.66810400000000003</v>
      </c>
      <c r="R20" s="17">
        <v>0.70153100000000002</v>
      </c>
      <c r="S20" s="17">
        <v>0.770949</v>
      </c>
      <c r="T20" s="17">
        <v>6.9417000000000006E-2</v>
      </c>
      <c r="U20" s="17">
        <v>9.0041999999999997E-2</v>
      </c>
      <c r="V20" s="17">
        <v>800</v>
      </c>
      <c r="W20" s="17">
        <v>2.4000000000000001E-5</v>
      </c>
      <c r="X20" s="17">
        <v>1059</v>
      </c>
      <c r="Y20" s="17">
        <v>0</v>
      </c>
      <c r="Z20" s="17">
        <v>0</v>
      </c>
      <c r="AA20" s="17">
        <v>0.13852600000000001</v>
      </c>
      <c r="AB20" s="17">
        <v>2.0519599999999999E-2</v>
      </c>
      <c r="AC20" s="17">
        <v>0.70295600000000003</v>
      </c>
      <c r="AD20" s="17">
        <v>0.25</v>
      </c>
      <c r="AE20" s="17">
        <v>1076.9000000000001</v>
      </c>
    </row>
    <row r="21" spans="1:31">
      <c r="A21" s="17">
        <v>8</v>
      </c>
      <c r="B21" s="19">
        <v>0.45820601851851855</v>
      </c>
      <c r="C21" s="17">
        <v>157.19999999999999</v>
      </c>
      <c r="D21" s="17">
        <v>2.7</v>
      </c>
      <c r="E21" s="17">
        <v>1.235E-3</v>
      </c>
      <c r="F21" s="17">
        <v>0.06</v>
      </c>
      <c r="G21" s="17">
        <v>0.57710499999999998</v>
      </c>
      <c r="H21" s="17">
        <v>0.639158</v>
      </c>
      <c r="I21" s="17">
        <v>0.702565</v>
      </c>
      <c r="J21" s="17">
        <v>6.3408000000000006E-2</v>
      </c>
      <c r="K21" s="17">
        <v>9.0251999999999999E-2</v>
      </c>
      <c r="L21" s="17">
        <v>661.2</v>
      </c>
      <c r="M21" s="17">
        <v>9.9999999999999995E-7</v>
      </c>
      <c r="N21" s="17">
        <v>697</v>
      </c>
      <c r="O21" s="17">
        <v>0</v>
      </c>
      <c r="P21" s="17">
        <v>0</v>
      </c>
      <c r="Q21" s="17">
        <v>0.89203200000000005</v>
      </c>
      <c r="R21" s="17">
        <v>0.76157900000000001</v>
      </c>
      <c r="S21" s="17">
        <v>0.89556999999999998</v>
      </c>
      <c r="T21" s="17">
        <v>0.133991</v>
      </c>
      <c r="U21" s="17">
        <v>0.149615</v>
      </c>
      <c r="V21" s="17">
        <v>784.9</v>
      </c>
      <c r="W21" s="17">
        <v>0.283551</v>
      </c>
      <c r="X21" s="17">
        <v>1021</v>
      </c>
      <c r="Y21" s="17">
        <v>0</v>
      </c>
      <c r="Z21" s="17">
        <v>0</v>
      </c>
      <c r="AA21" s="17">
        <v>0.23017699999999999</v>
      </c>
      <c r="AB21" s="17">
        <v>7.4725700000000004E-3</v>
      </c>
      <c r="AC21" s="17">
        <v>0.76258000000000004</v>
      </c>
      <c r="AD21" s="17">
        <v>0.25</v>
      </c>
      <c r="AE21" s="17">
        <v>1256.2</v>
      </c>
    </row>
    <row r="22" spans="1:31">
      <c r="A22" s="17">
        <v>9</v>
      </c>
      <c r="B22" s="19">
        <v>0.45825231481481482</v>
      </c>
      <c r="C22" s="17">
        <v>156.30000000000001</v>
      </c>
      <c r="D22" s="17">
        <v>2.7</v>
      </c>
      <c r="E22" s="17">
        <v>3.8400000000000001E-4</v>
      </c>
      <c r="F22" s="17">
        <v>1.9E-2</v>
      </c>
      <c r="G22" s="17">
        <v>0.472495</v>
      </c>
      <c r="H22" s="17">
        <v>0.64488500000000004</v>
      </c>
      <c r="I22" s="17">
        <v>0.68490899999999999</v>
      </c>
      <c r="J22" s="17">
        <v>4.0023999999999997E-2</v>
      </c>
      <c r="K22" s="17">
        <v>5.8437000000000003E-2</v>
      </c>
      <c r="L22" s="17">
        <v>481.3</v>
      </c>
      <c r="M22" s="17">
        <v>4.3800000000000002E-4</v>
      </c>
      <c r="N22" s="17">
        <v>1991</v>
      </c>
      <c r="O22" s="17">
        <v>0</v>
      </c>
      <c r="P22" s="17">
        <v>0</v>
      </c>
      <c r="Q22" s="17">
        <v>0.62405500000000003</v>
      </c>
      <c r="R22" s="17">
        <v>0.70775900000000003</v>
      </c>
      <c r="S22" s="17">
        <v>0.75657200000000002</v>
      </c>
      <c r="T22" s="17">
        <v>4.8813000000000002E-2</v>
      </c>
      <c r="U22" s="17">
        <v>6.4518000000000006E-2</v>
      </c>
      <c r="V22" s="17">
        <v>557.6</v>
      </c>
      <c r="W22" s="17">
        <v>0.27698099999999998</v>
      </c>
      <c r="X22" s="17">
        <v>734</v>
      </c>
      <c r="Y22" s="17">
        <v>0</v>
      </c>
      <c r="Z22" s="17">
        <v>0</v>
      </c>
      <c r="AA22" s="17">
        <v>9.9259200000000006E-2</v>
      </c>
      <c r="AB22" s="17">
        <v>1.54209E-2</v>
      </c>
      <c r="AC22" s="17">
        <v>0.70851200000000003</v>
      </c>
      <c r="AD22" s="17">
        <v>0.25</v>
      </c>
      <c r="AE22" s="17">
        <v>1725.8</v>
      </c>
    </row>
    <row r="23" spans="1:31">
      <c r="A23" s="17">
        <v>10</v>
      </c>
      <c r="B23" s="19">
        <v>0.45831018518518518</v>
      </c>
      <c r="C23" s="17">
        <v>155.19999999999999</v>
      </c>
      <c r="D23" s="17">
        <v>2.7</v>
      </c>
      <c r="E23" s="17">
        <v>4.6799999999999999E-4</v>
      </c>
      <c r="F23" s="17">
        <v>2.3E-2</v>
      </c>
      <c r="G23" s="17">
        <v>0.49346400000000001</v>
      </c>
      <c r="H23" s="17">
        <v>0.61423499999999998</v>
      </c>
      <c r="I23" s="17">
        <v>0.66491100000000003</v>
      </c>
      <c r="J23" s="17">
        <v>5.0675999999999999E-2</v>
      </c>
      <c r="K23" s="17">
        <v>7.6214000000000004E-2</v>
      </c>
      <c r="L23" s="17">
        <v>732.5</v>
      </c>
      <c r="M23" s="17">
        <v>3.9999999999999998E-6</v>
      </c>
      <c r="N23" s="17">
        <v>1664</v>
      </c>
      <c r="O23" s="17">
        <v>0</v>
      </c>
      <c r="P23" s="17">
        <v>0</v>
      </c>
      <c r="Q23" s="17">
        <v>0.47976099999999999</v>
      </c>
      <c r="R23" s="17">
        <v>0.69508800000000004</v>
      </c>
      <c r="S23" s="17">
        <v>0.73305500000000001</v>
      </c>
      <c r="T23" s="17">
        <v>3.7967000000000001E-2</v>
      </c>
      <c r="U23" s="17">
        <v>5.1792999999999999E-2</v>
      </c>
      <c r="V23" s="17">
        <v>369</v>
      </c>
      <c r="W23" s="17">
        <v>2.4000000000000001E-5</v>
      </c>
      <c r="X23" s="17">
        <v>1060</v>
      </c>
      <c r="Y23" s="17">
        <v>0</v>
      </c>
      <c r="Z23" s="17">
        <v>0</v>
      </c>
      <c r="AA23" s="17">
        <v>7.9681000000000002E-2</v>
      </c>
      <c r="AB23" s="17">
        <v>1.9541800000000002E-2</v>
      </c>
      <c r="AC23" s="17">
        <v>0.69582999999999995</v>
      </c>
      <c r="AD23" s="17">
        <v>0.25</v>
      </c>
      <c r="AE23" s="17">
        <v>1133.8</v>
      </c>
    </row>
    <row r="24" spans="1:31">
      <c r="A24" s="17">
        <v>11</v>
      </c>
      <c r="B24" s="19">
        <v>0.45836805555555554</v>
      </c>
      <c r="C24" s="17">
        <v>153.9</v>
      </c>
      <c r="D24" s="17">
        <v>2.7</v>
      </c>
      <c r="E24" s="17">
        <v>5.2999999999999998E-4</v>
      </c>
      <c r="F24" s="17">
        <v>2.5999999999999999E-2</v>
      </c>
      <c r="G24" s="17">
        <v>0.44203799999999999</v>
      </c>
      <c r="H24" s="17">
        <v>0.62841499999999995</v>
      </c>
      <c r="I24" s="17">
        <v>0.67475300000000005</v>
      </c>
      <c r="J24" s="17">
        <v>4.6337999999999997E-2</v>
      </c>
      <c r="K24" s="17">
        <v>6.8673999999999999E-2</v>
      </c>
      <c r="L24" s="17">
        <v>798.1</v>
      </c>
      <c r="M24" s="17">
        <v>0.22916700000000001</v>
      </c>
      <c r="N24" s="17">
        <v>1103</v>
      </c>
      <c r="O24" s="17">
        <v>0</v>
      </c>
      <c r="P24" s="17">
        <v>0</v>
      </c>
      <c r="Q24" s="17">
        <v>0.479688</v>
      </c>
      <c r="R24" s="17">
        <v>0.69253500000000001</v>
      </c>
      <c r="S24" s="17">
        <v>0.73173699999999997</v>
      </c>
      <c r="T24" s="17">
        <v>3.9202000000000001E-2</v>
      </c>
      <c r="U24" s="17">
        <v>5.3573999999999997E-2</v>
      </c>
      <c r="V24" s="17">
        <v>437.7</v>
      </c>
      <c r="W24" s="17">
        <v>0.38328000000000001</v>
      </c>
      <c r="X24" s="17">
        <v>957</v>
      </c>
      <c r="Y24" s="17">
        <v>0</v>
      </c>
      <c r="Z24" s="17">
        <v>0</v>
      </c>
      <c r="AA24" s="17">
        <v>8.2421599999999998E-2</v>
      </c>
      <c r="AB24" s="17">
        <v>1.4182500000000001E-2</v>
      </c>
      <c r="AC24" s="17">
        <v>0.69309100000000001</v>
      </c>
      <c r="AD24" s="17">
        <v>0.25</v>
      </c>
      <c r="AE24" s="17">
        <v>1040.7</v>
      </c>
    </row>
    <row r="25" spans="1:31">
      <c r="A25" s="17">
        <v>12</v>
      </c>
      <c r="B25" s="19">
        <v>0.45841435185185181</v>
      </c>
      <c r="C25" s="17">
        <v>152.80000000000001</v>
      </c>
      <c r="D25" s="17">
        <v>2.7</v>
      </c>
      <c r="E25" s="17">
        <v>7.5500000000000003E-4</v>
      </c>
      <c r="F25" s="17">
        <v>3.6999999999999998E-2</v>
      </c>
      <c r="G25" s="17">
        <v>0.43259700000000001</v>
      </c>
      <c r="H25" s="17">
        <v>0.64011600000000002</v>
      </c>
      <c r="I25" s="17">
        <v>0.69131200000000004</v>
      </c>
      <c r="J25" s="17">
        <v>5.1196999999999999E-2</v>
      </c>
      <c r="K25" s="17">
        <v>7.4056999999999998E-2</v>
      </c>
      <c r="L25" s="17">
        <v>668.2</v>
      </c>
      <c r="M25" s="17">
        <v>0.20647699999999999</v>
      </c>
      <c r="N25" s="17">
        <v>695</v>
      </c>
      <c r="O25" s="17">
        <v>0</v>
      </c>
      <c r="P25" s="17">
        <v>0</v>
      </c>
      <c r="Q25" s="17">
        <v>0.58777299999999999</v>
      </c>
      <c r="R25" s="17">
        <v>0.67337400000000003</v>
      </c>
      <c r="S25" s="17">
        <v>0.74038000000000004</v>
      </c>
      <c r="T25" s="17">
        <v>6.7005999999999996E-2</v>
      </c>
      <c r="U25" s="17">
        <v>9.0501999999999999E-2</v>
      </c>
      <c r="V25" s="17">
        <v>750.1</v>
      </c>
      <c r="W25" s="17">
        <v>1.9000000000000001E-5</v>
      </c>
      <c r="X25" s="17">
        <v>4312</v>
      </c>
      <c r="Y25" s="17">
        <v>0</v>
      </c>
      <c r="Z25" s="17">
        <v>0</v>
      </c>
      <c r="AA25" s="17">
        <v>0.139234</v>
      </c>
      <c r="AB25" s="17">
        <v>7.5308700000000003E-3</v>
      </c>
      <c r="AC25" s="17">
        <v>0.67387900000000001</v>
      </c>
      <c r="AD25" s="17">
        <v>0.25</v>
      </c>
      <c r="AE25" s="17">
        <v>1243</v>
      </c>
    </row>
    <row r="26" spans="1:31">
      <c r="A26" s="17">
        <v>13</v>
      </c>
      <c r="B26" s="19">
        <v>0.45847222222222223</v>
      </c>
      <c r="C26" s="17">
        <v>151.5</v>
      </c>
      <c r="D26" s="17">
        <v>2.7</v>
      </c>
      <c r="E26" s="17">
        <v>4.3600000000000003E-4</v>
      </c>
      <c r="F26" s="17">
        <v>2.1000000000000001E-2</v>
      </c>
      <c r="G26" s="17">
        <v>0.50384899999999999</v>
      </c>
      <c r="H26" s="17">
        <v>0.65597499999999997</v>
      </c>
      <c r="I26" s="17">
        <v>0.70682400000000001</v>
      </c>
      <c r="J26" s="17">
        <v>5.0847999999999997E-2</v>
      </c>
      <c r="K26" s="17">
        <v>7.1939000000000003E-2</v>
      </c>
      <c r="L26" s="17">
        <v>473.6</v>
      </c>
      <c r="M26" s="17">
        <v>2.5000000000000001E-5</v>
      </c>
      <c r="N26" s="17">
        <v>1279</v>
      </c>
      <c r="O26" s="17">
        <v>0</v>
      </c>
      <c r="P26" s="17">
        <v>0</v>
      </c>
      <c r="Q26" s="17">
        <v>0.56472599999999995</v>
      </c>
      <c r="R26" s="17">
        <v>0.69486899999999996</v>
      </c>
      <c r="S26" s="17">
        <v>0.75040200000000001</v>
      </c>
      <c r="T26" s="17">
        <v>5.5532999999999999E-2</v>
      </c>
      <c r="U26" s="17">
        <v>7.4004E-2</v>
      </c>
      <c r="V26" s="17">
        <v>586.4</v>
      </c>
      <c r="W26" s="17">
        <v>9.9999999999999995E-7</v>
      </c>
      <c r="X26" s="17">
        <v>966</v>
      </c>
      <c r="Y26" s="17">
        <v>0</v>
      </c>
      <c r="Z26" s="17">
        <v>0</v>
      </c>
      <c r="AA26" s="17">
        <v>0.11385199999999999</v>
      </c>
      <c r="AB26" s="17">
        <v>9.8077300000000006E-3</v>
      </c>
      <c r="AC26" s="17">
        <v>0.69541399999999998</v>
      </c>
      <c r="AD26" s="17">
        <v>0.25</v>
      </c>
      <c r="AE26" s="17">
        <v>1753.8</v>
      </c>
    </row>
    <row r="27" spans="1:31">
      <c r="A27" s="17">
        <v>14</v>
      </c>
      <c r="B27" s="19">
        <v>0.45853009259259259</v>
      </c>
      <c r="C27" s="17">
        <v>150.6</v>
      </c>
      <c r="D27" s="17">
        <v>2.7</v>
      </c>
      <c r="E27" s="17">
        <v>6.8999999999999997E-4</v>
      </c>
      <c r="F27" s="17">
        <v>3.3000000000000002E-2</v>
      </c>
      <c r="G27" s="17">
        <v>0.69208999999999998</v>
      </c>
      <c r="H27" s="17">
        <v>0.67915999999999999</v>
      </c>
      <c r="I27" s="17">
        <v>0.75305100000000003</v>
      </c>
      <c r="J27" s="17">
        <v>7.3890999999999998E-2</v>
      </c>
      <c r="K27" s="17">
        <v>9.8122000000000001E-2</v>
      </c>
      <c r="L27" s="17">
        <v>713</v>
      </c>
      <c r="M27" s="17">
        <v>0.49195899999999998</v>
      </c>
      <c r="N27" s="17">
        <v>791</v>
      </c>
      <c r="O27" s="17">
        <v>0</v>
      </c>
      <c r="P27" s="17">
        <v>0</v>
      </c>
      <c r="Q27" s="17">
        <v>0.62625500000000001</v>
      </c>
      <c r="R27" s="17">
        <v>0.70754399999999995</v>
      </c>
      <c r="S27" s="17">
        <v>0.76714300000000002</v>
      </c>
      <c r="T27" s="17">
        <v>5.9598999999999999E-2</v>
      </c>
      <c r="U27" s="17">
        <v>7.7689999999999995E-2</v>
      </c>
      <c r="V27" s="17">
        <v>641.70000000000005</v>
      </c>
      <c r="W27" s="17">
        <v>4.8999999999999998E-5</v>
      </c>
      <c r="X27" s="17">
        <v>1063</v>
      </c>
      <c r="Y27" s="17">
        <v>0</v>
      </c>
      <c r="Z27" s="17">
        <v>0</v>
      </c>
      <c r="AA27" s="17">
        <v>0.119523</v>
      </c>
      <c r="AB27" s="17">
        <v>9.1364900000000006E-3</v>
      </c>
      <c r="AC27" s="17">
        <v>0.70808800000000005</v>
      </c>
      <c r="AD27" s="17">
        <v>0.25</v>
      </c>
      <c r="AE27" s="17">
        <v>1164.9000000000001</v>
      </c>
    </row>
    <row r="28" spans="1:31">
      <c r="A28" s="17">
        <v>15</v>
      </c>
      <c r="B28" s="19">
        <v>0.45857638888888891</v>
      </c>
      <c r="C28" s="17">
        <v>149.30000000000001</v>
      </c>
      <c r="D28" s="17">
        <v>2.7</v>
      </c>
      <c r="E28" s="17">
        <v>1.023E-3</v>
      </c>
      <c r="F28" s="17">
        <v>4.9000000000000002E-2</v>
      </c>
      <c r="G28" s="17">
        <v>0.69245100000000004</v>
      </c>
      <c r="H28" s="17">
        <v>0.65857100000000002</v>
      </c>
      <c r="I28" s="17">
        <v>0.745529</v>
      </c>
      <c r="J28" s="17">
        <v>8.6957999999999994E-2</v>
      </c>
      <c r="K28" s="17">
        <v>0.11663999999999999</v>
      </c>
      <c r="L28" s="17">
        <v>800</v>
      </c>
      <c r="M28" s="17">
        <v>9.9999999999999995E-7</v>
      </c>
      <c r="N28" s="17">
        <v>994</v>
      </c>
      <c r="O28" s="17">
        <v>0</v>
      </c>
      <c r="P28" s="17">
        <v>0</v>
      </c>
      <c r="Q28" s="17">
        <v>0.74724299999999999</v>
      </c>
      <c r="R28" s="17">
        <v>0.71535000000000004</v>
      </c>
      <c r="S28" s="17">
        <v>0.79746700000000004</v>
      </c>
      <c r="T28" s="17">
        <v>8.2117999999999997E-2</v>
      </c>
      <c r="U28" s="17">
        <v>0.102973</v>
      </c>
      <c r="V28" s="17">
        <v>800</v>
      </c>
      <c r="W28" s="17">
        <v>0.22917999999999999</v>
      </c>
      <c r="X28" s="17">
        <v>753</v>
      </c>
      <c r="Y28" s="17">
        <v>0</v>
      </c>
      <c r="Z28" s="17">
        <v>0</v>
      </c>
      <c r="AA28" s="17">
        <v>0.15842000000000001</v>
      </c>
      <c r="AB28" s="17">
        <v>1.2838E-2</v>
      </c>
      <c r="AC28" s="17">
        <v>0.71640400000000004</v>
      </c>
      <c r="AD28" s="17">
        <v>0.25</v>
      </c>
      <c r="AE28" s="17">
        <v>1038.2</v>
      </c>
    </row>
    <row r="29" spans="1:31">
      <c r="A29" s="17">
        <v>16</v>
      </c>
      <c r="B29" s="19">
        <v>0.45863425925925921</v>
      </c>
      <c r="C29" s="17">
        <v>148.1</v>
      </c>
      <c r="D29" s="17">
        <v>2.7</v>
      </c>
      <c r="E29" s="17">
        <v>5.5199999999999997E-4</v>
      </c>
      <c r="F29" s="17">
        <v>2.7E-2</v>
      </c>
      <c r="G29" s="17">
        <v>0.73973800000000001</v>
      </c>
      <c r="H29" s="17">
        <v>0.68690600000000002</v>
      </c>
      <c r="I29" s="17">
        <v>0.75376299999999996</v>
      </c>
      <c r="J29" s="17">
        <v>6.6857E-2</v>
      </c>
      <c r="K29" s="17">
        <v>8.8696999999999998E-2</v>
      </c>
      <c r="L29" s="17">
        <v>535.6</v>
      </c>
      <c r="M29" s="17">
        <v>0.20941899999999999</v>
      </c>
      <c r="N29" s="17">
        <v>3408</v>
      </c>
      <c r="O29" s="17">
        <v>0</v>
      </c>
      <c r="P29" s="17">
        <v>0</v>
      </c>
      <c r="Q29" s="17">
        <v>0.62567399999999995</v>
      </c>
      <c r="R29" s="17">
        <v>0.74668900000000005</v>
      </c>
      <c r="S29" s="17">
        <v>0.81551099999999999</v>
      </c>
      <c r="T29" s="17">
        <v>6.8821999999999994E-2</v>
      </c>
      <c r="U29" s="17">
        <v>8.4391999999999995E-2</v>
      </c>
      <c r="V29" s="17">
        <v>593.6</v>
      </c>
      <c r="W29" s="17">
        <v>0.27487800000000001</v>
      </c>
      <c r="X29" s="17">
        <v>3630</v>
      </c>
      <c r="Y29" s="17">
        <v>0</v>
      </c>
      <c r="Z29" s="17">
        <v>0</v>
      </c>
      <c r="AA29" s="17">
        <v>0.129833</v>
      </c>
      <c r="AB29" s="17">
        <v>2.8975600000000001E-2</v>
      </c>
      <c r="AC29" s="17">
        <v>0.74868299999999999</v>
      </c>
      <c r="AD29" s="17">
        <v>0.25</v>
      </c>
      <c r="AE29" s="17">
        <v>1550.6</v>
      </c>
    </row>
    <row r="30" spans="1:31">
      <c r="A30" s="17">
        <v>17</v>
      </c>
      <c r="B30" s="19">
        <v>0.45869212962962963</v>
      </c>
      <c r="C30" s="17">
        <v>146.80000000000001</v>
      </c>
      <c r="D30" s="17">
        <v>2.7</v>
      </c>
      <c r="E30" s="17">
        <v>5.9900000000000003E-4</v>
      </c>
      <c r="F30" s="17">
        <v>2.9000000000000001E-2</v>
      </c>
      <c r="G30" s="17">
        <v>0.61457799999999996</v>
      </c>
      <c r="H30" s="17">
        <v>0.68741699999999994</v>
      </c>
      <c r="I30" s="17">
        <v>0.758351</v>
      </c>
      <c r="J30" s="17">
        <v>7.0933999999999997E-2</v>
      </c>
      <c r="K30" s="17">
        <v>9.3537999999999996E-2</v>
      </c>
      <c r="L30" s="17">
        <v>609.20000000000005</v>
      </c>
      <c r="M30" s="17">
        <v>1.5E-5</v>
      </c>
      <c r="N30" s="17">
        <v>929</v>
      </c>
      <c r="O30" s="17">
        <v>0</v>
      </c>
      <c r="P30" s="17">
        <v>0</v>
      </c>
      <c r="Q30" s="17">
        <v>0.65581100000000003</v>
      </c>
      <c r="R30" s="17">
        <v>0.76319599999999999</v>
      </c>
      <c r="S30" s="17">
        <v>0.82857099999999995</v>
      </c>
      <c r="T30" s="17">
        <v>6.5375000000000003E-2</v>
      </c>
      <c r="U30" s="17">
        <v>7.8900999999999999E-2</v>
      </c>
      <c r="V30" s="17">
        <v>659.6</v>
      </c>
      <c r="W30" s="17">
        <v>0.59999599999999997</v>
      </c>
      <c r="X30" s="17">
        <v>1356</v>
      </c>
      <c r="Y30" s="17">
        <v>0</v>
      </c>
      <c r="Z30" s="17">
        <v>0</v>
      </c>
      <c r="AA30" s="17">
        <v>0.12138699999999999</v>
      </c>
      <c r="AB30" s="17">
        <v>9.1625200000000004E-3</v>
      </c>
      <c r="AC30" s="17">
        <v>0.763795</v>
      </c>
      <c r="AD30" s="17">
        <v>0.25</v>
      </c>
      <c r="AE30" s="17">
        <v>1363.5</v>
      </c>
    </row>
    <row r="31" spans="1:31">
      <c r="A31" s="17">
        <v>18</v>
      </c>
      <c r="B31" s="19">
        <v>0.45873842592592595</v>
      </c>
      <c r="C31" s="17">
        <v>145.69999999999999</v>
      </c>
      <c r="D31" s="17">
        <v>2.7</v>
      </c>
      <c r="E31" s="17">
        <v>0</v>
      </c>
      <c r="F31" s="17">
        <v>0</v>
      </c>
      <c r="G31" s="17">
        <v>0.67676899999999995</v>
      </c>
      <c r="H31" s="17">
        <v>0.68094600000000005</v>
      </c>
      <c r="I31" s="17">
        <v>0.76147399999999998</v>
      </c>
      <c r="J31" s="17">
        <v>8.0529000000000003E-2</v>
      </c>
      <c r="K31" s="17">
        <v>0.105754</v>
      </c>
      <c r="L31" s="17">
        <v>799</v>
      </c>
      <c r="M31" s="17">
        <v>7.4999999999999993E-5</v>
      </c>
      <c r="N31" s="17">
        <v>0</v>
      </c>
      <c r="O31" s="17">
        <v>0</v>
      </c>
      <c r="P31" s="17">
        <v>0</v>
      </c>
      <c r="Q31" s="17">
        <v>0.73599099999999995</v>
      </c>
      <c r="R31" s="17">
        <v>0.75163599999999997</v>
      </c>
      <c r="S31" s="17">
        <v>0.83346100000000001</v>
      </c>
      <c r="T31" s="17">
        <v>8.1824999999999995E-2</v>
      </c>
      <c r="U31" s="17">
        <v>9.8173999999999997E-2</v>
      </c>
      <c r="V31" s="17">
        <v>714.6</v>
      </c>
      <c r="W31" s="17">
        <v>3.9999999999999998E-6</v>
      </c>
      <c r="X31" s="17">
        <v>1236</v>
      </c>
      <c r="Y31" s="17">
        <v>0</v>
      </c>
      <c r="Z31" s="17">
        <v>0</v>
      </c>
    </row>
    <row r="32" spans="1:31">
      <c r="A32" s="17">
        <v>19</v>
      </c>
      <c r="B32" s="19">
        <v>0.45879629629629631</v>
      </c>
      <c r="C32" s="17">
        <v>144.80000000000001</v>
      </c>
      <c r="D32" s="17">
        <v>2.7</v>
      </c>
      <c r="E32" s="17">
        <v>1.0089999999999999E-3</v>
      </c>
      <c r="F32" s="17">
        <v>4.9000000000000002E-2</v>
      </c>
      <c r="G32" s="17">
        <v>0.74835600000000002</v>
      </c>
      <c r="H32" s="17">
        <v>0.69032700000000002</v>
      </c>
      <c r="I32" s="17">
        <v>0.79966000000000004</v>
      </c>
      <c r="J32" s="17">
        <v>0.109334</v>
      </c>
      <c r="K32" s="17">
        <v>0.13672500000000001</v>
      </c>
      <c r="L32" s="17">
        <v>800</v>
      </c>
      <c r="M32" s="17">
        <v>2.555E-3</v>
      </c>
      <c r="N32" s="17">
        <v>798</v>
      </c>
      <c r="O32" s="17">
        <v>0</v>
      </c>
      <c r="P32" s="17">
        <v>0</v>
      </c>
      <c r="Q32" s="17">
        <v>0.67016100000000001</v>
      </c>
      <c r="R32" s="17">
        <v>0.75887199999999999</v>
      </c>
      <c r="S32" s="17">
        <v>0.84449399999999997</v>
      </c>
      <c r="T32" s="17">
        <v>8.5622000000000004E-2</v>
      </c>
      <c r="U32" s="17">
        <v>0.10138800000000001</v>
      </c>
      <c r="V32" s="17">
        <v>800</v>
      </c>
      <c r="W32" s="17">
        <v>0.14163600000000001</v>
      </c>
      <c r="X32" s="17">
        <v>911</v>
      </c>
      <c r="Y32" s="17">
        <v>0</v>
      </c>
      <c r="Z32" s="17">
        <v>0</v>
      </c>
      <c r="AA32" s="17">
        <v>0.15598200000000001</v>
      </c>
      <c r="AB32" s="17">
        <v>1.0321800000000001E-2</v>
      </c>
      <c r="AC32" s="17">
        <v>0.75975599999999999</v>
      </c>
      <c r="AD32" s="17">
        <v>0.25</v>
      </c>
      <c r="AE32" s="17">
        <v>1038.2</v>
      </c>
    </row>
    <row r="33" spans="1:31">
      <c r="A33" s="17">
        <v>20</v>
      </c>
      <c r="B33" s="19">
        <v>0.45884259259259258</v>
      </c>
      <c r="C33" s="17">
        <v>143.5</v>
      </c>
      <c r="D33" s="17">
        <v>2.7</v>
      </c>
      <c r="E33" s="17">
        <v>0</v>
      </c>
      <c r="F33" s="17">
        <v>0</v>
      </c>
      <c r="G33" s="17">
        <v>0.84814800000000001</v>
      </c>
      <c r="H33" s="17">
        <v>0.74069600000000002</v>
      </c>
      <c r="I33" s="17">
        <v>0.86024999999999996</v>
      </c>
      <c r="J33" s="17">
        <v>0.11955399999999999</v>
      </c>
      <c r="K33" s="17">
        <v>0.13897599999999999</v>
      </c>
      <c r="L33" s="17">
        <v>696.6</v>
      </c>
      <c r="M33" s="17">
        <v>3.0000000000000001E-6</v>
      </c>
      <c r="N33" s="17">
        <v>0</v>
      </c>
      <c r="O33" s="17">
        <v>0</v>
      </c>
      <c r="P33" s="17">
        <v>0</v>
      </c>
      <c r="Q33" s="17">
        <v>0.81246499999999999</v>
      </c>
      <c r="R33" s="17">
        <v>0.779173</v>
      </c>
      <c r="S33" s="17">
        <v>0.888289</v>
      </c>
      <c r="T33" s="17">
        <v>0.109116</v>
      </c>
      <c r="U33" s="17">
        <v>0.122838</v>
      </c>
      <c r="V33" s="17">
        <v>699.8</v>
      </c>
      <c r="W33" s="17">
        <v>0.31764700000000001</v>
      </c>
      <c r="X33" s="17">
        <v>3228</v>
      </c>
      <c r="Y33" s="17">
        <v>0</v>
      </c>
      <c r="Z33" s="17">
        <v>0</v>
      </c>
    </row>
    <row r="34" spans="1:31">
      <c r="A34" s="17">
        <v>21</v>
      </c>
      <c r="B34" s="19">
        <v>0.45890046296296294</v>
      </c>
      <c r="C34" s="17">
        <v>142.4</v>
      </c>
      <c r="D34" s="17">
        <v>2.7</v>
      </c>
      <c r="E34" s="17">
        <v>1.0660000000000001E-3</v>
      </c>
      <c r="F34" s="17">
        <v>5.1999999999999998E-2</v>
      </c>
      <c r="G34" s="17">
        <v>0.81353799999999998</v>
      </c>
      <c r="H34" s="17">
        <v>0.79269900000000004</v>
      </c>
      <c r="I34" s="17">
        <v>0.90769299999999997</v>
      </c>
      <c r="J34" s="17">
        <v>0.114993</v>
      </c>
      <c r="K34" s="17">
        <v>0.126688</v>
      </c>
      <c r="L34" s="17">
        <v>613.70000000000005</v>
      </c>
      <c r="M34" s="17">
        <v>3.0000000000000001E-6</v>
      </c>
      <c r="N34" s="17">
        <v>569</v>
      </c>
      <c r="O34" s="17">
        <v>0</v>
      </c>
      <c r="P34" s="17">
        <v>0</v>
      </c>
      <c r="Q34" s="17">
        <v>0.80835599999999996</v>
      </c>
      <c r="R34" s="17">
        <v>0.80317499999999997</v>
      </c>
      <c r="S34" s="17">
        <v>0.93273600000000001</v>
      </c>
      <c r="T34" s="17">
        <v>0.12956000000000001</v>
      </c>
      <c r="U34" s="17">
        <v>0.138904</v>
      </c>
      <c r="V34" s="17">
        <v>800</v>
      </c>
      <c r="W34" s="17">
        <v>3.0000000000000001E-6</v>
      </c>
      <c r="X34" s="17">
        <v>679</v>
      </c>
      <c r="Y34" s="17">
        <v>0</v>
      </c>
      <c r="Z34" s="17">
        <v>0</v>
      </c>
      <c r="AA34" s="17">
        <v>0.213698</v>
      </c>
      <c r="AB34" s="17">
        <v>5.6730699999999997E-3</v>
      </c>
      <c r="AC34" s="17">
        <v>0.80391000000000001</v>
      </c>
      <c r="AD34" s="17">
        <v>0.25</v>
      </c>
      <c r="AE34" s="17">
        <v>1353.4</v>
      </c>
    </row>
    <row r="35" spans="1:31">
      <c r="A35" s="17">
        <v>22</v>
      </c>
      <c r="B35" s="19">
        <v>0.45895833333333336</v>
      </c>
      <c r="C35" s="17">
        <v>141.1</v>
      </c>
      <c r="D35" s="17">
        <v>2.7</v>
      </c>
      <c r="E35" s="17">
        <v>1.1039999999999999E-3</v>
      </c>
      <c r="F35" s="17">
        <v>5.2999999999999999E-2</v>
      </c>
      <c r="G35" s="17">
        <v>0.91647500000000004</v>
      </c>
      <c r="H35" s="17">
        <v>0.78122599999999998</v>
      </c>
      <c r="I35" s="17">
        <v>0.95132700000000003</v>
      </c>
      <c r="J35" s="17">
        <v>0.170101</v>
      </c>
      <c r="K35" s="17">
        <v>0.17880399999999999</v>
      </c>
      <c r="L35" s="17">
        <v>640.4</v>
      </c>
      <c r="M35" s="17">
        <v>9.7576999999999997E-2</v>
      </c>
      <c r="N35" s="17">
        <v>1305</v>
      </c>
      <c r="O35" s="17">
        <v>0</v>
      </c>
      <c r="P35" s="17">
        <v>0</v>
      </c>
      <c r="Q35" s="17">
        <v>0.82638599999999995</v>
      </c>
      <c r="R35" s="17">
        <v>0.85528000000000004</v>
      </c>
      <c r="S35" s="17">
        <v>0.99332799999999999</v>
      </c>
      <c r="T35" s="17">
        <v>0.138048</v>
      </c>
      <c r="U35" s="17">
        <v>0.13897499999999999</v>
      </c>
      <c r="V35" s="17">
        <v>704.6</v>
      </c>
      <c r="W35" s="17">
        <v>0.10920299999999999</v>
      </c>
      <c r="X35" s="17">
        <v>865</v>
      </c>
      <c r="Y35" s="17">
        <v>0</v>
      </c>
      <c r="Z35" s="17">
        <v>0</v>
      </c>
      <c r="AA35" s="17">
        <v>0.213808</v>
      </c>
      <c r="AB35" s="17">
        <v>1.34816E-2</v>
      </c>
      <c r="AC35" s="17">
        <v>0.85714100000000004</v>
      </c>
      <c r="AD35" s="17">
        <v>0.25</v>
      </c>
      <c r="AE35" s="17">
        <v>1297</v>
      </c>
    </row>
    <row r="36" spans="1:31">
      <c r="A36" s="17">
        <v>23</v>
      </c>
      <c r="B36" s="19">
        <v>0.45900462962962968</v>
      </c>
      <c r="C36" s="17">
        <v>140.19999999999999</v>
      </c>
      <c r="D36" s="17">
        <v>2.7</v>
      </c>
      <c r="E36" s="17">
        <v>1.5610000000000001E-3</v>
      </c>
      <c r="F36" s="17">
        <v>7.5999999999999998E-2</v>
      </c>
      <c r="G36" s="17">
        <v>0.83639799999999997</v>
      </c>
      <c r="H36" s="17">
        <v>0.76768099999999995</v>
      </c>
      <c r="I36" s="17">
        <v>0.93250900000000003</v>
      </c>
      <c r="J36" s="17">
        <v>0.164827</v>
      </c>
      <c r="K36" s="17">
        <v>0.176757</v>
      </c>
      <c r="L36" s="17">
        <v>800</v>
      </c>
      <c r="M36" s="17">
        <v>8.5353999999999999E-2</v>
      </c>
      <c r="N36" s="17">
        <v>715</v>
      </c>
      <c r="O36" s="17">
        <v>0</v>
      </c>
      <c r="P36" s="17">
        <v>0</v>
      </c>
      <c r="Q36" s="17">
        <v>0.88515900000000003</v>
      </c>
      <c r="R36" s="17">
        <v>0.86435600000000001</v>
      </c>
      <c r="S36" s="17">
        <v>1.024848</v>
      </c>
      <c r="T36" s="17">
        <v>0.160492</v>
      </c>
      <c r="U36" s="17">
        <v>0.15660099999999999</v>
      </c>
      <c r="V36" s="17">
        <v>790.4</v>
      </c>
      <c r="W36" s="17">
        <v>1.9799999999999999E-4</v>
      </c>
      <c r="X36" s="17">
        <v>967</v>
      </c>
      <c r="Y36" s="17">
        <v>0</v>
      </c>
      <c r="Z36" s="17">
        <v>0</v>
      </c>
      <c r="AA36" s="17">
        <v>0.240924</v>
      </c>
      <c r="AB36" s="17">
        <v>9.2683699999999997E-3</v>
      </c>
      <c r="AC36" s="17">
        <v>0.86584300000000003</v>
      </c>
      <c r="AD36" s="17">
        <v>0.25</v>
      </c>
      <c r="AE36" s="17">
        <v>1038.2</v>
      </c>
    </row>
    <row r="37" spans="1:31">
      <c r="A37" s="17">
        <v>24</v>
      </c>
      <c r="B37" s="19">
        <v>0.45906249999999998</v>
      </c>
      <c r="C37" s="17">
        <v>139.1</v>
      </c>
      <c r="D37" s="17">
        <v>2.7</v>
      </c>
      <c r="E37" s="17">
        <v>1.2800000000000001E-3</v>
      </c>
      <c r="F37" s="17">
        <v>6.2E-2</v>
      </c>
      <c r="G37" s="17">
        <v>0.88999399999999995</v>
      </c>
      <c r="H37" s="17">
        <v>0.79247000000000001</v>
      </c>
      <c r="I37" s="17">
        <v>0.94542700000000002</v>
      </c>
      <c r="J37" s="17">
        <v>0.15295700000000001</v>
      </c>
      <c r="K37" s="17">
        <v>0.16178600000000001</v>
      </c>
      <c r="L37" s="17">
        <v>671.1</v>
      </c>
      <c r="M37" s="17">
        <v>2.6340000000000001E-3</v>
      </c>
      <c r="N37" s="17">
        <v>1520</v>
      </c>
      <c r="O37" s="17">
        <v>0</v>
      </c>
      <c r="P37" s="17">
        <v>0</v>
      </c>
      <c r="Q37" s="17">
        <v>0.88072799999999996</v>
      </c>
      <c r="R37" s="17">
        <v>0.86257799999999996</v>
      </c>
      <c r="S37" s="17">
        <v>1.0199069999999999</v>
      </c>
      <c r="T37" s="17">
        <v>0.15733</v>
      </c>
      <c r="U37" s="17">
        <v>0.15425900000000001</v>
      </c>
      <c r="V37" s="17">
        <v>800</v>
      </c>
      <c r="W37" s="17">
        <v>0.22917599999999999</v>
      </c>
      <c r="X37" s="17">
        <v>1361</v>
      </c>
      <c r="Y37" s="17">
        <v>0</v>
      </c>
      <c r="Z37" s="17">
        <v>0</v>
      </c>
      <c r="AA37" s="17">
        <v>0.23732200000000001</v>
      </c>
      <c r="AB37" s="17">
        <v>1.6406400000000002E-2</v>
      </c>
      <c r="AC37" s="17">
        <v>0.86515900000000001</v>
      </c>
      <c r="AD37" s="17">
        <v>0.25</v>
      </c>
      <c r="AE37" s="17">
        <v>1237.5</v>
      </c>
    </row>
    <row r="38" spans="1:31">
      <c r="A38" s="17">
        <v>25</v>
      </c>
      <c r="B38" s="19">
        <v>0.45912037037037035</v>
      </c>
      <c r="C38" s="17">
        <v>137.9</v>
      </c>
      <c r="D38" s="17">
        <v>2.7</v>
      </c>
      <c r="E38" s="17">
        <v>1.583E-3</v>
      </c>
      <c r="F38" s="17">
        <v>7.6999999999999999E-2</v>
      </c>
      <c r="G38" s="17">
        <v>0.90913500000000003</v>
      </c>
      <c r="H38" s="17">
        <v>0.76625399999999999</v>
      </c>
      <c r="I38" s="17">
        <v>0.91836799999999996</v>
      </c>
      <c r="J38" s="17">
        <v>0.152114</v>
      </c>
      <c r="K38" s="17">
        <v>0.165635</v>
      </c>
      <c r="L38" s="17">
        <v>770.7</v>
      </c>
      <c r="M38" s="17">
        <v>0.21025099999999999</v>
      </c>
      <c r="N38" s="17">
        <v>1112</v>
      </c>
      <c r="O38" s="17">
        <v>0</v>
      </c>
      <c r="P38" s="17">
        <v>0</v>
      </c>
      <c r="Q38" s="17">
        <v>0.91398500000000005</v>
      </c>
      <c r="R38" s="17">
        <v>0.84449399999999997</v>
      </c>
      <c r="S38" s="17">
        <v>1.012106</v>
      </c>
      <c r="T38" s="17">
        <v>0.16761200000000001</v>
      </c>
      <c r="U38" s="17">
        <v>0.165607</v>
      </c>
      <c r="V38" s="17">
        <v>800</v>
      </c>
      <c r="W38" s="17">
        <v>0.141621</v>
      </c>
      <c r="X38" s="17">
        <v>852</v>
      </c>
      <c r="Y38" s="17">
        <v>0</v>
      </c>
      <c r="Z38" s="17">
        <v>0</v>
      </c>
      <c r="AA38" s="17">
        <v>0.25478000000000001</v>
      </c>
      <c r="AB38" s="17">
        <v>1.38177E-2</v>
      </c>
      <c r="AC38" s="17">
        <v>0.84680999999999995</v>
      </c>
      <c r="AD38" s="17">
        <v>0.25</v>
      </c>
      <c r="AE38" s="17">
        <v>1077.7</v>
      </c>
    </row>
    <row r="39" spans="1:31">
      <c r="A39" s="17">
        <v>26</v>
      </c>
      <c r="B39" s="19">
        <v>0.45917824074074076</v>
      </c>
      <c r="C39" s="17">
        <v>136.80000000000001</v>
      </c>
      <c r="D39" s="17">
        <v>2.7</v>
      </c>
      <c r="E39" s="17">
        <v>1.4350000000000001E-3</v>
      </c>
      <c r="F39" s="17">
        <v>6.9000000000000006E-2</v>
      </c>
      <c r="G39" s="17">
        <v>0.810701</v>
      </c>
      <c r="H39" s="17">
        <v>0.77023900000000001</v>
      </c>
      <c r="I39" s="17">
        <v>0.89078100000000004</v>
      </c>
      <c r="J39" s="17">
        <v>0.120542</v>
      </c>
      <c r="K39" s="17">
        <v>0.135322</v>
      </c>
      <c r="L39" s="17">
        <v>750</v>
      </c>
      <c r="M39" s="17">
        <v>0.33519300000000002</v>
      </c>
      <c r="N39" s="17">
        <v>586</v>
      </c>
      <c r="O39" s="17">
        <v>0</v>
      </c>
      <c r="P39" s="17">
        <v>0</v>
      </c>
      <c r="Q39" s="17">
        <v>0.83228100000000005</v>
      </c>
      <c r="R39" s="17">
        <v>0.84515300000000004</v>
      </c>
      <c r="S39" s="17">
        <v>0.99805100000000002</v>
      </c>
      <c r="T39" s="17">
        <v>0.15289900000000001</v>
      </c>
      <c r="U39" s="17">
        <v>0.153197</v>
      </c>
      <c r="V39" s="17">
        <v>800</v>
      </c>
      <c r="W39" s="17">
        <v>0.37081700000000001</v>
      </c>
      <c r="X39" s="17">
        <v>847</v>
      </c>
      <c r="Y39" s="17">
        <v>0</v>
      </c>
      <c r="Z39" s="17">
        <v>0</v>
      </c>
      <c r="AA39" s="17">
        <v>0.23568800000000001</v>
      </c>
      <c r="AB39" s="17">
        <v>7.13716E-3</v>
      </c>
      <c r="AC39" s="17">
        <v>0.846244</v>
      </c>
      <c r="AD39" s="17">
        <v>0.25</v>
      </c>
      <c r="AE39" s="17">
        <v>1107.4000000000001</v>
      </c>
    </row>
    <row r="40" spans="1:31">
      <c r="A40" s="17">
        <v>27</v>
      </c>
      <c r="B40" s="19">
        <v>0.45922453703703708</v>
      </c>
      <c r="C40" s="17">
        <v>135.5</v>
      </c>
      <c r="D40" s="17">
        <v>2.7</v>
      </c>
      <c r="E40" s="17">
        <v>1.2999999999999999E-3</v>
      </c>
      <c r="F40" s="17">
        <v>6.3E-2</v>
      </c>
      <c r="G40" s="17">
        <v>0.89529899999999996</v>
      </c>
      <c r="H40" s="17">
        <v>0.75983500000000004</v>
      </c>
      <c r="I40" s="17">
        <v>0.88955899999999999</v>
      </c>
      <c r="J40" s="17">
        <v>0.12972400000000001</v>
      </c>
      <c r="K40" s="17">
        <v>0.14582899999999999</v>
      </c>
      <c r="L40" s="17">
        <v>713</v>
      </c>
      <c r="M40" s="17">
        <v>1.4E-5</v>
      </c>
      <c r="N40" s="17">
        <v>499</v>
      </c>
      <c r="O40" s="17">
        <v>0</v>
      </c>
      <c r="P40" s="17">
        <v>0</v>
      </c>
      <c r="Q40" s="17">
        <v>0.87003600000000003</v>
      </c>
      <c r="R40" s="17">
        <v>0.82977400000000001</v>
      </c>
      <c r="S40" s="17">
        <v>0.971391</v>
      </c>
      <c r="T40" s="17">
        <v>0.14161699999999999</v>
      </c>
      <c r="U40" s="17">
        <v>0.145788</v>
      </c>
      <c r="V40" s="17">
        <v>800</v>
      </c>
      <c r="W40" s="17">
        <v>0.22917899999999999</v>
      </c>
      <c r="X40" s="17">
        <v>644</v>
      </c>
      <c r="Y40" s="17">
        <v>0</v>
      </c>
      <c r="Z40" s="17">
        <v>0</v>
      </c>
      <c r="AA40" s="17">
        <v>0.22428899999999999</v>
      </c>
      <c r="AB40" s="17">
        <v>5.7841999999999998E-3</v>
      </c>
      <c r="AC40" s="17">
        <v>0.83059300000000003</v>
      </c>
      <c r="AD40" s="17">
        <v>0.25</v>
      </c>
      <c r="AE40" s="17">
        <v>1164.8</v>
      </c>
    </row>
    <row r="41" spans="1:31">
      <c r="A41" s="17">
        <v>28</v>
      </c>
      <c r="B41" s="19">
        <v>0.45928240740740739</v>
      </c>
      <c r="C41" s="17">
        <v>134.19999999999999</v>
      </c>
      <c r="D41" s="17">
        <v>2.7</v>
      </c>
      <c r="E41" s="17">
        <v>1.152E-3</v>
      </c>
      <c r="F41" s="17">
        <v>5.6000000000000001E-2</v>
      </c>
      <c r="G41" s="17">
        <v>0.87495100000000003</v>
      </c>
      <c r="H41" s="17">
        <v>0.75398699999999996</v>
      </c>
      <c r="I41" s="17">
        <v>0.88247699999999996</v>
      </c>
      <c r="J41" s="17">
        <v>0.12848999999999999</v>
      </c>
      <c r="K41" s="17">
        <v>0.14560200000000001</v>
      </c>
      <c r="L41" s="17">
        <v>646.70000000000005</v>
      </c>
      <c r="M41" s="17">
        <v>0.139122</v>
      </c>
      <c r="N41" s="17">
        <v>670</v>
      </c>
      <c r="O41" s="17">
        <v>0</v>
      </c>
      <c r="P41" s="17">
        <v>0</v>
      </c>
      <c r="Q41" s="17">
        <v>0.87039200000000005</v>
      </c>
      <c r="R41" s="17">
        <v>0.82871300000000003</v>
      </c>
      <c r="S41" s="17">
        <v>0.96660999999999997</v>
      </c>
      <c r="T41" s="17">
        <v>0.13789699999999999</v>
      </c>
      <c r="U41" s="17">
        <v>0.14266100000000001</v>
      </c>
      <c r="V41" s="17">
        <v>767.6</v>
      </c>
      <c r="W41" s="17">
        <v>0.22917199999999999</v>
      </c>
      <c r="X41" s="17">
        <v>1220</v>
      </c>
      <c r="Y41" s="17">
        <v>0</v>
      </c>
      <c r="Z41" s="17">
        <v>0</v>
      </c>
      <c r="AA41" s="17">
        <v>0.21947800000000001</v>
      </c>
      <c r="AB41" s="17">
        <v>7.0379800000000001E-3</v>
      </c>
      <c r="AC41" s="17">
        <v>0.82968299999999995</v>
      </c>
      <c r="AD41" s="17">
        <v>0.25</v>
      </c>
      <c r="AE41" s="17">
        <v>1284.2</v>
      </c>
    </row>
    <row r="42" spans="1:31">
      <c r="A42" s="17">
        <v>29</v>
      </c>
      <c r="B42" s="19">
        <v>0.45932870370370371</v>
      </c>
      <c r="C42" s="17">
        <v>133.30000000000001</v>
      </c>
      <c r="D42" s="17">
        <v>2.7</v>
      </c>
      <c r="E42" s="17">
        <v>1.3990000000000001E-3</v>
      </c>
      <c r="F42" s="17">
        <v>6.8000000000000005E-2</v>
      </c>
      <c r="G42" s="17">
        <v>0.87256199999999995</v>
      </c>
      <c r="H42" s="17">
        <v>0.75601700000000005</v>
      </c>
      <c r="I42" s="17">
        <v>0.895096</v>
      </c>
      <c r="J42" s="17">
        <v>0.13907800000000001</v>
      </c>
      <c r="K42" s="17">
        <v>0.15537799999999999</v>
      </c>
      <c r="L42" s="17">
        <v>781.7</v>
      </c>
      <c r="M42" s="17">
        <v>0.22765299999999999</v>
      </c>
      <c r="N42" s="17">
        <v>1632</v>
      </c>
      <c r="O42" s="17">
        <v>0</v>
      </c>
      <c r="P42" s="17">
        <v>0</v>
      </c>
      <c r="Q42" s="17">
        <v>0.82878200000000002</v>
      </c>
      <c r="R42" s="17">
        <v>0.82036600000000004</v>
      </c>
      <c r="S42" s="17">
        <v>0.95987</v>
      </c>
      <c r="T42" s="17">
        <v>0.13950399999999999</v>
      </c>
      <c r="U42" s="17">
        <v>0.14533599999999999</v>
      </c>
      <c r="V42" s="17">
        <v>751.5</v>
      </c>
      <c r="W42" s="17">
        <v>0.229157</v>
      </c>
      <c r="X42" s="17">
        <v>942</v>
      </c>
      <c r="Y42" s="17">
        <v>0</v>
      </c>
      <c r="Z42" s="17">
        <v>0</v>
      </c>
      <c r="AA42" s="17">
        <v>0.22359399999999999</v>
      </c>
      <c r="AB42" s="17">
        <v>2.04294E-2</v>
      </c>
      <c r="AC42" s="17">
        <v>0.82321599999999995</v>
      </c>
      <c r="AD42" s="17">
        <v>0.25</v>
      </c>
      <c r="AE42" s="17">
        <v>1062.5</v>
      </c>
    </row>
    <row r="43" spans="1:31">
      <c r="A43" s="17">
        <v>30</v>
      </c>
      <c r="B43" s="19">
        <v>0.45938657407407407</v>
      </c>
      <c r="C43" s="17">
        <v>132</v>
      </c>
      <c r="D43" s="17">
        <v>2.7</v>
      </c>
      <c r="E43" s="17">
        <v>1.346E-3</v>
      </c>
      <c r="F43" s="17">
        <v>6.5000000000000002E-2</v>
      </c>
      <c r="G43" s="17">
        <v>0.90423600000000004</v>
      </c>
      <c r="H43" s="17">
        <v>0.75222</v>
      </c>
      <c r="I43" s="17">
        <v>0.90176999999999996</v>
      </c>
      <c r="J43" s="17">
        <v>0.14954899999999999</v>
      </c>
      <c r="K43" s="17">
        <v>0.16583999999999999</v>
      </c>
      <c r="L43" s="17">
        <v>692</v>
      </c>
      <c r="M43" s="17">
        <v>1.06E-4</v>
      </c>
      <c r="N43" s="17">
        <v>1663</v>
      </c>
      <c r="O43" s="17">
        <v>0</v>
      </c>
      <c r="P43" s="17">
        <v>0</v>
      </c>
      <c r="Q43" s="17">
        <v>0.89490700000000001</v>
      </c>
      <c r="R43" s="17">
        <v>0.81250800000000001</v>
      </c>
      <c r="S43" s="17">
        <v>0.96456500000000001</v>
      </c>
      <c r="T43" s="17">
        <v>0.152057</v>
      </c>
      <c r="U43" s="17">
        <v>0.15764300000000001</v>
      </c>
      <c r="V43" s="17">
        <v>800</v>
      </c>
      <c r="W43" s="17">
        <v>0.22917699999999999</v>
      </c>
      <c r="X43" s="17">
        <v>625</v>
      </c>
      <c r="Y43" s="17">
        <v>0</v>
      </c>
      <c r="Z43" s="17">
        <v>0</v>
      </c>
      <c r="AA43" s="17">
        <v>0.24252799999999999</v>
      </c>
      <c r="AB43" s="17">
        <v>1.8462300000000001E-2</v>
      </c>
      <c r="AC43" s="17">
        <v>0.81531500000000001</v>
      </c>
      <c r="AD43" s="17">
        <v>0.25</v>
      </c>
      <c r="AE43" s="17">
        <v>1200.3</v>
      </c>
    </row>
    <row r="44" spans="1:31">
      <c r="A44" s="17">
        <v>31</v>
      </c>
      <c r="B44" s="19">
        <v>0.45944444444444449</v>
      </c>
      <c r="C44" s="17">
        <v>130.80000000000001</v>
      </c>
      <c r="D44" s="17">
        <v>2.7</v>
      </c>
      <c r="E44" s="17">
        <v>1.384E-3</v>
      </c>
      <c r="F44" s="17">
        <v>6.7000000000000004E-2</v>
      </c>
      <c r="G44" s="17">
        <v>0.85974799999999996</v>
      </c>
      <c r="H44" s="17">
        <v>0.75089700000000004</v>
      </c>
      <c r="I44" s="17">
        <v>0.88861299999999999</v>
      </c>
      <c r="J44" s="17">
        <v>0.13771600000000001</v>
      </c>
      <c r="K44" s="17">
        <v>0.15497900000000001</v>
      </c>
      <c r="L44" s="17">
        <v>691.3</v>
      </c>
      <c r="M44" s="17">
        <v>2.3668000000000002E-2</v>
      </c>
      <c r="N44" s="17">
        <v>1176</v>
      </c>
      <c r="O44" s="17">
        <v>0</v>
      </c>
      <c r="P44" s="17">
        <v>0</v>
      </c>
      <c r="Q44" s="17">
        <v>0.86291200000000001</v>
      </c>
      <c r="R44" s="17">
        <v>0.81369100000000005</v>
      </c>
      <c r="S44" s="17">
        <v>0.97024500000000002</v>
      </c>
      <c r="T44" s="17">
        <v>0.156555</v>
      </c>
      <c r="U44" s="17">
        <v>0.161356</v>
      </c>
      <c r="V44" s="17">
        <v>784.7</v>
      </c>
      <c r="W44" s="17">
        <v>0.130938</v>
      </c>
      <c r="X44" s="17">
        <v>2382</v>
      </c>
      <c r="Y44" s="17">
        <v>0</v>
      </c>
      <c r="Z44" s="17">
        <v>0</v>
      </c>
      <c r="AA44" s="17">
        <v>0.24823999999999999</v>
      </c>
      <c r="AB44" s="17">
        <v>1.31187E-2</v>
      </c>
      <c r="AC44" s="17">
        <v>0.81574500000000005</v>
      </c>
      <c r="AD44" s="17">
        <v>0.25</v>
      </c>
      <c r="AE44" s="17">
        <v>1201.4000000000001</v>
      </c>
    </row>
    <row r="45" spans="1:31">
      <c r="A45" s="17">
        <v>32</v>
      </c>
      <c r="B45" s="19">
        <v>0.45949074074074076</v>
      </c>
      <c r="C45" s="17">
        <v>129.5</v>
      </c>
      <c r="D45" s="17">
        <v>2.7</v>
      </c>
      <c r="E45" s="17">
        <v>1.3290000000000001E-3</v>
      </c>
      <c r="F45" s="17">
        <v>6.4000000000000001E-2</v>
      </c>
      <c r="G45" s="17">
        <v>0.89176999999999995</v>
      </c>
      <c r="H45" s="17">
        <v>0.78478000000000003</v>
      </c>
      <c r="I45" s="17">
        <v>0.93496699999999999</v>
      </c>
      <c r="J45" s="17">
        <v>0.15018799999999999</v>
      </c>
      <c r="K45" s="17">
        <v>0.160634</v>
      </c>
      <c r="L45" s="17">
        <v>655</v>
      </c>
      <c r="M45" s="17">
        <v>0.123919</v>
      </c>
      <c r="N45" s="17">
        <v>944</v>
      </c>
      <c r="O45" s="17">
        <v>0</v>
      </c>
      <c r="P45" s="17">
        <v>0</v>
      </c>
      <c r="Q45" s="17">
        <v>0.87281500000000001</v>
      </c>
      <c r="R45" s="17">
        <v>0.82130199999999998</v>
      </c>
      <c r="S45" s="17">
        <v>0.98116400000000004</v>
      </c>
      <c r="T45" s="17">
        <v>0.159862</v>
      </c>
      <c r="U45" s="17">
        <v>0.16293099999999999</v>
      </c>
      <c r="V45" s="17">
        <v>800</v>
      </c>
      <c r="W45" s="17">
        <v>0.37081900000000001</v>
      </c>
      <c r="X45" s="17">
        <v>1471</v>
      </c>
      <c r="Y45" s="17">
        <v>0</v>
      </c>
      <c r="Z45" s="17">
        <v>0</v>
      </c>
      <c r="AA45" s="17">
        <v>0.25066300000000002</v>
      </c>
      <c r="AB45" s="17">
        <v>1.0009499999999999E-2</v>
      </c>
      <c r="AC45" s="17">
        <v>0.82290200000000002</v>
      </c>
      <c r="AD45" s="17">
        <v>0.25</v>
      </c>
      <c r="AE45" s="17">
        <v>1268</v>
      </c>
    </row>
    <row r="46" spans="1:31">
      <c r="A46" s="17">
        <v>33</v>
      </c>
      <c r="B46" s="19">
        <v>0.45954861111111112</v>
      </c>
      <c r="C46" s="17">
        <v>128.4</v>
      </c>
      <c r="D46" s="17">
        <v>2.7</v>
      </c>
      <c r="E46" s="17">
        <v>1.482E-3</v>
      </c>
      <c r="F46" s="17">
        <v>7.1999999999999995E-2</v>
      </c>
      <c r="G46" s="17">
        <v>0.85444100000000001</v>
      </c>
      <c r="H46" s="17">
        <v>0.79703500000000005</v>
      </c>
      <c r="I46" s="17">
        <v>0.93503499999999995</v>
      </c>
      <c r="J46" s="17">
        <v>0.13800000000000001</v>
      </c>
      <c r="K46" s="17">
        <v>0.147588</v>
      </c>
      <c r="L46" s="17">
        <v>742</v>
      </c>
      <c r="M46" s="17">
        <v>0.37081799999999998</v>
      </c>
      <c r="N46" s="17">
        <v>769</v>
      </c>
      <c r="O46" s="17">
        <v>0</v>
      </c>
      <c r="P46" s="17">
        <v>0</v>
      </c>
      <c r="Q46" s="17">
        <v>0.85191899999999998</v>
      </c>
      <c r="R46" s="17">
        <v>0.84493600000000002</v>
      </c>
      <c r="S46" s="17">
        <v>1.0062199999999999</v>
      </c>
      <c r="T46" s="17">
        <v>0.16128400000000001</v>
      </c>
      <c r="U46" s="17">
        <v>0.16028700000000001</v>
      </c>
      <c r="V46" s="17">
        <v>800</v>
      </c>
      <c r="W46" s="17">
        <v>2.0000000000000001E-4</v>
      </c>
      <c r="X46" s="17">
        <v>1979</v>
      </c>
      <c r="Y46" s="17">
        <v>0</v>
      </c>
      <c r="Z46" s="17">
        <v>0</v>
      </c>
      <c r="AA46" s="17">
        <v>0.24659600000000001</v>
      </c>
      <c r="AB46" s="17">
        <v>9.2448099999999991E-3</v>
      </c>
      <c r="AC46" s="17">
        <v>0.84642700000000004</v>
      </c>
      <c r="AD46" s="17">
        <v>0.25</v>
      </c>
      <c r="AE46" s="17">
        <v>1119.3</v>
      </c>
    </row>
    <row r="47" spans="1:31">
      <c r="A47" s="17">
        <v>34</v>
      </c>
      <c r="B47" s="19">
        <v>0.45960648148148148</v>
      </c>
      <c r="C47" s="17">
        <v>127.3</v>
      </c>
      <c r="D47" s="17">
        <v>2.7</v>
      </c>
      <c r="E47" s="17">
        <v>1.408E-3</v>
      </c>
      <c r="F47" s="17">
        <v>6.8000000000000005E-2</v>
      </c>
      <c r="G47" s="17">
        <v>0.88491600000000004</v>
      </c>
      <c r="H47" s="17">
        <v>0.79373499999999997</v>
      </c>
      <c r="I47" s="17">
        <v>0.94937499999999997</v>
      </c>
      <c r="J47" s="17">
        <v>0.15564</v>
      </c>
      <c r="K47" s="17">
        <v>0.163939</v>
      </c>
      <c r="L47" s="17">
        <v>679.4</v>
      </c>
      <c r="M47" s="17">
        <v>1.7583999999999999E-2</v>
      </c>
      <c r="N47" s="17">
        <v>885</v>
      </c>
      <c r="O47" s="17">
        <v>0</v>
      </c>
      <c r="P47" s="17">
        <v>0</v>
      </c>
      <c r="Q47" s="17">
        <v>0.90090199999999998</v>
      </c>
      <c r="R47" s="17">
        <v>0.85496300000000003</v>
      </c>
      <c r="S47" s="17">
        <v>1.0256419999999999</v>
      </c>
      <c r="T47" s="17">
        <v>0.170679</v>
      </c>
      <c r="U47" s="17">
        <v>0.166412</v>
      </c>
      <c r="V47" s="17">
        <v>800</v>
      </c>
      <c r="W47" s="17">
        <v>9.9999999999999995E-7</v>
      </c>
      <c r="X47" s="17">
        <v>710</v>
      </c>
      <c r="Y47" s="17">
        <v>0</v>
      </c>
      <c r="Z47" s="17">
        <v>0</v>
      </c>
      <c r="AA47" s="17">
        <v>0.256019</v>
      </c>
      <c r="AB47" s="17">
        <v>9.7297700000000004E-3</v>
      </c>
      <c r="AC47" s="17">
        <v>0.85662400000000005</v>
      </c>
      <c r="AD47" s="17">
        <v>0.25</v>
      </c>
      <c r="AE47" s="17">
        <v>1222.5</v>
      </c>
    </row>
    <row r="48" spans="1:31">
      <c r="A48" s="17">
        <v>35</v>
      </c>
      <c r="B48" s="19">
        <v>0.45965277777777774</v>
      </c>
      <c r="C48" s="17">
        <v>126.2</v>
      </c>
      <c r="D48" s="17">
        <v>2.7</v>
      </c>
      <c r="E48" s="17">
        <v>1.371E-3</v>
      </c>
      <c r="F48" s="17">
        <v>6.6000000000000003E-2</v>
      </c>
      <c r="G48" s="17">
        <v>0.88338799999999995</v>
      </c>
      <c r="H48" s="17">
        <v>0.80410199999999998</v>
      </c>
      <c r="I48" s="17">
        <v>0.95909999999999995</v>
      </c>
      <c r="J48" s="17">
        <v>0.154998</v>
      </c>
      <c r="K48" s="17">
        <v>0.161607</v>
      </c>
      <c r="L48" s="17">
        <v>655.1</v>
      </c>
      <c r="M48" s="17">
        <v>5.1999999999999997E-5</v>
      </c>
      <c r="N48" s="17">
        <v>408</v>
      </c>
      <c r="O48" s="17">
        <v>0</v>
      </c>
      <c r="P48" s="17">
        <v>0</v>
      </c>
      <c r="Q48" s="17">
        <v>0.91413699999999998</v>
      </c>
      <c r="R48" s="17">
        <v>0.86574799999999996</v>
      </c>
      <c r="S48" s="17">
        <v>1.0394890000000001</v>
      </c>
      <c r="T48" s="17">
        <v>0.17374100000000001</v>
      </c>
      <c r="U48" s="17">
        <v>0.16714100000000001</v>
      </c>
      <c r="V48" s="17">
        <v>700.7</v>
      </c>
      <c r="W48" s="17">
        <v>5.4469999999999996E-3</v>
      </c>
      <c r="X48" s="17">
        <v>3300</v>
      </c>
      <c r="Y48" s="17">
        <v>0</v>
      </c>
      <c r="Z48" s="17">
        <v>0</v>
      </c>
      <c r="AA48" s="17">
        <v>0.25713999999999998</v>
      </c>
      <c r="AB48" s="17">
        <v>4.3555599999999996E-3</v>
      </c>
      <c r="AC48" s="17">
        <v>0.86650499999999997</v>
      </c>
      <c r="AD48" s="17">
        <v>0.25</v>
      </c>
      <c r="AE48" s="17">
        <v>1267.8</v>
      </c>
    </row>
    <row r="49" spans="1:31">
      <c r="A49" s="17">
        <v>36</v>
      </c>
      <c r="B49" s="19">
        <v>0.45971064814814816</v>
      </c>
      <c r="C49" s="17">
        <v>125.1</v>
      </c>
      <c r="D49" s="17">
        <v>2.7</v>
      </c>
      <c r="E49" s="17">
        <v>1.6459999999999999E-3</v>
      </c>
      <c r="F49" s="17">
        <v>0.08</v>
      </c>
      <c r="G49" s="17">
        <v>0.87996700000000005</v>
      </c>
      <c r="H49" s="17">
        <v>0.79470099999999999</v>
      </c>
      <c r="I49" s="17">
        <v>0.96164300000000003</v>
      </c>
      <c r="J49" s="17">
        <v>0.16694200000000001</v>
      </c>
      <c r="K49" s="17">
        <v>0.17360100000000001</v>
      </c>
      <c r="L49" s="17">
        <v>751.4</v>
      </c>
      <c r="M49" s="17">
        <v>6.6864000000000007E-2</v>
      </c>
      <c r="N49" s="17">
        <v>1108</v>
      </c>
      <c r="O49" s="17">
        <v>0</v>
      </c>
      <c r="P49" s="17">
        <v>0</v>
      </c>
      <c r="Q49" s="17">
        <v>0.93142599999999998</v>
      </c>
      <c r="R49" s="17">
        <v>0.85656299999999996</v>
      </c>
      <c r="S49" s="17">
        <v>1.040241</v>
      </c>
      <c r="T49" s="17">
        <v>0.18367700000000001</v>
      </c>
      <c r="U49" s="17">
        <v>0.17657200000000001</v>
      </c>
      <c r="V49" s="17">
        <v>770.8</v>
      </c>
      <c r="W49" s="17">
        <v>0.25241799999999998</v>
      </c>
      <c r="X49" s="17">
        <v>651</v>
      </c>
      <c r="Y49" s="17">
        <v>0</v>
      </c>
      <c r="Z49" s="17">
        <v>0</v>
      </c>
      <c r="AA49" s="17">
        <v>0.27164899999999997</v>
      </c>
      <c r="AB49" s="17">
        <v>1.34276E-2</v>
      </c>
      <c r="AC49" s="17">
        <v>0.85902999999999996</v>
      </c>
      <c r="AD49" s="17">
        <v>0.25</v>
      </c>
      <c r="AE49" s="17">
        <v>1105.4000000000001</v>
      </c>
    </row>
    <row r="50" spans="1:31">
      <c r="A50" s="17">
        <v>37</v>
      </c>
      <c r="B50" s="19">
        <v>0.45976851851851852</v>
      </c>
      <c r="C50" s="17">
        <v>124</v>
      </c>
      <c r="D50" s="17">
        <v>2.7</v>
      </c>
      <c r="E50" s="17">
        <v>1.503E-3</v>
      </c>
      <c r="F50" s="17">
        <v>7.2999999999999995E-2</v>
      </c>
      <c r="G50" s="17">
        <v>0.90371299999999999</v>
      </c>
      <c r="H50" s="17">
        <v>0.80449000000000004</v>
      </c>
      <c r="I50" s="17">
        <v>0.96570699999999998</v>
      </c>
      <c r="J50" s="17">
        <v>0.161217</v>
      </c>
      <c r="K50" s="17">
        <v>0.16694200000000001</v>
      </c>
      <c r="L50" s="17">
        <v>757.7</v>
      </c>
      <c r="M50" s="17">
        <v>0.22912399999999999</v>
      </c>
      <c r="N50" s="17">
        <v>799</v>
      </c>
      <c r="O50" s="17">
        <v>0</v>
      </c>
      <c r="P50" s="17">
        <v>0</v>
      </c>
      <c r="Q50" s="17">
        <v>0.89603200000000005</v>
      </c>
      <c r="R50" s="17">
        <v>0.87761800000000001</v>
      </c>
      <c r="S50" s="17">
        <v>1.0438940000000001</v>
      </c>
      <c r="T50" s="17">
        <v>0.16627600000000001</v>
      </c>
      <c r="U50" s="17">
        <v>0.15928400000000001</v>
      </c>
      <c r="V50" s="17">
        <v>800</v>
      </c>
      <c r="W50" s="17">
        <v>0.141599</v>
      </c>
      <c r="X50" s="17">
        <v>1326</v>
      </c>
      <c r="Y50" s="17">
        <v>0</v>
      </c>
      <c r="Z50" s="17">
        <v>0</v>
      </c>
      <c r="AA50" s="17">
        <v>0.24505299999999999</v>
      </c>
      <c r="AB50" s="17">
        <v>9.8034400000000001E-3</v>
      </c>
      <c r="AC50" s="17">
        <v>0.87924800000000003</v>
      </c>
      <c r="AD50" s="17">
        <v>0.25</v>
      </c>
      <c r="AE50" s="17">
        <v>1096.2</v>
      </c>
    </row>
    <row r="51" spans="1:31">
      <c r="A51" s="17">
        <v>38</v>
      </c>
      <c r="B51" s="19">
        <v>0.45982638888888888</v>
      </c>
      <c r="C51" s="17">
        <v>122.8</v>
      </c>
      <c r="D51" s="17">
        <v>2.7</v>
      </c>
      <c r="E51" s="17">
        <v>1.6659999999999999E-3</v>
      </c>
      <c r="F51" s="17">
        <v>8.1000000000000003E-2</v>
      </c>
      <c r="G51" s="17">
        <v>0.89914799999999995</v>
      </c>
      <c r="H51" s="17">
        <v>0.81409600000000004</v>
      </c>
      <c r="I51" s="17">
        <v>0.986232</v>
      </c>
      <c r="J51" s="17">
        <v>0.17213600000000001</v>
      </c>
      <c r="K51" s="17">
        <v>0.174539</v>
      </c>
      <c r="L51" s="17">
        <v>759</v>
      </c>
      <c r="M51" s="17">
        <v>0.30119400000000002</v>
      </c>
      <c r="N51" s="17">
        <v>3698</v>
      </c>
      <c r="O51" s="17">
        <v>0</v>
      </c>
      <c r="P51" s="17">
        <v>0</v>
      </c>
      <c r="Q51" s="17">
        <v>0.91625699999999999</v>
      </c>
      <c r="R51" s="17">
        <v>0.87510699999999997</v>
      </c>
      <c r="S51" s="17">
        <v>1.0705530000000001</v>
      </c>
      <c r="T51" s="17">
        <v>0.19544600000000001</v>
      </c>
      <c r="U51" s="17">
        <v>0.18256600000000001</v>
      </c>
      <c r="V51" s="17">
        <v>800</v>
      </c>
      <c r="W51" s="17">
        <v>0.14163000000000001</v>
      </c>
      <c r="X51" s="17">
        <v>962</v>
      </c>
      <c r="Y51" s="17">
        <v>0</v>
      </c>
      <c r="Z51" s="17">
        <v>0</v>
      </c>
      <c r="AA51" s="17">
        <v>0.28087000000000001</v>
      </c>
      <c r="AB51" s="17">
        <v>4.3874400000000001E-2</v>
      </c>
      <c r="AC51" s="17">
        <v>0.88368199999999997</v>
      </c>
      <c r="AD51" s="17">
        <v>0.25</v>
      </c>
      <c r="AE51" s="17">
        <v>1094.2</v>
      </c>
    </row>
    <row r="52" spans="1:31">
      <c r="A52" s="17">
        <v>39</v>
      </c>
      <c r="B52" s="19">
        <v>0.45987268518518515</v>
      </c>
      <c r="C52" s="17">
        <v>121.7</v>
      </c>
      <c r="D52" s="17">
        <v>2.7</v>
      </c>
      <c r="E52" s="17">
        <v>1.583E-3</v>
      </c>
      <c r="F52" s="17">
        <v>7.6999999999999999E-2</v>
      </c>
      <c r="G52" s="17">
        <v>0.90626200000000001</v>
      </c>
      <c r="H52" s="17">
        <v>0.81977</v>
      </c>
      <c r="I52" s="17">
        <v>0.99788699999999997</v>
      </c>
      <c r="J52" s="17">
        <v>0.178117</v>
      </c>
      <c r="K52" s="17">
        <v>0.17849400000000001</v>
      </c>
      <c r="L52" s="17">
        <v>709.3</v>
      </c>
      <c r="M52" s="17">
        <v>0.173847</v>
      </c>
      <c r="N52" s="17">
        <v>826</v>
      </c>
      <c r="O52" s="17">
        <v>0</v>
      </c>
      <c r="P52" s="17">
        <v>0</v>
      </c>
      <c r="Q52" s="17">
        <v>0.90735600000000005</v>
      </c>
      <c r="R52" s="17">
        <v>0.88627</v>
      </c>
      <c r="S52" s="17">
        <v>1.079782</v>
      </c>
      <c r="T52" s="17">
        <v>0.19351199999999999</v>
      </c>
      <c r="U52" s="17">
        <v>0.17921400000000001</v>
      </c>
      <c r="V52" s="17">
        <v>800</v>
      </c>
      <c r="W52" s="17">
        <v>0.124623</v>
      </c>
      <c r="X52" s="17">
        <v>1491</v>
      </c>
      <c r="Y52" s="17">
        <v>0</v>
      </c>
      <c r="Z52" s="17">
        <v>0</v>
      </c>
      <c r="AA52" s="17">
        <v>0.27571400000000001</v>
      </c>
      <c r="AB52" s="17">
        <v>9.4914700000000001E-3</v>
      </c>
      <c r="AC52" s="17">
        <v>0.88810699999999998</v>
      </c>
      <c r="AD52" s="17">
        <v>0.25</v>
      </c>
      <c r="AE52" s="17">
        <v>1171</v>
      </c>
    </row>
    <row r="53" spans="1:31">
      <c r="A53" s="17">
        <v>40</v>
      </c>
      <c r="B53" s="19">
        <v>0.45993055555555556</v>
      </c>
      <c r="C53" s="17">
        <v>120.6</v>
      </c>
      <c r="D53" s="17">
        <v>2.7</v>
      </c>
      <c r="E53" s="17">
        <v>1.7030000000000001E-3</v>
      </c>
      <c r="F53" s="17">
        <v>8.2000000000000003E-2</v>
      </c>
      <c r="G53" s="17">
        <v>0.91852100000000003</v>
      </c>
      <c r="H53" s="17">
        <v>0.83070900000000003</v>
      </c>
      <c r="I53" s="17">
        <v>1.007779</v>
      </c>
      <c r="J53" s="17">
        <v>0.17707100000000001</v>
      </c>
      <c r="K53" s="17">
        <v>0.175704</v>
      </c>
      <c r="L53" s="17">
        <v>741.1</v>
      </c>
      <c r="M53" s="17">
        <v>0.30242999999999998</v>
      </c>
      <c r="N53" s="17">
        <v>1326</v>
      </c>
      <c r="O53" s="17">
        <v>0</v>
      </c>
      <c r="P53" s="17">
        <v>0</v>
      </c>
      <c r="Q53" s="17">
        <v>0.92395799999999995</v>
      </c>
      <c r="R53" s="17">
        <v>0.88144199999999995</v>
      </c>
      <c r="S53" s="17">
        <v>1.082444</v>
      </c>
      <c r="T53" s="17">
        <v>0.20100199999999999</v>
      </c>
      <c r="U53" s="17">
        <v>0.185693</v>
      </c>
      <c r="V53" s="17">
        <v>800</v>
      </c>
      <c r="W53" s="17">
        <v>1.4E-5</v>
      </c>
      <c r="X53" s="17">
        <v>742</v>
      </c>
      <c r="Y53" s="17">
        <v>0</v>
      </c>
      <c r="Z53" s="17">
        <v>0</v>
      </c>
      <c r="AA53" s="17">
        <v>0.28568100000000002</v>
      </c>
      <c r="AB53" s="17">
        <v>1.5809699999999999E-2</v>
      </c>
      <c r="AC53" s="17">
        <v>0.88461999999999996</v>
      </c>
      <c r="AD53" s="17">
        <v>0.25</v>
      </c>
      <c r="AE53" s="17">
        <v>1120.8</v>
      </c>
    </row>
    <row r="54" spans="1:31">
      <c r="A54" s="17">
        <v>41</v>
      </c>
      <c r="B54" s="19">
        <v>0.45998842592592593</v>
      </c>
      <c r="C54" s="17">
        <v>119.5</v>
      </c>
      <c r="D54" s="17">
        <v>2.7</v>
      </c>
      <c r="E54" s="17">
        <v>1.645E-3</v>
      </c>
      <c r="F54" s="17">
        <v>0.08</v>
      </c>
      <c r="G54" s="17">
        <v>0.85766500000000001</v>
      </c>
      <c r="H54" s="17">
        <v>0.79549000000000003</v>
      </c>
      <c r="I54" s="17">
        <v>0.96263799999999999</v>
      </c>
      <c r="J54" s="17">
        <v>0.16714799999999999</v>
      </c>
      <c r="K54" s="17">
        <v>0.17363600000000001</v>
      </c>
      <c r="L54" s="17">
        <v>760</v>
      </c>
      <c r="M54" s="17">
        <v>1.0000000000000001E-5</v>
      </c>
      <c r="N54" s="17">
        <v>917</v>
      </c>
      <c r="O54" s="17">
        <v>0</v>
      </c>
      <c r="P54" s="17">
        <v>0</v>
      </c>
      <c r="Q54" s="17">
        <v>0.90204899999999999</v>
      </c>
      <c r="R54" s="17">
        <v>0.88986900000000002</v>
      </c>
      <c r="S54" s="17">
        <v>1.0774379999999999</v>
      </c>
      <c r="T54" s="17">
        <v>0.18756900000000001</v>
      </c>
      <c r="U54" s="17">
        <v>0.17408799999999999</v>
      </c>
      <c r="V54" s="17">
        <v>800</v>
      </c>
      <c r="W54" s="17">
        <v>0.22917000000000001</v>
      </c>
      <c r="X54" s="17">
        <v>624</v>
      </c>
      <c r="Y54" s="17">
        <v>0</v>
      </c>
      <c r="Z54" s="17">
        <v>0</v>
      </c>
      <c r="AA54" s="17">
        <v>0.26782699999999998</v>
      </c>
      <c r="AB54" s="17">
        <v>1.1262100000000001E-2</v>
      </c>
      <c r="AC54" s="17">
        <v>0.89198200000000005</v>
      </c>
      <c r="AD54" s="17">
        <v>0.25</v>
      </c>
      <c r="AE54" s="17">
        <v>1092.8</v>
      </c>
    </row>
    <row r="55" spans="1:31">
      <c r="A55" s="17">
        <v>42</v>
      </c>
      <c r="B55" s="19">
        <v>0.46004629629629629</v>
      </c>
      <c r="C55" s="17">
        <v>118.2</v>
      </c>
      <c r="D55" s="17">
        <v>2.7</v>
      </c>
      <c r="E55" s="17">
        <v>1.423E-3</v>
      </c>
      <c r="F55" s="17">
        <v>6.9000000000000006E-2</v>
      </c>
      <c r="G55" s="17">
        <v>0.87699300000000002</v>
      </c>
      <c r="H55" s="17">
        <v>0.801234</v>
      </c>
      <c r="I55" s="17">
        <v>0.95679000000000003</v>
      </c>
      <c r="J55" s="17">
        <v>0.155556</v>
      </c>
      <c r="K55" s="17">
        <v>0.162581</v>
      </c>
      <c r="L55" s="17">
        <v>684.6</v>
      </c>
      <c r="M55" s="17">
        <v>8.5845000000000005E-2</v>
      </c>
      <c r="N55" s="17">
        <v>1311</v>
      </c>
      <c r="O55" s="17">
        <v>0</v>
      </c>
      <c r="P55" s="17">
        <v>0</v>
      </c>
      <c r="Q55" s="17">
        <v>0.90887899999999999</v>
      </c>
      <c r="R55" s="17">
        <v>0.87339699999999998</v>
      </c>
      <c r="S55" s="17">
        <v>1.049461</v>
      </c>
      <c r="T55" s="17">
        <v>0.176064</v>
      </c>
      <c r="U55" s="17">
        <v>0.167766</v>
      </c>
      <c r="V55" s="17">
        <v>800</v>
      </c>
      <c r="W55" s="17">
        <v>1.2E-5</v>
      </c>
      <c r="X55" s="17">
        <v>1103</v>
      </c>
      <c r="Y55" s="17">
        <v>0</v>
      </c>
      <c r="Z55" s="17">
        <v>0</v>
      </c>
      <c r="AA55" s="17">
        <v>0.258102</v>
      </c>
      <c r="AB55" s="17">
        <v>1.4461699999999999E-2</v>
      </c>
      <c r="AC55" s="17">
        <v>0.87594300000000003</v>
      </c>
      <c r="AD55" s="17">
        <v>0.25</v>
      </c>
      <c r="AE55" s="17">
        <v>1213.0999999999999</v>
      </c>
    </row>
    <row r="56" spans="1:31">
      <c r="A56" s="17">
        <v>43</v>
      </c>
      <c r="B56" s="19">
        <v>0.46009259259259255</v>
      </c>
      <c r="C56" s="17">
        <v>116.9</v>
      </c>
      <c r="D56" s="17">
        <v>2.7</v>
      </c>
      <c r="E56" s="17">
        <v>1.6410000000000001E-3</v>
      </c>
      <c r="F56" s="17">
        <v>7.9000000000000001E-2</v>
      </c>
      <c r="G56" s="17">
        <v>0.88539100000000004</v>
      </c>
      <c r="H56" s="17">
        <v>0.78929700000000003</v>
      </c>
      <c r="I56" s="17">
        <v>0.95193700000000003</v>
      </c>
      <c r="J56" s="17">
        <v>0.16264000000000001</v>
      </c>
      <c r="K56" s="17">
        <v>0.170852</v>
      </c>
      <c r="L56" s="17">
        <v>731.4</v>
      </c>
      <c r="M56" s="17">
        <v>0.120369</v>
      </c>
      <c r="N56" s="17">
        <v>651</v>
      </c>
      <c r="O56" s="17">
        <v>0</v>
      </c>
      <c r="P56" s="17">
        <v>0</v>
      </c>
      <c r="Q56" s="17">
        <v>0.92479800000000001</v>
      </c>
      <c r="R56" s="17">
        <v>0.86359900000000001</v>
      </c>
      <c r="S56" s="17">
        <v>1.0529250000000001</v>
      </c>
      <c r="T56" s="17">
        <v>0.18932599999999999</v>
      </c>
      <c r="U56" s="17">
        <v>0.17981</v>
      </c>
      <c r="V56" s="17">
        <v>770.2</v>
      </c>
      <c r="W56" s="17">
        <v>0.13977800000000001</v>
      </c>
      <c r="X56" s="17">
        <v>456</v>
      </c>
      <c r="Y56" s="17">
        <v>0</v>
      </c>
      <c r="Z56" s="17">
        <v>0</v>
      </c>
      <c r="AA56" s="17">
        <v>0.27663100000000002</v>
      </c>
      <c r="AB56" s="17">
        <v>7.7178300000000002E-3</v>
      </c>
      <c r="AC56" s="17">
        <v>0.86506000000000005</v>
      </c>
      <c r="AD56" s="17">
        <v>0.25</v>
      </c>
      <c r="AE56" s="17">
        <v>1135.5999999999999</v>
      </c>
    </row>
    <row r="57" spans="1:31">
      <c r="A57" s="17">
        <v>44</v>
      </c>
      <c r="B57" s="19">
        <v>0.46015046296296297</v>
      </c>
      <c r="C57" s="17">
        <v>115.6</v>
      </c>
      <c r="D57" s="17">
        <v>2.7</v>
      </c>
      <c r="E57" s="17">
        <v>1.5200000000000001E-3</v>
      </c>
      <c r="F57" s="17">
        <v>7.3999999999999996E-2</v>
      </c>
      <c r="G57" s="17">
        <v>0.92869400000000002</v>
      </c>
      <c r="H57" s="17">
        <v>0.79032999999999998</v>
      </c>
      <c r="I57" s="17">
        <v>0.952017</v>
      </c>
      <c r="J57" s="17">
        <v>0.161687</v>
      </c>
      <c r="K57" s="17">
        <v>0.16983599999999999</v>
      </c>
      <c r="L57" s="17">
        <v>800</v>
      </c>
      <c r="M57" s="17">
        <v>0.37081900000000001</v>
      </c>
      <c r="N57" s="17">
        <v>1195</v>
      </c>
      <c r="O57" s="17">
        <v>0</v>
      </c>
      <c r="P57" s="17">
        <v>0</v>
      </c>
      <c r="Q57" s="17">
        <v>0.89223699999999995</v>
      </c>
      <c r="R57" s="17">
        <v>0.87333700000000003</v>
      </c>
      <c r="S57" s="17">
        <v>1.031623</v>
      </c>
      <c r="T57" s="17">
        <v>0.15828700000000001</v>
      </c>
      <c r="U57" s="17">
        <v>0.15343399999999999</v>
      </c>
      <c r="V57" s="17">
        <v>800</v>
      </c>
      <c r="W57" s="17">
        <v>0.37081999999999998</v>
      </c>
      <c r="X57" s="17">
        <v>518</v>
      </c>
      <c r="Y57" s="17">
        <v>0</v>
      </c>
      <c r="Z57" s="17">
        <v>0</v>
      </c>
      <c r="AA57" s="17">
        <v>0.23605300000000001</v>
      </c>
      <c r="AB57" s="17">
        <v>1.53843E-2</v>
      </c>
      <c r="AC57" s="17">
        <v>0.87577199999999999</v>
      </c>
      <c r="AD57" s="17">
        <v>0.25</v>
      </c>
      <c r="AE57" s="17">
        <v>1038.2</v>
      </c>
    </row>
    <row r="58" spans="1:31">
      <c r="A58" s="17">
        <v>45</v>
      </c>
      <c r="B58" s="19">
        <v>0.46020833333333333</v>
      </c>
      <c r="C58" s="17">
        <v>114.4</v>
      </c>
      <c r="D58" s="17">
        <v>2.7</v>
      </c>
      <c r="E58" s="17">
        <v>1.807E-3</v>
      </c>
      <c r="F58" s="17">
        <v>8.6999999999999994E-2</v>
      </c>
      <c r="G58" s="17">
        <v>0.89000400000000002</v>
      </c>
      <c r="H58" s="17">
        <v>0.77358199999999999</v>
      </c>
      <c r="I58" s="17">
        <v>0.94778499999999999</v>
      </c>
      <c r="J58" s="17">
        <v>0.174203</v>
      </c>
      <c r="K58" s="17">
        <v>0.18379999999999999</v>
      </c>
      <c r="L58" s="17">
        <v>800</v>
      </c>
      <c r="M58" s="17">
        <v>1.2999999999999999E-5</v>
      </c>
      <c r="N58" s="17">
        <v>1419</v>
      </c>
      <c r="O58" s="17">
        <v>0</v>
      </c>
      <c r="P58" s="17">
        <v>0</v>
      </c>
      <c r="Q58" s="17">
        <v>0.91988499999999995</v>
      </c>
      <c r="R58" s="17">
        <v>0.87290500000000004</v>
      </c>
      <c r="S58" s="17">
        <v>1.068368</v>
      </c>
      <c r="T58" s="17">
        <v>0.195463</v>
      </c>
      <c r="U58" s="17">
        <v>0.18295500000000001</v>
      </c>
      <c r="V58" s="17">
        <v>800</v>
      </c>
      <c r="W58" s="17">
        <v>1.8679000000000001E-2</v>
      </c>
      <c r="X58" s="17">
        <v>2033</v>
      </c>
      <c r="Y58" s="17">
        <v>0</v>
      </c>
      <c r="Z58" s="17">
        <v>0</v>
      </c>
      <c r="AA58" s="17">
        <v>0.28146900000000002</v>
      </c>
      <c r="AB58" s="17">
        <v>1.8215800000000001E-2</v>
      </c>
      <c r="AC58" s="17">
        <v>0.87646599999999997</v>
      </c>
      <c r="AD58" s="17">
        <v>0.25</v>
      </c>
      <c r="AE58" s="17">
        <v>1038.2</v>
      </c>
    </row>
    <row r="59" spans="1:31">
      <c r="A59" s="17">
        <v>46</v>
      </c>
      <c r="B59" s="19">
        <v>0.46026620370370369</v>
      </c>
      <c r="C59" s="17">
        <v>113.1</v>
      </c>
      <c r="D59" s="17">
        <v>2.7</v>
      </c>
      <c r="E59" s="17">
        <v>1.818E-3</v>
      </c>
      <c r="F59" s="17">
        <v>8.7999999999999995E-2</v>
      </c>
      <c r="G59" s="17">
        <v>0.87682400000000005</v>
      </c>
      <c r="H59" s="17">
        <v>0.78993100000000005</v>
      </c>
      <c r="I59" s="17">
        <v>0.95379599999999998</v>
      </c>
      <c r="J59" s="17">
        <v>0.16386600000000001</v>
      </c>
      <c r="K59" s="17">
        <v>0.17180400000000001</v>
      </c>
      <c r="L59" s="17">
        <v>792.7</v>
      </c>
      <c r="M59" s="17">
        <v>0.14163300000000001</v>
      </c>
      <c r="N59" s="17">
        <v>694</v>
      </c>
      <c r="O59" s="17">
        <v>0</v>
      </c>
      <c r="P59" s="17">
        <v>0</v>
      </c>
      <c r="Q59" s="17">
        <v>0.89829199999999998</v>
      </c>
      <c r="R59" s="17">
        <v>0.85315099999999999</v>
      </c>
      <c r="S59" s="17">
        <v>1.0455000000000001</v>
      </c>
      <c r="T59" s="17">
        <v>0.19234799999999999</v>
      </c>
      <c r="U59" s="17">
        <v>0.183978</v>
      </c>
      <c r="V59" s="17">
        <v>771.7</v>
      </c>
      <c r="W59" s="17">
        <v>0.173372</v>
      </c>
      <c r="X59" s="17">
        <v>1087</v>
      </c>
      <c r="Y59" s="17">
        <v>0</v>
      </c>
      <c r="Z59" s="17">
        <v>0</v>
      </c>
      <c r="AA59" s="17">
        <v>0.28304200000000002</v>
      </c>
      <c r="AB59" s="17">
        <v>8.9186200000000004E-3</v>
      </c>
      <c r="AC59" s="17">
        <v>0.85486700000000004</v>
      </c>
      <c r="AD59" s="17">
        <v>0.25</v>
      </c>
      <c r="AE59" s="17">
        <v>1047.7</v>
      </c>
    </row>
    <row r="60" spans="1:31">
      <c r="A60" s="17">
        <v>47</v>
      </c>
      <c r="B60" s="19">
        <v>0.46031249999999996</v>
      </c>
      <c r="C60" s="17">
        <v>112</v>
      </c>
      <c r="D60" s="17">
        <v>2.7</v>
      </c>
      <c r="E60" s="17">
        <v>1.487E-3</v>
      </c>
      <c r="F60" s="17">
        <v>7.1999999999999995E-2</v>
      </c>
      <c r="G60" s="17">
        <v>0.90644400000000003</v>
      </c>
      <c r="H60" s="17">
        <v>0.79102899999999998</v>
      </c>
      <c r="I60" s="17">
        <v>0.94740100000000005</v>
      </c>
      <c r="J60" s="17">
        <v>0.15637200000000001</v>
      </c>
      <c r="K60" s="17">
        <v>0.16505400000000001</v>
      </c>
      <c r="L60" s="17">
        <v>695.7</v>
      </c>
      <c r="M60" s="17">
        <v>0.206706</v>
      </c>
      <c r="N60" s="17">
        <v>876</v>
      </c>
      <c r="O60" s="17">
        <v>0</v>
      </c>
      <c r="P60" s="17">
        <v>0</v>
      </c>
      <c r="Q60" s="17">
        <v>0.92321399999999998</v>
      </c>
      <c r="R60" s="17">
        <v>0.86214299999999999</v>
      </c>
      <c r="S60" s="17">
        <v>1.040843</v>
      </c>
      <c r="T60" s="17">
        <v>0.1787</v>
      </c>
      <c r="U60" s="17">
        <v>0.17168800000000001</v>
      </c>
      <c r="V60" s="17">
        <v>800</v>
      </c>
      <c r="W60" s="17">
        <v>0.14161599999999999</v>
      </c>
      <c r="X60" s="17">
        <v>773</v>
      </c>
      <c r="Y60" s="17">
        <v>0</v>
      </c>
      <c r="Z60" s="17">
        <v>0</v>
      </c>
      <c r="AA60" s="17">
        <v>0.26413500000000001</v>
      </c>
      <c r="AB60" s="17">
        <v>9.8668599999999999E-3</v>
      </c>
      <c r="AC60" s="17">
        <v>0.86390699999999998</v>
      </c>
      <c r="AD60" s="17">
        <v>0.25</v>
      </c>
      <c r="AE60" s="17">
        <v>1193.9000000000001</v>
      </c>
    </row>
    <row r="61" spans="1:31">
      <c r="A61" s="17">
        <v>48</v>
      </c>
      <c r="B61" s="19">
        <v>0.46037037037037037</v>
      </c>
      <c r="C61" s="17">
        <v>110.7</v>
      </c>
      <c r="D61" s="17">
        <v>2.7</v>
      </c>
      <c r="E61" s="17">
        <v>1.4970000000000001E-3</v>
      </c>
      <c r="F61" s="17">
        <v>7.1999999999999995E-2</v>
      </c>
      <c r="G61" s="17">
        <v>0.88397099999999995</v>
      </c>
      <c r="H61" s="17">
        <v>0.80094200000000004</v>
      </c>
      <c r="I61" s="17">
        <v>0.95338199999999995</v>
      </c>
      <c r="J61" s="17">
        <v>0.15243999999999999</v>
      </c>
      <c r="K61" s="17">
        <v>0.15989400000000001</v>
      </c>
      <c r="L61" s="17">
        <v>640.9</v>
      </c>
      <c r="M61" s="17">
        <v>0.32768199999999997</v>
      </c>
      <c r="N61" s="17">
        <v>952</v>
      </c>
      <c r="O61" s="17">
        <v>0</v>
      </c>
      <c r="P61" s="17">
        <v>0</v>
      </c>
      <c r="Q61" s="17">
        <v>0.93928999999999996</v>
      </c>
      <c r="R61" s="17">
        <v>0.85109999999999997</v>
      </c>
      <c r="S61" s="17">
        <v>1.0476970000000001</v>
      </c>
      <c r="T61" s="17">
        <v>0.19659699999999999</v>
      </c>
      <c r="U61" s="17">
        <v>0.18764700000000001</v>
      </c>
      <c r="V61" s="17">
        <v>800</v>
      </c>
      <c r="W61" s="17">
        <v>0.14163799999999999</v>
      </c>
      <c r="X61" s="17">
        <v>1060</v>
      </c>
      <c r="Y61" s="17">
        <v>0</v>
      </c>
      <c r="Z61" s="17">
        <v>0</v>
      </c>
      <c r="AA61" s="17">
        <v>0.28868700000000003</v>
      </c>
      <c r="AB61" s="17">
        <v>9.8796000000000005E-3</v>
      </c>
      <c r="AC61" s="17">
        <v>0.85304199999999997</v>
      </c>
      <c r="AD61" s="17">
        <v>0.25</v>
      </c>
      <c r="AE61" s="17">
        <v>1296</v>
      </c>
    </row>
    <row r="62" spans="1:31">
      <c r="A62" s="17">
        <v>49</v>
      </c>
      <c r="B62" s="19">
        <v>0.46042824074074074</v>
      </c>
      <c r="C62" s="17">
        <v>109.5</v>
      </c>
      <c r="D62" s="17">
        <v>2.7</v>
      </c>
      <c r="E62" s="17">
        <v>1.454E-3</v>
      </c>
      <c r="F62" s="17">
        <v>7.0000000000000007E-2</v>
      </c>
      <c r="G62" s="17">
        <v>0.86689899999999998</v>
      </c>
      <c r="H62" s="17">
        <v>0.80630100000000005</v>
      </c>
      <c r="I62" s="17">
        <v>0.96256299999999995</v>
      </c>
      <c r="J62" s="17">
        <v>0.15626200000000001</v>
      </c>
      <c r="K62" s="17">
        <v>0.16234000000000001</v>
      </c>
      <c r="L62" s="17">
        <v>692.6</v>
      </c>
      <c r="M62" s="17">
        <v>0.37081900000000001</v>
      </c>
      <c r="N62" s="17">
        <v>702</v>
      </c>
      <c r="O62" s="17">
        <v>0</v>
      </c>
      <c r="P62" s="17">
        <v>0</v>
      </c>
      <c r="Q62" s="17">
        <v>0.88949299999999998</v>
      </c>
      <c r="R62" s="17">
        <v>0.86333199999999999</v>
      </c>
      <c r="S62" s="17">
        <v>1.0380339999999999</v>
      </c>
      <c r="T62" s="17">
        <v>0.174702</v>
      </c>
      <c r="U62" s="17">
        <v>0.16830100000000001</v>
      </c>
      <c r="V62" s="17">
        <v>766</v>
      </c>
      <c r="W62" s="17">
        <v>4.6983999999999998E-2</v>
      </c>
      <c r="X62" s="17">
        <v>880</v>
      </c>
      <c r="Y62" s="17">
        <v>0</v>
      </c>
      <c r="Z62" s="17">
        <v>0</v>
      </c>
      <c r="AA62" s="17">
        <v>0.25892399999999999</v>
      </c>
      <c r="AB62" s="17">
        <v>7.8814899999999997E-3</v>
      </c>
      <c r="AC62" s="17">
        <v>0.86470899999999995</v>
      </c>
      <c r="AD62" s="17">
        <v>0.25</v>
      </c>
      <c r="AE62" s="17">
        <v>1199.2</v>
      </c>
    </row>
    <row r="63" spans="1:31">
      <c r="A63" s="17">
        <v>50</v>
      </c>
      <c r="B63" s="19">
        <v>0.4604861111111111</v>
      </c>
      <c r="C63" s="17">
        <v>108.4</v>
      </c>
      <c r="D63" s="17">
        <v>2.7</v>
      </c>
      <c r="E63" s="17">
        <v>1.2199999999999999E-3</v>
      </c>
      <c r="F63" s="17">
        <v>5.8999999999999997E-2</v>
      </c>
      <c r="G63" s="17">
        <v>0.90972799999999998</v>
      </c>
      <c r="H63" s="17">
        <v>0.79096999999999995</v>
      </c>
      <c r="I63" s="17">
        <v>0.95778099999999999</v>
      </c>
      <c r="J63" s="17">
        <v>0.16681099999999999</v>
      </c>
      <c r="K63" s="17">
        <v>0.17416400000000001</v>
      </c>
      <c r="L63" s="17">
        <v>654.29999999999995</v>
      </c>
      <c r="M63" s="17">
        <v>0.219474</v>
      </c>
      <c r="N63" s="17">
        <v>723</v>
      </c>
      <c r="O63" s="17">
        <v>0</v>
      </c>
      <c r="P63" s="17">
        <v>0</v>
      </c>
      <c r="Q63" s="17">
        <v>0.88434500000000005</v>
      </c>
      <c r="R63" s="17">
        <v>0.87914199999999998</v>
      </c>
      <c r="S63" s="17">
        <v>1.0335730000000001</v>
      </c>
      <c r="T63" s="17">
        <v>0.15443100000000001</v>
      </c>
      <c r="U63" s="17">
        <v>0.14941399999999999</v>
      </c>
      <c r="V63" s="17">
        <v>800</v>
      </c>
      <c r="W63" s="17">
        <v>0.22916700000000001</v>
      </c>
      <c r="X63" s="17">
        <v>953</v>
      </c>
      <c r="Y63" s="17">
        <v>0</v>
      </c>
      <c r="Z63" s="17">
        <v>0</v>
      </c>
      <c r="AA63" s="17">
        <v>0.22986799999999999</v>
      </c>
      <c r="AB63" s="17">
        <v>7.67113E-3</v>
      </c>
      <c r="AC63" s="17">
        <v>0.88032699999999997</v>
      </c>
      <c r="AD63" s="17">
        <v>0.25</v>
      </c>
      <c r="AE63" s="17">
        <v>1269.3</v>
      </c>
    </row>
    <row r="64" spans="1:31">
      <c r="A64" s="17">
        <v>51</v>
      </c>
      <c r="B64" s="19">
        <v>0.46053240740740736</v>
      </c>
      <c r="C64" s="17">
        <v>107.5</v>
      </c>
      <c r="D64" s="17">
        <v>2.7</v>
      </c>
      <c r="E64" s="17">
        <v>1.5139999999999999E-3</v>
      </c>
      <c r="F64" s="17">
        <v>7.2999999999999995E-2</v>
      </c>
      <c r="G64" s="17">
        <v>0.91078800000000004</v>
      </c>
      <c r="H64" s="17">
        <v>0.81019300000000005</v>
      </c>
      <c r="I64" s="17">
        <v>0.96242499999999997</v>
      </c>
      <c r="J64" s="17">
        <v>0.15223200000000001</v>
      </c>
      <c r="K64" s="17">
        <v>0.15817600000000001</v>
      </c>
      <c r="L64" s="17">
        <v>655.29999999999995</v>
      </c>
      <c r="M64" s="17">
        <v>0.34561900000000001</v>
      </c>
      <c r="N64" s="17">
        <v>705</v>
      </c>
      <c r="O64" s="17">
        <v>0</v>
      </c>
      <c r="P64" s="17">
        <v>0</v>
      </c>
      <c r="Q64" s="17">
        <v>0.92092799999999997</v>
      </c>
      <c r="R64" s="17">
        <v>0.87357899999999999</v>
      </c>
      <c r="S64" s="17">
        <v>1.072057</v>
      </c>
      <c r="T64" s="17">
        <v>0.19847799999999999</v>
      </c>
      <c r="U64" s="17">
        <v>0.185138</v>
      </c>
      <c r="V64" s="17">
        <v>748.2</v>
      </c>
      <c r="W64" s="17">
        <v>7.9999999999999996E-6</v>
      </c>
      <c r="X64" s="17">
        <v>624</v>
      </c>
      <c r="Y64" s="17">
        <v>0</v>
      </c>
      <c r="Z64" s="17">
        <v>0</v>
      </c>
      <c r="AA64" s="17">
        <v>0.284827</v>
      </c>
      <c r="AB64" s="17">
        <v>7.4969199999999998E-3</v>
      </c>
      <c r="AC64" s="17">
        <v>0.87506700000000004</v>
      </c>
      <c r="AD64" s="17">
        <v>0.25</v>
      </c>
      <c r="AE64" s="17">
        <v>1267.4000000000001</v>
      </c>
    </row>
    <row r="65" spans="1:31">
      <c r="A65" s="17">
        <v>52</v>
      </c>
      <c r="B65" s="19">
        <v>0.46059027777777778</v>
      </c>
      <c r="C65" s="17">
        <v>106.2</v>
      </c>
      <c r="D65" s="17">
        <v>2.7</v>
      </c>
      <c r="E65" s="17">
        <v>1.4549999999999999E-3</v>
      </c>
      <c r="F65" s="17">
        <v>7.0000000000000007E-2</v>
      </c>
      <c r="G65" s="17">
        <v>0.922794</v>
      </c>
      <c r="H65" s="17">
        <v>0.79616100000000001</v>
      </c>
      <c r="I65" s="17">
        <v>0.96030899999999997</v>
      </c>
      <c r="J65" s="17">
        <v>0.16414799999999999</v>
      </c>
      <c r="K65" s="17">
        <v>0.170932</v>
      </c>
      <c r="L65" s="17">
        <v>663.8</v>
      </c>
      <c r="M65" s="17">
        <v>4.4676E-2</v>
      </c>
      <c r="N65" s="17">
        <v>585</v>
      </c>
      <c r="O65" s="17">
        <v>0</v>
      </c>
      <c r="P65" s="17">
        <v>0</v>
      </c>
      <c r="Q65" s="17">
        <v>0.89310100000000003</v>
      </c>
      <c r="R65" s="17">
        <v>0.86430499999999999</v>
      </c>
      <c r="S65" s="17">
        <v>1.048225</v>
      </c>
      <c r="T65" s="17">
        <v>0.18392</v>
      </c>
      <c r="U65" s="17">
        <v>0.175459</v>
      </c>
      <c r="V65" s="17">
        <v>755.4</v>
      </c>
      <c r="W65" s="17">
        <v>0.370749</v>
      </c>
      <c r="X65" s="17">
        <v>1143</v>
      </c>
      <c r="Y65" s="17">
        <v>0</v>
      </c>
      <c r="Z65" s="17">
        <v>0</v>
      </c>
      <c r="AA65" s="17">
        <v>0.26993600000000001</v>
      </c>
      <c r="AB65" s="17">
        <v>6.3063700000000004E-3</v>
      </c>
      <c r="AC65" s="17">
        <v>0.86546500000000004</v>
      </c>
      <c r="AD65" s="17">
        <v>0.25</v>
      </c>
      <c r="AE65" s="17">
        <v>1251.2</v>
      </c>
    </row>
    <row r="66" spans="1:31">
      <c r="A66" s="17">
        <v>53</v>
      </c>
      <c r="B66" s="19">
        <v>0.46064814814814814</v>
      </c>
      <c r="C66" s="17">
        <v>105.1</v>
      </c>
      <c r="D66" s="17">
        <v>3.6</v>
      </c>
      <c r="E66" s="17">
        <v>2.1419999999999998E-3</v>
      </c>
      <c r="F66" s="17">
        <v>0.104</v>
      </c>
      <c r="G66" s="17">
        <v>0.91888000000000003</v>
      </c>
      <c r="H66" s="17">
        <v>0.78922700000000001</v>
      </c>
      <c r="I66" s="17">
        <v>0.96711400000000003</v>
      </c>
      <c r="J66" s="17">
        <v>0.17788799999999999</v>
      </c>
      <c r="K66" s="17">
        <v>0.18393599999999999</v>
      </c>
      <c r="L66" s="17">
        <v>651.9</v>
      </c>
      <c r="M66" s="17">
        <v>5.8120999999999999E-2</v>
      </c>
      <c r="N66" s="17">
        <v>852</v>
      </c>
      <c r="O66" s="17">
        <v>0</v>
      </c>
      <c r="P66" s="17">
        <v>0</v>
      </c>
      <c r="Q66" s="17">
        <v>0.94429399999999997</v>
      </c>
      <c r="R66" s="17">
        <v>0.86531599999999997</v>
      </c>
      <c r="S66" s="17">
        <v>1.079366</v>
      </c>
      <c r="T66" s="17">
        <v>0.21404999999999999</v>
      </c>
      <c r="U66" s="17">
        <v>0.19831099999999999</v>
      </c>
      <c r="V66" s="17">
        <v>800</v>
      </c>
      <c r="W66" s="17">
        <v>0.14163700000000001</v>
      </c>
      <c r="X66" s="17">
        <v>821</v>
      </c>
      <c r="Y66" s="17">
        <v>0</v>
      </c>
      <c r="Z66" s="17">
        <v>0</v>
      </c>
      <c r="AA66" s="17">
        <v>0.305093</v>
      </c>
      <c r="AB66" s="17">
        <v>1.19601E-2</v>
      </c>
      <c r="AC66" s="17">
        <v>0.86787599999999998</v>
      </c>
      <c r="AD66" s="17">
        <v>0.25</v>
      </c>
      <c r="AE66" s="17">
        <v>1274.0999999999999</v>
      </c>
    </row>
    <row r="67" spans="1:31">
      <c r="A67" s="17">
        <v>54</v>
      </c>
      <c r="B67" s="19">
        <v>0.4607060185185185</v>
      </c>
      <c r="C67" s="17">
        <v>103.8</v>
      </c>
      <c r="D67" s="17">
        <v>3.6</v>
      </c>
      <c r="E67" s="17">
        <v>2.0149999999999999E-3</v>
      </c>
      <c r="F67" s="17">
        <v>9.8000000000000004E-2</v>
      </c>
      <c r="G67" s="17">
        <v>0.89584799999999998</v>
      </c>
      <c r="H67" s="17">
        <v>0.81413800000000003</v>
      </c>
      <c r="I67" s="17">
        <v>0.97804400000000002</v>
      </c>
      <c r="J67" s="17">
        <v>0.163906</v>
      </c>
      <c r="K67" s="17">
        <v>0.16758500000000001</v>
      </c>
      <c r="L67" s="17">
        <v>673.2</v>
      </c>
      <c r="M67" s="17">
        <v>1.5E-5</v>
      </c>
      <c r="N67" s="17">
        <v>863</v>
      </c>
      <c r="O67" s="17">
        <v>0</v>
      </c>
      <c r="P67" s="17">
        <v>0</v>
      </c>
      <c r="Q67" s="17">
        <v>0.93979199999999996</v>
      </c>
      <c r="R67" s="17">
        <v>0.87636400000000003</v>
      </c>
      <c r="S67" s="17">
        <v>1.069774</v>
      </c>
      <c r="T67" s="17">
        <v>0.19341</v>
      </c>
      <c r="U67" s="17">
        <v>0.18079500000000001</v>
      </c>
      <c r="V67" s="17">
        <v>715.5</v>
      </c>
      <c r="W67" s="17">
        <v>2.6999999999999999E-5</v>
      </c>
      <c r="X67" s="17">
        <v>459</v>
      </c>
      <c r="Y67" s="17">
        <v>0</v>
      </c>
      <c r="Z67" s="17">
        <v>0</v>
      </c>
      <c r="AA67" s="17">
        <v>0.27814699999999998</v>
      </c>
      <c r="AB67" s="17">
        <v>1.24981E-2</v>
      </c>
      <c r="AC67" s="17">
        <v>0.87878100000000003</v>
      </c>
      <c r="AD67" s="17">
        <v>0.25</v>
      </c>
      <c r="AE67" s="17">
        <v>1233.7</v>
      </c>
    </row>
    <row r="68" spans="1:31">
      <c r="A68" s="17">
        <v>55</v>
      </c>
      <c r="B68" s="19">
        <v>0.46076388888888892</v>
      </c>
      <c r="C68" s="17">
        <v>102.7</v>
      </c>
      <c r="D68" s="17">
        <v>3.6</v>
      </c>
      <c r="E68" s="17">
        <v>2.003E-3</v>
      </c>
      <c r="F68" s="17">
        <v>9.7000000000000003E-2</v>
      </c>
      <c r="G68" s="17">
        <v>0.889903</v>
      </c>
      <c r="H68" s="17">
        <v>0.82827300000000004</v>
      </c>
      <c r="I68" s="17">
        <v>0.99483100000000002</v>
      </c>
      <c r="J68" s="17">
        <v>0.16655900000000001</v>
      </c>
      <c r="K68" s="17">
        <v>0.16742399999999999</v>
      </c>
      <c r="L68" s="17">
        <v>652.20000000000005</v>
      </c>
      <c r="M68" s="17">
        <v>0.33733299999999999</v>
      </c>
      <c r="N68" s="17">
        <v>481</v>
      </c>
      <c r="O68" s="17">
        <v>0</v>
      </c>
      <c r="P68" s="17">
        <v>0</v>
      </c>
      <c r="Q68" s="17">
        <v>0.91750200000000004</v>
      </c>
      <c r="R68" s="17">
        <v>0.88329299999999999</v>
      </c>
      <c r="S68" s="17">
        <v>1.082989</v>
      </c>
      <c r="T68" s="17">
        <v>0.19969700000000001</v>
      </c>
      <c r="U68" s="17">
        <v>0.184394</v>
      </c>
      <c r="V68" s="17">
        <v>759.1</v>
      </c>
      <c r="W68" s="17">
        <v>0.29864400000000002</v>
      </c>
      <c r="X68" s="17">
        <v>543</v>
      </c>
      <c r="Y68" s="17">
        <v>0</v>
      </c>
      <c r="Z68" s="17">
        <v>0</v>
      </c>
      <c r="AA68" s="17">
        <v>0.28368300000000002</v>
      </c>
      <c r="AB68" s="17">
        <v>6.7878499999999998E-3</v>
      </c>
      <c r="AC68" s="17">
        <v>0.88464799999999999</v>
      </c>
      <c r="AD68" s="17">
        <v>0.25</v>
      </c>
      <c r="AE68" s="17">
        <v>1273.5</v>
      </c>
    </row>
    <row r="69" spans="1:31">
      <c r="A69" s="17">
        <v>56</v>
      </c>
      <c r="B69" s="19">
        <v>0.46081018518518518</v>
      </c>
      <c r="C69" s="17">
        <v>101.4</v>
      </c>
      <c r="D69" s="17">
        <v>3.6</v>
      </c>
      <c r="E69" s="17">
        <v>2.1779999999999998E-3</v>
      </c>
      <c r="F69" s="17">
        <v>0.105</v>
      </c>
      <c r="G69" s="17">
        <v>0.92446499999999998</v>
      </c>
      <c r="H69" s="17">
        <v>0.81729300000000005</v>
      </c>
      <c r="I69" s="17">
        <v>0.99344600000000005</v>
      </c>
      <c r="J69" s="17">
        <v>0.176153</v>
      </c>
      <c r="K69" s="17">
        <v>0.177315</v>
      </c>
      <c r="L69" s="17">
        <v>678.7</v>
      </c>
      <c r="M69" s="17">
        <v>1.85E-4</v>
      </c>
      <c r="N69" s="17">
        <v>723</v>
      </c>
      <c r="O69" s="17">
        <v>0</v>
      </c>
      <c r="P69" s="17">
        <v>0</v>
      </c>
      <c r="Q69" s="17">
        <v>0.93165299999999995</v>
      </c>
      <c r="R69" s="17">
        <v>0.88792400000000005</v>
      </c>
      <c r="S69" s="17">
        <v>1.100886</v>
      </c>
      <c r="T69" s="17">
        <v>0.21296200000000001</v>
      </c>
      <c r="U69" s="17">
        <v>0.19344600000000001</v>
      </c>
      <c r="V69" s="17">
        <v>777.5</v>
      </c>
      <c r="W69" s="17">
        <v>2.7911999999999999E-2</v>
      </c>
      <c r="X69" s="17">
        <v>588</v>
      </c>
      <c r="Y69" s="17">
        <v>0</v>
      </c>
      <c r="Z69" s="17">
        <v>0</v>
      </c>
      <c r="AA69" s="17">
        <v>0.29760900000000001</v>
      </c>
      <c r="AB69" s="17">
        <v>1.0587600000000001E-2</v>
      </c>
      <c r="AC69" s="17">
        <v>0.89017800000000002</v>
      </c>
      <c r="AD69" s="17">
        <v>0.25</v>
      </c>
      <c r="AE69" s="17">
        <v>1223.8</v>
      </c>
    </row>
    <row r="70" spans="1:31">
      <c r="A70" s="17">
        <v>57</v>
      </c>
      <c r="B70" s="19">
        <v>0.46086805555555554</v>
      </c>
      <c r="C70" s="17">
        <v>100.4</v>
      </c>
      <c r="D70" s="17">
        <v>3.6</v>
      </c>
      <c r="E70" s="17">
        <v>2.4220000000000001E-3</v>
      </c>
      <c r="F70" s="17">
        <v>0.11700000000000001</v>
      </c>
      <c r="G70" s="17">
        <v>0.90746599999999999</v>
      </c>
      <c r="H70" s="17">
        <v>0.81343500000000002</v>
      </c>
      <c r="I70" s="17">
        <v>0.991645</v>
      </c>
      <c r="J70" s="17">
        <v>0.17821000000000001</v>
      </c>
      <c r="K70" s="17">
        <v>0.17971100000000001</v>
      </c>
      <c r="L70" s="17">
        <v>759.9</v>
      </c>
      <c r="M70" s="17">
        <v>0.37081999999999998</v>
      </c>
      <c r="N70" s="17">
        <v>1074</v>
      </c>
      <c r="O70" s="17">
        <v>0</v>
      </c>
      <c r="P70" s="17">
        <v>0</v>
      </c>
      <c r="Q70" s="17">
        <v>0.94044099999999997</v>
      </c>
      <c r="R70" s="17">
        <v>0.88489099999999998</v>
      </c>
      <c r="S70" s="17">
        <v>1.09718</v>
      </c>
      <c r="T70" s="17">
        <v>0.21228900000000001</v>
      </c>
      <c r="U70" s="17">
        <v>0.19348599999999999</v>
      </c>
      <c r="V70" s="17">
        <v>763</v>
      </c>
      <c r="W70" s="17">
        <v>9.0000000000000006E-5</v>
      </c>
      <c r="X70" s="17">
        <v>534</v>
      </c>
      <c r="Y70" s="17">
        <v>0</v>
      </c>
      <c r="Z70" s="17">
        <v>0</v>
      </c>
      <c r="AA70" s="17">
        <v>0.29767100000000002</v>
      </c>
      <c r="AB70" s="17">
        <v>1.7474099999999999E-2</v>
      </c>
      <c r="AC70" s="17">
        <v>0.88859999999999995</v>
      </c>
      <c r="AD70" s="17">
        <v>0.25</v>
      </c>
      <c r="AE70" s="17">
        <v>1093</v>
      </c>
    </row>
    <row r="71" spans="1:31">
      <c r="A71" s="17">
        <v>58</v>
      </c>
      <c r="B71" s="19">
        <v>0.46092592592592596</v>
      </c>
      <c r="C71" s="17">
        <v>99.1</v>
      </c>
      <c r="D71" s="17">
        <v>3.6</v>
      </c>
      <c r="E71" s="17">
        <v>2.2750000000000001E-3</v>
      </c>
      <c r="F71" s="17">
        <v>0.11</v>
      </c>
      <c r="G71" s="17">
        <v>0.90106299999999995</v>
      </c>
      <c r="H71" s="17">
        <v>0.81533500000000003</v>
      </c>
      <c r="I71" s="17">
        <v>1.0087159999999999</v>
      </c>
      <c r="J71" s="17">
        <v>0.193381</v>
      </c>
      <c r="K71" s="17">
        <v>0.19170999999999999</v>
      </c>
      <c r="L71" s="17">
        <v>705.6</v>
      </c>
      <c r="M71" s="17">
        <v>1.5999999999999999E-5</v>
      </c>
      <c r="N71" s="17">
        <v>573</v>
      </c>
      <c r="O71" s="17">
        <v>0</v>
      </c>
      <c r="P71" s="17">
        <v>0</v>
      </c>
      <c r="Q71" s="17">
        <v>0.93272200000000005</v>
      </c>
      <c r="R71" s="17">
        <v>0.88248400000000005</v>
      </c>
      <c r="S71" s="17">
        <v>1.094921</v>
      </c>
      <c r="T71" s="17">
        <v>0.21243699999999999</v>
      </c>
      <c r="U71" s="17">
        <v>0.194021</v>
      </c>
      <c r="V71" s="17">
        <v>778.2</v>
      </c>
      <c r="W71" s="17">
        <v>0.22917999999999999</v>
      </c>
      <c r="X71" s="17">
        <v>690</v>
      </c>
      <c r="Y71" s="17">
        <v>0</v>
      </c>
      <c r="Z71" s="17">
        <v>0</v>
      </c>
      <c r="AA71" s="17">
        <v>0.29849300000000001</v>
      </c>
      <c r="AB71" s="17">
        <v>8.7352200000000001E-3</v>
      </c>
      <c r="AC71" s="17">
        <v>0.88434000000000001</v>
      </c>
      <c r="AD71" s="17">
        <v>0.25</v>
      </c>
      <c r="AE71" s="17">
        <v>1177</v>
      </c>
    </row>
    <row r="72" spans="1:31">
      <c r="A72" s="17">
        <v>59</v>
      </c>
      <c r="B72" s="19">
        <v>0.46098379629629632</v>
      </c>
      <c r="C72" s="17">
        <v>97.8</v>
      </c>
      <c r="D72" s="17">
        <v>3.6</v>
      </c>
      <c r="E72" s="17">
        <v>2.7390000000000001E-3</v>
      </c>
      <c r="F72" s="17">
        <v>0.13300000000000001</v>
      </c>
      <c r="G72" s="17">
        <v>0.93699399999999999</v>
      </c>
      <c r="H72" s="17">
        <v>0.83406499999999995</v>
      </c>
      <c r="I72" s="17">
        <v>1.0238370000000001</v>
      </c>
      <c r="J72" s="17">
        <v>0.189772</v>
      </c>
      <c r="K72" s="17">
        <v>0.18535399999999999</v>
      </c>
      <c r="L72" s="17">
        <v>734.7</v>
      </c>
      <c r="M72" s="17">
        <v>0.266343</v>
      </c>
      <c r="N72" s="17">
        <v>801</v>
      </c>
      <c r="O72" s="17">
        <v>0</v>
      </c>
      <c r="P72" s="17">
        <v>0</v>
      </c>
      <c r="Q72" s="17">
        <v>0.96334699999999995</v>
      </c>
      <c r="R72" s="17">
        <v>0.96239200000000003</v>
      </c>
      <c r="S72" s="17">
        <v>1.242165</v>
      </c>
      <c r="T72" s="17">
        <v>0.27977299999999999</v>
      </c>
      <c r="U72" s="17">
        <v>0.22523000000000001</v>
      </c>
      <c r="V72" s="17">
        <v>774.8</v>
      </c>
      <c r="W72" s="17">
        <v>0.104602</v>
      </c>
      <c r="X72" s="17">
        <v>744</v>
      </c>
      <c r="Y72" s="17">
        <v>0</v>
      </c>
      <c r="Z72" s="17">
        <v>0</v>
      </c>
      <c r="AA72" s="17">
        <v>0.34650799999999998</v>
      </c>
      <c r="AB72" s="17">
        <v>1.26608E-2</v>
      </c>
      <c r="AC72" s="17">
        <v>0.96593499999999999</v>
      </c>
      <c r="AD72" s="17">
        <v>0.25</v>
      </c>
      <c r="AE72" s="17">
        <v>1130.4000000000001</v>
      </c>
    </row>
    <row r="73" spans="1:31">
      <c r="A73" s="17">
        <v>60</v>
      </c>
      <c r="B73" s="19">
        <v>0.46103009259259259</v>
      </c>
      <c r="C73" s="17">
        <v>96.7</v>
      </c>
      <c r="D73" s="17">
        <v>3.6</v>
      </c>
      <c r="E73" s="17">
        <v>2.4949999999999998E-3</v>
      </c>
      <c r="F73" s="17">
        <v>0.121</v>
      </c>
      <c r="G73" s="17">
        <v>0.92859499999999995</v>
      </c>
      <c r="H73" s="17">
        <v>0.81119300000000005</v>
      </c>
      <c r="I73" s="17">
        <v>1.0315289999999999</v>
      </c>
      <c r="J73" s="17">
        <v>0.220335</v>
      </c>
      <c r="K73" s="17">
        <v>0.21360100000000001</v>
      </c>
      <c r="L73" s="17">
        <v>751.2</v>
      </c>
      <c r="M73" s="17">
        <v>9.0000000000000002E-6</v>
      </c>
      <c r="N73" s="17">
        <v>783</v>
      </c>
      <c r="O73" s="17">
        <v>0</v>
      </c>
      <c r="P73" s="17">
        <v>0</v>
      </c>
      <c r="Q73" s="17">
        <v>0.93499699999999997</v>
      </c>
      <c r="R73" s="17">
        <v>0.895173</v>
      </c>
      <c r="S73" s="17">
        <v>1.119845</v>
      </c>
      <c r="T73" s="17">
        <v>0.22467200000000001</v>
      </c>
      <c r="U73" s="17">
        <v>0.200628</v>
      </c>
      <c r="V73" s="17">
        <v>800</v>
      </c>
      <c r="W73" s="17">
        <v>0.22917000000000001</v>
      </c>
      <c r="X73" s="17">
        <v>622</v>
      </c>
      <c r="Y73" s="17">
        <v>0</v>
      </c>
      <c r="Z73" s="17">
        <v>0</v>
      </c>
      <c r="AA73" s="17">
        <v>0.30865799999999999</v>
      </c>
      <c r="AB73" s="17">
        <v>1.26537E-2</v>
      </c>
      <c r="AC73" s="17">
        <v>0.89801600000000004</v>
      </c>
      <c r="AD73" s="17">
        <v>0.25</v>
      </c>
      <c r="AE73" s="17">
        <v>1105.7</v>
      </c>
    </row>
    <row r="74" spans="1:31">
      <c r="A74" s="17">
        <v>61</v>
      </c>
      <c r="B74" s="19">
        <v>0.46108796296296295</v>
      </c>
      <c r="C74" s="17">
        <v>95.4</v>
      </c>
      <c r="D74" s="17">
        <v>3.6</v>
      </c>
      <c r="E74" s="17">
        <v>2.2829999999999999E-3</v>
      </c>
      <c r="F74" s="17">
        <v>0.11</v>
      </c>
      <c r="G74" s="17">
        <v>0.93083000000000005</v>
      </c>
      <c r="H74" s="17">
        <v>0.84457800000000005</v>
      </c>
      <c r="I74" s="17">
        <v>1.0320879999999999</v>
      </c>
      <c r="J74" s="17">
        <v>0.18751000000000001</v>
      </c>
      <c r="K74" s="17">
        <v>0.18168000000000001</v>
      </c>
      <c r="L74" s="17">
        <v>693.2</v>
      </c>
      <c r="M74" s="17">
        <v>0.32681100000000002</v>
      </c>
      <c r="N74" s="17">
        <v>655</v>
      </c>
      <c r="O74" s="17">
        <v>0</v>
      </c>
      <c r="P74" s="17">
        <v>0</v>
      </c>
      <c r="Q74" s="17">
        <v>0.92311399999999999</v>
      </c>
      <c r="R74" s="17">
        <v>0.907995</v>
      </c>
      <c r="S74" s="17">
        <v>1.1327320000000001</v>
      </c>
      <c r="T74" s="17">
        <v>0.22473799999999999</v>
      </c>
      <c r="U74" s="17">
        <v>0.198403</v>
      </c>
      <c r="V74" s="17">
        <v>766.6</v>
      </c>
      <c r="W74" s="17">
        <v>0.26562599999999997</v>
      </c>
      <c r="X74" s="17">
        <v>1071</v>
      </c>
      <c r="Y74" s="17">
        <v>0</v>
      </c>
      <c r="Z74" s="17">
        <v>0</v>
      </c>
      <c r="AA74" s="17">
        <v>0.30523600000000001</v>
      </c>
      <c r="AB74" s="17">
        <v>9.7970899999999996E-3</v>
      </c>
      <c r="AC74" s="17">
        <v>0.91019600000000001</v>
      </c>
      <c r="AD74" s="17">
        <v>0.25</v>
      </c>
      <c r="AE74" s="17">
        <v>1198.0999999999999</v>
      </c>
    </row>
    <row r="75" spans="1:31">
      <c r="A75" s="17">
        <v>62</v>
      </c>
      <c r="B75" s="19">
        <v>0.46114583333333337</v>
      </c>
      <c r="C75" s="17">
        <v>94.5</v>
      </c>
      <c r="D75" s="17">
        <v>3.6</v>
      </c>
      <c r="E75" s="17">
        <v>2.4139999999999999E-3</v>
      </c>
      <c r="F75" s="17">
        <v>0.11700000000000001</v>
      </c>
      <c r="G75" s="17">
        <v>0.93096299999999998</v>
      </c>
      <c r="H75" s="17">
        <v>0.83920700000000004</v>
      </c>
      <c r="I75" s="17">
        <v>1.0628089999999999</v>
      </c>
      <c r="J75" s="17">
        <v>0.223602</v>
      </c>
      <c r="K75" s="17">
        <v>0.21038799999999999</v>
      </c>
      <c r="L75" s="17">
        <v>728.8</v>
      </c>
      <c r="M75" s="17">
        <v>3.4999999999999997E-5</v>
      </c>
      <c r="N75" s="17">
        <v>929</v>
      </c>
      <c r="O75" s="17">
        <v>0</v>
      </c>
      <c r="P75" s="17">
        <v>0</v>
      </c>
      <c r="Q75" s="17">
        <v>0.94152800000000003</v>
      </c>
      <c r="R75" s="17">
        <v>0.92315199999999997</v>
      </c>
      <c r="S75" s="17">
        <v>1.15459</v>
      </c>
      <c r="T75" s="17">
        <v>0.231437</v>
      </c>
      <c r="U75" s="17">
        <v>0.20044999999999999</v>
      </c>
      <c r="V75" s="17">
        <v>800</v>
      </c>
      <c r="W75" s="17">
        <v>0.36102400000000001</v>
      </c>
      <c r="X75" s="17">
        <v>898</v>
      </c>
      <c r="Y75" s="17">
        <v>0</v>
      </c>
      <c r="Z75" s="17">
        <v>0</v>
      </c>
      <c r="AA75" s="17">
        <v>0.30838399999999999</v>
      </c>
      <c r="AB75" s="17">
        <v>1.45439E-2</v>
      </c>
      <c r="AC75" s="17">
        <v>0.92651799999999995</v>
      </c>
      <c r="AD75" s="17">
        <v>0.25</v>
      </c>
      <c r="AE75" s="17">
        <v>1139.7</v>
      </c>
    </row>
    <row r="76" spans="1:31">
      <c r="A76" s="17">
        <v>63</v>
      </c>
      <c r="B76" s="19">
        <v>0.46120370370370373</v>
      </c>
      <c r="C76" s="17">
        <v>93.4</v>
      </c>
      <c r="D76" s="17">
        <v>3.6</v>
      </c>
      <c r="E76" s="17">
        <v>2.555E-3</v>
      </c>
      <c r="F76" s="17">
        <v>0.124</v>
      </c>
      <c r="G76" s="17">
        <v>0.94766799999999995</v>
      </c>
      <c r="H76" s="17">
        <v>0.88275499999999996</v>
      </c>
      <c r="I76" s="17">
        <v>1.12304</v>
      </c>
      <c r="J76" s="17">
        <v>0.240285</v>
      </c>
      <c r="K76" s="17">
        <v>0.21396000000000001</v>
      </c>
      <c r="L76" s="17">
        <v>769.6</v>
      </c>
      <c r="M76" s="17">
        <v>0.137936</v>
      </c>
      <c r="N76" s="17">
        <v>1392</v>
      </c>
      <c r="O76" s="17">
        <v>0</v>
      </c>
      <c r="P76" s="17">
        <v>0</v>
      </c>
      <c r="Q76" s="17">
        <v>0.93504299999999996</v>
      </c>
      <c r="R76" s="17">
        <v>0.90826300000000004</v>
      </c>
      <c r="S76" s="17">
        <v>1.139119</v>
      </c>
      <c r="T76" s="17">
        <v>0.23085600000000001</v>
      </c>
      <c r="U76" s="17">
        <v>0.20266200000000001</v>
      </c>
      <c r="V76" s="17">
        <v>765.2</v>
      </c>
      <c r="W76" s="17">
        <v>8.2684999999999995E-2</v>
      </c>
      <c r="X76" s="17">
        <v>872</v>
      </c>
      <c r="Y76" s="17">
        <v>0</v>
      </c>
      <c r="Z76" s="17">
        <v>0</v>
      </c>
      <c r="AA76" s="17">
        <v>0.31178800000000001</v>
      </c>
      <c r="AB76" s="17">
        <v>2.2813799999999999E-2</v>
      </c>
      <c r="AC76" s="17">
        <v>0.91352900000000004</v>
      </c>
      <c r="AD76" s="17">
        <v>0.25</v>
      </c>
      <c r="AE76" s="17">
        <v>1079.2</v>
      </c>
    </row>
    <row r="77" spans="1:31">
      <c r="A77" s="17">
        <v>64</v>
      </c>
      <c r="B77" s="19">
        <v>0.46124999999999999</v>
      </c>
      <c r="C77" s="17">
        <v>92.3</v>
      </c>
      <c r="D77" s="17">
        <v>3.6</v>
      </c>
      <c r="E77" s="17">
        <v>2.7109999999999999E-3</v>
      </c>
      <c r="F77" s="17">
        <v>0.13100000000000001</v>
      </c>
      <c r="G77" s="17">
        <v>0.92495300000000003</v>
      </c>
      <c r="H77" s="17">
        <v>0.84477599999999997</v>
      </c>
      <c r="I77" s="17">
        <v>1.070244</v>
      </c>
      <c r="J77" s="17">
        <v>0.225469</v>
      </c>
      <c r="K77" s="17">
        <v>0.21067</v>
      </c>
      <c r="L77" s="17">
        <v>780.6</v>
      </c>
      <c r="M77" s="17">
        <v>0.22917799999999999</v>
      </c>
      <c r="N77" s="17">
        <v>966</v>
      </c>
      <c r="O77" s="17">
        <v>0</v>
      </c>
      <c r="P77" s="17">
        <v>0</v>
      </c>
      <c r="Q77" s="17">
        <v>0.934473</v>
      </c>
      <c r="R77" s="17">
        <v>0.910802</v>
      </c>
      <c r="S77" s="17">
        <v>1.153683</v>
      </c>
      <c r="T77" s="17">
        <v>0.24288000000000001</v>
      </c>
      <c r="U77" s="17">
        <v>0.21052599999999999</v>
      </c>
      <c r="V77" s="17">
        <v>800</v>
      </c>
      <c r="W77" s="17">
        <v>8.7309999999999999E-2</v>
      </c>
      <c r="X77" s="17">
        <v>949</v>
      </c>
      <c r="Y77" s="17">
        <v>0</v>
      </c>
      <c r="Z77" s="17">
        <v>0</v>
      </c>
      <c r="AA77" s="17">
        <v>0.32388600000000001</v>
      </c>
      <c r="AB77" s="17">
        <v>1.6173699999999999E-2</v>
      </c>
      <c r="AC77" s="17">
        <v>0.91473099999999996</v>
      </c>
      <c r="AD77" s="17">
        <v>0.25</v>
      </c>
      <c r="AE77" s="17">
        <v>1063.9000000000001</v>
      </c>
    </row>
    <row r="78" spans="1:31">
      <c r="A78" s="17">
        <v>65</v>
      </c>
      <c r="B78" s="19">
        <v>0.46130787037037035</v>
      </c>
      <c r="C78" s="17">
        <v>91.1</v>
      </c>
      <c r="D78" s="17">
        <v>3.6</v>
      </c>
      <c r="E78" s="17">
        <v>2.5720000000000001E-3</v>
      </c>
      <c r="F78" s="17">
        <v>0.124</v>
      </c>
      <c r="G78" s="17">
        <v>0.935056</v>
      </c>
      <c r="H78" s="17">
        <v>0.85653699999999999</v>
      </c>
      <c r="I78" s="17">
        <v>1.1083989999999999</v>
      </c>
      <c r="J78" s="17">
        <v>0.25186199999999997</v>
      </c>
      <c r="K78" s="17">
        <v>0.22723099999999999</v>
      </c>
      <c r="L78" s="17">
        <v>728.8</v>
      </c>
      <c r="M78" s="17">
        <v>7.3176000000000005E-2</v>
      </c>
      <c r="N78" s="17">
        <v>821</v>
      </c>
      <c r="O78" s="17">
        <v>0</v>
      </c>
      <c r="P78" s="17">
        <v>0</v>
      </c>
      <c r="Q78" s="17">
        <v>0.94752099999999995</v>
      </c>
      <c r="R78" s="17">
        <v>0.93565200000000004</v>
      </c>
      <c r="S78" s="17">
        <v>1.1892579999999999</v>
      </c>
      <c r="T78" s="17">
        <v>0.253606</v>
      </c>
      <c r="U78" s="17">
        <v>0.21324699999999999</v>
      </c>
      <c r="V78" s="17">
        <v>800</v>
      </c>
      <c r="W78" s="17">
        <v>0.193411</v>
      </c>
      <c r="X78" s="17">
        <v>925</v>
      </c>
      <c r="Y78" s="17">
        <v>0</v>
      </c>
      <c r="Z78" s="17">
        <v>0</v>
      </c>
      <c r="AA78" s="17">
        <v>0.32807199999999997</v>
      </c>
      <c r="AB78" s="17">
        <v>1.28691E-2</v>
      </c>
      <c r="AC78" s="17">
        <v>0.93891599999999997</v>
      </c>
      <c r="AD78" s="17">
        <v>0.25</v>
      </c>
      <c r="AE78" s="17">
        <v>1139.5999999999999</v>
      </c>
    </row>
    <row r="79" spans="1:31">
      <c r="A79" s="17">
        <v>66</v>
      </c>
      <c r="B79" s="19">
        <v>0.46136574074074077</v>
      </c>
      <c r="C79" s="17">
        <v>90</v>
      </c>
      <c r="D79" s="17">
        <v>3.6</v>
      </c>
      <c r="E79" s="17">
        <v>2.7829999999999999E-3</v>
      </c>
      <c r="F79" s="17">
        <v>0.13500000000000001</v>
      </c>
      <c r="G79" s="17">
        <v>0.94773300000000005</v>
      </c>
      <c r="H79" s="17">
        <v>0.88941400000000004</v>
      </c>
      <c r="I79" s="17">
        <v>1.182267</v>
      </c>
      <c r="J79" s="17">
        <v>0.29285299999999997</v>
      </c>
      <c r="K79" s="17">
        <v>0.24770400000000001</v>
      </c>
      <c r="L79" s="17">
        <v>755.3</v>
      </c>
      <c r="M79" s="17">
        <v>4.1E-5</v>
      </c>
      <c r="N79" s="17">
        <v>620</v>
      </c>
      <c r="O79" s="17">
        <v>0</v>
      </c>
      <c r="P79" s="17">
        <v>0</v>
      </c>
      <c r="Q79" s="17">
        <v>0.95688200000000001</v>
      </c>
      <c r="R79" s="17">
        <v>0.95759399999999995</v>
      </c>
      <c r="S79" s="17">
        <v>1.2308650000000001</v>
      </c>
      <c r="T79" s="17">
        <v>0.27327099999999999</v>
      </c>
      <c r="U79" s="17">
        <v>0.22201599999999999</v>
      </c>
      <c r="V79" s="17">
        <v>751.5</v>
      </c>
      <c r="W79" s="17">
        <v>0.205174</v>
      </c>
      <c r="X79" s="17">
        <v>594</v>
      </c>
      <c r="Y79" s="17">
        <v>0</v>
      </c>
      <c r="Z79" s="17">
        <v>0</v>
      </c>
      <c r="AA79" s="17">
        <v>0.34156199999999998</v>
      </c>
      <c r="AB79" s="17">
        <v>1.0111E-2</v>
      </c>
      <c r="AC79" s="17">
        <v>0.96035700000000002</v>
      </c>
      <c r="AD79" s="17">
        <v>0.25</v>
      </c>
      <c r="AE79" s="17">
        <v>1099.7</v>
      </c>
    </row>
    <row r="80" spans="1:31">
      <c r="A80" s="17">
        <v>67</v>
      </c>
      <c r="B80" s="19">
        <v>0.46142361111111113</v>
      </c>
      <c r="C80" s="17">
        <v>88.7</v>
      </c>
      <c r="D80" s="17">
        <v>3.6</v>
      </c>
      <c r="E80" s="17">
        <v>2.6450000000000002E-3</v>
      </c>
      <c r="F80" s="17">
        <v>0.128</v>
      </c>
      <c r="G80" s="17">
        <v>0.94523999999999997</v>
      </c>
      <c r="H80" s="17">
        <v>0.90776599999999996</v>
      </c>
      <c r="I80" s="17">
        <v>1.1918660000000001</v>
      </c>
      <c r="J80" s="17">
        <v>0.28410000000000002</v>
      </c>
      <c r="K80" s="17">
        <v>0.23836599999999999</v>
      </c>
      <c r="L80" s="17">
        <v>689.9</v>
      </c>
      <c r="M80" s="17">
        <v>6.0000000000000002E-6</v>
      </c>
      <c r="N80" s="17">
        <v>831</v>
      </c>
      <c r="O80" s="17">
        <v>0</v>
      </c>
      <c r="P80" s="17">
        <v>0</v>
      </c>
      <c r="Q80" s="17">
        <v>0.96399400000000002</v>
      </c>
      <c r="R80" s="17">
        <v>0.98200500000000002</v>
      </c>
      <c r="S80" s="17">
        <v>1.2778940000000001</v>
      </c>
      <c r="T80" s="17">
        <v>0.29588900000000001</v>
      </c>
      <c r="U80" s="17">
        <v>0.231545</v>
      </c>
      <c r="V80" s="17">
        <v>790.7</v>
      </c>
      <c r="W80" s="17">
        <v>0.22917999999999999</v>
      </c>
      <c r="X80" s="17">
        <v>746</v>
      </c>
      <c r="Y80" s="17">
        <v>0</v>
      </c>
      <c r="Z80" s="17">
        <v>0</v>
      </c>
      <c r="AA80" s="17">
        <v>0.35622199999999998</v>
      </c>
      <c r="AB80" s="17">
        <v>1.23488E-2</v>
      </c>
      <c r="AC80" s="17">
        <v>0.98565899999999995</v>
      </c>
      <c r="AD80" s="17">
        <v>0.25</v>
      </c>
      <c r="AE80" s="17">
        <v>1203.9000000000001</v>
      </c>
    </row>
    <row r="81" spans="1:31">
      <c r="A81" s="17">
        <v>68</v>
      </c>
      <c r="B81" s="19">
        <v>0.4614699074074074</v>
      </c>
      <c r="C81" s="17">
        <v>87.6</v>
      </c>
      <c r="D81" s="17">
        <v>3.6</v>
      </c>
      <c r="E81" s="17">
        <v>3.1719999999999999E-3</v>
      </c>
      <c r="F81" s="17">
        <v>0.154</v>
      </c>
      <c r="G81" s="17">
        <v>0.93731299999999995</v>
      </c>
      <c r="H81" s="17">
        <v>0.957152</v>
      </c>
      <c r="I81" s="17">
        <v>1.2688870000000001</v>
      </c>
      <c r="J81" s="17">
        <v>0.31173499999999998</v>
      </c>
      <c r="K81" s="17">
        <v>0.24567600000000001</v>
      </c>
      <c r="L81" s="17">
        <v>766.3</v>
      </c>
      <c r="M81" s="17">
        <v>0.303311</v>
      </c>
      <c r="N81" s="17">
        <v>730</v>
      </c>
      <c r="O81" s="17">
        <v>0</v>
      </c>
      <c r="P81" s="17">
        <v>0</v>
      </c>
      <c r="Q81" s="17">
        <v>0.96808000000000005</v>
      </c>
      <c r="R81" s="17">
        <v>1.0065379999999999</v>
      </c>
      <c r="S81" s="17">
        <v>1.341934</v>
      </c>
      <c r="T81" s="17">
        <v>0.33539600000000003</v>
      </c>
      <c r="U81" s="17">
        <v>0.24993499999999999</v>
      </c>
      <c r="V81" s="17">
        <v>693.1</v>
      </c>
      <c r="W81" s="17">
        <v>0.144293</v>
      </c>
      <c r="X81" s="17">
        <v>689</v>
      </c>
      <c r="Y81" s="17">
        <v>0</v>
      </c>
      <c r="Z81" s="17">
        <v>0</v>
      </c>
      <c r="AA81" s="17">
        <v>0.384515</v>
      </c>
      <c r="AB81" s="17">
        <v>1.2049600000000001E-2</v>
      </c>
      <c r="AC81" s="17">
        <v>1.01058</v>
      </c>
      <c r="AD81" s="17">
        <v>0.25</v>
      </c>
      <c r="AE81" s="17">
        <v>1083.9000000000001</v>
      </c>
    </row>
    <row r="82" spans="1:31">
      <c r="A82" s="17">
        <v>69</v>
      </c>
      <c r="B82" s="19">
        <v>0.46152777777777776</v>
      </c>
      <c r="C82" s="17">
        <v>86.3</v>
      </c>
      <c r="D82" s="17">
        <v>4.5</v>
      </c>
      <c r="E82" s="17">
        <v>3.7069999999999998E-3</v>
      </c>
      <c r="F82" s="17">
        <v>0.17899999999999999</v>
      </c>
      <c r="G82" s="17">
        <v>0.97177199999999997</v>
      </c>
      <c r="H82" s="17">
        <v>0.94269599999999998</v>
      </c>
      <c r="I82" s="17">
        <v>1.2471540000000001</v>
      </c>
      <c r="J82" s="17">
        <v>0.30445800000000001</v>
      </c>
      <c r="K82" s="17">
        <v>0.24412200000000001</v>
      </c>
      <c r="L82" s="17">
        <v>702</v>
      </c>
      <c r="M82" s="17">
        <v>0.24940100000000001</v>
      </c>
      <c r="N82" s="17">
        <v>625</v>
      </c>
      <c r="O82" s="17">
        <v>0</v>
      </c>
      <c r="P82" s="17">
        <v>0</v>
      </c>
      <c r="Q82" s="17">
        <v>0.97209299999999998</v>
      </c>
      <c r="R82" s="17">
        <v>0.98505600000000004</v>
      </c>
      <c r="S82" s="17">
        <v>1.3221719999999999</v>
      </c>
      <c r="T82" s="17">
        <v>0.33711600000000003</v>
      </c>
      <c r="U82" s="17">
        <v>0.25497199999999998</v>
      </c>
      <c r="V82" s="17">
        <v>800</v>
      </c>
      <c r="W82" s="17">
        <v>4.8609999999999999E-3</v>
      </c>
      <c r="X82" s="17">
        <v>1074</v>
      </c>
      <c r="Y82" s="17">
        <v>0</v>
      </c>
      <c r="Z82" s="17">
        <v>0</v>
      </c>
      <c r="AA82" s="17">
        <v>0.392264</v>
      </c>
      <c r="AB82" s="17">
        <v>1.18031E-2</v>
      </c>
      <c r="AC82" s="17">
        <v>0.989035</v>
      </c>
      <c r="AD82" s="17">
        <v>0.25</v>
      </c>
      <c r="AE82" s="17">
        <v>1183.2</v>
      </c>
    </row>
    <row r="83" spans="1:31">
      <c r="A83" s="17">
        <v>70</v>
      </c>
      <c r="B83" s="19">
        <v>0.46158564814814818</v>
      </c>
      <c r="C83" s="17">
        <v>85.2</v>
      </c>
      <c r="D83" s="17">
        <v>4.5</v>
      </c>
      <c r="E83" s="17">
        <v>4.3210000000000002E-3</v>
      </c>
      <c r="F83" s="17">
        <v>0.20899999999999999</v>
      </c>
      <c r="G83" s="17">
        <v>0.96814199999999995</v>
      </c>
      <c r="H83" s="17">
        <v>0.94555</v>
      </c>
      <c r="I83" s="17">
        <v>1.2770870000000001</v>
      </c>
      <c r="J83" s="17">
        <v>0.33153700000000003</v>
      </c>
      <c r="K83" s="17">
        <v>0.259604</v>
      </c>
      <c r="L83" s="17">
        <v>800</v>
      </c>
      <c r="M83" s="17">
        <v>0.22917999999999999</v>
      </c>
      <c r="N83" s="17">
        <v>730</v>
      </c>
      <c r="O83" s="17">
        <v>0</v>
      </c>
      <c r="P83" s="17">
        <v>0</v>
      </c>
      <c r="Q83" s="17">
        <v>0.97149200000000002</v>
      </c>
      <c r="R83" s="17">
        <v>1.06345</v>
      </c>
      <c r="S83" s="17">
        <v>1.4406110000000001</v>
      </c>
      <c r="T83" s="17">
        <v>0.377162</v>
      </c>
      <c r="U83" s="17">
        <v>0.26180700000000001</v>
      </c>
      <c r="V83" s="17">
        <v>765.1</v>
      </c>
      <c r="W83" s="17">
        <v>0.22866700000000001</v>
      </c>
      <c r="X83" s="17">
        <v>699</v>
      </c>
      <c r="Y83" s="17">
        <v>0</v>
      </c>
      <c r="Z83" s="17">
        <v>0</v>
      </c>
      <c r="AA83" s="17">
        <v>0.402779</v>
      </c>
      <c r="AB83" s="17">
        <v>1.56577E-2</v>
      </c>
      <c r="AC83" s="17">
        <v>1.0693600000000001</v>
      </c>
      <c r="AD83" s="17">
        <v>0.25</v>
      </c>
      <c r="AE83" s="17">
        <v>1038.2</v>
      </c>
    </row>
    <row r="84" spans="1:31">
      <c r="A84" s="17">
        <v>71</v>
      </c>
      <c r="B84" s="19">
        <v>0.46164351851851854</v>
      </c>
      <c r="C84" s="17">
        <v>84</v>
      </c>
      <c r="D84" s="17">
        <v>4.5</v>
      </c>
      <c r="E84" s="17">
        <v>3.3519999999999999E-3</v>
      </c>
      <c r="F84" s="17">
        <v>0.16200000000000001</v>
      </c>
      <c r="G84" s="17">
        <v>0.96368500000000001</v>
      </c>
      <c r="H84" s="17">
        <v>0.96165199999999995</v>
      </c>
      <c r="I84" s="17">
        <v>1.2975969999999999</v>
      </c>
      <c r="J84" s="17">
        <v>0.33594600000000002</v>
      </c>
      <c r="K84" s="17">
        <v>0.25889800000000002</v>
      </c>
      <c r="L84" s="17">
        <v>689.2</v>
      </c>
      <c r="M84" s="17">
        <v>0.14091799999999999</v>
      </c>
      <c r="N84" s="17">
        <v>595</v>
      </c>
      <c r="O84" s="17">
        <v>0</v>
      </c>
      <c r="P84" s="17">
        <v>0</v>
      </c>
      <c r="Q84" s="17">
        <v>0.96487100000000003</v>
      </c>
      <c r="R84" s="17">
        <v>1.051212</v>
      </c>
      <c r="S84" s="17">
        <v>1.373518</v>
      </c>
      <c r="T84" s="17">
        <v>0.32230599999999998</v>
      </c>
      <c r="U84" s="17">
        <v>0.234657</v>
      </c>
      <c r="V84" s="17">
        <v>733.4</v>
      </c>
      <c r="W84" s="17">
        <v>0.37081999999999998</v>
      </c>
      <c r="X84" s="17">
        <v>627</v>
      </c>
      <c r="Y84" s="17">
        <v>0</v>
      </c>
      <c r="Z84" s="17">
        <v>0</v>
      </c>
      <c r="AA84" s="17">
        <v>0.36101100000000003</v>
      </c>
      <c r="AB84" s="17">
        <v>1.10554E-2</v>
      </c>
      <c r="AC84" s="17">
        <v>1.0547800000000001</v>
      </c>
      <c r="AD84" s="17">
        <v>0.25</v>
      </c>
      <c r="AE84" s="17">
        <v>1205.2</v>
      </c>
    </row>
    <row r="85" spans="1:31">
      <c r="A85" s="17">
        <v>72</v>
      </c>
      <c r="B85" s="19">
        <v>0.46170138888888884</v>
      </c>
      <c r="C85" s="17">
        <v>82.7</v>
      </c>
      <c r="D85" s="17">
        <v>4.5</v>
      </c>
      <c r="E85" s="17">
        <v>3.7829999999999999E-3</v>
      </c>
      <c r="F85" s="17">
        <v>0.183</v>
      </c>
      <c r="G85" s="17">
        <v>0.96706300000000001</v>
      </c>
      <c r="H85" s="17">
        <v>0.94287299999999996</v>
      </c>
      <c r="I85" s="17">
        <v>1.2619469999999999</v>
      </c>
      <c r="J85" s="17">
        <v>0.31907400000000002</v>
      </c>
      <c r="K85" s="17">
        <v>0.25284299999999998</v>
      </c>
      <c r="L85" s="17">
        <v>726.9</v>
      </c>
      <c r="M85" s="17">
        <v>1.5E-5</v>
      </c>
      <c r="N85" s="17">
        <v>612</v>
      </c>
      <c r="O85" s="17">
        <v>0</v>
      </c>
      <c r="P85" s="17">
        <v>0</v>
      </c>
      <c r="Q85" s="17">
        <v>0.96242799999999995</v>
      </c>
      <c r="R85" s="17">
        <v>1.043866</v>
      </c>
      <c r="S85" s="17">
        <v>1.394325</v>
      </c>
      <c r="T85" s="17">
        <v>0.35045799999999999</v>
      </c>
      <c r="U85" s="17">
        <v>0.25134600000000001</v>
      </c>
      <c r="V85" s="17">
        <v>769</v>
      </c>
      <c r="W85" s="17">
        <v>0.22917899999999999</v>
      </c>
      <c r="X85" s="17">
        <v>556</v>
      </c>
      <c r="Y85" s="17">
        <v>0</v>
      </c>
      <c r="Z85" s="17">
        <v>0</v>
      </c>
      <c r="AA85" s="17">
        <v>0.386687</v>
      </c>
      <c r="AB85" s="17">
        <v>1.1980599999999999E-2</v>
      </c>
      <c r="AC85" s="17">
        <v>1.0480700000000001</v>
      </c>
      <c r="AD85" s="17">
        <v>0.25</v>
      </c>
      <c r="AE85" s="17">
        <v>1142.5999999999999</v>
      </c>
    </row>
    <row r="86" spans="1:31">
      <c r="A86" s="17">
        <v>73</v>
      </c>
      <c r="B86" s="19">
        <v>0.46174768518518516</v>
      </c>
      <c r="C86" s="17">
        <v>81.599999999999994</v>
      </c>
      <c r="D86" s="17">
        <v>4.5</v>
      </c>
      <c r="E86" s="17">
        <v>3.8049999999999998E-3</v>
      </c>
      <c r="F86" s="17">
        <v>0.184</v>
      </c>
      <c r="G86" s="17">
        <v>0.96768900000000002</v>
      </c>
      <c r="H86" s="17">
        <v>0.97124999999999995</v>
      </c>
      <c r="I86" s="17">
        <v>1.2736730000000001</v>
      </c>
      <c r="J86" s="17">
        <v>0.30242200000000002</v>
      </c>
      <c r="K86" s="17">
        <v>0.23744100000000001</v>
      </c>
      <c r="L86" s="17">
        <v>723.3</v>
      </c>
      <c r="M86" s="17">
        <v>0.21834600000000001</v>
      </c>
      <c r="N86" s="17">
        <v>827</v>
      </c>
      <c r="O86" s="17">
        <v>0</v>
      </c>
      <c r="P86" s="17">
        <v>0</v>
      </c>
      <c r="Q86" s="17">
        <v>0.96321100000000004</v>
      </c>
      <c r="R86" s="17">
        <v>1.048376</v>
      </c>
      <c r="S86" s="17">
        <v>1.407395</v>
      </c>
      <c r="T86" s="17">
        <v>0.35901899999999998</v>
      </c>
      <c r="U86" s="17">
        <v>0.25509500000000002</v>
      </c>
      <c r="V86" s="17">
        <v>800</v>
      </c>
      <c r="W86" s="17">
        <v>0.14163899999999999</v>
      </c>
      <c r="X86" s="17">
        <v>609</v>
      </c>
      <c r="Y86" s="17">
        <v>0</v>
      </c>
      <c r="Z86" s="17">
        <v>0</v>
      </c>
      <c r="AA86" s="17">
        <v>0.392453</v>
      </c>
      <c r="AB86" s="17">
        <v>1.6028500000000001E-2</v>
      </c>
      <c r="AC86" s="17">
        <v>1.05413</v>
      </c>
      <c r="AD86" s="17">
        <v>0.25</v>
      </c>
      <c r="AE86" s="17">
        <v>1148.3</v>
      </c>
    </row>
    <row r="87" spans="1:31">
      <c r="A87" s="17">
        <v>74</v>
      </c>
      <c r="B87" s="19">
        <v>0.46180555555555558</v>
      </c>
      <c r="C87" s="17">
        <v>80.7</v>
      </c>
      <c r="D87" s="17">
        <v>4.5</v>
      </c>
      <c r="E87" s="17">
        <v>4.228E-3</v>
      </c>
      <c r="F87" s="17">
        <v>0.20499999999999999</v>
      </c>
      <c r="G87" s="17">
        <v>0.96272000000000002</v>
      </c>
      <c r="H87" s="17">
        <v>0.96864799999999995</v>
      </c>
      <c r="I87" s="17">
        <v>1.3075190000000001</v>
      </c>
      <c r="J87" s="17">
        <v>0.33887099999999998</v>
      </c>
      <c r="K87" s="17">
        <v>0.25917099999999998</v>
      </c>
      <c r="L87" s="17">
        <v>794.2</v>
      </c>
      <c r="M87" s="17">
        <v>0.22917999999999999</v>
      </c>
      <c r="N87" s="17">
        <v>603</v>
      </c>
      <c r="O87" s="17">
        <v>0</v>
      </c>
      <c r="P87" s="17">
        <v>0</v>
      </c>
      <c r="Q87" s="17">
        <v>0.96532799999999996</v>
      </c>
      <c r="R87" s="17">
        <v>1.0513939999999999</v>
      </c>
      <c r="S87" s="17">
        <v>1.415694</v>
      </c>
      <c r="T87" s="17">
        <v>0.36430099999999999</v>
      </c>
      <c r="U87" s="17">
        <v>0.25733</v>
      </c>
      <c r="V87" s="17">
        <v>760.9</v>
      </c>
      <c r="W87" s="17">
        <v>0.13064200000000001</v>
      </c>
      <c r="X87" s="17">
        <v>340</v>
      </c>
      <c r="Y87" s="17">
        <v>0</v>
      </c>
      <c r="Z87" s="17">
        <v>0</v>
      </c>
      <c r="AA87" s="17">
        <v>0.39589200000000002</v>
      </c>
      <c r="AB87" s="17">
        <v>1.2874099999999999E-2</v>
      </c>
      <c r="AC87" s="17">
        <v>1.0560799999999999</v>
      </c>
      <c r="AD87" s="17">
        <v>0.25</v>
      </c>
      <c r="AE87" s="17">
        <v>1045.8</v>
      </c>
    </row>
    <row r="88" spans="1:31">
      <c r="A88" s="17">
        <v>75</v>
      </c>
      <c r="B88" s="19">
        <v>0.46186342592592594</v>
      </c>
      <c r="C88" s="17">
        <v>79.400000000000006</v>
      </c>
      <c r="D88" s="17">
        <v>4.5</v>
      </c>
      <c r="E88" s="17">
        <v>3.274E-3</v>
      </c>
      <c r="F88" s="17">
        <v>0.158</v>
      </c>
      <c r="G88" s="17">
        <v>0.97368100000000002</v>
      </c>
      <c r="H88" s="17">
        <v>1.009101</v>
      </c>
      <c r="I88" s="17">
        <v>1.3467979999999999</v>
      </c>
      <c r="J88" s="17">
        <v>0.33769700000000002</v>
      </c>
      <c r="K88" s="17">
        <v>0.25074099999999999</v>
      </c>
      <c r="L88" s="17">
        <v>613.5</v>
      </c>
      <c r="M88" s="17">
        <v>1.0000000000000001E-5</v>
      </c>
      <c r="N88" s="17">
        <v>680</v>
      </c>
      <c r="O88" s="17">
        <v>0</v>
      </c>
      <c r="P88" s="17">
        <v>0</v>
      </c>
      <c r="Q88" s="17">
        <v>0.96634200000000003</v>
      </c>
      <c r="R88" s="17">
        <v>1.047504</v>
      </c>
      <c r="S88" s="17">
        <v>1.410784</v>
      </c>
      <c r="T88" s="17">
        <v>0.36327999999999999</v>
      </c>
      <c r="U88" s="17">
        <v>0.25750200000000001</v>
      </c>
      <c r="V88" s="17">
        <v>791.3</v>
      </c>
      <c r="W88" s="17">
        <v>0.18538499999999999</v>
      </c>
      <c r="X88" s="17">
        <v>834</v>
      </c>
      <c r="Y88" s="17">
        <v>0</v>
      </c>
      <c r="Z88" s="17">
        <v>0</v>
      </c>
      <c r="AA88" s="17">
        <v>0.39615800000000001</v>
      </c>
      <c r="AB88" s="17">
        <v>1.1233699999999999E-2</v>
      </c>
      <c r="AC88" s="17">
        <v>1.05158</v>
      </c>
      <c r="AD88" s="17">
        <v>0.25</v>
      </c>
      <c r="AE88" s="17">
        <v>1353.8</v>
      </c>
    </row>
    <row r="89" spans="1:31">
      <c r="A89" s="17">
        <v>76</v>
      </c>
      <c r="B89" s="19">
        <v>0.46192129629629625</v>
      </c>
      <c r="C89" s="17">
        <v>78.099999999999994</v>
      </c>
      <c r="D89" s="17">
        <v>4.5</v>
      </c>
      <c r="E89" s="17">
        <v>3.8679999999999999E-3</v>
      </c>
      <c r="F89" s="17">
        <v>0.187</v>
      </c>
      <c r="G89" s="17">
        <v>0.97624100000000003</v>
      </c>
      <c r="H89" s="17">
        <v>1.0145459999999999</v>
      </c>
      <c r="I89" s="17">
        <v>1.3871739999999999</v>
      </c>
      <c r="J89" s="17">
        <v>0.37262899999999999</v>
      </c>
      <c r="K89" s="17">
        <v>0.26862399999999997</v>
      </c>
      <c r="L89" s="17">
        <v>689.3</v>
      </c>
      <c r="M89" s="17">
        <v>1.64E-4</v>
      </c>
      <c r="N89" s="17">
        <v>488</v>
      </c>
      <c r="O89" s="17">
        <v>0</v>
      </c>
      <c r="P89" s="17">
        <v>0</v>
      </c>
      <c r="Q89" s="17">
        <v>0.97125399999999995</v>
      </c>
      <c r="R89" s="17">
        <v>1.0701039999999999</v>
      </c>
      <c r="S89" s="17">
        <v>1.4663550000000001</v>
      </c>
      <c r="T89" s="17">
        <v>0.39624999999999999</v>
      </c>
      <c r="U89" s="17">
        <v>0.27022800000000002</v>
      </c>
      <c r="V89" s="17">
        <v>789.8</v>
      </c>
      <c r="W89" s="17">
        <v>1.2899999999999999E-4</v>
      </c>
      <c r="X89" s="17">
        <v>680</v>
      </c>
      <c r="Y89" s="17">
        <v>0</v>
      </c>
      <c r="Z89" s="17">
        <v>0</v>
      </c>
      <c r="AA89" s="17">
        <v>0.41573599999999999</v>
      </c>
      <c r="AB89" s="17">
        <v>9.0806499999999991E-3</v>
      </c>
      <c r="AC89" s="17">
        <v>1.0737000000000001</v>
      </c>
      <c r="AD89" s="17">
        <v>0.25</v>
      </c>
      <c r="AE89" s="17">
        <v>1205</v>
      </c>
    </row>
    <row r="90" spans="1:31">
      <c r="A90" s="17">
        <v>77</v>
      </c>
      <c r="B90" s="19">
        <v>0.46196759259259257</v>
      </c>
      <c r="C90" s="17">
        <v>77</v>
      </c>
      <c r="D90" s="17">
        <v>5.4</v>
      </c>
      <c r="E90" s="17">
        <v>4.751E-3</v>
      </c>
      <c r="F90" s="17">
        <v>0.23</v>
      </c>
      <c r="G90" s="17">
        <v>0.96498899999999999</v>
      </c>
      <c r="H90" s="17">
        <v>1.067221</v>
      </c>
      <c r="I90" s="17">
        <v>1.440053</v>
      </c>
      <c r="J90" s="17">
        <v>0.372832</v>
      </c>
      <c r="K90" s="17">
        <v>0.25890200000000002</v>
      </c>
      <c r="L90" s="17">
        <v>716.9</v>
      </c>
      <c r="M90" s="17">
        <v>5.5360000000000001E-3</v>
      </c>
      <c r="N90" s="17">
        <v>760</v>
      </c>
      <c r="O90" s="17">
        <v>0</v>
      </c>
      <c r="P90" s="17">
        <v>0</v>
      </c>
      <c r="Q90" s="17">
        <v>0.97376200000000002</v>
      </c>
      <c r="R90" s="17">
        <v>1.120133</v>
      </c>
      <c r="S90" s="17">
        <v>1.5306249999999999</v>
      </c>
      <c r="T90" s="17">
        <v>0.41049200000000002</v>
      </c>
      <c r="U90" s="17">
        <v>0.26818599999999998</v>
      </c>
      <c r="V90" s="17">
        <v>748.3</v>
      </c>
      <c r="W90" s="17">
        <v>9.5679E-2</v>
      </c>
      <c r="X90" s="17">
        <v>718</v>
      </c>
      <c r="Y90" s="17">
        <v>0</v>
      </c>
      <c r="Z90" s="17">
        <v>0</v>
      </c>
      <c r="AA90" s="17">
        <v>0.41259299999999999</v>
      </c>
      <c r="AB90" s="17">
        <v>1.74967E-2</v>
      </c>
      <c r="AC90" s="17">
        <v>1.1273200000000001</v>
      </c>
      <c r="AD90" s="17">
        <v>0.25</v>
      </c>
      <c r="AE90" s="17">
        <v>1158.5</v>
      </c>
    </row>
    <row r="91" spans="1:31">
      <c r="A91" s="17">
        <v>78</v>
      </c>
      <c r="B91" s="19">
        <v>0.46202546296296299</v>
      </c>
      <c r="C91" s="17">
        <v>75.900000000000006</v>
      </c>
      <c r="D91" s="17">
        <v>5.4</v>
      </c>
      <c r="E91" s="17">
        <v>5.0289999999999996E-3</v>
      </c>
      <c r="F91" s="17">
        <v>0.24299999999999999</v>
      </c>
      <c r="G91" s="17">
        <v>0.97308099999999997</v>
      </c>
      <c r="H91" s="17">
        <v>1.058897</v>
      </c>
      <c r="I91" s="17">
        <v>1.461894</v>
      </c>
      <c r="J91" s="17">
        <v>0.40299600000000002</v>
      </c>
      <c r="K91" s="17">
        <v>0.275667</v>
      </c>
      <c r="L91" s="17">
        <v>767.7</v>
      </c>
      <c r="M91" s="17">
        <v>0.22917999999999999</v>
      </c>
      <c r="N91" s="17">
        <v>645</v>
      </c>
      <c r="O91" s="17">
        <v>0</v>
      </c>
      <c r="P91" s="17">
        <v>0</v>
      </c>
      <c r="Q91" s="17">
        <v>0.97733999999999999</v>
      </c>
      <c r="R91" s="17">
        <v>1.1372530000000001</v>
      </c>
      <c r="S91" s="17">
        <v>1.5466770000000001</v>
      </c>
      <c r="T91" s="17">
        <v>0.40942400000000001</v>
      </c>
      <c r="U91" s="17">
        <v>0.264712</v>
      </c>
      <c r="V91" s="17">
        <v>759.7</v>
      </c>
      <c r="W91" s="17">
        <v>0.17866699999999999</v>
      </c>
      <c r="X91" s="17">
        <v>448</v>
      </c>
      <c r="Y91" s="17">
        <v>0</v>
      </c>
      <c r="Z91" s="17">
        <v>0</v>
      </c>
      <c r="AA91" s="17">
        <v>0.40724900000000003</v>
      </c>
      <c r="AB91" s="17">
        <v>1.5926699999999998E-2</v>
      </c>
      <c r="AC91" s="17">
        <v>1.14377</v>
      </c>
      <c r="AD91" s="17">
        <v>0.25</v>
      </c>
      <c r="AE91" s="17">
        <v>1081.9000000000001</v>
      </c>
    </row>
    <row r="92" spans="1:31">
      <c r="A92" s="17">
        <v>79</v>
      </c>
      <c r="B92" s="19">
        <v>0.46208333333333335</v>
      </c>
      <c r="C92" s="17">
        <v>74.900000000000006</v>
      </c>
      <c r="D92" s="17">
        <v>5.4</v>
      </c>
      <c r="E92" s="17">
        <v>4.9639999999999997E-3</v>
      </c>
      <c r="F92" s="17">
        <v>0.24</v>
      </c>
      <c r="G92" s="17">
        <v>0.96536299999999997</v>
      </c>
      <c r="H92" s="17">
        <v>1.1247590000000001</v>
      </c>
      <c r="I92" s="17">
        <v>1.5350919999999999</v>
      </c>
      <c r="J92" s="17">
        <v>0.410333</v>
      </c>
      <c r="K92" s="17">
        <v>0.26730199999999998</v>
      </c>
      <c r="L92" s="17">
        <v>730.6</v>
      </c>
      <c r="M92" s="17">
        <v>0.15254999999999999</v>
      </c>
      <c r="N92" s="17">
        <v>477</v>
      </c>
      <c r="O92" s="17">
        <v>0</v>
      </c>
      <c r="P92" s="17">
        <v>0</v>
      </c>
      <c r="Q92" s="17">
        <v>0.97202299999999997</v>
      </c>
      <c r="R92" s="17">
        <v>1.208745</v>
      </c>
      <c r="S92" s="17">
        <v>1.663184</v>
      </c>
      <c r="T92" s="17">
        <v>0.45443899999999998</v>
      </c>
      <c r="U92" s="17">
        <v>0.27323500000000001</v>
      </c>
      <c r="V92" s="17">
        <v>776</v>
      </c>
      <c r="W92" s="17">
        <v>0.18967300000000001</v>
      </c>
      <c r="X92" s="17">
        <v>548</v>
      </c>
      <c r="Y92" s="17">
        <v>0</v>
      </c>
      <c r="Z92" s="17">
        <v>0</v>
      </c>
      <c r="AA92" s="17">
        <v>0.42036099999999998</v>
      </c>
      <c r="AB92" s="17">
        <v>1.1265799999999999E-2</v>
      </c>
      <c r="AC92" s="17">
        <v>1.2138599999999999</v>
      </c>
      <c r="AD92" s="17">
        <v>0.25</v>
      </c>
      <c r="AE92" s="17">
        <v>1136.9000000000001</v>
      </c>
    </row>
    <row r="93" spans="1:31">
      <c r="A93" s="17">
        <v>80</v>
      </c>
      <c r="B93" s="19">
        <v>0.46214120370370365</v>
      </c>
      <c r="C93" s="17">
        <v>73.599999999999994</v>
      </c>
      <c r="D93" s="17">
        <v>5.4</v>
      </c>
      <c r="E93" s="17">
        <v>5.0660000000000002E-3</v>
      </c>
      <c r="F93" s="17">
        <v>0.245</v>
      </c>
      <c r="G93" s="17">
        <v>0.97378900000000002</v>
      </c>
      <c r="H93" s="17">
        <v>1.11886</v>
      </c>
      <c r="I93" s="17">
        <v>1.5361800000000001</v>
      </c>
      <c r="J93" s="17">
        <v>0.417321</v>
      </c>
      <c r="K93" s="17">
        <v>0.27166099999999999</v>
      </c>
      <c r="L93" s="17">
        <v>698.6</v>
      </c>
      <c r="M93" s="17">
        <v>4.2027000000000002E-2</v>
      </c>
      <c r="N93" s="17">
        <v>517</v>
      </c>
      <c r="O93" s="17">
        <v>0</v>
      </c>
      <c r="P93" s="17">
        <v>0</v>
      </c>
      <c r="Q93" s="17">
        <v>0.97494199999999998</v>
      </c>
      <c r="R93" s="17">
        <v>1.1759599999999999</v>
      </c>
      <c r="S93" s="17">
        <v>1.6603779999999999</v>
      </c>
      <c r="T93" s="17">
        <v>0.48441800000000002</v>
      </c>
      <c r="U93" s="17">
        <v>0.29175200000000001</v>
      </c>
      <c r="V93" s="17">
        <v>707.2</v>
      </c>
      <c r="W93" s="17">
        <v>8.6680000000000004E-3</v>
      </c>
      <c r="X93" s="17">
        <v>615</v>
      </c>
      <c r="Y93" s="17">
        <v>0</v>
      </c>
      <c r="Z93" s="17">
        <v>0</v>
      </c>
      <c r="AA93" s="17">
        <v>0.448849</v>
      </c>
      <c r="AB93" s="17">
        <v>1.1674500000000001E-2</v>
      </c>
      <c r="AC93" s="17">
        <v>1.18161</v>
      </c>
      <c r="AD93" s="17">
        <v>0.25</v>
      </c>
      <c r="AE93" s="17">
        <v>1188.8</v>
      </c>
    </row>
    <row r="94" spans="1:31">
      <c r="A94" s="17">
        <v>81</v>
      </c>
      <c r="B94" s="19">
        <v>0.46219907407407407</v>
      </c>
      <c r="C94" s="17">
        <v>72.5</v>
      </c>
      <c r="D94" s="17">
        <v>4.5</v>
      </c>
      <c r="E94" s="17">
        <v>3.7910000000000001E-3</v>
      </c>
      <c r="F94" s="17">
        <v>0.183</v>
      </c>
      <c r="G94" s="17">
        <v>0.97478699999999996</v>
      </c>
      <c r="H94" s="17">
        <v>1.1974149999999999</v>
      </c>
      <c r="I94" s="17">
        <v>1.6879660000000001</v>
      </c>
      <c r="J94" s="17">
        <v>0.49054999999999999</v>
      </c>
      <c r="K94" s="17">
        <v>0.29061599999999999</v>
      </c>
      <c r="L94" s="17">
        <v>631.79999999999995</v>
      </c>
      <c r="M94" s="17">
        <v>6.0000000000000002E-6</v>
      </c>
      <c r="N94" s="17">
        <v>490</v>
      </c>
      <c r="O94" s="17">
        <v>0</v>
      </c>
      <c r="P94" s="17">
        <v>0</v>
      </c>
      <c r="Q94" s="17">
        <v>0.97778100000000001</v>
      </c>
      <c r="R94" s="17">
        <v>1.181554</v>
      </c>
      <c r="S94" s="17">
        <v>1.6611009999999999</v>
      </c>
      <c r="T94" s="17">
        <v>0.479547</v>
      </c>
      <c r="U94" s="17">
        <v>0.288692</v>
      </c>
      <c r="V94" s="17">
        <v>787.7</v>
      </c>
      <c r="W94" s="17">
        <v>0.13721700000000001</v>
      </c>
      <c r="X94" s="17">
        <v>475</v>
      </c>
      <c r="Y94" s="17">
        <v>0</v>
      </c>
      <c r="Z94" s="17">
        <v>0</v>
      </c>
      <c r="AA94" s="17">
        <v>0.44414199999999998</v>
      </c>
      <c r="AB94" s="17">
        <v>8.36106E-3</v>
      </c>
      <c r="AC94" s="17">
        <v>1.1855599999999999</v>
      </c>
      <c r="AD94" s="17">
        <v>0.25</v>
      </c>
      <c r="AE94" s="17">
        <v>1314.6</v>
      </c>
    </row>
    <row r="95" spans="1:31">
      <c r="A95" s="17">
        <v>82</v>
      </c>
      <c r="B95" s="19">
        <v>0.46224537037037039</v>
      </c>
      <c r="C95" s="17">
        <v>71.400000000000006</v>
      </c>
      <c r="D95" s="17">
        <v>5.4</v>
      </c>
      <c r="E95" s="17">
        <v>5.0419999999999996E-3</v>
      </c>
      <c r="F95" s="17">
        <v>0.24399999999999999</v>
      </c>
      <c r="G95" s="17">
        <v>0.97104199999999996</v>
      </c>
      <c r="H95" s="17">
        <v>1.145848</v>
      </c>
      <c r="I95" s="17">
        <v>1.582778</v>
      </c>
      <c r="J95" s="17">
        <v>0.43692900000000001</v>
      </c>
      <c r="K95" s="17">
        <v>0.27605200000000002</v>
      </c>
      <c r="L95" s="17">
        <v>704.2</v>
      </c>
      <c r="M95" s="17">
        <v>0.27885799999999999</v>
      </c>
      <c r="N95" s="17">
        <v>658</v>
      </c>
      <c r="O95" s="17">
        <v>0</v>
      </c>
      <c r="P95" s="17">
        <v>0</v>
      </c>
      <c r="Q95" s="17">
        <v>0.98350000000000004</v>
      </c>
      <c r="R95" s="17">
        <v>1.2112970000000001</v>
      </c>
      <c r="S95" s="17">
        <v>1.703662</v>
      </c>
      <c r="T95" s="17">
        <v>0.492365</v>
      </c>
      <c r="U95" s="17">
        <v>0.28900399999999998</v>
      </c>
      <c r="V95" s="17">
        <v>774.2</v>
      </c>
      <c r="W95" s="17">
        <v>0.17363000000000001</v>
      </c>
      <c r="X95" s="17">
        <v>457</v>
      </c>
      <c r="Y95" s="17">
        <v>0</v>
      </c>
      <c r="Z95" s="17">
        <v>0</v>
      </c>
      <c r="AA95" s="17">
        <v>0.44462200000000002</v>
      </c>
      <c r="AB95" s="17">
        <v>1.4913900000000001E-2</v>
      </c>
      <c r="AC95" s="17">
        <v>1.2186399999999999</v>
      </c>
      <c r="AD95" s="17">
        <v>0.25</v>
      </c>
      <c r="AE95" s="17">
        <v>1179.5</v>
      </c>
    </row>
    <row r="96" spans="1:31">
      <c r="A96" s="17">
        <v>83</v>
      </c>
      <c r="B96" s="19">
        <v>0.46230324074074075</v>
      </c>
      <c r="C96" s="17">
        <v>70.099999999999994</v>
      </c>
      <c r="D96" s="17">
        <v>4.5</v>
      </c>
      <c r="E96" s="17">
        <v>4.3819999999999996E-3</v>
      </c>
      <c r="F96" s="17">
        <v>0.21199999999999999</v>
      </c>
      <c r="G96" s="17">
        <v>0.97182800000000003</v>
      </c>
      <c r="H96" s="17">
        <v>1.1323110000000001</v>
      </c>
      <c r="I96" s="17">
        <v>1.595601</v>
      </c>
      <c r="J96" s="17">
        <v>0.46328999999999998</v>
      </c>
      <c r="K96" s="17">
        <v>0.29035499999999997</v>
      </c>
      <c r="L96" s="17">
        <v>731.2</v>
      </c>
      <c r="M96" s="17">
        <v>0.101254</v>
      </c>
      <c r="N96" s="17">
        <v>701</v>
      </c>
      <c r="O96" s="17">
        <v>0</v>
      </c>
      <c r="P96" s="17">
        <v>0</v>
      </c>
      <c r="Q96" s="17">
        <v>0.97997299999999998</v>
      </c>
      <c r="R96" s="17">
        <v>1.2475719999999999</v>
      </c>
      <c r="S96" s="17">
        <v>1.7569049999999999</v>
      </c>
      <c r="T96" s="17">
        <v>0.50933300000000004</v>
      </c>
      <c r="U96" s="17">
        <v>0.289904</v>
      </c>
      <c r="V96" s="17">
        <v>773</v>
      </c>
      <c r="W96" s="17">
        <v>9.1696E-2</v>
      </c>
      <c r="X96" s="17">
        <v>557</v>
      </c>
      <c r="Y96" s="17">
        <v>0</v>
      </c>
      <c r="Z96" s="17">
        <v>0</v>
      </c>
      <c r="AA96" s="17">
        <v>0.44600600000000001</v>
      </c>
      <c r="AB96" s="17">
        <v>1.3765400000000001E-2</v>
      </c>
      <c r="AC96" s="17">
        <v>1.25458</v>
      </c>
      <c r="AD96" s="17">
        <v>0.25</v>
      </c>
      <c r="AE96" s="17">
        <v>1135.9000000000001</v>
      </c>
    </row>
    <row r="97" spans="1:31">
      <c r="A97" s="17">
        <v>84</v>
      </c>
      <c r="B97" s="19">
        <v>0.46236111111111106</v>
      </c>
      <c r="C97" s="17">
        <v>69</v>
      </c>
      <c r="D97" s="17">
        <v>4.5</v>
      </c>
      <c r="E97" s="17">
        <v>4.3930000000000002E-3</v>
      </c>
      <c r="F97" s="17">
        <v>0.21299999999999999</v>
      </c>
      <c r="G97" s="17">
        <v>0.97697599999999996</v>
      </c>
      <c r="H97" s="17">
        <v>1.1644920000000001</v>
      </c>
      <c r="I97" s="17">
        <v>1.6135470000000001</v>
      </c>
      <c r="J97" s="17">
        <v>0.44905499999999998</v>
      </c>
      <c r="K97" s="17">
        <v>0.27830300000000002</v>
      </c>
      <c r="L97" s="17">
        <v>709.7</v>
      </c>
      <c r="M97" s="17">
        <v>0.15321799999999999</v>
      </c>
      <c r="N97" s="17">
        <v>759</v>
      </c>
      <c r="O97" s="17">
        <v>0</v>
      </c>
      <c r="P97" s="17">
        <v>0</v>
      </c>
      <c r="Q97" s="17">
        <v>0.98064499999999999</v>
      </c>
      <c r="R97" s="17">
        <v>1.2589440000000001</v>
      </c>
      <c r="S97" s="17">
        <v>1.797625</v>
      </c>
      <c r="T97" s="17">
        <v>0.53868199999999999</v>
      </c>
      <c r="U97" s="17">
        <v>0.29966300000000001</v>
      </c>
      <c r="V97" s="17">
        <v>713.9</v>
      </c>
      <c r="W97" s="17">
        <v>8.0864000000000005E-2</v>
      </c>
      <c r="X97" s="17">
        <v>476</v>
      </c>
      <c r="Y97" s="17">
        <v>0</v>
      </c>
      <c r="Z97" s="17">
        <v>0</v>
      </c>
      <c r="AA97" s="17">
        <v>0.46101999999999999</v>
      </c>
      <c r="AB97" s="17">
        <v>1.4455000000000001E-2</v>
      </c>
      <c r="AC97" s="17">
        <v>1.2667299999999999</v>
      </c>
      <c r="AD97" s="17">
        <v>0.25</v>
      </c>
      <c r="AE97" s="17">
        <v>1170.3</v>
      </c>
    </row>
    <row r="98" spans="1:31">
      <c r="A98" s="17">
        <v>85</v>
      </c>
      <c r="B98" s="19">
        <v>0.46241898148148147</v>
      </c>
      <c r="C98" s="17">
        <v>67.900000000000006</v>
      </c>
      <c r="D98" s="17">
        <v>4.5</v>
      </c>
      <c r="E98" s="17">
        <v>4.2519999999999997E-3</v>
      </c>
      <c r="F98" s="17">
        <v>0.20599999999999999</v>
      </c>
      <c r="G98" s="17">
        <v>0.97330899999999998</v>
      </c>
      <c r="H98" s="17">
        <v>1.1738630000000001</v>
      </c>
      <c r="I98" s="17">
        <v>1.678704</v>
      </c>
      <c r="J98" s="17">
        <v>0.50484099999999998</v>
      </c>
      <c r="K98" s="17">
        <v>0.300732</v>
      </c>
      <c r="L98" s="17">
        <v>682.1</v>
      </c>
      <c r="M98" s="17">
        <v>1.2772E-2</v>
      </c>
      <c r="N98" s="17">
        <v>581</v>
      </c>
      <c r="O98" s="17">
        <v>0</v>
      </c>
      <c r="P98" s="17">
        <v>0</v>
      </c>
      <c r="Q98" s="17">
        <v>0.98234200000000005</v>
      </c>
      <c r="R98" s="17">
        <v>1.233571</v>
      </c>
      <c r="S98" s="17">
        <v>1.763984</v>
      </c>
      <c r="T98" s="17">
        <v>0.53041300000000002</v>
      </c>
      <c r="U98" s="17">
        <v>0.30069000000000001</v>
      </c>
      <c r="V98" s="17">
        <v>800</v>
      </c>
      <c r="W98" s="17">
        <v>8.7539000000000006E-2</v>
      </c>
      <c r="X98" s="17">
        <v>405</v>
      </c>
      <c r="Y98" s="17">
        <v>0</v>
      </c>
      <c r="Z98" s="17">
        <v>0</v>
      </c>
      <c r="AA98" s="17">
        <v>0.46260099999999998</v>
      </c>
      <c r="AB98" s="17">
        <v>1.06769E-2</v>
      </c>
      <c r="AC98" s="17">
        <v>1.2392300000000001</v>
      </c>
      <c r="AD98" s="17">
        <v>0.25</v>
      </c>
      <c r="AE98" s="17">
        <v>1217.7</v>
      </c>
    </row>
    <row r="99" spans="1:31">
      <c r="A99" s="17">
        <v>86</v>
      </c>
      <c r="B99" s="19">
        <v>0.46246527777777779</v>
      </c>
      <c r="C99" s="17">
        <v>67</v>
      </c>
      <c r="D99" s="17">
        <v>5.4</v>
      </c>
      <c r="E99" s="17">
        <v>5.1840000000000002E-3</v>
      </c>
      <c r="F99" s="17">
        <v>0.251</v>
      </c>
      <c r="G99" s="17">
        <v>0.976549</v>
      </c>
      <c r="H99" s="17">
        <v>1.132045</v>
      </c>
      <c r="I99" s="17">
        <v>1.6077349999999999</v>
      </c>
      <c r="J99" s="17">
        <v>0.47569</v>
      </c>
      <c r="K99" s="17">
        <v>0.29587599999999997</v>
      </c>
      <c r="L99" s="17">
        <v>703.6</v>
      </c>
      <c r="M99" s="17">
        <v>2.0393000000000001E-2</v>
      </c>
      <c r="N99" s="17">
        <v>399</v>
      </c>
      <c r="O99" s="17">
        <v>0</v>
      </c>
      <c r="P99" s="17">
        <v>0</v>
      </c>
      <c r="Q99" s="17">
        <v>0.98415900000000001</v>
      </c>
      <c r="R99" s="17">
        <v>1.321625</v>
      </c>
      <c r="S99" s="17">
        <v>1.8764179999999999</v>
      </c>
      <c r="T99" s="17">
        <v>0.55479299999999998</v>
      </c>
      <c r="U99" s="17">
        <v>0.29566599999999998</v>
      </c>
      <c r="V99" s="17">
        <v>786.1</v>
      </c>
      <c r="W99" s="17">
        <v>0.304199</v>
      </c>
      <c r="X99" s="17">
        <v>660</v>
      </c>
      <c r="Y99" s="17">
        <v>0</v>
      </c>
      <c r="Z99" s="17">
        <v>0</v>
      </c>
      <c r="AA99" s="17">
        <v>0.45487100000000003</v>
      </c>
      <c r="AB99" s="17">
        <v>9.10007E-3</v>
      </c>
      <c r="AC99" s="17">
        <v>1.32667</v>
      </c>
      <c r="AD99" s="17">
        <v>0.25</v>
      </c>
      <c r="AE99" s="17">
        <v>1180.5</v>
      </c>
    </row>
    <row r="100" spans="1:31">
      <c r="A100" s="17">
        <v>87</v>
      </c>
      <c r="B100" s="19">
        <v>0.46252314814814816</v>
      </c>
      <c r="C100" s="17">
        <v>65.900000000000006</v>
      </c>
      <c r="D100" s="17">
        <v>6.3</v>
      </c>
      <c r="E100" s="17">
        <v>6.2899999999999996E-3</v>
      </c>
      <c r="F100" s="17">
        <v>0.30399999999999999</v>
      </c>
      <c r="G100" s="17">
        <v>0.98192000000000002</v>
      </c>
      <c r="H100" s="17">
        <v>1.1423140000000001</v>
      </c>
      <c r="I100" s="17">
        <v>1.6360440000000001</v>
      </c>
      <c r="J100" s="17">
        <v>0.49373</v>
      </c>
      <c r="K100" s="17">
        <v>0.30178300000000002</v>
      </c>
      <c r="L100" s="17">
        <v>710</v>
      </c>
      <c r="M100" s="17">
        <v>8.1804000000000002E-2</v>
      </c>
      <c r="N100" s="17">
        <v>678</v>
      </c>
      <c r="O100" s="17">
        <v>0</v>
      </c>
      <c r="P100" s="17">
        <v>0</v>
      </c>
      <c r="Q100" s="17">
        <v>0.98476399999999997</v>
      </c>
      <c r="R100" s="17">
        <v>1.300187</v>
      </c>
      <c r="S100" s="17">
        <v>1.8774329999999999</v>
      </c>
      <c r="T100" s="17">
        <v>0.57724600000000004</v>
      </c>
      <c r="U100" s="17">
        <v>0.30746600000000002</v>
      </c>
      <c r="V100" s="17">
        <v>737.7</v>
      </c>
      <c r="W100" s="17">
        <v>0.14651900000000001</v>
      </c>
      <c r="X100" s="17">
        <v>572</v>
      </c>
      <c r="Y100" s="17">
        <v>0</v>
      </c>
      <c r="Z100" s="17">
        <v>0</v>
      </c>
      <c r="AA100" s="17">
        <v>0.473024</v>
      </c>
      <c r="AB100" s="17">
        <v>1.8039199999999998E-2</v>
      </c>
      <c r="AC100" s="17">
        <v>1.3106</v>
      </c>
      <c r="AD100" s="17">
        <v>0.25</v>
      </c>
      <c r="AE100" s="17">
        <v>1169.8</v>
      </c>
    </row>
    <row r="101" spans="1:31">
      <c r="A101" s="17">
        <v>88</v>
      </c>
      <c r="B101" s="19">
        <v>0.46258101851851857</v>
      </c>
      <c r="C101" s="17">
        <v>64.7</v>
      </c>
      <c r="D101" s="17">
        <v>7.2</v>
      </c>
      <c r="E101" s="17">
        <v>6.7039999999999999E-3</v>
      </c>
      <c r="F101" s="17">
        <v>0.32400000000000001</v>
      </c>
      <c r="G101" s="17">
        <v>0.98426999999999998</v>
      </c>
      <c r="H101" s="17">
        <v>1.154145</v>
      </c>
      <c r="I101" s="17">
        <v>1.6510370000000001</v>
      </c>
      <c r="J101" s="17">
        <v>0.496892</v>
      </c>
      <c r="K101" s="17">
        <v>0.300958</v>
      </c>
      <c r="L101" s="17">
        <v>718.6</v>
      </c>
      <c r="M101" s="17">
        <v>8.7198999999999999E-2</v>
      </c>
      <c r="N101" s="17">
        <v>601</v>
      </c>
      <c r="O101" s="17">
        <v>0</v>
      </c>
      <c r="P101" s="17">
        <v>0</v>
      </c>
      <c r="Q101" s="17">
        <v>0.98156200000000005</v>
      </c>
      <c r="R101" s="17">
        <v>1.271658</v>
      </c>
      <c r="S101" s="17">
        <v>1.7746189999999999</v>
      </c>
      <c r="T101" s="17">
        <v>0.50296099999999999</v>
      </c>
      <c r="U101" s="17">
        <v>0.28341899999999998</v>
      </c>
      <c r="V101" s="17">
        <v>785.1</v>
      </c>
      <c r="W101" s="17">
        <v>0.19661200000000001</v>
      </c>
      <c r="X101" s="17">
        <v>352</v>
      </c>
      <c r="Y101" s="17">
        <v>0</v>
      </c>
      <c r="Z101" s="17">
        <v>0</v>
      </c>
      <c r="AA101" s="17">
        <v>0.43602999999999997</v>
      </c>
      <c r="AB101" s="17">
        <v>1.8473099999999999E-2</v>
      </c>
      <c r="AC101" s="17">
        <v>1.28095</v>
      </c>
      <c r="AD101" s="17">
        <v>0.25</v>
      </c>
      <c r="AE101" s="17">
        <v>1155.7</v>
      </c>
    </row>
    <row r="102" spans="1:31">
      <c r="A102" s="17">
        <v>89</v>
      </c>
      <c r="B102" s="19">
        <v>0.46263888888888888</v>
      </c>
      <c r="C102" s="17">
        <v>63.7</v>
      </c>
      <c r="D102" s="17">
        <v>8.1</v>
      </c>
      <c r="E102" s="17">
        <v>7.0429999999999998E-3</v>
      </c>
      <c r="F102" s="17">
        <v>0.34100000000000003</v>
      </c>
      <c r="G102" s="17">
        <v>0.97363500000000003</v>
      </c>
      <c r="H102" s="17">
        <v>1.19641</v>
      </c>
      <c r="I102" s="17">
        <v>1.6744300000000001</v>
      </c>
      <c r="J102" s="17">
        <v>0.47802</v>
      </c>
      <c r="K102" s="17">
        <v>0.28548200000000001</v>
      </c>
      <c r="L102" s="17">
        <v>662.6</v>
      </c>
      <c r="M102" s="17">
        <v>0.120354</v>
      </c>
      <c r="N102" s="17">
        <v>588</v>
      </c>
      <c r="O102" s="17">
        <v>0</v>
      </c>
      <c r="P102" s="17">
        <v>0</v>
      </c>
      <c r="Q102" s="17">
        <v>0.98431000000000002</v>
      </c>
      <c r="R102" s="17">
        <v>1.2812969999999999</v>
      </c>
      <c r="S102" s="17">
        <v>1.7974889999999999</v>
      </c>
      <c r="T102" s="17">
        <v>0.51619199999999998</v>
      </c>
      <c r="U102" s="17">
        <v>0.28717399999999998</v>
      </c>
      <c r="V102" s="17">
        <v>774</v>
      </c>
      <c r="W102" s="17">
        <v>0.16269800000000001</v>
      </c>
      <c r="X102" s="17">
        <v>415</v>
      </c>
      <c r="Y102" s="17">
        <v>0</v>
      </c>
      <c r="Z102" s="17">
        <v>0</v>
      </c>
      <c r="AA102" s="17">
        <v>0.44180599999999998</v>
      </c>
      <c r="AB102" s="17">
        <v>1.8749499999999999E-2</v>
      </c>
      <c r="AC102" s="17">
        <v>1.29098</v>
      </c>
      <c r="AD102" s="17">
        <v>0.25</v>
      </c>
      <c r="AE102" s="17">
        <v>1253.5999999999999</v>
      </c>
    </row>
    <row r="103" spans="1:31">
      <c r="A103" s="17">
        <v>90</v>
      </c>
      <c r="B103" s="19">
        <v>0.4626851851851852</v>
      </c>
      <c r="C103" s="17">
        <v>62.7</v>
      </c>
      <c r="D103" s="17">
        <v>7.2</v>
      </c>
      <c r="E103" s="17">
        <v>7.0629999999999998E-3</v>
      </c>
      <c r="F103" s="17">
        <v>0.34200000000000003</v>
      </c>
      <c r="G103" s="17">
        <v>0.97937700000000005</v>
      </c>
      <c r="H103" s="17">
        <v>1.168447</v>
      </c>
      <c r="I103" s="17">
        <v>1.6580010000000001</v>
      </c>
      <c r="J103" s="17">
        <v>0.48955399999999999</v>
      </c>
      <c r="K103" s="17">
        <v>0.29526799999999997</v>
      </c>
      <c r="L103" s="17">
        <v>734.9</v>
      </c>
      <c r="M103" s="17">
        <v>1.2999999999999999E-5</v>
      </c>
      <c r="N103" s="17">
        <v>706</v>
      </c>
      <c r="O103" s="17">
        <v>0</v>
      </c>
      <c r="P103" s="17">
        <v>0</v>
      </c>
      <c r="Q103" s="17">
        <v>0.97190200000000004</v>
      </c>
      <c r="R103" s="17">
        <v>1.2910029999999999</v>
      </c>
      <c r="S103" s="17">
        <v>1.8262020000000001</v>
      </c>
      <c r="T103" s="17">
        <v>0.53519899999999998</v>
      </c>
      <c r="U103" s="17">
        <v>0.29306700000000002</v>
      </c>
      <c r="V103" s="17">
        <v>799.4</v>
      </c>
      <c r="W103" s="17">
        <v>0.22917999999999999</v>
      </c>
      <c r="X103" s="17">
        <v>383</v>
      </c>
      <c r="Y103" s="17">
        <v>0</v>
      </c>
      <c r="Z103" s="17">
        <v>0</v>
      </c>
      <c r="AA103" s="17">
        <v>0.450872</v>
      </c>
      <c r="AB103" s="17">
        <v>2.2131100000000001E-2</v>
      </c>
      <c r="AC103" s="17">
        <v>1.3028500000000001</v>
      </c>
      <c r="AD103" s="17">
        <v>0.25</v>
      </c>
      <c r="AE103" s="17">
        <v>1130.0999999999999</v>
      </c>
    </row>
    <row r="104" spans="1:31">
      <c r="A104" s="17">
        <v>91</v>
      </c>
      <c r="B104" s="19">
        <v>0.46274305555555556</v>
      </c>
      <c r="C104" s="17">
        <v>61.6</v>
      </c>
      <c r="D104" s="17">
        <v>8.1</v>
      </c>
      <c r="E104" s="17">
        <v>7.659E-3</v>
      </c>
      <c r="F104" s="17">
        <v>0.371</v>
      </c>
      <c r="G104" s="17">
        <v>0.97895200000000004</v>
      </c>
      <c r="H104" s="17">
        <v>1.1949810000000001</v>
      </c>
      <c r="I104" s="17">
        <v>1.7358260000000001</v>
      </c>
      <c r="J104" s="17">
        <v>0.54084399999999999</v>
      </c>
      <c r="K104" s="17">
        <v>0.31157800000000002</v>
      </c>
      <c r="L104" s="17">
        <v>722.3</v>
      </c>
      <c r="M104" s="17">
        <v>1.4E-5</v>
      </c>
      <c r="N104" s="17">
        <v>594</v>
      </c>
      <c r="O104" s="17">
        <v>0</v>
      </c>
      <c r="P104" s="17">
        <v>0</v>
      </c>
      <c r="Q104" s="17">
        <v>0.97927699999999995</v>
      </c>
      <c r="R104" s="17">
        <v>1.3168709999999999</v>
      </c>
      <c r="S104" s="17">
        <v>1.846997</v>
      </c>
      <c r="T104" s="17">
        <v>0.53012599999999999</v>
      </c>
      <c r="U104" s="17">
        <v>0.28702100000000003</v>
      </c>
      <c r="V104" s="17">
        <v>773.4</v>
      </c>
      <c r="W104" s="17">
        <v>0.22917999999999999</v>
      </c>
      <c r="X104" s="17">
        <v>963</v>
      </c>
      <c r="Y104" s="17">
        <v>0</v>
      </c>
      <c r="Z104" s="17">
        <v>0</v>
      </c>
      <c r="AA104" s="17">
        <v>0.44157000000000002</v>
      </c>
      <c r="AB104" s="17">
        <v>2.0600500000000001E-2</v>
      </c>
      <c r="AC104" s="17">
        <v>1.32779</v>
      </c>
      <c r="AD104" s="17">
        <v>0.25</v>
      </c>
      <c r="AE104" s="17">
        <v>1150</v>
      </c>
    </row>
    <row r="105" spans="1:31">
      <c r="A105" s="17">
        <v>92</v>
      </c>
      <c r="B105" s="19">
        <v>0.46280092592592598</v>
      </c>
      <c r="C105" s="17">
        <v>60.5</v>
      </c>
      <c r="D105" s="17">
        <v>7.2</v>
      </c>
      <c r="E105" s="17">
        <v>7.3099999999999997E-3</v>
      </c>
      <c r="F105" s="17">
        <v>0.35399999999999998</v>
      </c>
      <c r="G105" s="17">
        <v>0.97533700000000001</v>
      </c>
      <c r="H105" s="17">
        <v>1.1960759999999999</v>
      </c>
      <c r="I105" s="17">
        <v>1.6978819999999999</v>
      </c>
      <c r="J105" s="17">
        <v>0.50180599999999997</v>
      </c>
      <c r="K105" s="17">
        <v>0.29554799999999998</v>
      </c>
      <c r="L105" s="17">
        <v>760.5</v>
      </c>
      <c r="M105" s="17">
        <v>7.6147000000000006E-2</v>
      </c>
      <c r="N105" s="17">
        <v>616</v>
      </c>
      <c r="O105" s="17">
        <v>0</v>
      </c>
      <c r="P105" s="17">
        <v>0</v>
      </c>
      <c r="Q105" s="17">
        <v>0.97858699999999998</v>
      </c>
      <c r="R105" s="17">
        <v>1.2984629999999999</v>
      </c>
      <c r="S105" s="17">
        <v>1.8353440000000001</v>
      </c>
      <c r="T105" s="17">
        <v>0.53688100000000005</v>
      </c>
      <c r="U105" s="17">
        <v>0.29252299999999998</v>
      </c>
      <c r="V105" s="17">
        <v>765.3</v>
      </c>
      <c r="W105" s="17">
        <v>0.19181100000000001</v>
      </c>
      <c r="X105" s="17">
        <v>487</v>
      </c>
      <c r="Y105" s="17">
        <v>0</v>
      </c>
      <c r="Z105" s="17">
        <v>0</v>
      </c>
      <c r="AA105" s="17">
        <v>0.45003599999999999</v>
      </c>
      <c r="AB105" s="17">
        <v>2.0017099999999999E-2</v>
      </c>
      <c r="AC105" s="17">
        <v>1.30921</v>
      </c>
      <c r="AD105" s="17">
        <v>0.25</v>
      </c>
      <c r="AE105" s="17">
        <v>1092.2</v>
      </c>
    </row>
    <row r="106" spans="1:31">
      <c r="A106" s="17">
        <v>93</v>
      </c>
      <c r="B106" s="19">
        <v>0.46285879629629628</v>
      </c>
      <c r="C106" s="17">
        <v>59.4</v>
      </c>
      <c r="D106" s="17">
        <v>8.1</v>
      </c>
      <c r="E106" s="17">
        <v>8.3429999999999997E-3</v>
      </c>
      <c r="F106" s="17">
        <v>0.40400000000000003</v>
      </c>
      <c r="G106" s="17">
        <v>0.98411999999999999</v>
      </c>
      <c r="H106" s="17">
        <v>1.210367</v>
      </c>
      <c r="I106" s="17">
        <v>1.7371209999999999</v>
      </c>
      <c r="J106" s="17">
        <v>0.52675399999999994</v>
      </c>
      <c r="K106" s="17">
        <v>0.303234</v>
      </c>
      <c r="L106" s="17">
        <v>724.6</v>
      </c>
      <c r="M106" s="17">
        <v>0.16222600000000001</v>
      </c>
      <c r="N106" s="17">
        <v>416</v>
      </c>
      <c r="O106" s="17">
        <v>0</v>
      </c>
      <c r="P106" s="17">
        <v>0</v>
      </c>
      <c r="Q106" s="17">
        <v>0.98206599999999999</v>
      </c>
      <c r="R106" s="17">
        <v>1.3221620000000001</v>
      </c>
      <c r="S106" s="17">
        <v>1.9153690000000001</v>
      </c>
      <c r="T106" s="17">
        <v>0.59320700000000004</v>
      </c>
      <c r="U106" s="17">
        <v>0.30970900000000001</v>
      </c>
      <c r="V106" s="17">
        <v>800</v>
      </c>
      <c r="W106" s="17">
        <v>0.14164099999999999</v>
      </c>
      <c r="X106" s="17">
        <v>803</v>
      </c>
      <c r="Y106" s="17">
        <v>0</v>
      </c>
      <c r="Z106" s="17">
        <v>0</v>
      </c>
      <c r="AA106" s="17">
        <v>0.47647499999999998</v>
      </c>
      <c r="AB106" s="17">
        <v>1.45664E-2</v>
      </c>
      <c r="AC106" s="17">
        <v>1.3308</v>
      </c>
      <c r="AD106" s="17">
        <v>0.25</v>
      </c>
      <c r="AE106" s="17">
        <v>1146.2</v>
      </c>
    </row>
    <row r="107" spans="1:31">
      <c r="A107" s="17">
        <v>94</v>
      </c>
      <c r="B107" s="19">
        <v>0.4629050925925926</v>
      </c>
      <c r="C107" s="17">
        <v>58.3</v>
      </c>
      <c r="D107" s="17">
        <v>10</v>
      </c>
      <c r="E107" s="17">
        <v>9.5180000000000004E-3</v>
      </c>
      <c r="F107" s="17">
        <v>0.46100000000000002</v>
      </c>
      <c r="G107" s="17">
        <v>0.98230700000000004</v>
      </c>
      <c r="H107" s="17">
        <v>1.2757970000000001</v>
      </c>
      <c r="I107" s="17">
        <v>1.8409409999999999</v>
      </c>
      <c r="J107" s="17">
        <v>0.56514399999999998</v>
      </c>
      <c r="K107" s="17">
        <v>0.30698599999999998</v>
      </c>
      <c r="L107" s="17">
        <v>679.3</v>
      </c>
      <c r="M107" s="17">
        <v>0.208929</v>
      </c>
      <c r="N107" s="17">
        <v>492</v>
      </c>
      <c r="O107" s="17">
        <v>0</v>
      </c>
      <c r="P107" s="17">
        <v>0</v>
      </c>
      <c r="Q107" s="17">
        <v>0.98072899999999996</v>
      </c>
      <c r="R107" s="17">
        <v>1.344104</v>
      </c>
      <c r="S107" s="17">
        <v>1.9480200000000001</v>
      </c>
      <c r="T107" s="17">
        <v>0.60391600000000001</v>
      </c>
      <c r="U107" s="17">
        <v>0.31001499999999999</v>
      </c>
      <c r="V107" s="17">
        <v>800</v>
      </c>
      <c r="W107" s="17">
        <v>8.4321999999999994E-2</v>
      </c>
      <c r="X107" s="17">
        <v>329</v>
      </c>
      <c r="Y107" s="17">
        <v>0</v>
      </c>
      <c r="Z107" s="17">
        <v>0</v>
      </c>
      <c r="AA107" s="17">
        <v>0.47694700000000001</v>
      </c>
      <c r="AB107" s="17">
        <v>1.9642199999999999E-2</v>
      </c>
      <c r="AC107" s="17">
        <v>1.3559699999999999</v>
      </c>
      <c r="AD107" s="17">
        <v>0.25</v>
      </c>
      <c r="AE107" s="17">
        <v>1222.8</v>
      </c>
    </row>
    <row r="108" spans="1:31">
      <c r="A108" s="17">
        <v>95</v>
      </c>
      <c r="B108" s="19">
        <v>0.46296296296296297</v>
      </c>
      <c r="C108" s="17">
        <v>57.2</v>
      </c>
      <c r="D108" s="17">
        <v>10</v>
      </c>
      <c r="E108" s="17">
        <v>1.0070000000000001E-2</v>
      </c>
      <c r="F108" s="17">
        <v>0.48699999999999999</v>
      </c>
      <c r="G108" s="17">
        <v>0.98455300000000001</v>
      </c>
      <c r="H108" s="17">
        <v>1.327623</v>
      </c>
      <c r="I108" s="17">
        <v>1.886331</v>
      </c>
      <c r="J108" s="17">
        <v>0.55870799999999998</v>
      </c>
      <c r="K108" s="17">
        <v>0.29618800000000001</v>
      </c>
      <c r="L108" s="17">
        <v>681.7</v>
      </c>
      <c r="M108" s="17">
        <v>0.11856700000000001</v>
      </c>
      <c r="N108" s="17">
        <v>326</v>
      </c>
      <c r="O108" s="17">
        <v>0</v>
      </c>
      <c r="P108" s="17">
        <v>0</v>
      </c>
      <c r="Q108" s="17">
        <v>0.98376600000000003</v>
      </c>
      <c r="R108" s="17">
        <v>1.3729370000000001</v>
      </c>
      <c r="S108" s="17">
        <v>2.0330240000000002</v>
      </c>
      <c r="T108" s="17">
        <v>0.66008699999999998</v>
      </c>
      <c r="U108" s="17">
        <v>0.32468200000000003</v>
      </c>
      <c r="V108" s="17">
        <v>749.8</v>
      </c>
      <c r="W108" s="17">
        <v>5.7158E-2</v>
      </c>
      <c r="X108" s="17">
        <v>464</v>
      </c>
      <c r="Y108" s="17">
        <v>0</v>
      </c>
      <c r="Z108" s="17">
        <v>0</v>
      </c>
      <c r="AA108" s="17">
        <v>0.49951099999999998</v>
      </c>
      <c r="AB108" s="17">
        <v>1.31559E-2</v>
      </c>
      <c r="AC108" s="17">
        <v>1.3816200000000001</v>
      </c>
      <c r="AD108" s="17">
        <v>0.25</v>
      </c>
      <c r="AE108" s="17">
        <v>1218.4000000000001</v>
      </c>
    </row>
    <row r="109" spans="1:31">
      <c r="A109" s="17">
        <v>96</v>
      </c>
      <c r="B109" s="19">
        <v>0.46302083333333338</v>
      </c>
      <c r="C109" s="17">
        <v>56.1</v>
      </c>
      <c r="D109" s="17">
        <v>10</v>
      </c>
      <c r="E109" s="17">
        <v>1.0467000000000001E-2</v>
      </c>
      <c r="F109" s="17">
        <v>0.50700000000000001</v>
      </c>
      <c r="G109" s="17">
        <v>0.98574799999999996</v>
      </c>
      <c r="H109" s="17">
        <v>1.285474</v>
      </c>
      <c r="I109" s="17">
        <v>1.894871</v>
      </c>
      <c r="J109" s="17">
        <v>0.609398</v>
      </c>
      <c r="K109" s="17">
        <v>0.321604</v>
      </c>
      <c r="L109" s="17">
        <v>731.9</v>
      </c>
      <c r="M109" s="17">
        <v>1.9000000000000001E-5</v>
      </c>
      <c r="N109" s="17">
        <v>748</v>
      </c>
      <c r="O109" s="17">
        <v>0</v>
      </c>
      <c r="P109" s="17">
        <v>0</v>
      </c>
      <c r="Q109" s="17">
        <v>0.98975500000000005</v>
      </c>
      <c r="R109" s="17">
        <v>1.4044220000000001</v>
      </c>
      <c r="S109" s="17">
        <v>2.0664370000000001</v>
      </c>
      <c r="T109" s="17">
        <v>0.66201600000000005</v>
      </c>
      <c r="U109" s="17">
        <v>0.32036599999999998</v>
      </c>
      <c r="V109" s="17">
        <v>751</v>
      </c>
      <c r="W109" s="17">
        <v>4.2103000000000002E-2</v>
      </c>
      <c r="X109" s="17">
        <v>700</v>
      </c>
      <c r="Y109" s="17">
        <v>0</v>
      </c>
      <c r="Z109" s="17">
        <v>0</v>
      </c>
      <c r="AA109" s="17">
        <v>0.49286999999999997</v>
      </c>
      <c r="AB109" s="17">
        <v>3.1776899999999997E-2</v>
      </c>
      <c r="AC109" s="17">
        <v>1.4254599999999999</v>
      </c>
      <c r="AD109" s="17">
        <v>0.25</v>
      </c>
      <c r="AE109" s="17">
        <v>1134.8</v>
      </c>
    </row>
    <row r="110" spans="1:31">
      <c r="A110" s="17">
        <v>97</v>
      </c>
      <c r="B110" s="19">
        <v>0.46307870370370369</v>
      </c>
      <c r="C110" s="17">
        <v>55</v>
      </c>
      <c r="D110" s="17">
        <v>10.9</v>
      </c>
      <c r="E110" s="17">
        <v>1.2185E-2</v>
      </c>
      <c r="F110" s="17">
        <v>0.59</v>
      </c>
      <c r="G110" s="17">
        <v>0.988533</v>
      </c>
      <c r="H110" s="17">
        <v>1.388725</v>
      </c>
      <c r="I110" s="17">
        <v>2.0498780000000001</v>
      </c>
      <c r="J110" s="17">
        <v>0.66115299999999999</v>
      </c>
      <c r="K110" s="17">
        <v>0.32253300000000001</v>
      </c>
      <c r="L110" s="17">
        <v>761.9</v>
      </c>
      <c r="M110" s="17">
        <v>6.9762000000000005E-2</v>
      </c>
      <c r="N110" s="17">
        <v>530</v>
      </c>
      <c r="O110" s="17">
        <v>0</v>
      </c>
      <c r="P110" s="17">
        <v>0</v>
      </c>
      <c r="Q110" s="17">
        <v>0.98123800000000005</v>
      </c>
      <c r="R110" s="17">
        <v>1.4370620000000001</v>
      </c>
      <c r="S110" s="17">
        <v>2.1333000000000002</v>
      </c>
      <c r="T110" s="17">
        <v>0.69623800000000002</v>
      </c>
      <c r="U110" s="17">
        <v>0.32636700000000002</v>
      </c>
      <c r="V110" s="17">
        <v>765.4</v>
      </c>
      <c r="W110" s="17">
        <v>0.17807700000000001</v>
      </c>
      <c r="X110" s="17">
        <v>510</v>
      </c>
      <c r="Y110" s="17">
        <v>0</v>
      </c>
      <c r="Z110" s="17">
        <v>0</v>
      </c>
      <c r="AA110" s="17">
        <v>0.50210299999999997</v>
      </c>
      <c r="AB110" s="17">
        <v>2.5737800000000002E-2</v>
      </c>
      <c r="AC110" s="17">
        <v>1.4549799999999999</v>
      </c>
      <c r="AD110" s="17">
        <v>0.25</v>
      </c>
      <c r="AE110" s="17">
        <v>1090.2</v>
      </c>
    </row>
    <row r="111" spans="1:31">
      <c r="A111" s="17">
        <v>98</v>
      </c>
      <c r="B111" s="19">
        <v>0.46313657407407405</v>
      </c>
      <c r="C111" s="17">
        <v>53.9</v>
      </c>
      <c r="D111" s="17">
        <v>11.8</v>
      </c>
      <c r="E111" s="17">
        <v>1.2008E-2</v>
      </c>
      <c r="F111" s="17">
        <v>0.58099999999999996</v>
      </c>
      <c r="G111" s="17">
        <v>0.97739200000000004</v>
      </c>
      <c r="H111" s="17">
        <v>1.4055800000000001</v>
      </c>
      <c r="I111" s="17">
        <v>2.0442640000000001</v>
      </c>
      <c r="J111" s="17">
        <v>0.63868400000000003</v>
      </c>
      <c r="K111" s="17">
        <v>0.31242700000000001</v>
      </c>
      <c r="L111" s="17">
        <v>668.1</v>
      </c>
      <c r="M111" s="17">
        <v>8.8699999999999998E-4</v>
      </c>
      <c r="N111" s="17">
        <v>403</v>
      </c>
      <c r="O111" s="17">
        <v>0</v>
      </c>
      <c r="P111" s="17">
        <v>0</v>
      </c>
      <c r="Q111" s="17">
        <v>0.99170400000000003</v>
      </c>
      <c r="R111" s="17">
        <v>1.5099899999999999</v>
      </c>
      <c r="S111" s="17">
        <v>2.2745069999999998</v>
      </c>
      <c r="T111" s="17">
        <v>0.764517</v>
      </c>
      <c r="U111" s="17">
        <v>0.33612399999999998</v>
      </c>
      <c r="V111" s="17">
        <v>764.7</v>
      </c>
      <c r="W111" s="17">
        <v>0.15090300000000001</v>
      </c>
      <c r="X111" s="17">
        <v>526</v>
      </c>
      <c r="Y111" s="17">
        <v>0</v>
      </c>
      <c r="Z111" s="17">
        <v>0</v>
      </c>
      <c r="AA111" s="17">
        <v>0.51711399999999996</v>
      </c>
      <c r="AB111" s="17">
        <v>1.87236E-2</v>
      </c>
      <c r="AC111" s="17">
        <v>1.5243</v>
      </c>
      <c r="AD111" s="17">
        <v>0.25</v>
      </c>
      <c r="AE111" s="17">
        <v>1243.0999999999999</v>
      </c>
    </row>
    <row r="112" spans="1:31">
      <c r="A112" s="17">
        <v>99</v>
      </c>
      <c r="B112" s="19">
        <v>0.46318287037037037</v>
      </c>
      <c r="C112" s="17">
        <v>53</v>
      </c>
      <c r="D112" s="17">
        <v>10</v>
      </c>
      <c r="E112" s="17">
        <v>1.0536999999999999E-2</v>
      </c>
      <c r="F112" s="17">
        <v>0.51</v>
      </c>
      <c r="G112" s="17">
        <v>0.98711599999999999</v>
      </c>
      <c r="H112" s="17">
        <v>1.431665</v>
      </c>
      <c r="I112" s="17">
        <v>2.1140319999999999</v>
      </c>
      <c r="J112" s="17">
        <v>0.68236699999999995</v>
      </c>
      <c r="K112" s="17">
        <v>0.32278000000000001</v>
      </c>
      <c r="L112" s="17">
        <v>708.3</v>
      </c>
      <c r="M112" s="17">
        <v>1.4E-5</v>
      </c>
      <c r="N112" s="17">
        <v>413</v>
      </c>
      <c r="O112" s="17">
        <v>0</v>
      </c>
      <c r="P112" s="17">
        <v>0</v>
      </c>
      <c r="Q112" s="17">
        <v>0.98589499999999997</v>
      </c>
      <c r="R112" s="17">
        <v>1.541528</v>
      </c>
      <c r="S112" s="17">
        <v>2.2950430000000002</v>
      </c>
      <c r="T112" s="17">
        <v>0.75351400000000002</v>
      </c>
      <c r="U112" s="17">
        <v>0.32832299999999998</v>
      </c>
      <c r="V112" s="17">
        <v>762.5</v>
      </c>
      <c r="W112" s="17">
        <v>0.14164099999999999</v>
      </c>
      <c r="X112" s="17">
        <v>374</v>
      </c>
      <c r="Y112" s="17">
        <v>0</v>
      </c>
      <c r="Z112" s="17">
        <v>0</v>
      </c>
      <c r="AA112" s="17">
        <v>0.50511200000000001</v>
      </c>
      <c r="AB112" s="17">
        <v>1.7242299999999999E-2</v>
      </c>
      <c r="AC112" s="17">
        <v>1.5545199999999999</v>
      </c>
      <c r="AD112" s="17">
        <v>0.25</v>
      </c>
      <c r="AE112" s="17">
        <v>1172.5999999999999</v>
      </c>
    </row>
    <row r="113" spans="1:31">
      <c r="A113" s="17">
        <v>100</v>
      </c>
      <c r="B113" s="19">
        <v>0.46324074074074079</v>
      </c>
      <c r="C113" s="17">
        <v>51.7</v>
      </c>
      <c r="D113" s="17">
        <v>12.7</v>
      </c>
      <c r="E113" s="17">
        <v>1.3857E-2</v>
      </c>
      <c r="F113" s="17">
        <v>0.67100000000000004</v>
      </c>
      <c r="G113" s="17">
        <v>0.98642099999999999</v>
      </c>
      <c r="H113" s="17">
        <v>1.4804170000000001</v>
      </c>
      <c r="I113" s="17">
        <v>2.1669749999999999</v>
      </c>
      <c r="J113" s="17">
        <v>0.686558</v>
      </c>
      <c r="K113" s="17">
        <v>0.316828</v>
      </c>
      <c r="L113" s="17">
        <v>708.4</v>
      </c>
      <c r="M113" s="17">
        <v>4.2909999999999997E-2</v>
      </c>
      <c r="N113" s="17">
        <v>297</v>
      </c>
      <c r="O113" s="17">
        <v>0</v>
      </c>
      <c r="P113" s="17">
        <v>0</v>
      </c>
      <c r="Q113" s="17">
        <v>0.98824500000000004</v>
      </c>
      <c r="R113" s="17">
        <v>1.519898</v>
      </c>
      <c r="S113" s="17">
        <v>2.2983159999999998</v>
      </c>
      <c r="T113" s="17">
        <v>0.77841700000000003</v>
      </c>
      <c r="U113" s="17">
        <v>0.33868999999999999</v>
      </c>
      <c r="V113" s="17">
        <v>752.7</v>
      </c>
      <c r="W113" s="17">
        <v>2.13E-4</v>
      </c>
      <c r="X113" s="17">
        <v>395</v>
      </c>
      <c r="Y113" s="17">
        <v>0</v>
      </c>
      <c r="Z113" s="17">
        <v>0</v>
      </c>
      <c r="AA113" s="17">
        <v>0.52106200000000003</v>
      </c>
      <c r="AB113" s="17">
        <v>1.5818499999999999E-2</v>
      </c>
      <c r="AC113" s="17">
        <v>1.5322100000000001</v>
      </c>
      <c r="AD113" s="17">
        <v>0.25</v>
      </c>
      <c r="AE113" s="17">
        <v>1172.4000000000001</v>
      </c>
    </row>
    <row r="114" spans="1:31">
      <c r="A114" s="17">
        <v>101</v>
      </c>
      <c r="B114" s="19">
        <v>0.46329861111111109</v>
      </c>
      <c r="C114" s="17">
        <v>50.8</v>
      </c>
      <c r="D114" s="17">
        <v>13.6</v>
      </c>
      <c r="E114" s="17">
        <v>1.5159000000000001E-2</v>
      </c>
      <c r="F114" s="17">
        <v>0.73399999999999999</v>
      </c>
      <c r="G114" s="17">
        <v>0.988371</v>
      </c>
      <c r="H114" s="17">
        <v>1.5422610000000001</v>
      </c>
      <c r="I114" s="17">
        <v>2.294314</v>
      </c>
      <c r="J114" s="17">
        <v>0.75205299999999997</v>
      </c>
      <c r="K114" s="17">
        <v>0.32779000000000003</v>
      </c>
      <c r="L114" s="17">
        <v>736.6</v>
      </c>
      <c r="M114" s="17">
        <v>0.201631</v>
      </c>
      <c r="N114" s="17">
        <v>457</v>
      </c>
      <c r="O114" s="17">
        <v>0</v>
      </c>
      <c r="P114" s="17">
        <v>0</v>
      </c>
      <c r="Q114" s="17">
        <v>0.98914199999999997</v>
      </c>
      <c r="R114" s="17">
        <v>1.5762890000000001</v>
      </c>
      <c r="S114" s="17">
        <v>2.3750100000000001</v>
      </c>
      <c r="T114" s="17">
        <v>0.79872100000000001</v>
      </c>
      <c r="U114" s="17">
        <v>0.33630199999999999</v>
      </c>
      <c r="V114" s="17">
        <v>746.8</v>
      </c>
      <c r="W114" s="17">
        <v>0.165521</v>
      </c>
      <c r="X114" s="17">
        <v>426</v>
      </c>
      <c r="Y114" s="17">
        <v>0</v>
      </c>
      <c r="Z114" s="17">
        <v>0</v>
      </c>
      <c r="AA114" s="17">
        <v>0.51738799999999996</v>
      </c>
      <c r="AB114" s="17">
        <v>2.6764E-2</v>
      </c>
      <c r="AC114" s="17">
        <v>1.5976699999999999</v>
      </c>
      <c r="AD114" s="17">
        <v>0.25</v>
      </c>
      <c r="AE114" s="17">
        <v>1127.5</v>
      </c>
    </row>
    <row r="115" spans="1:31">
      <c r="A115" s="17">
        <v>102</v>
      </c>
      <c r="B115" s="19">
        <v>0.46335648148148145</v>
      </c>
      <c r="C115" s="17">
        <v>49.7</v>
      </c>
      <c r="D115" s="17">
        <v>13.6</v>
      </c>
      <c r="E115" s="17">
        <v>1.5613E-2</v>
      </c>
      <c r="F115" s="17">
        <v>0.755</v>
      </c>
      <c r="G115" s="17">
        <v>0.99091300000000004</v>
      </c>
      <c r="H115" s="17">
        <v>1.4966299999999999</v>
      </c>
      <c r="I115" s="17">
        <v>2.2740550000000002</v>
      </c>
      <c r="J115" s="17">
        <v>0.77742599999999995</v>
      </c>
      <c r="K115" s="17">
        <v>0.34186699999999998</v>
      </c>
      <c r="L115" s="17">
        <v>736.7</v>
      </c>
      <c r="M115" s="17">
        <v>6.7313999999999999E-2</v>
      </c>
      <c r="N115" s="17">
        <v>472</v>
      </c>
      <c r="O115" s="17">
        <v>0</v>
      </c>
      <c r="P115" s="17">
        <v>0</v>
      </c>
      <c r="Q115" s="17">
        <v>0.99237500000000001</v>
      </c>
      <c r="R115" s="17">
        <v>1.635243</v>
      </c>
      <c r="S115" s="17">
        <v>2.5029520000000001</v>
      </c>
      <c r="T115" s="17">
        <v>0.86770899999999995</v>
      </c>
      <c r="U115" s="17">
        <v>0.34667399999999998</v>
      </c>
      <c r="V115" s="17">
        <v>717.8</v>
      </c>
      <c r="W115" s="17">
        <v>0.10721</v>
      </c>
      <c r="X115" s="17">
        <v>358</v>
      </c>
      <c r="Y115" s="17">
        <v>0</v>
      </c>
      <c r="Z115" s="17">
        <v>0</v>
      </c>
      <c r="AA115" s="17">
        <v>0.53334499999999996</v>
      </c>
      <c r="AB115" s="17">
        <v>2.7651499999999999E-2</v>
      </c>
      <c r="AC115" s="17">
        <v>1.65924</v>
      </c>
      <c r="AD115" s="17">
        <v>0.25</v>
      </c>
      <c r="AE115" s="17">
        <v>1127.5</v>
      </c>
    </row>
    <row r="116" spans="1:31">
      <c r="A116" s="17">
        <v>103</v>
      </c>
      <c r="B116" s="19">
        <v>0.46340277777777777</v>
      </c>
      <c r="C116" s="17">
        <v>48.6</v>
      </c>
      <c r="D116" s="17">
        <v>14.5</v>
      </c>
      <c r="E116" s="17">
        <v>1.5269E-2</v>
      </c>
      <c r="F116" s="17">
        <v>0.73899999999999999</v>
      </c>
      <c r="G116" s="17">
        <v>0.98707100000000003</v>
      </c>
      <c r="H116" s="17">
        <v>1.6219859999999999</v>
      </c>
      <c r="I116" s="17">
        <v>2.4156710000000001</v>
      </c>
      <c r="J116" s="17">
        <v>0.79368499999999997</v>
      </c>
      <c r="K116" s="17">
        <v>0.32855699999999999</v>
      </c>
      <c r="L116" s="17">
        <v>678.2</v>
      </c>
      <c r="M116" s="17">
        <v>0.122166</v>
      </c>
      <c r="N116" s="17">
        <v>453</v>
      </c>
      <c r="O116" s="17">
        <v>0</v>
      </c>
      <c r="P116" s="17">
        <v>0</v>
      </c>
      <c r="Q116" s="17">
        <v>0.99140099999999998</v>
      </c>
      <c r="R116" s="17">
        <v>1.675856</v>
      </c>
      <c r="S116" s="17">
        <v>2.5575139999999998</v>
      </c>
      <c r="T116" s="17">
        <v>0.88165800000000005</v>
      </c>
      <c r="U116" s="17">
        <v>0.34473199999999998</v>
      </c>
      <c r="V116" s="17">
        <v>749.3</v>
      </c>
      <c r="W116" s="17">
        <v>0.137602</v>
      </c>
      <c r="X116" s="17">
        <v>576</v>
      </c>
      <c r="Y116" s="17">
        <v>0</v>
      </c>
      <c r="Z116" s="17">
        <v>0</v>
      </c>
      <c r="AA116" s="17">
        <v>0.530358</v>
      </c>
      <c r="AB116" s="17">
        <v>2.61055E-2</v>
      </c>
      <c r="AC116" s="17">
        <v>1.6988700000000001</v>
      </c>
      <c r="AD116" s="17">
        <v>0.25</v>
      </c>
      <c r="AE116" s="17">
        <v>1224.7</v>
      </c>
    </row>
    <row r="117" spans="1:31">
      <c r="A117" s="17">
        <v>104</v>
      </c>
      <c r="B117" s="19">
        <v>0.46346064814814819</v>
      </c>
      <c r="C117" s="17">
        <v>47.5</v>
      </c>
      <c r="D117" s="17">
        <v>15.4</v>
      </c>
      <c r="E117" s="17">
        <v>1.661E-2</v>
      </c>
      <c r="F117" s="17">
        <v>0.80400000000000005</v>
      </c>
      <c r="G117" s="17">
        <v>0.98857600000000001</v>
      </c>
      <c r="H117" s="17">
        <v>1.619777</v>
      </c>
      <c r="I117" s="17">
        <v>2.4132129999999998</v>
      </c>
      <c r="J117" s="17">
        <v>0.79343600000000003</v>
      </c>
      <c r="K117" s="17">
        <v>0.32878800000000002</v>
      </c>
      <c r="L117" s="17">
        <v>665.7</v>
      </c>
      <c r="M117" s="17">
        <v>2.6161E-2</v>
      </c>
      <c r="N117" s="17">
        <v>353</v>
      </c>
      <c r="O117" s="17">
        <v>0</v>
      </c>
      <c r="P117" s="17">
        <v>0</v>
      </c>
      <c r="Q117" s="17">
        <v>0.99333499999999997</v>
      </c>
      <c r="R117" s="17">
        <v>1.704245</v>
      </c>
      <c r="S117" s="17">
        <v>2.6537869999999999</v>
      </c>
      <c r="T117" s="17">
        <v>0.949542</v>
      </c>
      <c r="U117" s="17">
        <v>0.35780600000000001</v>
      </c>
      <c r="V117" s="17">
        <v>758</v>
      </c>
      <c r="W117" s="17">
        <v>8.2192000000000001E-2</v>
      </c>
      <c r="X117" s="17">
        <v>466</v>
      </c>
      <c r="Y117" s="17">
        <v>0</v>
      </c>
      <c r="Z117" s="17">
        <v>0</v>
      </c>
      <c r="AA117" s="17">
        <v>0.55047100000000004</v>
      </c>
      <c r="AB117" s="17">
        <v>2.1316700000000001E-2</v>
      </c>
      <c r="AC117" s="17">
        <v>1.7244900000000001</v>
      </c>
      <c r="AD117" s="17">
        <v>0.25</v>
      </c>
      <c r="AE117" s="17">
        <v>1247.7</v>
      </c>
    </row>
    <row r="118" spans="1:31">
      <c r="A118" s="17">
        <v>105</v>
      </c>
      <c r="B118" s="19">
        <v>0.4635185185185185</v>
      </c>
      <c r="C118" s="17">
        <v>46.6</v>
      </c>
      <c r="D118" s="17">
        <v>16.3</v>
      </c>
      <c r="E118" s="17">
        <v>1.8408999999999998E-2</v>
      </c>
      <c r="F118" s="17">
        <v>0.89100000000000001</v>
      </c>
      <c r="G118" s="17">
        <v>0.98746</v>
      </c>
      <c r="H118" s="17">
        <v>1.6225529999999999</v>
      </c>
      <c r="I118" s="17">
        <v>2.4314209999999998</v>
      </c>
      <c r="J118" s="17">
        <v>0.80886800000000003</v>
      </c>
      <c r="K118" s="17">
        <v>0.332673</v>
      </c>
      <c r="L118" s="17">
        <v>701.8</v>
      </c>
      <c r="M118" s="17">
        <v>2.1708999999999999E-2</v>
      </c>
      <c r="N118" s="17">
        <v>571</v>
      </c>
      <c r="O118" s="17">
        <v>0</v>
      </c>
      <c r="P118" s="17">
        <v>0</v>
      </c>
      <c r="Q118" s="17">
        <v>0.991533</v>
      </c>
      <c r="R118" s="17">
        <v>1.7152970000000001</v>
      </c>
      <c r="S118" s="17">
        <v>2.6856949999999999</v>
      </c>
      <c r="T118" s="17">
        <v>0.97039799999999998</v>
      </c>
      <c r="U118" s="17">
        <v>0.361321</v>
      </c>
      <c r="V118" s="17">
        <v>700.9</v>
      </c>
      <c r="W118" s="17">
        <v>5.8E-5</v>
      </c>
      <c r="X118" s="17">
        <v>423</v>
      </c>
      <c r="Y118" s="17">
        <v>0</v>
      </c>
      <c r="Z118" s="17">
        <v>0</v>
      </c>
      <c r="AA118" s="17">
        <v>0.55587799999999998</v>
      </c>
      <c r="AB118" s="17">
        <v>3.7834600000000003E-2</v>
      </c>
      <c r="AC118" s="17">
        <v>1.7520100000000001</v>
      </c>
      <c r="AD118" s="17">
        <v>0.25</v>
      </c>
      <c r="AE118" s="17">
        <v>1183.4000000000001</v>
      </c>
    </row>
    <row r="119" spans="1:31">
      <c r="A119" s="17">
        <v>106</v>
      </c>
      <c r="B119" s="19">
        <v>0.46357638888888886</v>
      </c>
      <c r="C119" s="17">
        <v>45.5</v>
      </c>
      <c r="D119" s="17">
        <v>16.3</v>
      </c>
      <c r="E119" s="17">
        <v>1.8827E-2</v>
      </c>
      <c r="F119" s="17">
        <v>0.91100000000000003</v>
      </c>
      <c r="G119" s="17">
        <v>0.987595</v>
      </c>
      <c r="H119" s="17">
        <v>1.6878489999999999</v>
      </c>
      <c r="I119" s="17">
        <v>2.521001</v>
      </c>
      <c r="J119" s="17">
        <v>0.83315300000000003</v>
      </c>
      <c r="K119" s="17">
        <v>0.33048499999999997</v>
      </c>
      <c r="L119" s="17">
        <v>721.5</v>
      </c>
      <c r="M119" s="17">
        <v>0.15051600000000001</v>
      </c>
      <c r="N119" s="17">
        <v>384</v>
      </c>
      <c r="O119" s="17">
        <v>0</v>
      </c>
      <c r="P119" s="17">
        <v>0</v>
      </c>
      <c r="Q119" s="17">
        <v>0.99276900000000001</v>
      </c>
      <c r="R119" s="17">
        <v>1.7883640000000001</v>
      </c>
      <c r="S119" s="17">
        <v>2.7737820000000002</v>
      </c>
      <c r="T119" s="17">
        <v>0.98541800000000002</v>
      </c>
      <c r="U119" s="17">
        <v>0.35526099999999999</v>
      </c>
      <c r="V119" s="17">
        <v>745</v>
      </c>
      <c r="W119" s="17">
        <v>0.101392</v>
      </c>
      <c r="X119" s="17">
        <v>430</v>
      </c>
      <c r="Y119" s="17">
        <v>0</v>
      </c>
      <c r="Z119" s="17">
        <v>0</v>
      </c>
      <c r="AA119" s="17">
        <v>0.54655600000000004</v>
      </c>
      <c r="AB119" s="17">
        <v>2.6461700000000001E-2</v>
      </c>
      <c r="AC119" s="17">
        <v>1.8144400000000001</v>
      </c>
      <c r="AD119" s="17">
        <v>0.25</v>
      </c>
      <c r="AE119" s="17">
        <v>1151.2</v>
      </c>
    </row>
    <row r="120" spans="1:31">
      <c r="A120" s="17">
        <v>107</v>
      </c>
      <c r="B120" s="19">
        <v>0.46363425925925927</v>
      </c>
      <c r="C120" s="17">
        <v>44.4</v>
      </c>
      <c r="D120" s="17">
        <v>17.2</v>
      </c>
      <c r="E120" s="17">
        <v>1.8616000000000001E-2</v>
      </c>
      <c r="F120" s="17">
        <v>0.90100000000000002</v>
      </c>
      <c r="G120" s="17">
        <v>0.99139100000000002</v>
      </c>
      <c r="H120" s="17">
        <v>1.7201029999999999</v>
      </c>
      <c r="I120" s="17">
        <v>2.6084130000000001</v>
      </c>
      <c r="J120" s="17">
        <v>0.88831000000000004</v>
      </c>
      <c r="K120" s="17">
        <v>0.34055600000000003</v>
      </c>
      <c r="L120" s="17">
        <v>686.6</v>
      </c>
      <c r="M120" s="17">
        <v>1.1E-5</v>
      </c>
      <c r="N120" s="17">
        <v>561</v>
      </c>
      <c r="O120" s="17">
        <v>0</v>
      </c>
      <c r="P120" s="17">
        <v>0</v>
      </c>
      <c r="Q120" s="17">
        <v>0.98947300000000005</v>
      </c>
      <c r="R120" s="17">
        <v>1.786869</v>
      </c>
      <c r="S120" s="17">
        <v>2.7661790000000002</v>
      </c>
      <c r="T120" s="17">
        <v>0.97931000000000001</v>
      </c>
      <c r="U120" s="17">
        <v>0.35403000000000001</v>
      </c>
      <c r="V120" s="17">
        <v>734.1</v>
      </c>
      <c r="W120" s="17">
        <v>0.108004</v>
      </c>
      <c r="X120" s="17">
        <v>640</v>
      </c>
      <c r="Y120" s="17">
        <v>0</v>
      </c>
      <c r="Z120" s="17">
        <v>0</v>
      </c>
      <c r="AA120" s="17">
        <v>0.54466099999999995</v>
      </c>
      <c r="AB120" s="17">
        <v>3.8363300000000003E-2</v>
      </c>
      <c r="AC120" s="17">
        <v>1.8244400000000001</v>
      </c>
      <c r="AD120" s="17">
        <v>0.25</v>
      </c>
      <c r="AE120" s="17">
        <v>1209.7</v>
      </c>
    </row>
    <row r="121" spans="1:31">
      <c r="A121" s="17">
        <v>108</v>
      </c>
      <c r="B121" s="19">
        <v>0.4636805555555556</v>
      </c>
      <c r="C121" s="17">
        <v>43.5</v>
      </c>
      <c r="D121" s="17">
        <v>19</v>
      </c>
      <c r="E121" s="17">
        <v>2.0941999999999999E-2</v>
      </c>
      <c r="F121" s="17">
        <v>1.0129999999999999</v>
      </c>
      <c r="G121" s="17">
        <v>0.99304599999999998</v>
      </c>
      <c r="H121" s="17">
        <v>1.7467630000000001</v>
      </c>
      <c r="I121" s="17">
        <v>2.6322130000000001</v>
      </c>
      <c r="J121" s="17">
        <v>0.88544999999999996</v>
      </c>
      <c r="K121" s="17">
        <v>0.33639000000000002</v>
      </c>
      <c r="L121" s="17">
        <v>698.6</v>
      </c>
      <c r="M121" s="17">
        <v>0.15041199999999999</v>
      </c>
      <c r="N121" s="17">
        <v>594</v>
      </c>
      <c r="O121" s="17">
        <v>0</v>
      </c>
      <c r="P121" s="17">
        <v>0</v>
      </c>
      <c r="Q121" s="17">
        <v>0.99104899999999996</v>
      </c>
      <c r="R121" s="17">
        <v>1.7595860000000001</v>
      </c>
      <c r="S121" s="17">
        <v>2.7353200000000002</v>
      </c>
      <c r="T121" s="17">
        <v>0.97573399999999999</v>
      </c>
      <c r="U121" s="17">
        <v>0.35671700000000001</v>
      </c>
      <c r="V121" s="17">
        <v>695.5</v>
      </c>
      <c r="W121" s="17">
        <v>6.6874000000000003E-2</v>
      </c>
      <c r="X121" s="17">
        <v>0</v>
      </c>
      <c r="Y121" s="17">
        <v>0</v>
      </c>
      <c r="Z121" s="17">
        <v>0</v>
      </c>
      <c r="AA121" s="17">
        <v>0.54879500000000003</v>
      </c>
      <c r="AB121" s="17">
        <v>4.5352499999999997E-2</v>
      </c>
      <c r="AC121" s="17">
        <v>1.8038400000000001</v>
      </c>
      <c r="AD121" s="17">
        <v>0.25</v>
      </c>
      <c r="AE121" s="17">
        <v>1188.8</v>
      </c>
    </row>
    <row r="122" spans="1:31">
      <c r="A122" s="17">
        <v>109</v>
      </c>
      <c r="B122" s="19">
        <v>0.4637384259259259</v>
      </c>
      <c r="C122" s="17">
        <v>42.3</v>
      </c>
      <c r="D122" s="17">
        <v>19</v>
      </c>
      <c r="E122" s="17">
        <v>2.1496999999999999E-2</v>
      </c>
      <c r="F122" s="17">
        <v>1.04</v>
      </c>
      <c r="G122" s="17">
        <v>0.98890999999999996</v>
      </c>
      <c r="H122" s="17">
        <v>1.8002199999999999</v>
      </c>
      <c r="I122" s="17">
        <v>2.72282</v>
      </c>
      <c r="J122" s="17">
        <v>0.92259999999999998</v>
      </c>
      <c r="K122" s="17">
        <v>0.33883999999999997</v>
      </c>
      <c r="L122" s="17">
        <v>700.7</v>
      </c>
      <c r="M122" s="17">
        <v>0.11894399999999999</v>
      </c>
      <c r="N122" s="17">
        <v>398</v>
      </c>
      <c r="O122" s="17">
        <v>0</v>
      </c>
      <c r="P122" s="17">
        <v>0</v>
      </c>
      <c r="Q122" s="17">
        <v>0.99041100000000004</v>
      </c>
      <c r="R122" s="17">
        <v>1.9143019999999999</v>
      </c>
      <c r="S122" s="17">
        <v>2.989636</v>
      </c>
      <c r="T122" s="17">
        <v>1.0753349999999999</v>
      </c>
      <c r="U122" s="17">
        <v>0.35968699999999998</v>
      </c>
      <c r="V122" s="17">
        <v>717</v>
      </c>
      <c r="W122" s="17">
        <v>5.2439E-2</v>
      </c>
      <c r="X122" s="17">
        <v>427</v>
      </c>
      <c r="Y122" s="17">
        <v>0</v>
      </c>
      <c r="Z122" s="17">
        <v>0</v>
      </c>
      <c r="AA122" s="17">
        <v>0.553365</v>
      </c>
      <c r="AB122" s="17">
        <v>3.09567E-2</v>
      </c>
      <c r="AC122" s="17">
        <v>1.9475899999999999</v>
      </c>
      <c r="AD122" s="17">
        <v>0.25</v>
      </c>
      <c r="AE122" s="17">
        <v>1185.4000000000001</v>
      </c>
    </row>
    <row r="123" spans="1:31">
      <c r="A123" s="17">
        <v>110</v>
      </c>
      <c r="B123" s="19">
        <v>0.46379629629629626</v>
      </c>
      <c r="C123" s="17">
        <v>41.3</v>
      </c>
      <c r="D123" s="17">
        <v>19.899999999999999</v>
      </c>
      <c r="E123" s="17">
        <v>2.2949000000000001E-2</v>
      </c>
      <c r="F123" s="17">
        <v>1.1100000000000001</v>
      </c>
      <c r="G123" s="17">
        <v>0.99003399999999997</v>
      </c>
      <c r="H123" s="17">
        <v>1.792896</v>
      </c>
      <c r="I123" s="17">
        <v>2.719061</v>
      </c>
      <c r="J123" s="17">
        <v>0.92616500000000002</v>
      </c>
      <c r="K123" s="17">
        <v>0.34061900000000001</v>
      </c>
      <c r="L123" s="17">
        <v>685.2</v>
      </c>
      <c r="M123" s="17">
        <v>4.8780000000000004E-3</v>
      </c>
      <c r="N123" s="17">
        <v>477</v>
      </c>
      <c r="O123" s="17">
        <v>0</v>
      </c>
      <c r="P123" s="17">
        <v>0</v>
      </c>
      <c r="Q123" s="17">
        <v>0.99127600000000005</v>
      </c>
      <c r="R123" s="17">
        <v>1.8481339999999999</v>
      </c>
      <c r="S123" s="17">
        <v>2.9686349999999999</v>
      </c>
      <c r="T123" s="17">
        <v>1.120501</v>
      </c>
      <c r="U123" s="17">
        <v>0.37744699999999998</v>
      </c>
      <c r="V123" s="17">
        <v>743.5</v>
      </c>
      <c r="W123" s="17">
        <v>5.8E-5</v>
      </c>
      <c r="X123" s="17">
        <v>439</v>
      </c>
      <c r="Y123" s="17">
        <v>0</v>
      </c>
      <c r="Z123" s="17">
        <v>0</v>
      </c>
      <c r="AA123" s="17">
        <v>0.58068699999999995</v>
      </c>
      <c r="AB123" s="17">
        <v>3.7671200000000002E-2</v>
      </c>
      <c r="AC123" s="17">
        <v>1.8903399999999999</v>
      </c>
      <c r="AD123" s="17">
        <v>0.25</v>
      </c>
      <c r="AE123" s="17">
        <v>1212.2</v>
      </c>
    </row>
    <row r="124" spans="1:31">
      <c r="A124" s="17">
        <v>111</v>
      </c>
      <c r="B124" s="19">
        <v>0.46385416666666668</v>
      </c>
      <c r="C124" s="17">
        <v>40.4</v>
      </c>
      <c r="D124" s="17">
        <v>21.7</v>
      </c>
      <c r="E124" s="17">
        <v>2.443E-2</v>
      </c>
      <c r="F124" s="17">
        <v>1.1819999999999999</v>
      </c>
      <c r="G124" s="17">
        <v>0.99120699999999995</v>
      </c>
      <c r="H124" s="17">
        <v>1.805552</v>
      </c>
      <c r="I124" s="17">
        <v>2.7332010000000002</v>
      </c>
      <c r="J124" s="17">
        <v>0.92764899999999995</v>
      </c>
      <c r="K124" s="17">
        <v>0.33939999999999998</v>
      </c>
      <c r="L124" s="17">
        <v>695.2</v>
      </c>
      <c r="M124" s="17">
        <v>0.12928799999999999</v>
      </c>
      <c r="N124" s="17">
        <v>407</v>
      </c>
      <c r="O124" s="17">
        <v>0</v>
      </c>
      <c r="P124" s="17">
        <v>0</v>
      </c>
      <c r="Q124" s="17">
        <v>0.994842</v>
      </c>
      <c r="R124" s="17">
        <v>1.9523029999999999</v>
      </c>
      <c r="S124" s="17">
        <v>3.0612059999999999</v>
      </c>
      <c r="T124" s="17">
        <v>1.1089020000000001</v>
      </c>
      <c r="U124" s="17">
        <v>0.36224400000000001</v>
      </c>
      <c r="V124" s="17">
        <v>701.6</v>
      </c>
      <c r="W124" s="17">
        <v>6.1684000000000003E-2</v>
      </c>
      <c r="X124" s="17">
        <v>684</v>
      </c>
      <c r="Y124" s="17">
        <v>0</v>
      </c>
      <c r="Z124" s="17">
        <v>0</v>
      </c>
      <c r="AA124" s="17">
        <v>0.55729799999999996</v>
      </c>
      <c r="AB124" s="17">
        <v>3.5725E-2</v>
      </c>
      <c r="AC124" s="17">
        <v>1.9919199999999999</v>
      </c>
      <c r="AD124" s="17">
        <v>0.25</v>
      </c>
      <c r="AE124" s="17">
        <v>1194.7</v>
      </c>
    </row>
    <row r="125" spans="1:31">
      <c r="A125" s="17">
        <v>112</v>
      </c>
      <c r="B125" s="19">
        <v>0.46391203703703704</v>
      </c>
      <c r="C125" s="17">
        <v>39.5</v>
      </c>
      <c r="D125" s="17">
        <v>21.7</v>
      </c>
      <c r="E125" s="17">
        <v>2.4244000000000002E-2</v>
      </c>
      <c r="F125" s="17">
        <v>1.173</v>
      </c>
      <c r="G125" s="17">
        <v>0.988622</v>
      </c>
      <c r="H125" s="17">
        <v>1.8246519999999999</v>
      </c>
      <c r="I125" s="17">
        <v>2.7811279999999998</v>
      </c>
      <c r="J125" s="17">
        <v>0.95647599999999999</v>
      </c>
      <c r="K125" s="17">
        <v>0.34391699999999997</v>
      </c>
      <c r="L125" s="17">
        <v>673</v>
      </c>
      <c r="M125" s="17">
        <v>4.725E-3</v>
      </c>
      <c r="N125" s="17">
        <v>345</v>
      </c>
      <c r="O125" s="17">
        <v>0</v>
      </c>
      <c r="P125" s="17">
        <v>0</v>
      </c>
      <c r="Q125" s="17">
        <v>0.99538499999999996</v>
      </c>
      <c r="R125" s="17">
        <v>1.945511</v>
      </c>
      <c r="S125" s="17">
        <v>3.0830060000000001</v>
      </c>
      <c r="T125" s="17">
        <v>1.1374949999999999</v>
      </c>
      <c r="U125" s="17">
        <v>0.36895600000000001</v>
      </c>
      <c r="V125" s="17">
        <v>703.3</v>
      </c>
      <c r="W125" s="17">
        <v>0.147062</v>
      </c>
      <c r="X125" s="17">
        <v>627</v>
      </c>
      <c r="Y125" s="17">
        <v>0</v>
      </c>
      <c r="Z125" s="17">
        <v>0</v>
      </c>
      <c r="AA125" s="17">
        <v>0.56762500000000005</v>
      </c>
      <c r="AB125" s="17">
        <v>2.9434499999999999E-2</v>
      </c>
      <c r="AC125" s="17">
        <v>1.97899</v>
      </c>
      <c r="AD125" s="17">
        <v>0.25</v>
      </c>
      <c r="AE125" s="17">
        <v>1234.0999999999999</v>
      </c>
    </row>
    <row r="126" spans="1:31">
      <c r="A126" s="17">
        <v>113</v>
      </c>
      <c r="B126" s="19">
        <v>0.46395833333333331</v>
      </c>
      <c r="C126" s="17">
        <v>38.4</v>
      </c>
      <c r="D126" s="17">
        <v>23.5</v>
      </c>
      <c r="E126" s="17">
        <v>2.6346000000000001E-2</v>
      </c>
      <c r="F126" s="17">
        <v>1.2749999999999999</v>
      </c>
      <c r="G126" s="17">
        <v>0.99154500000000001</v>
      </c>
      <c r="H126" s="17">
        <v>1.8519669999999999</v>
      </c>
      <c r="I126" s="17">
        <v>2.8543340000000001</v>
      </c>
      <c r="J126" s="17">
        <v>1.002367</v>
      </c>
      <c r="K126" s="17">
        <v>0.35117399999999999</v>
      </c>
      <c r="L126" s="17">
        <v>696.5</v>
      </c>
      <c r="M126" s="17">
        <v>3.2724000000000003E-2</v>
      </c>
      <c r="N126" s="17">
        <v>628</v>
      </c>
      <c r="O126" s="17">
        <v>0</v>
      </c>
      <c r="P126" s="17">
        <v>0</v>
      </c>
      <c r="Q126" s="17">
        <v>0.99118499999999998</v>
      </c>
      <c r="R126" s="17">
        <v>1.964189</v>
      </c>
      <c r="S126" s="17">
        <v>3.1108880000000001</v>
      </c>
      <c r="T126" s="17">
        <v>1.1466989999999999</v>
      </c>
      <c r="U126" s="17">
        <v>0.36860799999999999</v>
      </c>
      <c r="V126" s="17">
        <v>698.1</v>
      </c>
      <c r="W126" s="17">
        <v>1.8E-5</v>
      </c>
      <c r="X126" s="17">
        <v>353</v>
      </c>
      <c r="Y126" s="17">
        <v>0</v>
      </c>
      <c r="Z126" s="17">
        <v>0</v>
      </c>
      <c r="AA126" s="17">
        <v>0.56708899999999995</v>
      </c>
      <c r="AB126" s="17">
        <v>5.8388799999999998E-2</v>
      </c>
      <c r="AC126" s="17">
        <v>2.0311400000000002</v>
      </c>
      <c r="AD126" s="17">
        <v>0.25</v>
      </c>
      <c r="AE126" s="17">
        <v>1192.4000000000001</v>
      </c>
    </row>
    <row r="127" spans="1:31">
      <c r="A127" s="17">
        <v>114</v>
      </c>
      <c r="B127" s="19">
        <v>0.46401620370370367</v>
      </c>
      <c r="C127" s="17">
        <v>37.5</v>
      </c>
      <c r="D127" s="17">
        <v>24.4</v>
      </c>
      <c r="E127" s="17">
        <v>2.8736999999999999E-2</v>
      </c>
      <c r="F127" s="17">
        <v>1.391</v>
      </c>
      <c r="G127" s="17">
        <v>0.99100100000000002</v>
      </c>
      <c r="H127" s="17">
        <v>1.8703860000000001</v>
      </c>
      <c r="I127" s="17">
        <v>2.8751579999999999</v>
      </c>
      <c r="J127" s="17">
        <v>1.0047710000000001</v>
      </c>
      <c r="K127" s="17">
        <v>0.34946700000000003</v>
      </c>
      <c r="L127" s="17">
        <v>689.2</v>
      </c>
      <c r="M127" s="17">
        <v>2.1800000000000001E-4</v>
      </c>
      <c r="N127" s="17">
        <v>258</v>
      </c>
      <c r="O127" s="17">
        <v>0</v>
      </c>
      <c r="P127" s="17">
        <v>0</v>
      </c>
      <c r="Q127" s="17">
        <v>0.99072300000000002</v>
      </c>
      <c r="R127" s="17">
        <v>2.0205030000000002</v>
      </c>
      <c r="S127" s="17">
        <v>3.2489089999999998</v>
      </c>
      <c r="T127" s="17">
        <v>1.2284060000000001</v>
      </c>
      <c r="U127" s="17">
        <v>0.37809799999999999</v>
      </c>
      <c r="V127" s="17">
        <v>699.1</v>
      </c>
      <c r="W127" s="17">
        <v>6.5711000000000006E-2</v>
      </c>
      <c r="X127" s="17">
        <v>391</v>
      </c>
      <c r="Y127" s="17">
        <v>0</v>
      </c>
      <c r="Z127" s="17">
        <v>0</v>
      </c>
      <c r="AA127" s="17">
        <v>0.58168900000000001</v>
      </c>
      <c r="AB127" s="17">
        <v>2.55015E-2</v>
      </c>
      <c r="AC127" s="17">
        <v>2.0518299999999998</v>
      </c>
      <c r="AD127" s="17">
        <v>0.25</v>
      </c>
      <c r="AE127" s="17">
        <v>1205.2</v>
      </c>
    </row>
    <row r="128" spans="1:31">
      <c r="A128" s="17">
        <v>115</v>
      </c>
      <c r="B128" s="19">
        <v>0.46407407407407408</v>
      </c>
      <c r="C128" s="17">
        <v>36.4</v>
      </c>
      <c r="D128" s="17">
        <v>25.3</v>
      </c>
      <c r="E128" s="17">
        <v>2.7118E-2</v>
      </c>
      <c r="F128" s="17">
        <v>1.3120000000000001</v>
      </c>
      <c r="G128" s="17">
        <v>0.98984000000000005</v>
      </c>
      <c r="H128" s="17">
        <v>1.934857</v>
      </c>
      <c r="I128" s="17">
        <v>2.972375</v>
      </c>
      <c r="J128" s="17">
        <v>1.0375179999999999</v>
      </c>
      <c r="K128" s="17">
        <v>0.349053</v>
      </c>
      <c r="L128" s="17">
        <v>644.29999999999995</v>
      </c>
      <c r="M128" s="17">
        <v>1.5999999999999999E-5</v>
      </c>
      <c r="N128" s="17">
        <v>308</v>
      </c>
      <c r="O128" s="17">
        <v>0</v>
      </c>
      <c r="P128" s="17">
        <v>0</v>
      </c>
      <c r="Q128" s="17">
        <v>0.99319299999999999</v>
      </c>
      <c r="R128" s="17">
        <v>2.0758570000000001</v>
      </c>
      <c r="S128" s="17">
        <v>3.2921619999999998</v>
      </c>
      <c r="T128" s="17">
        <v>1.216305</v>
      </c>
      <c r="U128" s="17">
        <v>0.36945499999999998</v>
      </c>
      <c r="V128" s="17">
        <v>661.4</v>
      </c>
      <c r="W128" s="17">
        <v>2.3616000000000002E-2</v>
      </c>
      <c r="X128" s="17">
        <v>288</v>
      </c>
      <c r="Y128" s="17">
        <v>0</v>
      </c>
      <c r="Z128" s="17">
        <v>0</v>
      </c>
      <c r="AA128" s="17">
        <v>0.56839200000000001</v>
      </c>
      <c r="AB128" s="17">
        <v>2.9377500000000001E-2</v>
      </c>
      <c r="AC128" s="17">
        <v>2.1115900000000001</v>
      </c>
      <c r="AD128" s="17">
        <v>0.25</v>
      </c>
      <c r="AE128" s="17">
        <v>1289</v>
      </c>
    </row>
    <row r="129" spans="1:31">
      <c r="A129" s="17">
        <v>116</v>
      </c>
      <c r="B129" s="19">
        <v>0.46413194444444444</v>
      </c>
      <c r="C129" s="17">
        <v>35.700000000000003</v>
      </c>
      <c r="D129" s="17">
        <v>26.2</v>
      </c>
      <c r="E129" s="17">
        <v>3.0993E-2</v>
      </c>
      <c r="F129" s="17">
        <v>1.5</v>
      </c>
      <c r="G129" s="17">
        <v>0.99216199999999999</v>
      </c>
      <c r="H129" s="17">
        <v>1.967768</v>
      </c>
      <c r="I129" s="17">
        <v>3.0526200000000001</v>
      </c>
      <c r="J129" s="17">
        <v>1.0848519999999999</v>
      </c>
      <c r="K129" s="17">
        <v>0.35538399999999998</v>
      </c>
      <c r="L129" s="17">
        <v>698.5</v>
      </c>
      <c r="M129" s="17">
        <v>1.4364E-2</v>
      </c>
      <c r="N129" s="17">
        <v>416</v>
      </c>
      <c r="O129" s="17">
        <v>0</v>
      </c>
      <c r="P129" s="17">
        <v>0</v>
      </c>
      <c r="Q129" s="17">
        <v>0.99252200000000002</v>
      </c>
      <c r="R129" s="17">
        <v>2.0840269999999999</v>
      </c>
      <c r="S129" s="17">
        <v>3.3710619999999998</v>
      </c>
      <c r="T129" s="17">
        <v>1.2870349999999999</v>
      </c>
      <c r="U129" s="17">
        <v>0.38178899999999999</v>
      </c>
      <c r="V129" s="17">
        <v>701.6</v>
      </c>
      <c r="W129" s="17">
        <v>8.8999999999999995E-5</v>
      </c>
      <c r="X129" s="17">
        <v>335</v>
      </c>
      <c r="Y129" s="17">
        <v>0</v>
      </c>
      <c r="Z129" s="17">
        <v>0</v>
      </c>
      <c r="AA129" s="17">
        <v>0.587368</v>
      </c>
      <c r="AB129" s="17">
        <v>4.39429E-2</v>
      </c>
      <c r="AC129" s="17">
        <v>2.1405799999999999</v>
      </c>
      <c r="AD129" s="17">
        <v>0.25</v>
      </c>
      <c r="AE129" s="17">
        <v>1189</v>
      </c>
    </row>
    <row r="130" spans="1:31">
      <c r="A130" s="17">
        <v>117</v>
      </c>
      <c r="B130" s="19">
        <v>0.46417824074074071</v>
      </c>
      <c r="C130" s="17">
        <v>34.799999999999997</v>
      </c>
      <c r="D130" s="17">
        <v>26.2</v>
      </c>
      <c r="E130" s="17">
        <v>2.9545999999999999E-2</v>
      </c>
      <c r="F130" s="17">
        <v>1.43</v>
      </c>
      <c r="G130" s="17">
        <v>0.98991399999999996</v>
      </c>
      <c r="H130" s="17">
        <v>1.988656</v>
      </c>
      <c r="I130" s="17">
        <v>3.019374</v>
      </c>
      <c r="J130" s="17">
        <v>1.030718</v>
      </c>
      <c r="K130" s="17">
        <v>0.341368</v>
      </c>
      <c r="L130" s="17">
        <v>661.8</v>
      </c>
      <c r="M130" s="17">
        <v>0.103315</v>
      </c>
      <c r="N130" s="17">
        <v>320</v>
      </c>
      <c r="O130" s="17">
        <v>0</v>
      </c>
      <c r="P130" s="17">
        <v>0</v>
      </c>
      <c r="Q130" s="17">
        <v>0.99449200000000004</v>
      </c>
      <c r="R130" s="17">
        <v>2.123024</v>
      </c>
      <c r="S130" s="17">
        <v>3.4220679999999999</v>
      </c>
      <c r="T130" s="17">
        <v>1.299045</v>
      </c>
      <c r="U130" s="17">
        <v>0.379608</v>
      </c>
      <c r="V130" s="17">
        <v>683.6</v>
      </c>
      <c r="W130" s="17">
        <v>1.1E-5</v>
      </c>
      <c r="X130" s="17">
        <v>347</v>
      </c>
      <c r="Y130" s="17">
        <v>0</v>
      </c>
      <c r="Z130" s="17">
        <v>0</v>
      </c>
      <c r="AA130" s="17">
        <v>0.58401199999999998</v>
      </c>
      <c r="AB130" s="17">
        <v>3.2410300000000003E-2</v>
      </c>
      <c r="AC130" s="17">
        <v>2.16513</v>
      </c>
      <c r="AD130" s="17">
        <v>0.25</v>
      </c>
      <c r="AE130" s="17">
        <v>1255.0999999999999</v>
      </c>
    </row>
    <row r="131" spans="1:31">
      <c r="A131" s="17">
        <v>118</v>
      </c>
      <c r="B131" s="19">
        <v>0.46423611111111113</v>
      </c>
      <c r="C131" s="17">
        <v>33.9</v>
      </c>
      <c r="D131" s="17">
        <v>26.2</v>
      </c>
      <c r="E131" s="17">
        <v>2.6349999999999998E-2</v>
      </c>
      <c r="F131" s="17">
        <v>1.2749999999999999</v>
      </c>
      <c r="G131" s="17">
        <v>0.98801600000000001</v>
      </c>
      <c r="H131" s="17">
        <v>2.0230190000000001</v>
      </c>
      <c r="I131" s="17">
        <v>3.1109810000000002</v>
      </c>
      <c r="J131" s="17">
        <v>1.0879620000000001</v>
      </c>
      <c r="K131" s="17">
        <v>0.349717</v>
      </c>
      <c r="L131" s="17">
        <v>658</v>
      </c>
      <c r="M131" s="17">
        <v>4.9107999999999999E-2</v>
      </c>
      <c r="N131" s="17">
        <v>463</v>
      </c>
      <c r="O131" s="17">
        <v>0</v>
      </c>
      <c r="P131" s="17">
        <v>0</v>
      </c>
      <c r="Q131" s="17">
        <v>0.86564399999999997</v>
      </c>
      <c r="R131" s="17">
        <v>2.2059250000000001</v>
      </c>
      <c r="S131" s="17">
        <v>3.3694579999999998</v>
      </c>
      <c r="T131" s="17">
        <v>1.1635329999999999</v>
      </c>
      <c r="U131" s="17">
        <v>0.34531800000000001</v>
      </c>
      <c r="V131" s="17">
        <v>800</v>
      </c>
      <c r="W131" s="17">
        <v>5.4101999999999997E-2</v>
      </c>
      <c r="X131" s="17">
        <v>416</v>
      </c>
      <c r="Y131" s="17">
        <v>0</v>
      </c>
      <c r="Z131" s="17">
        <v>0</v>
      </c>
      <c r="AA131" s="17">
        <v>0.53125800000000001</v>
      </c>
      <c r="AB131" s="17">
        <v>4.58859E-2</v>
      </c>
      <c r="AC131" s="17">
        <v>2.2593100000000002</v>
      </c>
      <c r="AD131" s="17">
        <v>0.25</v>
      </c>
      <c r="AE131" s="17">
        <v>1262.3</v>
      </c>
    </row>
    <row r="132" spans="1:31">
      <c r="A132" s="17">
        <v>119</v>
      </c>
      <c r="B132" s="19">
        <v>0.46429398148148149</v>
      </c>
      <c r="C132" s="17">
        <v>32.799999999999997</v>
      </c>
      <c r="D132" s="17">
        <v>31.7</v>
      </c>
      <c r="E132" s="17">
        <v>3.1764000000000001E-2</v>
      </c>
      <c r="F132" s="17">
        <v>1.5369999999999999</v>
      </c>
      <c r="G132" s="17">
        <v>0.99096899999999999</v>
      </c>
      <c r="H132" s="17">
        <v>2.0662440000000002</v>
      </c>
      <c r="I132" s="17">
        <v>3.1984270000000001</v>
      </c>
      <c r="J132" s="17">
        <v>1.1321829999999999</v>
      </c>
      <c r="K132" s="17">
        <v>0.35398099999999999</v>
      </c>
      <c r="L132" s="17">
        <v>665.8</v>
      </c>
      <c r="M132" s="17">
        <v>5.0351E-2</v>
      </c>
      <c r="N132" s="17">
        <v>358</v>
      </c>
      <c r="O132" s="17">
        <v>0</v>
      </c>
      <c r="P132" s="17">
        <v>0</v>
      </c>
      <c r="Q132" s="17">
        <v>0.77483800000000003</v>
      </c>
      <c r="R132" s="17">
        <v>2.273981</v>
      </c>
      <c r="S132" s="17">
        <v>3.4454340000000001</v>
      </c>
      <c r="T132" s="17">
        <v>1.1714530000000001</v>
      </c>
      <c r="U132" s="17">
        <v>0.34000200000000003</v>
      </c>
      <c r="V132" s="17">
        <v>800</v>
      </c>
      <c r="W132" s="17">
        <v>0.14164099999999999</v>
      </c>
      <c r="X132" s="17">
        <v>356</v>
      </c>
      <c r="Y132" s="17">
        <v>0</v>
      </c>
      <c r="Z132" s="17">
        <v>0</v>
      </c>
      <c r="AA132" s="17">
        <v>0.52307899999999996</v>
      </c>
      <c r="AB132" s="17">
        <v>4.34673E-2</v>
      </c>
      <c r="AC132" s="17">
        <v>2.3249</v>
      </c>
      <c r="AD132" s="17">
        <v>0.25</v>
      </c>
      <c r="AE132" s="17">
        <v>1247.5</v>
      </c>
    </row>
    <row r="133" spans="1:31">
      <c r="A133" s="17">
        <v>120</v>
      </c>
      <c r="B133" s="19">
        <v>0.46435185185185185</v>
      </c>
      <c r="C133" s="17">
        <v>32.200000000000003</v>
      </c>
      <c r="D133" s="17">
        <v>30.8</v>
      </c>
      <c r="E133" s="17">
        <v>3.4944999999999997E-2</v>
      </c>
      <c r="F133" s="17">
        <v>1.6910000000000001</v>
      </c>
      <c r="G133" s="17">
        <v>0.99082499999999996</v>
      </c>
      <c r="H133" s="17">
        <v>2.124952</v>
      </c>
      <c r="I133" s="17">
        <v>3.2810190000000001</v>
      </c>
      <c r="J133" s="17">
        <v>1.156067</v>
      </c>
      <c r="K133" s="17">
        <v>0.35235</v>
      </c>
      <c r="L133" s="17">
        <v>657.3</v>
      </c>
      <c r="M133" s="17">
        <v>1.7E-5</v>
      </c>
      <c r="N133" s="17">
        <v>370</v>
      </c>
      <c r="O133" s="17">
        <v>0</v>
      </c>
      <c r="P133" s="17">
        <v>0</v>
      </c>
      <c r="Q133" s="17">
        <v>0.99524699999999999</v>
      </c>
      <c r="R133" s="17">
        <v>2.295814</v>
      </c>
      <c r="S133" s="17">
        <v>3.762607</v>
      </c>
      <c r="T133" s="17">
        <v>1.466793</v>
      </c>
      <c r="U133" s="17">
        <v>0.38983400000000001</v>
      </c>
      <c r="V133" s="17">
        <v>688.6</v>
      </c>
      <c r="W133" s="17">
        <v>1.5E-5</v>
      </c>
      <c r="X133" s="17">
        <v>317</v>
      </c>
      <c r="Y133" s="17">
        <v>0</v>
      </c>
      <c r="Z133" s="17">
        <v>0</v>
      </c>
      <c r="AA133" s="17">
        <v>0.59974499999999997</v>
      </c>
      <c r="AB133" s="17">
        <v>4.3110299999999997E-2</v>
      </c>
      <c r="AC133" s="17">
        <v>2.3590499999999999</v>
      </c>
      <c r="AD133" s="17">
        <v>0.25</v>
      </c>
      <c r="AE133" s="17">
        <v>1263.5</v>
      </c>
    </row>
    <row r="134" spans="1:31">
      <c r="A134" s="17">
        <v>121</v>
      </c>
      <c r="B134" s="19">
        <v>0.46440972222222227</v>
      </c>
      <c r="C134" s="17">
        <v>31</v>
      </c>
      <c r="D134" s="17">
        <v>35.299999999999997</v>
      </c>
      <c r="E134" s="17">
        <v>4.0058999999999997E-2</v>
      </c>
      <c r="F134" s="17">
        <v>1.9379999999999999</v>
      </c>
      <c r="G134" s="17">
        <v>0.99219400000000002</v>
      </c>
      <c r="H134" s="17">
        <v>2.169829</v>
      </c>
      <c r="I134" s="17">
        <v>3.352859</v>
      </c>
      <c r="J134" s="17">
        <v>1.18303</v>
      </c>
      <c r="K134" s="17">
        <v>0.35284199999999999</v>
      </c>
      <c r="L134" s="17">
        <v>669.6</v>
      </c>
      <c r="M134" s="17">
        <v>6.9999999999999999E-6</v>
      </c>
      <c r="N134" s="17">
        <v>416</v>
      </c>
      <c r="O134" s="17">
        <v>0</v>
      </c>
      <c r="P134" s="17">
        <v>0</v>
      </c>
      <c r="Q134" s="17">
        <v>0.99509899999999996</v>
      </c>
      <c r="R134" s="17">
        <v>2.2025980000000001</v>
      </c>
      <c r="S134" s="17">
        <v>3.5970019999999998</v>
      </c>
      <c r="T134" s="17">
        <v>1.394404</v>
      </c>
      <c r="U134" s="17">
        <v>0.38765699999999997</v>
      </c>
      <c r="V134" s="17">
        <v>689.4</v>
      </c>
      <c r="W134" s="17">
        <v>1.4899999999999999E-4</v>
      </c>
      <c r="X134" s="17">
        <v>307</v>
      </c>
      <c r="Y134" s="17">
        <v>0</v>
      </c>
      <c r="Z134" s="17">
        <v>0</v>
      </c>
      <c r="AA134" s="17">
        <v>0.59639600000000004</v>
      </c>
      <c r="AB134" s="17">
        <v>5.5886499999999999E-2</v>
      </c>
      <c r="AC134" s="17">
        <v>2.2805300000000002</v>
      </c>
      <c r="AD134" s="17">
        <v>0.25</v>
      </c>
      <c r="AE134" s="17">
        <v>1240.5</v>
      </c>
    </row>
    <row r="135" spans="1:31">
      <c r="A135" s="17">
        <v>122</v>
      </c>
      <c r="B135" s="19">
        <v>0.46445601851851853</v>
      </c>
      <c r="C135" s="17">
        <v>30.4</v>
      </c>
      <c r="D135" s="17">
        <v>35.299999999999997</v>
      </c>
      <c r="E135" s="17">
        <v>3.8526999999999999E-2</v>
      </c>
      <c r="F135" s="17">
        <v>1.8640000000000001</v>
      </c>
      <c r="G135" s="17">
        <v>0.99273900000000004</v>
      </c>
      <c r="H135" s="17">
        <v>2.1552600000000002</v>
      </c>
      <c r="I135" s="17">
        <v>3.2946490000000002</v>
      </c>
      <c r="J135" s="17">
        <v>1.139389</v>
      </c>
      <c r="K135" s="17">
        <v>0.34583000000000003</v>
      </c>
      <c r="L135" s="17">
        <v>650.6</v>
      </c>
      <c r="M135" s="17">
        <v>5.7200000000000003E-4</v>
      </c>
      <c r="N135" s="17">
        <v>363</v>
      </c>
      <c r="O135" s="17">
        <v>0</v>
      </c>
      <c r="P135" s="17">
        <v>0</v>
      </c>
      <c r="Q135" s="17">
        <v>0.99496700000000005</v>
      </c>
      <c r="R135" s="17">
        <v>2.2939720000000001</v>
      </c>
      <c r="S135" s="17">
        <v>3.7025860000000002</v>
      </c>
      <c r="T135" s="17">
        <v>1.408614</v>
      </c>
      <c r="U135" s="17">
        <v>0.38044099999999997</v>
      </c>
      <c r="V135" s="17">
        <v>649.70000000000005</v>
      </c>
      <c r="W135" s="17">
        <v>1.0000000000000001E-5</v>
      </c>
      <c r="X135" s="17">
        <v>332</v>
      </c>
      <c r="Y135" s="17">
        <v>0</v>
      </c>
      <c r="Z135" s="17">
        <v>0</v>
      </c>
      <c r="AA135" s="17">
        <v>0.58529299999999995</v>
      </c>
      <c r="AB135" s="17">
        <v>4.7846199999999998E-2</v>
      </c>
      <c r="AC135" s="17">
        <v>2.36137</v>
      </c>
      <c r="AD135" s="17">
        <v>0.25</v>
      </c>
      <c r="AE135" s="17">
        <v>1276.5</v>
      </c>
    </row>
    <row r="136" spans="1:31">
      <c r="A136" s="17">
        <v>123</v>
      </c>
      <c r="B136" s="19">
        <v>0.46451388888888889</v>
      </c>
      <c r="C136" s="17">
        <v>29.3</v>
      </c>
      <c r="D136" s="17">
        <v>39.799999999999997</v>
      </c>
      <c r="E136" s="17">
        <v>4.2200000000000001E-2</v>
      </c>
      <c r="F136" s="17">
        <v>2.0419999999999998</v>
      </c>
      <c r="G136" s="17">
        <v>0.98934100000000003</v>
      </c>
      <c r="H136" s="17">
        <v>2.2419989999999999</v>
      </c>
      <c r="I136" s="17">
        <v>3.457427</v>
      </c>
      <c r="J136" s="17">
        <v>1.215427</v>
      </c>
      <c r="K136" s="17">
        <v>0.35154099999999999</v>
      </c>
      <c r="L136" s="17">
        <v>627.29999999999995</v>
      </c>
      <c r="M136" s="17">
        <v>9.0000000000000002E-6</v>
      </c>
      <c r="N136" s="17">
        <v>292</v>
      </c>
      <c r="O136" s="17">
        <v>0</v>
      </c>
      <c r="P136" s="17">
        <v>0</v>
      </c>
      <c r="Q136" s="17">
        <v>0.954264</v>
      </c>
      <c r="R136" s="17">
        <v>2.3169789999999999</v>
      </c>
      <c r="S136" s="17">
        <v>3.7416420000000001</v>
      </c>
      <c r="T136" s="17">
        <v>1.424663</v>
      </c>
      <c r="U136" s="17">
        <v>0.38075900000000001</v>
      </c>
      <c r="V136" s="17">
        <v>709.3</v>
      </c>
      <c r="W136" s="17">
        <v>2.4972000000000001E-2</v>
      </c>
      <c r="X136" s="17">
        <v>288</v>
      </c>
      <c r="Y136" s="17">
        <v>0</v>
      </c>
      <c r="Z136" s="17">
        <v>0</v>
      </c>
      <c r="AA136" s="17">
        <v>0.58578300000000005</v>
      </c>
      <c r="AB136" s="17">
        <v>4.2031600000000002E-2</v>
      </c>
      <c r="AC136" s="17">
        <v>2.3768600000000002</v>
      </c>
      <c r="AD136" s="17">
        <v>0.25</v>
      </c>
      <c r="AE136" s="17">
        <v>1324</v>
      </c>
    </row>
    <row r="137" spans="1:31">
      <c r="A137" s="17">
        <v>124</v>
      </c>
      <c r="B137" s="19">
        <v>0.46457175925925925</v>
      </c>
      <c r="C137" s="17">
        <v>28.6</v>
      </c>
      <c r="D137" s="17">
        <v>38.9</v>
      </c>
      <c r="E137" s="17">
        <v>4.0231000000000003E-2</v>
      </c>
      <c r="F137" s="17">
        <v>1.9470000000000001</v>
      </c>
      <c r="G137" s="17">
        <v>0.99415500000000001</v>
      </c>
      <c r="H137" s="17">
        <v>2.198207</v>
      </c>
      <c r="I137" s="17">
        <v>3.3554059999999999</v>
      </c>
      <c r="J137" s="17">
        <v>1.1571990000000001</v>
      </c>
      <c r="K137" s="17">
        <v>0.34487600000000002</v>
      </c>
      <c r="L137" s="17">
        <v>659.8</v>
      </c>
      <c r="M137" s="17">
        <v>1.5999999999999999E-5</v>
      </c>
      <c r="N137" s="17">
        <v>364</v>
      </c>
      <c r="O137" s="17">
        <v>0</v>
      </c>
      <c r="P137" s="17">
        <v>0</v>
      </c>
      <c r="Q137" s="17">
        <v>0.88363700000000001</v>
      </c>
      <c r="R137" s="17">
        <v>2.404763</v>
      </c>
      <c r="S137" s="17">
        <v>3.7420680000000002</v>
      </c>
      <c r="T137" s="17">
        <v>1.337305</v>
      </c>
      <c r="U137" s="17">
        <v>0.35737099999999999</v>
      </c>
      <c r="V137" s="17">
        <v>800</v>
      </c>
      <c r="W137" s="17">
        <v>0.22916400000000001</v>
      </c>
      <c r="X137" s="17">
        <v>406</v>
      </c>
      <c r="Y137" s="17">
        <v>0</v>
      </c>
      <c r="Z137" s="17">
        <v>0</v>
      </c>
      <c r="AA137" s="17">
        <v>0.54980099999999998</v>
      </c>
      <c r="AB137" s="17">
        <v>5.3295299999999997E-2</v>
      </c>
      <c r="AC137" s="17">
        <v>2.4760399999999998</v>
      </c>
      <c r="AD137" s="17">
        <v>0.25</v>
      </c>
      <c r="AE137" s="17">
        <v>1258.9000000000001</v>
      </c>
    </row>
    <row r="138" spans="1:31">
      <c r="A138" s="17">
        <v>125</v>
      </c>
      <c r="B138" s="19">
        <v>0.46462962962962967</v>
      </c>
      <c r="C138" s="17">
        <v>27.5</v>
      </c>
      <c r="D138" s="17">
        <v>43.4</v>
      </c>
      <c r="E138" s="17">
        <v>4.6025000000000003E-2</v>
      </c>
      <c r="F138" s="17">
        <v>2.2269999999999999</v>
      </c>
      <c r="G138" s="17">
        <v>0.99223899999999998</v>
      </c>
      <c r="H138" s="17">
        <v>2.2121019999999998</v>
      </c>
      <c r="I138" s="17">
        <v>3.3577979999999998</v>
      </c>
      <c r="J138" s="17">
        <v>1.1456949999999999</v>
      </c>
      <c r="K138" s="17">
        <v>0.34120400000000001</v>
      </c>
      <c r="L138" s="17">
        <v>629</v>
      </c>
      <c r="M138" s="17">
        <v>1.1E-5</v>
      </c>
      <c r="N138" s="17">
        <v>357</v>
      </c>
      <c r="O138" s="17">
        <v>0</v>
      </c>
      <c r="P138" s="17">
        <v>0</v>
      </c>
      <c r="Q138" s="17">
        <v>0.99398799999999998</v>
      </c>
      <c r="R138" s="17">
        <v>2.2586029999999999</v>
      </c>
      <c r="S138" s="17">
        <v>3.6729219999999998</v>
      </c>
      <c r="T138" s="17">
        <v>1.4143190000000001</v>
      </c>
      <c r="U138" s="17">
        <v>0.38506600000000002</v>
      </c>
      <c r="V138" s="17">
        <v>699.9</v>
      </c>
      <c r="W138" s="17">
        <v>1.5E-5</v>
      </c>
      <c r="X138" s="17">
        <v>423</v>
      </c>
      <c r="Y138" s="17">
        <v>0</v>
      </c>
      <c r="Z138" s="17">
        <v>0</v>
      </c>
      <c r="AA138" s="17">
        <v>0.59240999999999999</v>
      </c>
      <c r="AB138" s="17">
        <v>5.5483699999999997E-2</v>
      </c>
      <c r="AC138" s="17">
        <v>2.3370700000000002</v>
      </c>
      <c r="AD138" s="17">
        <v>0.25</v>
      </c>
      <c r="AE138" s="17">
        <v>1320.5</v>
      </c>
    </row>
    <row r="139" spans="1:31">
      <c r="A139" s="17">
        <v>126</v>
      </c>
      <c r="B139" s="19">
        <v>0.46468749999999998</v>
      </c>
      <c r="C139" s="17">
        <v>26.8</v>
      </c>
      <c r="D139" s="17">
        <v>36.200000000000003</v>
      </c>
      <c r="E139" s="17">
        <v>3.7432E-2</v>
      </c>
      <c r="F139" s="17">
        <v>1.8109999999999999</v>
      </c>
      <c r="G139" s="17">
        <v>0.99163199999999996</v>
      </c>
      <c r="H139" s="17">
        <v>2.2630659999999998</v>
      </c>
      <c r="I139" s="17">
        <v>3.3980459999999999</v>
      </c>
      <c r="J139" s="17">
        <v>1.1349800000000001</v>
      </c>
      <c r="K139" s="17">
        <v>0.33400999999999997</v>
      </c>
      <c r="L139" s="17">
        <v>609.9</v>
      </c>
      <c r="M139" s="17">
        <v>1.7E-5</v>
      </c>
      <c r="N139" s="17">
        <v>319</v>
      </c>
      <c r="O139" s="17">
        <v>0</v>
      </c>
      <c r="P139" s="17">
        <v>0</v>
      </c>
      <c r="Q139" s="17">
        <v>0.99331800000000003</v>
      </c>
      <c r="R139" s="17">
        <v>2.3758949999999999</v>
      </c>
      <c r="S139" s="17">
        <v>3.841742</v>
      </c>
      <c r="T139" s="17">
        <v>1.4658469999999999</v>
      </c>
      <c r="U139" s="17">
        <v>0.38155800000000001</v>
      </c>
      <c r="V139" s="17">
        <v>628.29999999999995</v>
      </c>
      <c r="W139" s="17">
        <v>1.5999999999999999E-5</v>
      </c>
      <c r="X139" s="17">
        <v>404</v>
      </c>
      <c r="Y139" s="17">
        <v>0</v>
      </c>
      <c r="Z139" s="17">
        <v>0</v>
      </c>
      <c r="AA139" s="17">
        <v>0.58701199999999998</v>
      </c>
      <c r="AB139" s="17">
        <v>4.0632700000000001E-2</v>
      </c>
      <c r="AC139" s="17">
        <v>2.43546</v>
      </c>
      <c r="AD139" s="17">
        <v>0.25</v>
      </c>
      <c r="AE139" s="17">
        <v>1361.8</v>
      </c>
    </row>
    <row r="140" spans="1:31">
      <c r="A140" s="17">
        <v>127</v>
      </c>
      <c r="B140" s="19">
        <v>0.4647337962962963</v>
      </c>
      <c r="C140" s="17">
        <v>25.7</v>
      </c>
      <c r="D140" s="17">
        <v>47.1</v>
      </c>
      <c r="E140" s="17">
        <v>4.7355000000000001E-2</v>
      </c>
      <c r="F140" s="17">
        <v>2.2909999999999999</v>
      </c>
      <c r="G140" s="17">
        <v>0.98992800000000003</v>
      </c>
      <c r="H140" s="17">
        <v>2.2514120000000002</v>
      </c>
      <c r="I140" s="17">
        <v>3.3555739999999998</v>
      </c>
      <c r="J140" s="17">
        <v>1.1041620000000001</v>
      </c>
      <c r="K140" s="17">
        <v>0.32905299999999998</v>
      </c>
      <c r="L140" s="17">
        <v>629</v>
      </c>
      <c r="M140" s="17">
        <v>1.1E-5</v>
      </c>
      <c r="N140" s="17">
        <v>463</v>
      </c>
      <c r="O140" s="17">
        <v>0</v>
      </c>
      <c r="P140" s="17">
        <v>0</v>
      </c>
      <c r="Q140" s="17">
        <v>0.98755199999999999</v>
      </c>
      <c r="R140" s="17">
        <v>2.4099569999999999</v>
      </c>
      <c r="S140" s="17">
        <v>3.8489439999999999</v>
      </c>
      <c r="T140" s="17">
        <v>1.438987</v>
      </c>
      <c r="U140" s="17">
        <v>0.373865</v>
      </c>
      <c r="V140" s="17">
        <v>643.20000000000005</v>
      </c>
      <c r="W140" s="17">
        <v>1.8E-5</v>
      </c>
      <c r="X140" s="17">
        <v>336</v>
      </c>
      <c r="Y140" s="17">
        <v>0</v>
      </c>
      <c r="Z140" s="17">
        <v>0</v>
      </c>
      <c r="AA140" s="17">
        <v>0.57517799999999997</v>
      </c>
      <c r="AB140" s="17">
        <v>7.6167799999999994E-2</v>
      </c>
      <c r="AC140" s="17">
        <v>2.5195599999999998</v>
      </c>
      <c r="AD140" s="17">
        <v>0.25</v>
      </c>
      <c r="AE140" s="17">
        <v>1320.4</v>
      </c>
    </row>
    <row r="141" spans="1:31">
      <c r="A141" s="17">
        <v>128</v>
      </c>
      <c r="B141" s="19">
        <v>0.46479166666666666</v>
      </c>
      <c r="C141" s="17">
        <v>25.1</v>
      </c>
      <c r="D141" s="17">
        <v>49.8</v>
      </c>
      <c r="E141" s="17">
        <v>4.7618000000000001E-2</v>
      </c>
      <c r="F141" s="17">
        <v>2.3039999999999998</v>
      </c>
      <c r="G141" s="17">
        <v>0.99319000000000002</v>
      </c>
      <c r="H141" s="17">
        <v>2.2497129999999999</v>
      </c>
      <c r="I141" s="17">
        <v>3.371416</v>
      </c>
      <c r="J141" s="17">
        <v>1.1217029999999999</v>
      </c>
      <c r="K141" s="17">
        <v>0.33271000000000001</v>
      </c>
      <c r="L141" s="17">
        <v>622.4</v>
      </c>
      <c r="M141" s="17">
        <v>1.1439E-2</v>
      </c>
      <c r="N141" s="17">
        <v>408</v>
      </c>
      <c r="O141" s="17">
        <v>0</v>
      </c>
      <c r="P141" s="17">
        <v>0</v>
      </c>
      <c r="Q141" s="17">
        <v>0.88545399999999996</v>
      </c>
      <c r="R141" s="17">
        <v>2.4384890000000001</v>
      </c>
      <c r="S141" s="17">
        <v>3.7929650000000001</v>
      </c>
      <c r="T141" s="17">
        <v>1.354476</v>
      </c>
      <c r="U141" s="17">
        <v>0.35710199999999997</v>
      </c>
      <c r="V141" s="17">
        <v>800</v>
      </c>
      <c r="W141" s="17">
        <v>0.22917799999999999</v>
      </c>
      <c r="X141" s="17">
        <v>396</v>
      </c>
      <c r="Y141" s="17">
        <v>0</v>
      </c>
      <c r="Z141" s="17">
        <v>0</v>
      </c>
      <c r="AA141" s="17">
        <v>0.54938799999999999</v>
      </c>
      <c r="AB141" s="17">
        <v>7.0713799999999993E-2</v>
      </c>
      <c r="AC141" s="17">
        <v>2.5342699999999998</v>
      </c>
      <c r="AD141" s="17">
        <v>0.25</v>
      </c>
      <c r="AE141" s="17">
        <v>1334.4</v>
      </c>
    </row>
    <row r="142" spans="1:31">
      <c r="A142" s="17">
        <v>129</v>
      </c>
      <c r="B142" s="19">
        <v>0.46484953703703707</v>
      </c>
      <c r="C142" s="17">
        <v>24.2</v>
      </c>
      <c r="D142" s="17">
        <v>53.4</v>
      </c>
      <c r="E142" s="17">
        <v>5.7958999999999997E-2</v>
      </c>
      <c r="F142" s="17">
        <v>2.8050000000000002</v>
      </c>
      <c r="G142" s="17">
        <v>0.99334500000000003</v>
      </c>
      <c r="H142" s="17">
        <v>2.306476</v>
      </c>
      <c r="I142" s="17">
        <v>3.4603079999999999</v>
      </c>
      <c r="J142" s="17">
        <v>1.153832</v>
      </c>
      <c r="K142" s="17">
        <v>0.33344800000000002</v>
      </c>
      <c r="L142" s="17">
        <v>667.3</v>
      </c>
      <c r="M142" s="17">
        <v>1.1E-5</v>
      </c>
      <c r="N142" s="17">
        <v>358</v>
      </c>
      <c r="O142" s="17">
        <v>0</v>
      </c>
      <c r="P142" s="17">
        <v>0</v>
      </c>
      <c r="Q142" s="17">
        <v>0.99174499999999999</v>
      </c>
      <c r="R142" s="17">
        <v>2.3775729999999999</v>
      </c>
      <c r="S142" s="17">
        <v>3.823661</v>
      </c>
      <c r="T142" s="17">
        <v>1.446089</v>
      </c>
      <c r="U142" s="17">
        <v>0.378195</v>
      </c>
      <c r="V142" s="17">
        <v>629.1</v>
      </c>
      <c r="W142" s="17">
        <v>6.0000000000000002E-6</v>
      </c>
      <c r="X142" s="17">
        <v>287</v>
      </c>
      <c r="Y142" s="17">
        <v>0</v>
      </c>
      <c r="Z142" s="17">
        <v>0</v>
      </c>
      <c r="AA142" s="17">
        <v>0.58183799999999997</v>
      </c>
      <c r="AB142" s="17">
        <v>7.1328000000000003E-2</v>
      </c>
      <c r="AC142" s="17">
        <v>2.4807199999999998</v>
      </c>
      <c r="AD142" s="17">
        <v>0.25</v>
      </c>
      <c r="AE142" s="17">
        <v>1244.7</v>
      </c>
    </row>
    <row r="143" spans="1:31">
      <c r="A143" s="17">
        <v>130</v>
      </c>
      <c r="B143" s="19">
        <v>0.46490740740740738</v>
      </c>
      <c r="C143" s="17">
        <v>23.5</v>
      </c>
      <c r="D143" s="17">
        <v>57</v>
      </c>
      <c r="E143" s="17">
        <v>4.0675999999999997E-2</v>
      </c>
      <c r="F143" s="17">
        <v>1.968</v>
      </c>
      <c r="G143" s="17">
        <v>0.99009899999999995</v>
      </c>
      <c r="H143" s="17">
        <v>2.2573479999999999</v>
      </c>
      <c r="I143" s="17">
        <v>3.4160750000000002</v>
      </c>
      <c r="J143" s="17">
        <v>1.1587270000000001</v>
      </c>
      <c r="K143" s="17">
        <v>0.339198</v>
      </c>
      <c r="L143" s="17">
        <v>625.4</v>
      </c>
      <c r="M143" s="17">
        <v>1.5999999999999999E-5</v>
      </c>
      <c r="N143" s="17">
        <v>332</v>
      </c>
      <c r="O143" s="17">
        <v>0</v>
      </c>
      <c r="P143" s="17">
        <v>0</v>
      </c>
      <c r="Q143" s="17">
        <v>0.93675699999999995</v>
      </c>
      <c r="R143" s="17">
        <v>2.5664980000000002</v>
      </c>
      <c r="S143" s="17">
        <v>3.4863900000000001</v>
      </c>
      <c r="T143" s="17">
        <v>0.91989200000000004</v>
      </c>
      <c r="U143" s="17">
        <v>0.26385199999999998</v>
      </c>
      <c r="V143" s="17">
        <v>629.29999999999995</v>
      </c>
      <c r="W143" s="17">
        <v>1.9999999999999999E-6</v>
      </c>
      <c r="X143" s="17">
        <v>0</v>
      </c>
      <c r="Y143" s="17">
        <v>0</v>
      </c>
      <c r="Z143" s="17">
        <v>0</v>
      </c>
      <c r="AA143" s="17">
        <v>0.40592699999999998</v>
      </c>
      <c r="AB143" s="17">
        <v>6.6487000000000004E-2</v>
      </c>
      <c r="AC143" s="17">
        <v>2.6276600000000001</v>
      </c>
      <c r="AD143" s="17">
        <v>0.25</v>
      </c>
      <c r="AE143" s="17">
        <v>1328.1</v>
      </c>
    </row>
    <row r="144" spans="1:31">
      <c r="A144" s="17">
        <v>131</v>
      </c>
      <c r="B144" s="19">
        <v>0.4649652777777778</v>
      </c>
      <c r="C144" s="17">
        <v>22.6</v>
      </c>
      <c r="D144" s="17">
        <v>60.6</v>
      </c>
      <c r="E144" s="17">
        <v>6.3749E-2</v>
      </c>
      <c r="F144" s="17">
        <v>3.085</v>
      </c>
      <c r="G144" s="17">
        <v>0.98829100000000003</v>
      </c>
      <c r="H144" s="17">
        <v>2.2563270000000002</v>
      </c>
      <c r="I144" s="17">
        <v>3.3864179999999999</v>
      </c>
      <c r="J144" s="17">
        <v>1.130091</v>
      </c>
      <c r="K144" s="17">
        <v>0.33371299999999998</v>
      </c>
      <c r="L144" s="17">
        <v>665.3</v>
      </c>
      <c r="M144" s="17">
        <v>1.5E-5</v>
      </c>
      <c r="N144" s="17">
        <v>347</v>
      </c>
      <c r="O144" s="17">
        <v>0</v>
      </c>
      <c r="P144" s="17">
        <v>0</v>
      </c>
      <c r="Q144" s="17">
        <v>0.98382599999999998</v>
      </c>
      <c r="R144" s="17">
        <v>2.4525950000000001</v>
      </c>
      <c r="S144" s="17">
        <v>3.8926729999999998</v>
      </c>
      <c r="T144" s="17">
        <v>1.440078</v>
      </c>
      <c r="U144" s="17">
        <v>0.369946</v>
      </c>
      <c r="V144" s="17">
        <v>671.4</v>
      </c>
      <c r="W144" s="17">
        <v>1.5E-5</v>
      </c>
      <c r="X144" s="17">
        <v>417</v>
      </c>
      <c r="Y144" s="17">
        <v>0</v>
      </c>
      <c r="Z144" s="17">
        <v>0</v>
      </c>
      <c r="AA144" s="17">
        <v>0.56914699999999996</v>
      </c>
      <c r="AB144" s="17">
        <v>7.7748899999999996E-2</v>
      </c>
      <c r="AC144" s="17">
        <v>2.5645600000000002</v>
      </c>
      <c r="AD144" s="17">
        <v>0.25</v>
      </c>
      <c r="AE144" s="17">
        <v>1248.4000000000001</v>
      </c>
    </row>
    <row r="145" spans="1:31">
      <c r="A145" s="17">
        <v>132</v>
      </c>
      <c r="B145" s="19">
        <v>0.46502314814814816</v>
      </c>
      <c r="C145" s="17">
        <v>21.9</v>
      </c>
      <c r="D145" s="17">
        <v>64.3</v>
      </c>
      <c r="E145" s="17">
        <v>6.3474000000000003E-2</v>
      </c>
      <c r="F145" s="17">
        <v>3.0710000000000002</v>
      </c>
      <c r="G145" s="17">
        <v>0.98943899999999996</v>
      </c>
      <c r="H145" s="17">
        <v>2.293231</v>
      </c>
      <c r="I145" s="17">
        <v>3.3959570000000001</v>
      </c>
      <c r="J145" s="17">
        <v>1.1027260000000001</v>
      </c>
      <c r="K145" s="17">
        <v>0.32471699999999998</v>
      </c>
      <c r="L145" s="17">
        <v>625.70000000000005</v>
      </c>
      <c r="M145" s="17">
        <v>1.2E-5</v>
      </c>
      <c r="N145" s="17">
        <v>371</v>
      </c>
      <c r="O145" s="17">
        <v>0</v>
      </c>
      <c r="P145" s="17">
        <v>0</v>
      </c>
      <c r="Q145" s="17">
        <v>0.99324699999999999</v>
      </c>
      <c r="R145" s="17">
        <v>2.4291010000000002</v>
      </c>
      <c r="S145" s="17">
        <v>3.8650730000000002</v>
      </c>
      <c r="T145" s="17">
        <v>1.435972</v>
      </c>
      <c r="U145" s="17">
        <v>0.37152499999999999</v>
      </c>
      <c r="V145" s="17">
        <v>589</v>
      </c>
      <c r="W145" s="17">
        <v>3.9999999999999998E-6</v>
      </c>
      <c r="X145" s="17">
        <v>374</v>
      </c>
      <c r="Y145" s="17">
        <v>0</v>
      </c>
      <c r="Z145" s="17">
        <v>0</v>
      </c>
      <c r="AA145" s="17">
        <v>0.571577</v>
      </c>
      <c r="AB145" s="17">
        <v>8.2434199999999999E-2</v>
      </c>
      <c r="AC145" s="17">
        <v>2.5474700000000001</v>
      </c>
      <c r="AD145" s="17">
        <v>0.25</v>
      </c>
      <c r="AE145" s="17">
        <v>1327.5</v>
      </c>
    </row>
    <row r="146" spans="1:31">
      <c r="A146" s="17">
        <v>133</v>
      </c>
      <c r="B146" s="19">
        <v>0.46508101851851852</v>
      </c>
      <c r="C146" s="17">
        <v>21.1</v>
      </c>
      <c r="D146" s="17">
        <v>67.900000000000006</v>
      </c>
      <c r="E146" s="17">
        <v>6.0221999999999998E-2</v>
      </c>
      <c r="F146" s="17">
        <v>2.9140000000000001</v>
      </c>
      <c r="G146" s="17">
        <v>0.99147200000000002</v>
      </c>
      <c r="H146" s="17">
        <v>2.2561049999999998</v>
      </c>
      <c r="I146" s="17">
        <v>3.303391</v>
      </c>
      <c r="J146" s="17">
        <v>1.0472859999999999</v>
      </c>
      <c r="K146" s="17">
        <v>0.31703399999999998</v>
      </c>
      <c r="L146" s="17">
        <v>602.6</v>
      </c>
      <c r="M146" s="17">
        <v>6.9999999999999999E-6</v>
      </c>
      <c r="N146" s="17">
        <v>549</v>
      </c>
      <c r="O146" s="17">
        <v>0</v>
      </c>
      <c r="P146" s="17">
        <v>0</v>
      </c>
      <c r="Q146" s="17">
        <v>0.97226699999999999</v>
      </c>
      <c r="R146" s="17">
        <v>2.461929</v>
      </c>
      <c r="S146" s="17">
        <v>3.8520530000000002</v>
      </c>
      <c r="T146" s="17">
        <v>1.3901239999999999</v>
      </c>
      <c r="U146" s="17">
        <v>0.36087900000000001</v>
      </c>
      <c r="V146" s="17">
        <v>607.9</v>
      </c>
      <c r="W146" s="17">
        <v>6.0000000000000002E-6</v>
      </c>
      <c r="X146" s="17">
        <v>491</v>
      </c>
      <c r="Y146" s="17">
        <v>0</v>
      </c>
      <c r="Z146" s="17">
        <v>0</v>
      </c>
      <c r="AA146" s="17">
        <v>0.55519799999999997</v>
      </c>
      <c r="AB146" s="17">
        <v>0.11908299999999999</v>
      </c>
      <c r="AC146" s="17">
        <v>2.6274700000000002</v>
      </c>
      <c r="AD146" s="17">
        <v>0.25</v>
      </c>
      <c r="AE146" s="17">
        <v>1378.3</v>
      </c>
    </row>
    <row r="147" spans="1:31">
      <c r="A147" s="17">
        <v>134</v>
      </c>
      <c r="B147" s="19">
        <v>0.46512731481481479</v>
      </c>
      <c r="C147" s="17">
        <v>20</v>
      </c>
      <c r="D147" s="17">
        <v>73.3</v>
      </c>
      <c r="E147" s="17">
        <v>6.2140000000000001E-2</v>
      </c>
      <c r="F147" s="17">
        <v>3.0070000000000001</v>
      </c>
      <c r="G147" s="17">
        <v>0.98899000000000004</v>
      </c>
      <c r="H147" s="17">
        <v>2.2708979999999999</v>
      </c>
      <c r="I147" s="17">
        <v>3.2987540000000002</v>
      </c>
      <c r="J147" s="17">
        <v>1.0278560000000001</v>
      </c>
      <c r="K147" s="17">
        <v>0.311589</v>
      </c>
      <c r="L147" s="17">
        <v>568.70000000000005</v>
      </c>
      <c r="M147" s="17">
        <v>3.9999999999999998E-6</v>
      </c>
      <c r="N147" s="17">
        <v>456</v>
      </c>
      <c r="O147" s="17">
        <v>0</v>
      </c>
      <c r="P147" s="17">
        <v>0</v>
      </c>
      <c r="Q147" s="17">
        <v>0.99293500000000001</v>
      </c>
      <c r="R147" s="17">
        <v>2.4076339999999998</v>
      </c>
      <c r="S147" s="17">
        <v>3.7543380000000002</v>
      </c>
      <c r="T147" s="17">
        <v>1.3467039999999999</v>
      </c>
      <c r="U147" s="17">
        <v>0.35870600000000002</v>
      </c>
      <c r="V147" s="17">
        <v>624.4</v>
      </c>
      <c r="W147" s="17">
        <v>1.2E-5</v>
      </c>
      <c r="X147" s="17">
        <v>409</v>
      </c>
      <c r="Y147" s="17">
        <v>0</v>
      </c>
      <c r="Z147" s="17">
        <v>0</v>
      </c>
      <c r="AA147" s="17">
        <v>0.55185600000000001</v>
      </c>
      <c r="AB147" s="17">
        <v>0.102769</v>
      </c>
      <c r="AC147" s="17">
        <v>2.54603</v>
      </c>
      <c r="AD147" s="17">
        <v>0.25</v>
      </c>
      <c r="AE147" s="17">
        <v>1460.5</v>
      </c>
    </row>
    <row r="148" spans="1:31">
      <c r="A148" s="17">
        <v>135</v>
      </c>
      <c r="B148" s="19">
        <v>0.4651851851851852</v>
      </c>
      <c r="C148" s="17">
        <v>19.5</v>
      </c>
      <c r="D148" s="17">
        <v>76.900000000000006</v>
      </c>
      <c r="E148" s="17">
        <v>6.5251000000000003E-2</v>
      </c>
      <c r="F148" s="17">
        <v>3.157</v>
      </c>
      <c r="G148" s="17">
        <v>0.988537</v>
      </c>
      <c r="H148" s="17">
        <v>2.2459850000000001</v>
      </c>
      <c r="I148" s="17">
        <v>3.2357520000000002</v>
      </c>
      <c r="J148" s="17">
        <v>0.98976699999999995</v>
      </c>
      <c r="K148" s="17">
        <v>0.30588500000000002</v>
      </c>
      <c r="L148" s="17">
        <v>572.5</v>
      </c>
      <c r="M148" s="17">
        <v>6.0000000000000002E-6</v>
      </c>
      <c r="N148" s="17">
        <v>429</v>
      </c>
      <c r="O148" s="17">
        <v>0</v>
      </c>
      <c r="P148" s="17">
        <v>0</v>
      </c>
      <c r="Q148" s="17">
        <v>0.98966100000000001</v>
      </c>
      <c r="R148" s="17">
        <v>2.4183080000000001</v>
      </c>
      <c r="S148" s="17">
        <v>3.7569370000000002</v>
      </c>
      <c r="T148" s="17">
        <v>1.3386290000000001</v>
      </c>
      <c r="U148" s="17">
        <v>0.35630899999999999</v>
      </c>
      <c r="V148" s="17">
        <v>611</v>
      </c>
      <c r="W148" s="17">
        <v>1.9999999999999999E-6</v>
      </c>
      <c r="X148" s="17">
        <v>571</v>
      </c>
      <c r="Y148" s="17">
        <v>0</v>
      </c>
      <c r="Z148" s="17">
        <v>0</v>
      </c>
      <c r="AA148" s="17">
        <v>0.54816699999999996</v>
      </c>
      <c r="AB148" s="17">
        <v>0.102102</v>
      </c>
      <c r="AC148" s="17">
        <v>2.5549900000000001</v>
      </c>
      <c r="AD148" s="17">
        <v>0.25</v>
      </c>
      <c r="AE148" s="17">
        <v>1450.9</v>
      </c>
    </row>
    <row r="149" spans="1:31">
      <c r="A149" s="17">
        <v>136</v>
      </c>
      <c r="B149" s="19">
        <v>0.46524305555555556</v>
      </c>
      <c r="C149" s="17">
        <v>18.399999999999999</v>
      </c>
      <c r="D149" s="17">
        <v>83.3</v>
      </c>
      <c r="E149" s="17">
        <v>7.6050000000000006E-2</v>
      </c>
      <c r="F149" s="17">
        <v>3.68</v>
      </c>
      <c r="G149" s="17">
        <v>0.99313799999999997</v>
      </c>
      <c r="H149" s="17">
        <v>2.2280959999999999</v>
      </c>
      <c r="I149" s="17">
        <v>3.2006359999999998</v>
      </c>
      <c r="J149" s="17">
        <v>0.97254099999999999</v>
      </c>
      <c r="K149" s="17">
        <v>0.30385899999999999</v>
      </c>
      <c r="L149" s="17">
        <v>595.29999999999995</v>
      </c>
      <c r="M149" s="17">
        <v>1.0000000000000001E-5</v>
      </c>
      <c r="N149" s="17">
        <v>304</v>
      </c>
      <c r="O149" s="17">
        <v>0</v>
      </c>
      <c r="P149" s="17">
        <v>0</v>
      </c>
      <c r="Q149" s="17">
        <v>0.99270099999999994</v>
      </c>
      <c r="R149" s="17">
        <v>2.3624990000000001</v>
      </c>
      <c r="S149" s="17">
        <v>3.6989969999999999</v>
      </c>
      <c r="T149" s="17">
        <v>1.336497</v>
      </c>
      <c r="U149" s="17">
        <v>0.361313</v>
      </c>
      <c r="V149" s="17">
        <v>632.29999999999995</v>
      </c>
      <c r="W149" s="17">
        <v>9.0000000000000002E-6</v>
      </c>
      <c r="X149" s="17">
        <v>267</v>
      </c>
      <c r="Y149" s="17">
        <v>0</v>
      </c>
      <c r="Z149" s="17">
        <v>0</v>
      </c>
      <c r="AA149" s="17">
        <v>0.555867</v>
      </c>
      <c r="AB149" s="17">
        <v>8.3061700000000002E-2</v>
      </c>
      <c r="AC149" s="17">
        <v>2.4735100000000001</v>
      </c>
      <c r="AD149" s="17">
        <v>0.25</v>
      </c>
      <c r="AE149" s="17">
        <v>1395.3</v>
      </c>
    </row>
    <row r="150" spans="1:31">
      <c r="A150" s="17">
        <v>137</v>
      </c>
      <c r="B150" s="19">
        <v>0.46530092592592592</v>
      </c>
      <c r="C150" s="17">
        <v>18</v>
      </c>
      <c r="D150" s="17">
        <v>86</v>
      </c>
      <c r="E150" s="17">
        <v>6.8350999999999995E-2</v>
      </c>
      <c r="F150" s="17">
        <v>3.3069999999999999</v>
      </c>
      <c r="G150" s="17">
        <v>0.98551999999999995</v>
      </c>
      <c r="H150" s="17">
        <v>2.2459639999999998</v>
      </c>
      <c r="I150" s="17">
        <v>3.1763880000000002</v>
      </c>
      <c r="J150" s="17">
        <v>0.93042400000000003</v>
      </c>
      <c r="K150" s="17">
        <v>0.29291899999999998</v>
      </c>
      <c r="L150" s="17">
        <v>552.4</v>
      </c>
      <c r="M150" s="17">
        <v>3.9999999999999998E-6</v>
      </c>
      <c r="N150" s="17">
        <v>406</v>
      </c>
      <c r="O150" s="17">
        <v>0</v>
      </c>
      <c r="P150" s="17">
        <v>0</v>
      </c>
      <c r="Q150" s="17">
        <v>0.99071299999999995</v>
      </c>
      <c r="R150" s="17">
        <v>2.3976320000000002</v>
      </c>
      <c r="S150" s="17">
        <v>3.670868</v>
      </c>
      <c r="T150" s="17">
        <v>1.273236</v>
      </c>
      <c r="U150" s="17">
        <v>0.34684900000000002</v>
      </c>
      <c r="V150" s="17">
        <v>591.9</v>
      </c>
      <c r="W150" s="17">
        <v>6.9999999999999999E-6</v>
      </c>
      <c r="X150" s="17">
        <v>480</v>
      </c>
      <c r="Y150" s="17">
        <v>0</v>
      </c>
      <c r="Z150" s="17">
        <v>0</v>
      </c>
      <c r="AA150" s="17">
        <v>0.53361400000000003</v>
      </c>
      <c r="AB150" s="17">
        <v>0.104093</v>
      </c>
      <c r="AC150" s="17">
        <v>2.53017</v>
      </c>
      <c r="AD150" s="17">
        <v>0.25</v>
      </c>
      <c r="AE150" s="17">
        <v>1503.6</v>
      </c>
    </row>
    <row r="151" spans="1:31">
      <c r="A151" s="17">
        <v>138</v>
      </c>
      <c r="B151" s="19">
        <v>0.46535879629629634</v>
      </c>
      <c r="C151" s="17">
        <v>17.3</v>
      </c>
      <c r="D151" s="17">
        <v>91.4</v>
      </c>
      <c r="E151" s="17">
        <v>7.1310999999999999E-2</v>
      </c>
      <c r="F151" s="17">
        <v>3.4510000000000001</v>
      </c>
      <c r="G151" s="17">
        <v>0.98915399999999998</v>
      </c>
      <c r="H151" s="17">
        <v>2.2087560000000002</v>
      </c>
      <c r="I151" s="17">
        <v>3.1358890000000001</v>
      </c>
      <c r="J151" s="17">
        <v>0.92713299999999998</v>
      </c>
      <c r="K151" s="17">
        <v>0.29565200000000003</v>
      </c>
      <c r="L151" s="17">
        <v>552.1</v>
      </c>
      <c r="M151" s="17">
        <v>3.9999999999999998E-6</v>
      </c>
      <c r="N151" s="17">
        <v>473</v>
      </c>
      <c r="O151" s="17">
        <v>0</v>
      </c>
      <c r="P151" s="17">
        <v>0</v>
      </c>
      <c r="Q151" s="17">
        <v>0.99117500000000003</v>
      </c>
      <c r="R151" s="17">
        <v>2.4036819999999999</v>
      </c>
      <c r="S151" s="17">
        <v>3.692164</v>
      </c>
      <c r="T151" s="17">
        <v>1.2884819999999999</v>
      </c>
      <c r="U151" s="17">
        <v>0.34897699999999998</v>
      </c>
      <c r="V151" s="17">
        <v>585.70000000000005</v>
      </c>
      <c r="W151" s="17">
        <v>6.0000000000000002E-6</v>
      </c>
      <c r="X151" s="17">
        <v>282</v>
      </c>
      <c r="Y151" s="17">
        <v>0</v>
      </c>
      <c r="Z151" s="17">
        <v>0</v>
      </c>
      <c r="AA151" s="17">
        <v>0.53688800000000003</v>
      </c>
      <c r="AB151" s="17">
        <v>0.12576200000000001</v>
      </c>
      <c r="AC151" s="17">
        <v>2.5657199999999998</v>
      </c>
      <c r="AD151" s="17">
        <v>0.25</v>
      </c>
      <c r="AE151" s="17">
        <v>1504.3</v>
      </c>
    </row>
    <row r="152" spans="1:31">
      <c r="A152" s="17">
        <v>139</v>
      </c>
      <c r="B152" s="19">
        <v>0.46541666666666665</v>
      </c>
      <c r="C152" s="17">
        <v>16.2</v>
      </c>
      <c r="D152" s="17">
        <v>98.7</v>
      </c>
      <c r="E152" s="17">
        <v>8.3282999999999996E-2</v>
      </c>
      <c r="F152" s="17">
        <v>4.03</v>
      </c>
      <c r="G152" s="17">
        <v>0.98528400000000005</v>
      </c>
      <c r="H152" s="17">
        <v>2.1668590000000001</v>
      </c>
      <c r="I152" s="17">
        <v>3.0916640000000002</v>
      </c>
      <c r="J152" s="17">
        <v>0.92480499999999999</v>
      </c>
      <c r="K152" s="17">
        <v>0.29912899999999998</v>
      </c>
      <c r="L152" s="17">
        <v>610.5</v>
      </c>
      <c r="M152" s="17">
        <v>3.0000000000000001E-6</v>
      </c>
      <c r="N152" s="17">
        <v>485</v>
      </c>
      <c r="O152" s="17">
        <v>0</v>
      </c>
      <c r="P152" s="17">
        <v>0</v>
      </c>
      <c r="Q152" s="17">
        <v>0.99052600000000002</v>
      </c>
      <c r="R152" s="17">
        <v>2.3074050000000002</v>
      </c>
      <c r="S152" s="17">
        <v>3.55586</v>
      </c>
      <c r="T152" s="17">
        <v>1.2484550000000001</v>
      </c>
      <c r="U152" s="17">
        <v>0.35109800000000002</v>
      </c>
      <c r="V152" s="17">
        <v>609.1</v>
      </c>
      <c r="W152" s="17">
        <v>6.0000000000000002E-6</v>
      </c>
      <c r="X152" s="17">
        <v>286</v>
      </c>
      <c r="Y152" s="17">
        <v>0</v>
      </c>
      <c r="Z152" s="17">
        <v>0</v>
      </c>
      <c r="AA152" s="17">
        <v>0.54015000000000002</v>
      </c>
      <c r="AB152" s="17">
        <v>0.14954999999999999</v>
      </c>
      <c r="AC152" s="17">
        <v>2.49411</v>
      </c>
      <c r="AD152" s="17">
        <v>0.25</v>
      </c>
      <c r="AE152" s="17">
        <v>1360.5</v>
      </c>
    </row>
    <row r="153" spans="1:31">
      <c r="A153" s="17">
        <v>140</v>
      </c>
      <c r="B153" s="19">
        <v>0.46547453703703701</v>
      </c>
      <c r="C153" s="17">
        <v>15.8</v>
      </c>
      <c r="D153" s="17">
        <v>99.6</v>
      </c>
      <c r="E153" s="17">
        <v>8.3127999999999994E-2</v>
      </c>
      <c r="F153" s="17">
        <v>4.0229999999999997</v>
      </c>
      <c r="G153" s="17">
        <v>0.98895200000000005</v>
      </c>
      <c r="H153" s="17">
        <v>2.1834129999999998</v>
      </c>
      <c r="I153" s="17">
        <v>3.0129419999999998</v>
      </c>
      <c r="J153" s="17">
        <v>0.82952899999999996</v>
      </c>
      <c r="K153" s="17">
        <v>0.27532200000000001</v>
      </c>
      <c r="L153" s="17">
        <v>569.79999999999995</v>
      </c>
      <c r="M153" s="17">
        <v>3.0000000000000001E-6</v>
      </c>
      <c r="N153" s="17">
        <v>347</v>
      </c>
      <c r="O153" s="17">
        <v>0</v>
      </c>
      <c r="P153" s="17">
        <v>0</v>
      </c>
      <c r="Q153" s="17">
        <v>0.98913499999999999</v>
      </c>
      <c r="R153" s="17">
        <v>2.3682850000000002</v>
      </c>
      <c r="S153" s="17">
        <v>3.6653370000000001</v>
      </c>
      <c r="T153" s="17">
        <v>1.2970520000000001</v>
      </c>
      <c r="U153" s="17">
        <v>0.35387000000000002</v>
      </c>
      <c r="V153" s="17">
        <v>590.70000000000005</v>
      </c>
      <c r="W153" s="17">
        <v>1.1E-5</v>
      </c>
      <c r="X153" s="17">
        <v>269</v>
      </c>
      <c r="Y153" s="17">
        <v>0</v>
      </c>
      <c r="Z153" s="17">
        <v>0</v>
      </c>
      <c r="AA153" s="17">
        <v>0.54441499999999998</v>
      </c>
      <c r="AB153" s="17">
        <v>0.105864</v>
      </c>
      <c r="AC153" s="17">
        <v>2.5055999999999998</v>
      </c>
      <c r="AD153" s="17">
        <v>0.25</v>
      </c>
      <c r="AE153" s="17">
        <v>1457.6</v>
      </c>
    </row>
    <row r="154" spans="1:31">
      <c r="A154" s="17">
        <v>141</v>
      </c>
      <c r="B154" s="19">
        <v>0.46552083333333333</v>
      </c>
      <c r="C154" s="17">
        <v>14.9</v>
      </c>
      <c r="D154" s="17">
        <v>107.7</v>
      </c>
      <c r="E154" s="17">
        <v>7.9459000000000002E-2</v>
      </c>
      <c r="F154" s="17">
        <v>3.8450000000000002</v>
      </c>
      <c r="G154" s="17">
        <v>0.98918399999999995</v>
      </c>
      <c r="H154" s="17">
        <v>2.1415350000000002</v>
      </c>
      <c r="I154" s="17">
        <v>2.9897</v>
      </c>
      <c r="J154" s="17">
        <v>0.84816499999999995</v>
      </c>
      <c r="K154" s="17">
        <v>0.283696</v>
      </c>
      <c r="L154" s="17">
        <v>562.79999999999995</v>
      </c>
      <c r="M154" s="17">
        <v>3.9999999999999998E-6</v>
      </c>
      <c r="N154" s="17">
        <v>629</v>
      </c>
      <c r="O154" s="17">
        <v>0</v>
      </c>
      <c r="P154" s="17">
        <v>0</v>
      </c>
      <c r="Q154" s="17">
        <v>0.99242799999999998</v>
      </c>
      <c r="R154" s="17">
        <v>2.2859820000000002</v>
      </c>
      <c r="S154" s="17">
        <v>3.5065680000000001</v>
      </c>
      <c r="T154" s="17">
        <v>1.2205870000000001</v>
      </c>
      <c r="U154" s="17">
        <v>0.34808600000000001</v>
      </c>
      <c r="V154" s="17">
        <v>587.79999999999995</v>
      </c>
      <c r="W154" s="17">
        <v>5.0000000000000004E-6</v>
      </c>
      <c r="X154" s="17">
        <v>462</v>
      </c>
      <c r="Y154" s="17">
        <v>0</v>
      </c>
      <c r="Z154" s="17">
        <v>0</v>
      </c>
      <c r="AA154" s="17">
        <v>0.53551700000000002</v>
      </c>
      <c r="AB154" s="17">
        <v>0.18675900000000001</v>
      </c>
      <c r="AC154" s="17">
        <v>2.5139399999999998</v>
      </c>
      <c r="AD154" s="17">
        <v>0.25</v>
      </c>
      <c r="AE154" s="17">
        <v>1475.9</v>
      </c>
    </row>
    <row r="155" spans="1:31">
      <c r="A155" s="17">
        <v>142</v>
      </c>
      <c r="B155" s="19">
        <v>0.46557870370370374</v>
      </c>
      <c r="C155" s="17">
        <v>14.4</v>
      </c>
      <c r="D155" s="17">
        <v>113.1</v>
      </c>
      <c r="E155" s="17">
        <v>7.9843999999999998E-2</v>
      </c>
      <c r="F155" s="17">
        <v>3.8639999999999999</v>
      </c>
      <c r="G155" s="17">
        <v>0.98606300000000002</v>
      </c>
      <c r="H155" s="17">
        <v>2.1905380000000001</v>
      </c>
      <c r="I155" s="17">
        <v>2.990383</v>
      </c>
      <c r="J155" s="17">
        <v>0.79984500000000003</v>
      </c>
      <c r="K155" s="17">
        <v>0.26747199999999999</v>
      </c>
      <c r="L155" s="17">
        <v>520.79999999999995</v>
      </c>
      <c r="M155" s="17">
        <v>1.8E-5</v>
      </c>
      <c r="N155" s="17">
        <v>477</v>
      </c>
      <c r="O155" s="17">
        <v>0</v>
      </c>
      <c r="P155" s="17">
        <v>0</v>
      </c>
      <c r="Q155" s="17">
        <v>0.99177800000000005</v>
      </c>
      <c r="R155" s="17">
        <v>2.32795</v>
      </c>
      <c r="S155" s="17">
        <v>3.5386359999999999</v>
      </c>
      <c r="T155" s="17">
        <v>1.2106870000000001</v>
      </c>
      <c r="U155" s="17">
        <v>0.34213399999999999</v>
      </c>
      <c r="V155" s="17">
        <v>561.79999999999995</v>
      </c>
      <c r="W155" s="17">
        <v>3.9999999999999998E-6</v>
      </c>
      <c r="X155" s="17">
        <v>468</v>
      </c>
      <c r="Y155" s="17">
        <v>0</v>
      </c>
      <c r="Z155" s="17">
        <v>0</v>
      </c>
      <c r="AA155" s="17">
        <v>0.52636000000000005</v>
      </c>
      <c r="AB155" s="17">
        <v>0.14468900000000001</v>
      </c>
      <c r="AC155" s="17">
        <v>2.50312</v>
      </c>
      <c r="AD155" s="17">
        <v>0.25</v>
      </c>
      <c r="AE155" s="17">
        <v>1594.9</v>
      </c>
    </row>
    <row r="156" spans="1:31">
      <c r="A156" s="17">
        <v>143</v>
      </c>
      <c r="B156" s="19">
        <v>0.46563657407407405</v>
      </c>
      <c r="C156" s="17">
        <v>13.8</v>
      </c>
      <c r="D156" s="17">
        <v>122.2</v>
      </c>
      <c r="E156" s="17">
        <v>9.5409999999999995E-2</v>
      </c>
      <c r="F156" s="17">
        <v>4.617</v>
      </c>
      <c r="G156" s="17">
        <v>0.98812999999999995</v>
      </c>
      <c r="H156" s="17">
        <v>2.136571</v>
      </c>
      <c r="I156" s="17">
        <v>2.951956</v>
      </c>
      <c r="J156" s="17">
        <v>0.81538500000000003</v>
      </c>
      <c r="K156" s="17">
        <v>0.27621899999999999</v>
      </c>
      <c r="L156" s="17">
        <v>579.79999999999995</v>
      </c>
      <c r="M156" s="17">
        <v>6.9999999999999999E-6</v>
      </c>
      <c r="N156" s="17">
        <v>409</v>
      </c>
      <c r="O156" s="17">
        <v>0</v>
      </c>
      <c r="P156" s="17">
        <v>0</v>
      </c>
      <c r="Q156" s="17">
        <v>0.98961299999999996</v>
      </c>
      <c r="R156" s="17">
        <v>2.22776</v>
      </c>
      <c r="S156" s="17">
        <v>3.3835190000000002</v>
      </c>
      <c r="T156" s="17">
        <v>1.155759</v>
      </c>
      <c r="U156" s="17">
        <v>0.34158500000000003</v>
      </c>
      <c r="V156" s="17">
        <v>596.9</v>
      </c>
      <c r="W156" s="17">
        <v>3.9999999999999998E-6</v>
      </c>
      <c r="X156" s="17">
        <v>379</v>
      </c>
      <c r="Y156" s="17">
        <v>0</v>
      </c>
      <c r="Z156" s="17">
        <v>0</v>
      </c>
      <c r="AA156" s="17">
        <v>0.52551499999999995</v>
      </c>
      <c r="AB156" s="17">
        <v>0.14868799999999999</v>
      </c>
      <c r="AC156" s="17">
        <v>2.39961</v>
      </c>
      <c r="AD156" s="17">
        <v>0.25</v>
      </c>
      <c r="AE156" s="17">
        <v>1432.4</v>
      </c>
    </row>
    <row r="157" spans="1:31">
      <c r="A157" s="17">
        <v>144</v>
      </c>
      <c r="B157" s="19">
        <v>0.46569444444444441</v>
      </c>
      <c r="C157" s="17">
        <v>13.1</v>
      </c>
      <c r="D157" s="17">
        <v>123.1</v>
      </c>
      <c r="E157" s="17">
        <v>8.1142000000000006E-2</v>
      </c>
      <c r="F157" s="17">
        <v>3.9260000000000002</v>
      </c>
      <c r="G157" s="17">
        <v>0.98273900000000003</v>
      </c>
      <c r="H157" s="17">
        <v>2.1395960000000001</v>
      </c>
      <c r="I157" s="17">
        <v>2.8687109999999998</v>
      </c>
      <c r="J157" s="17">
        <v>0.72911499999999996</v>
      </c>
      <c r="K157" s="17">
        <v>0.25416100000000003</v>
      </c>
      <c r="L157" s="17">
        <v>501.6</v>
      </c>
      <c r="M157" s="17">
        <v>6.3999999999999997E-5</v>
      </c>
      <c r="N157" s="17">
        <v>565</v>
      </c>
      <c r="O157" s="17">
        <v>0</v>
      </c>
      <c r="P157" s="17">
        <v>0</v>
      </c>
      <c r="Q157" s="17">
        <v>0.99104000000000003</v>
      </c>
      <c r="R157" s="17">
        <v>2.2331970000000001</v>
      </c>
      <c r="S157" s="17">
        <v>3.4008929999999999</v>
      </c>
      <c r="T157" s="17">
        <v>1.1676960000000001</v>
      </c>
      <c r="U157" s="17">
        <v>0.34334999999999999</v>
      </c>
      <c r="V157" s="17">
        <v>590.5</v>
      </c>
      <c r="W157" s="17">
        <v>5.0000000000000004E-6</v>
      </c>
      <c r="X157" s="17">
        <v>543</v>
      </c>
      <c r="Y157" s="17">
        <v>0</v>
      </c>
      <c r="Z157" s="17">
        <v>0</v>
      </c>
      <c r="AA157" s="17">
        <v>0.52823100000000001</v>
      </c>
      <c r="AB157" s="17">
        <v>0.173513</v>
      </c>
      <c r="AC157" s="17">
        <v>2.43581</v>
      </c>
      <c r="AD157" s="17">
        <v>0.25</v>
      </c>
      <c r="AE157" s="17">
        <v>1655.8</v>
      </c>
    </row>
    <row r="158" spans="1:31">
      <c r="A158" s="17">
        <v>145</v>
      </c>
      <c r="B158" s="19">
        <v>0.46575231481481483</v>
      </c>
      <c r="C158" s="17">
        <v>12.6</v>
      </c>
      <c r="D158" s="17">
        <v>134</v>
      </c>
      <c r="E158" s="17">
        <v>9.0855000000000005E-2</v>
      </c>
      <c r="F158" s="17">
        <v>4.3959999999999999</v>
      </c>
      <c r="G158" s="17">
        <v>0.98591700000000004</v>
      </c>
      <c r="H158" s="17">
        <v>2.2217950000000002</v>
      </c>
      <c r="I158" s="17">
        <v>2.9736289999999999</v>
      </c>
      <c r="J158" s="17">
        <v>0.75183500000000003</v>
      </c>
      <c r="K158" s="17">
        <v>0.252834</v>
      </c>
      <c r="L158" s="17">
        <v>538</v>
      </c>
      <c r="M158" s="17">
        <v>5.0000000000000004E-6</v>
      </c>
      <c r="N158" s="17">
        <v>467</v>
      </c>
      <c r="O158" s="17">
        <v>0</v>
      </c>
      <c r="P158" s="17">
        <v>0</v>
      </c>
      <c r="Q158" s="17">
        <v>0.98736199999999996</v>
      </c>
      <c r="R158" s="17">
        <v>2.3289010000000001</v>
      </c>
      <c r="S158" s="17">
        <v>3.4620739999999999</v>
      </c>
      <c r="T158" s="17">
        <v>1.133173</v>
      </c>
      <c r="U158" s="17">
        <v>0.32730999999999999</v>
      </c>
      <c r="V158" s="17">
        <v>514.29999999999995</v>
      </c>
      <c r="W158" s="17">
        <v>1.9999999999999999E-6</v>
      </c>
      <c r="X158" s="17">
        <v>435</v>
      </c>
      <c r="Y158" s="17">
        <v>0</v>
      </c>
      <c r="Z158" s="17">
        <v>0</v>
      </c>
      <c r="AA158" s="17">
        <v>0.50355499999999997</v>
      </c>
      <c r="AB158" s="17">
        <v>0.16833999999999999</v>
      </c>
      <c r="AC158" s="17">
        <v>2.51966</v>
      </c>
      <c r="AD158" s="17">
        <v>0.25</v>
      </c>
      <c r="AE158" s="17">
        <v>1543.7</v>
      </c>
    </row>
    <row r="159" spans="1:31">
      <c r="A159" s="17">
        <v>146</v>
      </c>
      <c r="B159" s="19">
        <v>0.46579861111111115</v>
      </c>
      <c r="C159" s="17">
        <v>11.8</v>
      </c>
      <c r="D159" s="17">
        <v>135.80000000000001</v>
      </c>
      <c r="E159" s="17">
        <v>9.1328000000000006E-2</v>
      </c>
      <c r="F159" s="17">
        <v>4.4189999999999996</v>
      </c>
      <c r="G159" s="17">
        <v>0.983819</v>
      </c>
      <c r="H159" s="17">
        <v>2.1169820000000001</v>
      </c>
      <c r="I159" s="17">
        <v>2.8503699999999998</v>
      </c>
      <c r="J159" s="17">
        <v>0.73338800000000004</v>
      </c>
      <c r="K159" s="17">
        <v>0.25729600000000002</v>
      </c>
      <c r="L159" s="17">
        <v>533.70000000000005</v>
      </c>
      <c r="M159" s="17">
        <v>6.0000000000000002E-6</v>
      </c>
      <c r="N159" s="17">
        <v>507</v>
      </c>
      <c r="O159" s="17">
        <v>0</v>
      </c>
      <c r="P159" s="17">
        <v>0</v>
      </c>
      <c r="Q159" s="17">
        <v>0.98638099999999995</v>
      </c>
      <c r="R159" s="17">
        <v>2.1699310000000001</v>
      </c>
      <c r="S159" s="17">
        <v>3.2502110000000002</v>
      </c>
      <c r="T159" s="17">
        <v>1.0802799999999999</v>
      </c>
      <c r="U159" s="17">
        <v>0.332372</v>
      </c>
      <c r="V159" s="17">
        <v>603.5</v>
      </c>
      <c r="W159" s="17">
        <v>5.0000000000000004E-6</v>
      </c>
      <c r="X159" s="17">
        <v>408</v>
      </c>
      <c r="Y159" s="17">
        <v>0</v>
      </c>
      <c r="Z159" s="17">
        <v>0</v>
      </c>
      <c r="AA159" s="17">
        <v>0.51134199999999996</v>
      </c>
      <c r="AB159" s="17">
        <v>0.18117900000000001</v>
      </c>
      <c r="AC159" s="17">
        <v>2.3656600000000001</v>
      </c>
      <c r="AD159" s="17">
        <v>0.25</v>
      </c>
      <c r="AE159" s="17">
        <v>1556.1</v>
      </c>
    </row>
    <row r="160" spans="1:31">
      <c r="A160" s="17">
        <v>147</v>
      </c>
      <c r="B160" s="19">
        <v>0.46585648148148145</v>
      </c>
      <c r="C160" s="17">
        <v>11.3</v>
      </c>
      <c r="D160" s="17">
        <v>144.80000000000001</v>
      </c>
      <c r="E160" s="17">
        <v>9.8769999999999997E-2</v>
      </c>
      <c r="F160" s="17">
        <v>4.7789999999999999</v>
      </c>
      <c r="G160" s="17">
        <v>0.98020399999999996</v>
      </c>
      <c r="H160" s="17">
        <v>2.1185239999999999</v>
      </c>
      <c r="I160" s="17">
        <v>2.803763</v>
      </c>
      <c r="J160" s="17">
        <v>0.68523900000000004</v>
      </c>
      <c r="K160" s="17">
        <v>0.24440000000000001</v>
      </c>
      <c r="L160" s="17">
        <v>555.6</v>
      </c>
      <c r="M160" s="17">
        <v>5.0000000000000004E-6</v>
      </c>
      <c r="N160" s="17">
        <v>495</v>
      </c>
      <c r="O160" s="17">
        <v>0</v>
      </c>
      <c r="P160" s="17">
        <v>0</v>
      </c>
      <c r="Q160" s="17">
        <v>0.98737399999999997</v>
      </c>
      <c r="R160" s="17">
        <v>2.3154810000000001</v>
      </c>
      <c r="S160" s="17">
        <v>3.4492799999999999</v>
      </c>
      <c r="T160" s="17">
        <v>1.133799</v>
      </c>
      <c r="U160" s="17">
        <v>0.328706</v>
      </c>
      <c r="V160" s="17">
        <v>560.79999999999995</v>
      </c>
      <c r="W160" s="17">
        <v>5.0000000000000004E-6</v>
      </c>
      <c r="X160" s="17">
        <v>339</v>
      </c>
      <c r="Y160" s="17">
        <v>0</v>
      </c>
      <c r="Z160" s="17">
        <v>0</v>
      </c>
      <c r="AA160" s="17">
        <v>0.50570199999999998</v>
      </c>
      <c r="AB160" s="17">
        <v>0.19350999999999999</v>
      </c>
      <c r="AC160" s="17">
        <v>2.5348799999999998</v>
      </c>
      <c r="AD160" s="17">
        <v>0.25</v>
      </c>
      <c r="AE160" s="17">
        <v>1495</v>
      </c>
    </row>
    <row r="161" spans="1:31">
      <c r="A161" s="17">
        <v>148</v>
      </c>
      <c r="B161" s="19">
        <v>0.46591435185185182</v>
      </c>
      <c r="C161" s="17">
        <v>10.6</v>
      </c>
      <c r="D161" s="17">
        <v>154.80000000000001</v>
      </c>
      <c r="E161" s="17">
        <v>9.8280999999999993E-2</v>
      </c>
      <c r="F161" s="17">
        <v>4.7560000000000002</v>
      </c>
      <c r="G161" s="17">
        <v>0.97795100000000001</v>
      </c>
      <c r="H161" s="17">
        <v>2.073966</v>
      </c>
      <c r="I161" s="17">
        <v>2.7037879999999999</v>
      </c>
      <c r="J161" s="17">
        <v>0.62982199999999999</v>
      </c>
      <c r="K161" s="17">
        <v>0.23294100000000001</v>
      </c>
      <c r="L161" s="17">
        <v>521.6</v>
      </c>
      <c r="M161" s="17">
        <v>1.5E-5</v>
      </c>
      <c r="N161" s="17">
        <v>441</v>
      </c>
      <c r="O161" s="17">
        <v>0</v>
      </c>
      <c r="P161" s="17">
        <v>0</v>
      </c>
      <c r="Q161" s="17">
        <v>0.98352600000000001</v>
      </c>
      <c r="R161" s="17">
        <v>2.3097059999999998</v>
      </c>
      <c r="S161" s="17">
        <v>3.3925399999999999</v>
      </c>
      <c r="T161" s="17">
        <v>1.0828329999999999</v>
      </c>
      <c r="U161" s="17">
        <v>0.31918099999999999</v>
      </c>
      <c r="V161" s="17">
        <v>533.1</v>
      </c>
      <c r="W161" s="17">
        <v>6.0000000000000002E-6</v>
      </c>
      <c r="X161" s="17">
        <v>311</v>
      </c>
      <c r="Y161" s="17">
        <v>0</v>
      </c>
      <c r="Z161" s="17">
        <v>0</v>
      </c>
      <c r="AA161" s="17">
        <v>0.49104700000000001</v>
      </c>
      <c r="AB161" s="17">
        <v>0.17644899999999999</v>
      </c>
      <c r="AC161" s="17">
        <v>2.5007700000000002</v>
      </c>
      <c r="AD161" s="17">
        <v>0.25</v>
      </c>
      <c r="AE161" s="17">
        <v>1592.2</v>
      </c>
    </row>
    <row r="162" spans="1:31">
      <c r="A162" s="17">
        <v>149</v>
      </c>
      <c r="B162" s="19">
        <v>0.46597222222222223</v>
      </c>
      <c r="C162" s="17">
        <v>9.8000000000000007</v>
      </c>
      <c r="D162" s="17">
        <v>162.9</v>
      </c>
      <c r="E162" s="17">
        <v>8.7038000000000004E-2</v>
      </c>
      <c r="F162" s="17">
        <v>4.2119999999999997</v>
      </c>
      <c r="G162" s="17">
        <v>0.973885</v>
      </c>
      <c r="H162" s="17">
        <v>2.0875889999999999</v>
      </c>
      <c r="I162" s="17">
        <v>2.7185769999999998</v>
      </c>
      <c r="J162" s="17">
        <v>0.63098900000000002</v>
      </c>
      <c r="K162" s="17">
        <v>0.232102</v>
      </c>
      <c r="L162" s="17">
        <v>512</v>
      </c>
      <c r="M162" s="17">
        <v>1.5E-5</v>
      </c>
      <c r="N162" s="17">
        <v>795</v>
      </c>
      <c r="O162" s="17">
        <v>0</v>
      </c>
      <c r="P162" s="17">
        <v>0</v>
      </c>
      <c r="Q162" s="17">
        <v>0.98799300000000001</v>
      </c>
      <c r="R162" s="17">
        <v>2.3174090000000001</v>
      </c>
      <c r="S162" s="17">
        <v>3.3847360000000002</v>
      </c>
      <c r="T162" s="17">
        <v>1.0673269999999999</v>
      </c>
      <c r="U162" s="17">
        <v>0.31533499999999998</v>
      </c>
      <c r="V162" s="17">
        <v>556.20000000000005</v>
      </c>
      <c r="W162" s="17">
        <v>3.9999999999999998E-6</v>
      </c>
      <c r="X162" s="17">
        <v>355</v>
      </c>
      <c r="Y162" s="17">
        <v>0</v>
      </c>
      <c r="Z162" s="17">
        <v>0</v>
      </c>
      <c r="AA162" s="17">
        <v>0.48513099999999998</v>
      </c>
      <c r="AB162" s="17">
        <v>0.28540900000000002</v>
      </c>
      <c r="AC162" s="17">
        <v>2.6220300000000001</v>
      </c>
      <c r="AD162" s="17">
        <v>0.25</v>
      </c>
      <c r="AE162" s="17">
        <v>1622.3</v>
      </c>
    </row>
    <row r="163" spans="1:31">
      <c r="A163" s="17">
        <v>150</v>
      </c>
      <c r="B163" s="19">
        <v>0.46603009259259259</v>
      </c>
      <c r="C163" s="17">
        <v>9.3000000000000007</v>
      </c>
      <c r="D163" s="17">
        <v>175.6</v>
      </c>
      <c r="E163" s="17">
        <v>0.114856</v>
      </c>
      <c r="F163" s="17">
        <v>5.5579999999999998</v>
      </c>
      <c r="G163" s="17">
        <v>0.98221400000000003</v>
      </c>
      <c r="H163" s="17">
        <v>2.031739</v>
      </c>
      <c r="I163" s="17">
        <v>2.6329280000000002</v>
      </c>
      <c r="J163" s="17">
        <v>0.60119</v>
      </c>
      <c r="K163" s="17">
        <v>0.22833500000000001</v>
      </c>
      <c r="L163" s="17">
        <v>527.6</v>
      </c>
      <c r="M163" s="17">
        <v>3.0000000000000001E-6</v>
      </c>
      <c r="N163" s="17">
        <v>347</v>
      </c>
      <c r="O163" s="17">
        <v>0</v>
      </c>
      <c r="P163" s="17">
        <v>0</v>
      </c>
      <c r="Q163" s="17">
        <v>0.98873500000000003</v>
      </c>
      <c r="R163" s="17">
        <v>2.2523939999999998</v>
      </c>
      <c r="S163" s="17">
        <v>3.3095970000000001</v>
      </c>
      <c r="T163" s="17">
        <v>1.057202</v>
      </c>
      <c r="U163" s="17">
        <v>0.31943500000000002</v>
      </c>
      <c r="V163" s="17">
        <v>559.29999999999995</v>
      </c>
      <c r="W163" s="17">
        <v>1.0000000000000001E-5</v>
      </c>
      <c r="X163" s="17">
        <v>483</v>
      </c>
      <c r="Y163" s="17">
        <v>0</v>
      </c>
      <c r="Z163" s="17">
        <v>0</v>
      </c>
      <c r="AA163" s="17">
        <v>0.49143900000000001</v>
      </c>
      <c r="AB163" s="17">
        <v>0.16197300000000001</v>
      </c>
      <c r="AC163" s="17">
        <v>2.4236300000000002</v>
      </c>
      <c r="AD163" s="17">
        <v>0.25</v>
      </c>
      <c r="AE163" s="17">
        <v>1574.1</v>
      </c>
    </row>
    <row r="164" spans="1:31">
      <c r="A164" s="17">
        <v>151</v>
      </c>
      <c r="B164" s="19">
        <v>0.46607638888888886</v>
      </c>
      <c r="C164" s="17">
        <v>8.6</v>
      </c>
      <c r="D164" s="17">
        <v>189.2</v>
      </c>
      <c r="E164" s="17">
        <v>0.116132</v>
      </c>
      <c r="F164" s="17">
        <v>5.62</v>
      </c>
      <c r="G164" s="17">
        <v>0.98050499999999996</v>
      </c>
      <c r="H164" s="17">
        <v>2.0147789999999999</v>
      </c>
      <c r="I164" s="17">
        <v>2.6136970000000002</v>
      </c>
      <c r="J164" s="17">
        <v>0.59891799999999995</v>
      </c>
      <c r="K164" s="17">
        <v>0.22914599999999999</v>
      </c>
      <c r="L164" s="17">
        <v>522.9</v>
      </c>
      <c r="M164" s="17">
        <v>3.9999999999999998E-6</v>
      </c>
      <c r="N164" s="17">
        <v>466</v>
      </c>
      <c r="O164" s="17">
        <v>0</v>
      </c>
      <c r="P164" s="17">
        <v>0</v>
      </c>
      <c r="Q164" s="17">
        <v>0.98933000000000004</v>
      </c>
      <c r="R164" s="17">
        <v>2.1962389999999998</v>
      </c>
      <c r="S164" s="17">
        <v>3.2478410000000002</v>
      </c>
      <c r="T164" s="17">
        <v>1.0516019999999999</v>
      </c>
      <c r="U164" s="17">
        <v>0.32378499999999999</v>
      </c>
      <c r="V164" s="17">
        <v>571.1</v>
      </c>
      <c r="W164" s="17">
        <v>6.9999999999999999E-6</v>
      </c>
      <c r="X164" s="17">
        <v>599</v>
      </c>
      <c r="Y164" s="17">
        <v>0</v>
      </c>
      <c r="Z164" s="17">
        <v>0</v>
      </c>
      <c r="AA164" s="17">
        <v>0.49813099999999999</v>
      </c>
      <c r="AB164" s="17">
        <v>0.21706700000000001</v>
      </c>
      <c r="AC164" s="17">
        <v>2.4245100000000002</v>
      </c>
      <c r="AD164" s="17">
        <v>0.25</v>
      </c>
      <c r="AE164" s="17">
        <v>1588.3</v>
      </c>
    </row>
    <row r="165" spans="1:31">
      <c r="A165" s="17">
        <v>152</v>
      </c>
      <c r="B165" s="19">
        <v>0.46613425925925928</v>
      </c>
      <c r="C165" s="17">
        <v>7.6</v>
      </c>
      <c r="D165" s="17">
        <v>200</v>
      </c>
      <c r="E165" s="17">
        <v>0.10508199999999999</v>
      </c>
      <c r="F165" s="17">
        <v>5.085</v>
      </c>
      <c r="G165" s="17">
        <v>0.968866</v>
      </c>
      <c r="H165" s="17">
        <v>2.0379960000000001</v>
      </c>
      <c r="I165" s="17">
        <v>2.6110509999999998</v>
      </c>
      <c r="J165" s="17">
        <v>0.57305499999999998</v>
      </c>
      <c r="K165" s="17">
        <v>0.219473</v>
      </c>
      <c r="L165" s="17">
        <v>508.6</v>
      </c>
      <c r="M165" s="17">
        <v>3.9999999999999998E-6</v>
      </c>
      <c r="N165" s="17">
        <v>675</v>
      </c>
      <c r="O165" s="17">
        <v>0</v>
      </c>
      <c r="P165" s="17">
        <v>0</v>
      </c>
      <c r="Q165" s="17">
        <v>0.98545000000000005</v>
      </c>
      <c r="R165" s="17">
        <v>2.1886030000000001</v>
      </c>
      <c r="S165" s="17">
        <v>3.1961279999999999</v>
      </c>
      <c r="T165" s="17">
        <v>1.007525</v>
      </c>
      <c r="U165" s="17">
        <v>0.31523299999999999</v>
      </c>
      <c r="V165" s="17">
        <v>582.1</v>
      </c>
      <c r="W165" s="17">
        <v>1.2999999999999999E-5</v>
      </c>
      <c r="X165" s="17">
        <v>453</v>
      </c>
      <c r="Y165" s="17">
        <v>0</v>
      </c>
      <c r="Z165" s="17">
        <v>0</v>
      </c>
      <c r="AA165" s="17">
        <v>0.48497400000000002</v>
      </c>
      <c r="AB165" s="17">
        <v>0.29246</v>
      </c>
      <c r="AC165" s="17">
        <v>2.48326</v>
      </c>
      <c r="AD165" s="17">
        <v>0.25</v>
      </c>
      <c r="AE165" s="17">
        <v>1633</v>
      </c>
    </row>
    <row r="166" spans="1:31">
      <c r="A166" s="17">
        <v>153</v>
      </c>
      <c r="B166" s="19">
        <v>0.46619212962962964</v>
      </c>
      <c r="C166" s="17">
        <v>7.1</v>
      </c>
      <c r="D166" s="17">
        <v>214.5</v>
      </c>
      <c r="E166" s="17">
        <v>0.132794</v>
      </c>
      <c r="F166" s="17">
        <v>6.4260000000000002</v>
      </c>
      <c r="G166" s="17">
        <v>0.97095299999999995</v>
      </c>
      <c r="H166" s="17">
        <v>1.9881759999999999</v>
      </c>
      <c r="I166" s="17">
        <v>2.526243</v>
      </c>
      <c r="J166" s="17">
        <v>0.53806699999999996</v>
      </c>
      <c r="K166" s="17">
        <v>0.21299100000000001</v>
      </c>
      <c r="L166" s="17">
        <v>501.8</v>
      </c>
      <c r="M166" s="17">
        <v>3.9999999999999998E-6</v>
      </c>
      <c r="N166" s="17">
        <v>285</v>
      </c>
      <c r="O166" s="17">
        <v>0</v>
      </c>
      <c r="P166" s="17">
        <v>0</v>
      </c>
      <c r="Q166" s="17">
        <v>0.98616899999999996</v>
      </c>
      <c r="R166" s="17">
        <v>2.2404999999999999</v>
      </c>
      <c r="S166" s="17">
        <v>3.2735470000000002</v>
      </c>
      <c r="T166" s="17">
        <v>1.0330459999999999</v>
      </c>
      <c r="U166" s="17">
        <v>0.31557400000000002</v>
      </c>
      <c r="V166" s="17">
        <v>583.4</v>
      </c>
      <c r="W166" s="17">
        <v>3.9999999999999998E-6</v>
      </c>
      <c r="X166" s="17">
        <v>509</v>
      </c>
      <c r="Y166" s="17">
        <v>0</v>
      </c>
      <c r="Z166" s="17">
        <v>0</v>
      </c>
      <c r="AA166" s="17">
        <v>0.48549799999999999</v>
      </c>
      <c r="AB166" s="17">
        <v>0.155921</v>
      </c>
      <c r="AC166" s="17">
        <v>2.40157</v>
      </c>
      <c r="AD166" s="17">
        <v>0.25</v>
      </c>
      <c r="AE166" s="17">
        <v>1655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2023-02-27T06:51:59Z</dcterms:modified>
</cp:coreProperties>
</file>