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99E5B0EA-6443-3646-BF96-B5AC5E80A322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/>
  <c r="AE164" i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/>
  <c r="S177" i="1" s="1"/>
  <c r="G177" i="1"/>
  <c r="H177" i="1"/>
  <c r="Y177" i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 s="1"/>
  <c r="I181" i="1"/>
  <c r="J181" i="1"/>
  <c r="Z181" i="1"/>
  <c r="K181" i="1"/>
  <c r="L181" i="1"/>
  <c r="T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/>
  <c r="E186" i="1"/>
  <c r="R186" i="1"/>
  <c r="S186" i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/>
  <c r="AA188" i="1" s="1"/>
  <c r="K188" i="1"/>
  <c r="T188" i="1" s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/>
  <c r="E191" i="1"/>
  <c r="R191" i="1"/>
  <c r="S191" i="1" s="1"/>
  <c r="F191" i="1"/>
  <c r="G191" i="1"/>
  <c r="H191" i="1"/>
  <c r="Y191" i="1"/>
  <c r="AE191" i="1"/>
  <c r="I191" i="1"/>
  <c r="J191" i="1"/>
  <c r="Z191" i="1"/>
  <c r="AA191" i="1" s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 s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 s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S234" i="1"/>
  <c r="F234" i="1"/>
  <c r="R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R321" i="1" s="1"/>
  <c r="S321" i="1" s="1"/>
  <c r="F321" i="1"/>
  <c r="G321" i="1"/>
  <c r="H321" i="1"/>
  <c r="Y321" i="1" s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/>
  <c r="I325" i="1"/>
  <c r="J325" i="1"/>
  <c r="Z325" i="1"/>
  <c r="K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R336" i="1" s="1"/>
  <c r="S336" i="1" s="1"/>
  <c r="G336" i="1"/>
  <c r="H336" i="1"/>
  <c r="Y336" i="1" s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 s="1"/>
  <c r="S349" i="1" s="1"/>
  <c r="F349" i="1"/>
  <c r="G349" i="1"/>
  <c r="H349" i="1"/>
  <c r="Y349" i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/>
  <c r="I368" i="1"/>
  <c r="J368" i="1"/>
  <c r="Z368" i="1" s="1"/>
  <c r="K368" i="1"/>
  <c r="AD368" i="1"/>
  <c r="L368" i="1"/>
  <c r="T368" i="1" s="1"/>
  <c r="AC368" i="1" s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 s="1"/>
  <c r="G387" i="1"/>
  <c r="H387" i="1"/>
  <c r="Y387" i="1"/>
  <c r="AE387" i="1"/>
  <c r="I387" i="1"/>
  <c r="J387" i="1"/>
  <c r="Z387" i="1" s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/>
  <c r="G393" i="1"/>
  <c r="H393" i="1"/>
  <c r="Y393" i="1" s="1"/>
  <c r="AE393" i="1"/>
  <c r="I393" i="1"/>
  <c r="J393" i="1"/>
  <c r="Z393" i="1"/>
  <c r="K393" i="1"/>
  <c r="T393" i="1"/>
  <c r="AC393" i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R408" i="1" s="1"/>
  <c r="S408" i="1" s="1"/>
  <c r="F408" i="1"/>
  <c r="G408" i="1"/>
  <c r="H408" i="1"/>
  <c r="Y408" i="1"/>
  <c r="AE408" i="1" s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/>
  <c r="I421" i="1"/>
  <c r="J421" i="1"/>
  <c r="Z421" i="1" s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/>
  <c r="AE425" i="1" s="1"/>
  <c r="I425" i="1"/>
  <c r="J425" i="1"/>
  <c r="Z425" i="1" s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/>
  <c r="G427" i="1"/>
  <c r="H427" i="1"/>
  <c r="Y427" i="1"/>
  <c r="AE427" i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F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 s="1"/>
  <c r="S436" i="1" s="1"/>
  <c r="F436" i="1"/>
  <c r="G436" i="1"/>
  <c r="H436" i="1"/>
  <c r="Y436" i="1" s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F439" i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R441" i="1" s="1"/>
  <c r="G441" i="1"/>
  <c r="H441" i="1"/>
  <c r="Y441" i="1" s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/>
  <c r="AE443" i="1" s="1"/>
  <c r="I443" i="1"/>
  <c r="J443" i="1"/>
  <c r="Z443" i="1" s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 s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F452" i="1"/>
  <c r="S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/>
  <c r="F477" i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AA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/>
  <c r="I548" i="1"/>
  <c r="J548" i="1"/>
  <c r="Z548" i="1" s="1"/>
  <c r="AA548" i="1" s="1"/>
  <c r="AB548" i="1" s="1"/>
  <c r="K548" i="1"/>
  <c r="L548" i="1"/>
  <c r="T548" i="1" s="1"/>
  <c r="AC548" i="1" s="1"/>
  <c r="AD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I552" i="1"/>
  <c r="J552" i="1"/>
  <c r="Z552" i="1" s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 s="1"/>
  <c r="G563" i="1"/>
  <c r="H563" i="1"/>
  <c r="Y563" i="1" s="1"/>
  <c r="AE563" i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G568" i="1"/>
  <c r="H568" i="1"/>
  <c r="Y568" i="1" s="1"/>
  <c r="AE568" i="1"/>
  <c r="I568" i="1"/>
  <c r="J568" i="1"/>
  <c r="Z568" i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R575" i="1" s="1"/>
  <c r="S575" i="1" s="1"/>
  <c r="F575" i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G576" i="1"/>
  <c r="H576" i="1"/>
  <c r="Y576" i="1" s="1"/>
  <c r="AE576" i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 s="1"/>
  <c r="S650" i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S651" i="1" s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U652" i="1" s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X657" i="1" s="1"/>
  <c r="E657" i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X659" i="1" s="1"/>
  <c r="E659" i="1"/>
  <c r="F659" i="1"/>
  <c r="R659" i="1" s="1"/>
  <c r="S659" i="1" s="1"/>
  <c r="G659" i="1"/>
  <c r="H659" i="1"/>
  <c r="Y659" i="1" s="1"/>
  <c r="AE659" i="1" s="1"/>
  <c r="I659" i="1"/>
  <c r="J659" i="1"/>
  <c r="Z659" i="1"/>
  <c r="K659" i="1"/>
  <c r="L659" i="1"/>
  <c r="T659" i="1" s="1"/>
  <c r="M659" i="1"/>
  <c r="N659" i="1"/>
  <c r="O659" i="1"/>
  <c r="P659" i="1"/>
  <c r="V659" i="1"/>
  <c r="AA659" i="1"/>
  <c r="A660" i="1"/>
  <c r="B660" i="1"/>
  <c r="C660" i="1"/>
  <c r="D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E665" i="1"/>
  <c r="F665" i="1"/>
  <c r="R665" i="1" s="1"/>
  <c r="S665" i="1" s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R676" i="1" s="1"/>
  <c r="S676" i="1" s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 s="1"/>
  <c r="I677" i="1"/>
  <c r="J677" i="1"/>
  <c r="Z677" i="1" s="1"/>
  <c r="AA677" i="1"/>
  <c r="K677" i="1"/>
  <c r="T677" i="1" s="1"/>
  <c r="L677" i="1"/>
  <c r="M677" i="1"/>
  <c r="N677" i="1"/>
  <c r="O677" i="1"/>
  <c r="P677" i="1"/>
  <c r="R677" i="1"/>
  <c r="S677" i="1"/>
  <c r="V677" i="1"/>
  <c r="AE677" i="1"/>
  <c r="A678" i="1"/>
  <c r="B678" i="1"/>
  <c r="C678" i="1"/>
  <c r="D678" i="1" s="1"/>
  <c r="X678" i="1" s="1"/>
  <c r="E678" i="1"/>
  <c r="R678" i="1" s="1"/>
  <c r="S678" i="1" s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R681" i="1" s="1"/>
  <c r="S681" i="1" s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 s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/>
  <c r="V682" i="1"/>
  <c r="A683" i="1"/>
  <c r="B683" i="1"/>
  <c r="C683" i="1"/>
  <c r="D683" i="1" s="1"/>
  <c r="X683" i="1"/>
  <c r="E683" i="1"/>
  <c r="F683" i="1"/>
  <c r="G683" i="1"/>
  <c r="H683" i="1"/>
  <c r="Y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 s="1"/>
  <c r="E684" i="1"/>
  <c r="F684" i="1"/>
  <c r="R684" i="1" s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 s="1"/>
  <c r="I700" i="1"/>
  <c r="J700" i="1"/>
  <c r="Z700" i="1" s="1"/>
  <c r="AA700" i="1" s="1"/>
  <c r="K700" i="1"/>
  <c r="T700" i="1" s="1"/>
  <c r="L700" i="1"/>
  <c r="M700" i="1"/>
  <c r="N700" i="1"/>
  <c r="O700" i="1"/>
  <c r="P700" i="1"/>
  <c r="S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 s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 s="1"/>
  <c r="E712" i="1"/>
  <c r="F712" i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/>
  <c r="E714" i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/>
  <c r="V714" i="1"/>
  <c r="A715" i="1"/>
  <c r="B715" i="1"/>
  <c r="C715" i="1"/>
  <c r="D715" i="1" s="1"/>
  <c r="X715" i="1"/>
  <c r="E715" i="1"/>
  <c r="F715" i="1"/>
  <c r="R715" i="1" s="1"/>
  <c r="S715" i="1" s="1"/>
  <c r="G715" i="1"/>
  <c r="H715" i="1"/>
  <c r="Y715" i="1" s="1"/>
  <c r="I715" i="1"/>
  <c r="J715" i="1"/>
  <c r="Z715" i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 s="1"/>
  <c r="X716" i="1"/>
  <c r="E716" i="1"/>
  <c r="R716" i="1"/>
  <c r="S716" i="1" s="1"/>
  <c r="F716" i="1"/>
  <c r="G716" i="1"/>
  <c r="H716" i="1"/>
  <c r="Y716" i="1" s="1"/>
  <c r="AE716" i="1" s="1"/>
  <c r="I716" i="1"/>
  <c r="J716" i="1"/>
  <c r="Z716" i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/>
  <c r="E718" i="1"/>
  <c r="R718" i="1" s="1"/>
  <c r="S718" i="1" s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R719" i="1" s="1"/>
  <c r="G719" i="1"/>
  <c r="H719" i="1"/>
  <c r="Y719" i="1"/>
  <c r="I719" i="1"/>
  <c r="J719" i="1"/>
  <c r="K719" i="1"/>
  <c r="L719" i="1"/>
  <c r="M719" i="1"/>
  <c r="N719" i="1"/>
  <c r="O719" i="1"/>
  <c r="P719" i="1"/>
  <c r="S719" i="1"/>
  <c r="Z719" i="1"/>
  <c r="AA719" i="1" s="1"/>
  <c r="AE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G725" i="1"/>
  <c r="H725" i="1"/>
  <c r="Y725" i="1" s="1"/>
  <c r="AE725" i="1" s="1"/>
  <c r="I725" i="1"/>
  <c r="J725" i="1"/>
  <c r="Z725" i="1" s="1"/>
  <c r="K725" i="1"/>
  <c r="L725" i="1"/>
  <c r="T725" i="1"/>
  <c r="M725" i="1"/>
  <c r="N725" i="1"/>
  <c r="O725" i="1"/>
  <c r="P725" i="1"/>
  <c r="AA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R730" i="1" s="1"/>
  <c r="S730" i="1"/>
  <c r="G730" i="1"/>
  <c r="H730" i="1"/>
  <c r="Y730" i="1" s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 s="1"/>
  <c r="I732" i="1"/>
  <c r="J732" i="1"/>
  <c r="Z732" i="1" s="1"/>
  <c r="AA732" i="1" s="1"/>
  <c r="K732" i="1"/>
  <c r="L732" i="1"/>
  <c r="M732" i="1"/>
  <c r="N732" i="1"/>
  <c r="O732" i="1"/>
  <c r="P732" i="1"/>
  <c r="AE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 s="1"/>
  <c r="E740" i="1"/>
  <c r="R740" i="1" s="1"/>
  <c r="S740" i="1" s="1"/>
  <c r="F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K746" i="1"/>
  <c r="T746" i="1" s="1"/>
  <c r="AC746" i="1" s="1"/>
  <c r="L746" i="1"/>
  <c r="AD746" i="1"/>
  <c r="M746" i="1"/>
  <c r="N746" i="1"/>
  <c r="O746" i="1"/>
  <c r="P746" i="1"/>
  <c r="AA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 s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S752" i="1" s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R753" i="1" s="1"/>
  <c r="S753" i="1" s="1"/>
  <c r="F753" i="1"/>
  <c r="G753" i="1"/>
  <c r="H753" i="1"/>
  <c r="Y753" i="1" s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T758" i="1" s="1"/>
  <c r="AC758" i="1" s="1"/>
  <c r="L758" i="1"/>
  <c r="AD758" i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K761" i="1"/>
  <c r="T761" i="1" s="1"/>
  <c r="AC761" i="1" s="1"/>
  <c r="AD761" i="1" s="1"/>
  <c r="L761" i="1"/>
  <c r="M761" i="1"/>
  <c r="N761" i="1"/>
  <c r="O761" i="1"/>
  <c r="P761" i="1"/>
  <c r="AA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L764" i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/>
  <c r="E766" i="1"/>
  <c r="F766" i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K768" i="1"/>
  <c r="T768" i="1" s="1"/>
  <c r="AC768" i="1" s="1"/>
  <c r="AD768" i="1" s="1"/>
  <c r="L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G773" i="1"/>
  <c r="H773" i="1"/>
  <c r="Y773" i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/>
  <c r="E776" i="1"/>
  <c r="R776" i="1" s="1"/>
  <c r="S776" i="1" s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K778" i="1"/>
  <c r="T778" i="1" s="1"/>
  <c r="AC778" i="1" s="1"/>
  <c r="AD778" i="1" s="1"/>
  <c r="L778" i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R779" i="1"/>
  <c r="S779" i="1" s="1"/>
  <c r="A780" i="1"/>
  <c r="B780" i="1"/>
  <c r="C780" i="1"/>
  <c r="D780" i="1"/>
  <c r="X780" i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 s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K783" i="1"/>
  <c r="T783" i="1" s="1"/>
  <c r="AC783" i="1" s="1"/>
  <c r="AD783" i="1" s="1"/>
  <c r="L783" i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 s="1"/>
  <c r="E787" i="1"/>
  <c r="R787" i="1" s="1"/>
  <c r="S787" i="1" s="1"/>
  <c r="F787" i="1"/>
  <c r="G787" i="1"/>
  <c r="H787" i="1"/>
  <c r="Y787" i="1" s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 s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R796" i="1" s="1"/>
  <c r="S796" i="1" s="1"/>
  <c r="F796" i="1"/>
  <c r="G796" i="1"/>
  <c r="H796" i="1"/>
  <c r="Y796" i="1" s="1"/>
  <c r="I796" i="1"/>
  <c r="J796" i="1"/>
  <c r="Z796" i="1"/>
  <c r="AA796" i="1" s="1"/>
  <c r="K796" i="1"/>
  <c r="L796" i="1"/>
  <c r="M796" i="1"/>
  <c r="N796" i="1"/>
  <c r="O796" i="1"/>
  <c r="P796" i="1"/>
  <c r="V796" i="1"/>
  <c r="AE796" i="1"/>
  <c r="A797" i="1"/>
  <c r="B797" i="1"/>
  <c r="C797" i="1"/>
  <c r="D797" i="1"/>
  <c r="X797" i="1"/>
  <c r="E797" i="1"/>
  <c r="R797" i="1" s="1"/>
  <c r="F797" i="1"/>
  <c r="G797" i="1"/>
  <c r="H797" i="1"/>
  <c r="Y797" i="1" s="1"/>
  <c r="AE797" i="1" s="1"/>
  <c r="I797" i="1"/>
  <c r="J797" i="1"/>
  <c r="Z797" i="1" s="1"/>
  <c r="K797" i="1"/>
  <c r="L797" i="1"/>
  <c r="V797" i="1"/>
  <c r="M797" i="1"/>
  <c r="N797" i="1"/>
  <c r="O797" i="1"/>
  <c r="P797" i="1"/>
  <c r="S797" i="1"/>
  <c r="AA797" i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/>
  <c r="X801" i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R802" i="1" s="1"/>
  <c r="S802" i="1" s="1"/>
  <c r="F802" i="1"/>
  <c r="G802" i="1"/>
  <c r="H802" i="1"/>
  <c r="I802" i="1"/>
  <c r="J802" i="1"/>
  <c r="Z802" i="1" s="1"/>
  <c r="K802" i="1"/>
  <c r="L802" i="1"/>
  <c r="V802" i="1"/>
  <c r="M802" i="1"/>
  <c r="N802" i="1"/>
  <c r="O802" i="1"/>
  <c r="P802" i="1"/>
  <c r="Y802" i="1"/>
  <c r="AE802" i="1" s="1"/>
  <c r="AA802" i="1"/>
  <c r="A803" i="1"/>
  <c r="B803" i="1"/>
  <c r="C803" i="1"/>
  <c r="D803" i="1"/>
  <c r="X803" i="1"/>
  <c r="E803" i="1"/>
  <c r="R803" i="1" s="1"/>
  <c r="S803" i="1" s="1"/>
  <c r="F803" i="1"/>
  <c r="G803" i="1"/>
  <c r="H803" i="1"/>
  <c r="Y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V808" i="1"/>
  <c r="Y808" i="1"/>
  <c r="AE808" i="1"/>
  <c r="A809" i="1"/>
  <c r="B809" i="1"/>
  <c r="C809" i="1"/>
  <c r="D809" i="1"/>
  <c r="X809" i="1"/>
  <c r="E809" i="1"/>
  <c r="R809" i="1" s="1"/>
  <c r="S809" i="1" s="1"/>
  <c r="F809" i="1"/>
  <c r="G809" i="1"/>
  <c r="H809" i="1"/>
  <c r="Y809" i="1" s="1"/>
  <c r="AE809" i="1" s="1"/>
  <c r="I809" i="1"/>
  <c r="J809" i="1"/>
  <c r="Z809" i="1" s="1"/>
  <c r="K809" i="1"/>
  <c r="L809" i="1"/>
  <c r="V809" i="1"/>
  <c r="M809" i="1"/>
  <c r="N809" i="1"/>
  <c r="O809" i="1"/>
  <c r="P809" i="1"/>
  <c r="AA809" i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R813" i="1" s="1"/>
  <c r="S813" i="1" s="1"/>
  <c r="F813" i="1"/>
  <c r="G813" i="1"/>
  <c r="H813" i="1"/>
  <c r="Y813" i="1"/>
  <c r="AE813" i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R819" i="1" s="1"/>
  <c r="S819" i="1" s="1"/>
  <c r="F819" i="1"/>
  <c r="G819" i="1"/>
  <c r="H819" i="1"/>
  <c r="Y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/>
  <c r="AE821" i="1" s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R835" i="1" s="1"/>
  <c r="S835" i="1" s="1"/>
  <c r="G835" i="1"/>
  <c r="H835" i="1"/>
  <c r="Y835" i="1"/>
  <c r="AE835" i="1"/>
  <c r="I835" i="1"/>
  <c r="J835" i="1"/>
  <c r="K835" i="1"/>
  <c r="L835" i="1"/>
  <c r="T835" i="1" s="1"/>
  <c r="AB835" i="1" s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T839" i="1" s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R842" i="1" s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B845" i="1" s="1"/>
  <c r="A846" i="1"/>
  <c r="B846" i="1"/>
  <c r="C846" i="1"/>
  <c r="D846" i="1"/>
  <c r="X846" i="1"/>
  <c r="E846" i="1"/>
  <c r="F846" i="1"/>
  <c r="R846" i="1" s="1"/>
  <c r="S846" i="1" s="1"/>
  <c r="G846" i="1"/>
  <c r="H846" i="1"/>
  <c r="Y846" i="1" s="1"/>
  <c r="AE846" i="1" s="1"/>
  <c r="I846" i="1"/>
  <c r="J846" i="1"/>
  <c r="Z846" i="1" s="1"/>
  <c r="K846" i="1"/>
  <c r="L846" i="1"/>
  <c r="T846" i="1" s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R858" i="1" s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R863" i="1" s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R875" i="1" s="1"/>
  <c r="S875" i="1" s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G877" i="1"/>
  <c r="H877" i="1"/>
  <c r="Y877" i="1"/>
  <c r="AE877" i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 s="1"/>
  <c r="AE886" i="1" s="1"/>
  <c r="I886" i="1"/>
  <c r="J886" i="1"/>
  <c r="Z886" i="1" s="1"/>
  <c r="K886" i="1"/>
  <c r="L886" i="1"/>
  <c r="T886" i="1" s="1"/>
  <c r="M886" i="1"/>
  <c r="N886" i="1"/>
  <c r="O886" i="1"/>
  <c r="P886" i="1"/>
  <c r="AA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/>
  <c r="AE892" i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/>
  <c r="AB896" i="1" s="1"/>
  <c r="K896" i="1"/>
  <c r="T896" i="1" s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V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/>
  <c r="X903" i="1" s="1"/>
  <c r="E903" i="1"/>
  <c r="F903" i="1"/>
  <c r="R903" i="1" s="1"/>
  <c r="S903" i="1" s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R906" i="1" s="1"/>
  <c r="S906" i="1" s="1"/>
  <c r="F906" i="1"/>
  <c r="G906" i="1"/>
  <c r="H906" i="1"/>
  <c r="Y906" i="1"/>
  <c r="AE906" i="1"/>
  <c r="I906" i="1"/>
  <c r="J906" i="1"/>
  <c r="K906" i="1"/>
  <c r="T906" i="1" s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R910" i="1" s="1"/>
  <c r="S910" i="1" s="1"/>
  <c r="G910" i="1"/>
  <c r="H910" i="1"/>
  <c r="Y910" i="1" s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G913" i="1"/>
  <c r="H913" i="1"/>
  <c r="Y913" i="1"/>
  <c r="AE913" i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AF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R922" i="1" s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V927" i="1" s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G935" i="1"/>
  <c r="H935" i="1"/>
  <c r="Y935" i="1"/>
  <c r="AE935" i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R939" i="1" s="1"/>
  <c r="S939" i="1" s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T946" i="1" s="1"/>
  <c r="M946" i="1"/>
  <c r="N946" i="1"/>
  <c r="O946" i="1"/>
  <c r="P946" i="1"/>
  <c r="AA946" i="1"/>
  <c r="A947" i="1"/>
  <c r="B947" i="1"/>
  <c r="C947" i="1"/>
  <c r="D947" i="1" s="1"/>
  <c r="X947" i="1" s="1"/>
  <c r="E947" i="1"/>
  <c r="F947" i="1"/>
  <c r="G947" i="1"/>
  <c r="H947" i="1"/>
  <c r="Y947" i="1" s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AF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S953" i="1" s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R954" i="1" s="1"/>
  <c r="S954" i="1" s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/>
  <c r="E959" i="1"/>
  <c r="F959" i="1"/>
  <c r="R959" i="1" s="1"/>
  <c r="S959" i="1" s="1"/>
  <c r="G959" i="1"/>
  <c r="H959" i="1"/>
  <c r="Y959" i="1"/>
  <c r="AE959" i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K963" i="1"/>
  <c r="L963" i="1"/>
  <c r="V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Z964" i="1" s="1"/>
  <c r="AA964" i="1" s="1"/>
  <c r="K964" i="1"/>
  <c r="L964" i="1"/>
  <c r="V964" i="1" s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Z966" i="1" s="1"/>
  <c r="AA966" i="1" s="1"/>
  <c r="K966" i="1"/>
  <c r="L966" i="1"/>
  <c r="V966" i="1" s="1"/>
  <c r="M966" i="1"/>
  <c r="N966" i="1"/>
  <c r="O966" i="1"/>
  <c r="P966" i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T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C969" i="1" s="1"/>
  <c r="U969" i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G971" i="1"/>
  <c r="H971" i="1"/>
  <c r="Y971" i="1" s="1"/>
  <c r="AE971" i="1" s="1"/>
  <c r="AF971" i="1" s="1"/>
  <c r="AG971" i="1" s="1"/>
  <c r="AH971" i="1" s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/>
  <c r="AE972" i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K973" i="1"/>
  <c r="T973" i="1" s="1"/>
  <c r="L973" i="1"/>
  <c r="M973" i="1"/>
  <c r="N973" i="1"/>
  <c r="O973" i="1"/>
  <c r="P973" i="1"/>
  <c r="AA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/>
  <c r="E975" i="1"/>
  <c r="F975" i="1"/>
  <c r="G975" i="1"/>
  <c r="H975" i="1"/>
  <c r="Y975" i="1"/>
  <c r="AE975" i="1"/>
  <c r="AF975" i="1" s="1"/>
  <c r="AG975" i="1" s="1"/>
  <c r="AH975" i="1" s="1"/>
  <c r="I975" i="1"/>
  <c r="J975" i="1"/>
  <c r="Z975" i="1" s="1"/>
  <c r="AA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V977" i="1"/>
  <c r="M977" i="1"/>
  <c r="N977" i="1"/>
  <c r="O977" i="1"/>
  <c r="P977" i="1"/>
  <c r="A978" i="1"/>
  <c r="B978" i="1"/>
  <c r="C978" i="1"/>
  <c r="D978" i="1"/>
  <c r="X978" i="1" s="1"/>
  <c r="E978" i="1"/>
  <c r="R978" i="1" s="1"/>
  <c r="F978" i="1"/>
  <c r="S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G980" i="1"/>
  <c r="H980" i="1"/>
  <c r="Y980" i="1" s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A982" i="1"/>
  <c r="B982" i="1"/>
  <c r="C982" i="1"/>
  <c r="D982" i="1" s="1"/>
  <c r="X982" i="1" s="1"/>
  <c r="E982" i="1"/>
  <c r="R982" i="1" s="1"/>
  <c r="F982" i="1"/>
  <c r="S982" i="1"/>
  <c r="G982" i="1"/>
  <c r="H982" i="1"/>
  <c r="Y982" i="1" s="1"/>
  <c r="AE982" i="1" s="1"/>
  <c r="AF982" i="1" s="1"/>
  <c r="AG982" i="1" s="1"/>
  <c r="AH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G983" i="1"/>
  <c r="H983" i="1"/>
  <c r="Y983" i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 s="1"/>
  <c r="I984" i="1"/>
  <c r="J984" i="1"/>
  <c r="Z984" i="1" s="1"/>
  <c r="AA984" i="1" s="1"/>
  <c r="AB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K986" i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/>
  <c r="K990" i="1"/>
  <c r="T990" i="1" s="1"/>
  <c r="U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G991" i="1"/>
  <c r="H991" i="1"/>
  <c r="Y991" i="1"/>
  <c r="AE991" i="1"/>
  <c r="I991" i="1"/>
  <c r="J991" i="1"/>
  <c r="Z991" i="1" s="1"/>
  <c r="K991" i="1"/>
  <c r="L991" i="1"/>
  <c r="V991" i="1"/>
  <c r="M991" i="1"/>
  <c r="N991" i="1"/>
  <c r="O991" i="1"/>
  <c r="P991" i="1"/>
  <c r="T991" i="1"/>
  <c r="U991" i="1" s="1"/>
  <c r="AA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 s="1"/>
  <c r="X998" i="1" s="1"/>
  <c r="E998" i="1"/>
  <c r="R998" i="1" s="1"/>
  <c r="F998" i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/>
  <c r="X1000" i="1" s="1"/>
  <c r="E1000" i="1"/>
  <c r="F1000" i="1"/>
  <c r="R1000" i="1" s="1"/>
  <c r="S1000" i="1"/>
  <c r="G1000" i="1"/>
  <c r="H1000" i="1"/>
  <c r="Y1000" i="1" s="1"/>
  <c r="AE1000" i="1" s="1"/>
  <c r="I1000" i="1"/>
  <c r="J1000" i="1"/>
  <c r="Z1000" i="1" s="1"/>
  <c r="AA1000" i="1" s="1"/>
  <c r="AB1000" i="1" s="1"/>
  <c r="K1000" i="1"/>
  <c r="T1000" i="1"/>
  <c r="L1000" i="1"/>
  <c r="V1000" i="1"/>
  <c r="M1000" i="1"/>
  <c r="N1000" i="1"/>
  <c r="O1000" i="1"/>
  <c r="P1000" i="1"/>
  <c r="T643" i="1"/>
  <c r="AB643" i="1" s="1"/>
  <c r="T629" i="1"/>
  <c r="T619" i="1"/>
  <c r="AC619" i="1"/>
  <c r="AD619" i="1" s="1"/>
  <c r="AF619" i="1" s="1"/>
  <c r="T637" i="1"/>
  <c r="T612" i="1"/>
  <c r="AC612" i="1" s="1"/>
  <c r="AD612" i="1" s="1"/>
  <c r="T611" i="1"/>
  <c r="U611" i="1" s="1"/>
  <c r="V605" i="1"/>
  <c r="T596" i="1"/>
  <c r="T555" i="1"/>
  <c r="AC555" i="1" s="1"/>
  <c r="T554" i="1"/>
  <c r="V547" i="1"/>
  <c r="T647" i="1"/>
  <c r="AC647" i="1" s="1"/>
  <c r="AD647" i="1" s="1"/>
  <c r="T646" i="1"/>
  <c r="U646" i="1"/>
  <c r="T644" i="1"/>
  <c r="AC644" i="1" s="1"/>
  <c r="AD644" i="1" s="1"/>
  <c r="T634" i="1"/>
  <c r="U634" i="1" s="1"/>
  <c r="T626" i="1"/>
  <c r="U626" i="1"/>
  <c r="T614" i="1"/>
  <c r="AB614" i="1"/>
  <c r="T613" i="1"/>
  <c r="T561" i="1"/>
  <c r="AC561" i="1"/>
  <c r="AD561" i="1" s="1"/>
  <c r="AF561" i="1" s="1"/>
  <c r="U548" i="1"/>
  <c r="R521" i="1"/>
  <c r="S521" i="1" s="1"/>
  <c r="T696" i="1"/>
  <c r="V696" i="1"/>
  <c r="V998" i="1"/>
  <c r="R997" i="1"/>
  <c r="S997" i="1" s="1"/>
  <c r="V987" i="1"/>
  <c r="T987" i="1"/>
  <c r="U987" i="1" s="1"/>
  <c r="R986" i="1"/>
  <c r="S986" i="1" s="1"/>
  <c r="T980" i="1"/>
  <c r="R979" i="1"/>
  <c r="S979" i="1" s="1"/>
  <c r="R974" i="1"/>
  <c r="S974" i="1" s="1"/>
  <c r="T967" i="1"/>
  <c r="U967" i="1" s="1"/>
  <c r="R957" i="1"/>
  <c r="S957" i="1" s="1"/>
  <c r="R941" i="1"/>
  <c r="S941" i="1" s="1"/>
  <c r="R925" i="1"/>
  <c r="S925" i="1"/>
  <c r="R909" i="1"/>
  <c r="S909" i="1" s="1"/>
  <c r="R877" i="1"/>
  <c r="S877" i="1" s="1"/>
  <c r="R861" i="1"/>
  <c r="S861" i="1" s="1"/>
  <c r="R845" i="1"/>
  <c r="S845" i="1" s="1"/>
  <c r="S829" i="1"/>
  <c r="T786" i="1"/>
  <c r="AC786" i="1"/>
  <c r="AD786" i="1"/>
  <c r="AF786" i="1" s="1"/>
  <c r="T771" i="1"/>
  <c r="AC771" i="1" s="1"/>
  <c r="AD771" i="1" s="1"/>
  <c r="AF771" i="1" s="1"/>
  <c r="AG771" i="1" s="1"/>
  <c r="AH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V982" i="1"/>
  <c r="T982" i="1"/>
  <c r="U982" i="1" s="1"/>
  <c r="V992" i="1"/>
  <c r="T992" i="1"/>
  <c r="U992" i="1"/>
  <c r="V962" i="1"/>
  <c r="T962" i="1"/>
  <c r="AB962" i="1" s="1"/>
  <c r="T702" i="1"/>
  <c r="V702" i="1"/>
  <c r="T676" i="1"/>
  <c r="V676" i="1"/>
  <c r="T669" i="1"/>
  <c r="V669" i="1"/>
  <c r="V994" i="1"/>
  <c r="T994" i="1"/>
  <c r="U994" i="1" s="1"/>
  <c r="V984" i="1"/>
  <c r="T984" i="1"/>
  <c r="V971" i="1"/>
  <c r="T971" i="1"/>
  <c r="AC971" i="1" s="1"/>
  <c r="AD971" i="1" s="1"/>
  <c r="U971" i="1"/>
  <c r="T738" i="1"/>
  <c r="AC738" i="1" s="1"/>
  <c r="AD738" i="1" s="1"/>
  <c r="AF738" i="1" s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R995" i="1"/>
  <c r="S995" i="1"/>
  <c r="V990" i="1"/>
  <c r="V978" i="1"/>
  <c r="T978" i="1"/>
  <c r="V973" i="1"/>
  <c r="T965" i="1"/>
  <c r="AC965" i="1" s="1"/>
  <c r="AD965" i="1" s="1"/>
  <c r="U965" i="1"/>
  <c r="R937" i="1"/>
  <c r="S937" i="1" s="1"/>
  <c r="R921" i="1"/>
  <c r="S921" i="1"/>
  <c r="R905" i="1"/>
  <c r="S905" i="1"/>
  <c r="R889" i="1"/>
  <c r="S889" i="1" s="1"/>
  <c r="R873" i="1"/>
  <c r="S873" i="1" s="1"/>
  <c r="R857" i="1"/>
  <c r="S857" i="1" s="1"/>
  <c r="R841" i="1"/>
  <c r="S841" i="1"/>
  <c r="R825" i="1"/>
  <c r="S825" i="1" s="1"/>
  <c r="T774" i="1"/>
  <c r="AC774" i="1" s="1"/>
  <c r="AD774" i="1" s="1"/>
  <c r="T760" i="1"/>
  <c r="AC760" i="1" s="1"/>
  <c r="AD760" i="1"/>
  <c r="T753" i="1"/>
  <c r="AC753" i="1"/>
  <c r="AD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T735" i="1"/>
  <c r="AC735" i="1"/>
  <c r="AD735" i="1" s="1"/>
  <c r="T726" i="1"/>
  <c r="V726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R660" i="1"/>
  <c r="S660" i="1" s="1"/>
  <c r="T658" i="1"/>
  <c r="U658" i="1" s="1"/>
  <c r="T656" i="1"/>
  <c r="AB652" i="1"/>
  <c r="R652" i="1"/>
  <c r="S652" i="1"/>
  <c r="T650" i="1"/>
  <c r="U650" i="1" s="1"/>
  <c r="T648" i="1"/>
  <c r="AB648" i="1"/>
  <c r="T642" i="1"/>
  <c r="U642" i="1" s="1"/>
  <c r="T640" i="1"/>
  <c r="AB640" i="1" s="1"/>
  <c r="R636" i="1"/>
  <c r="S636" i="1" s="1"/>
  <c r="R631" i="1"/>
  <c r="S631" i="1"/>
  <c r="R628" i="1"/>
  <c r="S628" i="1" s="1"/>
  <c r="T600" i="1"/>
  <c r="AC600" i="1"/>
  <c r="AD600" i="1" s="1"/>
  <c r="AF600" i="1" s="1"/>
  <c r="T599" i="1"/>
  <c r="AB599" i="1"/>
  <c r="U598" i="1"/>
  <c r="AB598" i="1"/>
  <c r="T594" i="1"/>
  <c r="U594" i="1" s="1"/>
  <c r="V594" i="1"/>
  <c r="V564" i="1"/>
  <c r="R547" i="1"/>
  <c r="S547" i="1"/>
  <c r="V541" i="1"/>
  <c r="T541" i="1"/>
  <c r="R955" i="1"/>
  <c r="S955" i="1" s="1"/>
  <c r="R951" i="1"/>
  <c r="S951" i="1"/>
  <c r="R947" i="1"/>
  <c r="S947" i="1"/>
  <c r="R943" i="1"/>
  <c r="S943" i="1" s="1"/>
  <c r="R935" i="1"/>
  <c r="S935" i="1" s="1"/>
  <c r="R931" i="1"/>
  <c r="S931" i="1"/>
  <c r="R927" i="1"/>
  <c r="S927" i="1" s="1"/>
  <c r="R923" i="1"/>
  <c r="S923" i="1" s="1"/>
  <c r="R919" i="1"/>
  <c r="S919" i="1"/>
  <c r="R915" i="1"/>
  <c r="S915" i="1"/>
  <c r="R911" i="1"/>
  <c r="S911" i="1"/>
  <c r="R895" i="1"/>
  <c r="S895" i="1"/>
  <c r="R891" i="1"/>
  <c r="S891" i="1" s="1"/>
  <c r="R887" i="1"/>
  <c r="S887" i="1" s="1"/>
  <c r="R883" i="1"/>
  <c r="S883" i="1"/>
  <c r="R879" i="1"/>
  <c r="S879" i="1"/>
  <c r="R871" i="1"/>
  <c r="S871" i="1" s="1"/>
  <c r="R867" i="1"/>
  <c r="S867" i="1"/>
  <c r="S863" i="1"/>
  <c r="R859" i="1"/>
  <c r="S859" i="1" s="1"/>
  <c r="R855" i="1"/>
  <c r="S855" i="1" s="1"/>
  <c r="R851" i="1"/>
  <c r="S851" i="1"/>
  <c r="R847" i="1"/>
  <c r="S847" i="1"/>
  <c r="R843" i="1"/>
  <c r="S843" i="1"/>
  <c r="R839" i="1"/>
  <c r="S839" i="1" s="1"/>
  <c r="R831" i="1"/>
  <c r="S831" i="1"/>
  <c r="R827" i="1"/>
  <c r="S827" i="1"/>
  <c r="T784" i="1"/>
  <c r="T780" i="1"/>
  <c r="AC780" i="1" s="1"/>
  <c r="AD780" i="1"/>
  <c r="AF780" i="1" s="1"/>
  <c r="T776" i="1"/>
  <c r="AC776" i="1" s="1"/>
  <c r="AD776" i="1" s="1"/>
  <c r="AF776" i="1" s="1"/>
  <c r="T772" i="1"/>
  <c r="AC772" i="1" s="1"/>
  <c r="AD772" i="1" s="1"/>
  <c r="T769" i="1"/>
  <c r="AC769" i="1"/>
  <c r="AD769" i="1"/>
  <c r="AG769" i="1" s="1"/>
  <c r="AH769" i="1" s="1"/>
  <c r="T765" i="1"/>
  <c r="R763" i="1"/>
  <c r="S763" i="1"/>
  <c r="T762" i="1"/>
  <c r="AC762" i="1"/>
  <c r="AD762" i="1" s="1"/>
  <c r="T759" i="1"/>
  <c r="U759" i="1" s="1"/>
  <c r="AC759" i="1"/>
  <c r="AD759" i="1" s="1"/>
  <c r="T755" i="1"/>
  <c r="AC755" i="1"/>
  <c r="AD755" i="1" s="1"/>
  <c r="T751" i="1"/>
  <c r="AC751" i="1"/>
  <c r="AD751" i="1"/>
  <c r="T747" i="1"/>
  <c r="V739" i="1"/>
  <c r="T737" i="1"/>
  <c r="AC737" i="1"/>
  <c r="AD737" i="1" s="1"/>
  <c r="V735" i="1"/>
  <c r="T729" i="1"/>
  <c r="AC729" i="1" s="1"/>
  <c r="AD729" i="1" s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C630" i="1" s="1"/>
  <c r="AD630" i="1" s="1"/>
  <c r="R629" i="1"/>
  <c r="S629" i="1" s="1"/>
  <c r="T627" i="1"/>
  <c r="AB627" i="1" s="1"/>
  <c r="T616" i="1"/>
  <c r="AB616" i="1" s="1"/>
  <c r="T615" i="1"/>
  <c r="AC615" i="1"/>
  <c r="AD615" i="1"/>
  <c r="U614" i="1"/>
  <c r="T603" i="1"/>
  <c r="AB602" i="1"/>
  <c r="T565" i="1"/>
  <c r="T549" i="1"/>
  <c r="V538" i="1"/>
  <c r="T538" i="1"/>
  <c r="U538" i="1"/>
  <c r="R985" i="1"/>
  <c r="S985" i="1"/>
  <c r="R969" i="1"/>
  <c r="S969" i="1"/>
  <c r="R965" i="1"/>
  <c r="S965" i="1" s="1"/>
  <c r="R963" i="1"/>
  <c r="S963" i="1" s="1"/>
  <c r="R958" i="1"/>
  <c r="S958" i="1"/>
  <c r="R950" i="1"/>
  <c r="S950" i="1"/>
  <c r="R946" i="1"/>
  <c r="S946" i="1" s="1"/>
  <c r="R942" i="1"/>
  <c r="S942" i="1"/>
  <c r="R938" i="1"/>
  <c r="S938" i="1"/>
  <c r="R934" i="1"/>
  <c r="S934" i="1"/>
  <c r="R930" i="1"/>
  <c r="S930" i="1" s="1"/>
  <c r="R926" i="1"/>
  <c r="S926" i="1"/>
  <c r="S922" i="1"/>
  <c r="R918" i="1"/>
  <c r="S918" i="1" s="1"/>
  <c r="R914" i="1"/>
  <c r="S914" i="1" s="1"/>
  <c r="R902" i="1"/>
  <c r="S902" i="1"/>
  <c r="R898" i="1"/>
  <c r="S898" i="1" s="1"/>
  <c r="R894" i="1"/>
  <c r="S894" i="1"/>
  <c r="R890" i="1"/>
  <c r="S890" i="1"/>
  <c r="R882" i="1"/>
  <c r="S882" i="1" s="1"/>
  <c r="R878" i="1"/>
  <c r="S878" i="1"/>
  <c r="R874" i="1"/>
  <c r="S874" i="1"/>
  <c r="R870" i="1"/>
  <c r="S870" i="1"/>
  <c r="R866" i="1"/>
  <c r="S866" i="1" s="1"/>
  <c r="R862" i="1"/>
  <c r="S862" i="1"/>
  <c r="S858" i="1"/>
  <c r="R854" i="1"/>
  <c r="S854" i="1" s="1"/>
  <c r="R850" i="1"/>
  <c r="S850" i="1" s="1"/>
  <c r="S842" i="1"/>
  <c r="R838" i="1"/>
  <c r="S838" i="1"/>
  <c r="R834" i="1"/>
  <c r="S834" i="1" s="1"/>
  <c r="R830" i="1"/>
  <c r="S830" i="1"/>
  <c r="R826" i="1"/>
  <c r="S826" i="1"/>
  <c r="T785" i="1"/>
  <c r="AC785" i="1"/>
  <c r="AD785" i="1"/>
  <c r="T781" i="1"/>
  <c r="AC781" i="1" s="1"/>
  <c r="AD781" i="1" s="1"/>
  <c r="T777" i="1"/>
  <c r="AC777" i="1"/>
  <c r="AD777" i="1" s="1"/>
  <c r="T773" i="1"/>
  <c r="AC773" i="1"/>
  <c r="AD773" i="1" s="1"/>
  <c r="T770" i="1"/>
  <c r="AC770" i="1"/>
  <c r="AD770" i="1" s="1"/>
  <c r="T766" i="1"/>
  <c r="AC766" i="1" s="1"/>
  <c r="AD766" i="1" s="1"/>
  <c r="T763" i="1"/>
  <c r="AC763" i="1" s="1"/>
  <c r="AD763" i="1" s="1"/>
  <c r="AF763" i="1" s="1"/>
  <c r="T756" i="1"/>
  <c r="AC756" i="1" s="1"/>
  <c r="AD756" i="1"/>
  <c r="T752" i="1"/>
  <c r="AC752" i="1"/>
  <c r="AD752" i="1"/>
  <c r="AG752" i="1" s="1"/>
  <c r="AH752" i="1" s="1"/>
  <c r="T748" i="1"/>
  <c r="AC748" i="1" s="1"/>
  <c r="AD748" i="1" s="1"/>
  <c r="T744" i="1"/>
  <c r="AC744" i="1"/>
  <c r="AD744" i="1" s="1"/>
  <c r="T741" i="1"/>
  <c r="AC741" i="1"/>
  <c r="AD741" i="1" s="1"/>
  <c r="T740" i="1"/>
  <c r="AC740" i="1"/>
  <c r="AD740" i="1" s="1"/>
  <c r="T736" i="1"/>
  <c r="AB736" i="1" s="1"/>
  <c r="T733" i="1"/>
  <c r="AC733" i="1" s="1"/>
  <c r="AD733" i="1" s="1"/>
  <c r="T732" i="1"/>
  <c r="AC732" i="1" s="1"/>
  <c r="AD732" i="1"/>
  <c r="V732" i="1"/>
  <c r="V720" i="1"/>
  <c r="T718" i="1"/>
  <c r="AB718" i="1" s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AB680" i="1" s="1"/>
  <c r="T679" i="1"/>
  <c r="AB679" i="1"/>
  <c r="V679" i="1"/>
  <c r="T673" i="1"/>
  <c r="AB673" i="1"/>
  <c r="AB671" i="1"/>
  <c r="V664" i="1"/>
  <c r="T662" i="1"/>
  <c r="AB662" i="1" s="1"/>
  <c r="R661" i="1"/>
  <c r="S661" i="1" s="1"/>
  <c r="U659" i="1"/>
  <c r="AC659" i="1"/>
  <c r="AD659" i="1" s="1"/>
  <c r="V658" i="1"/>
  <c r="V656" i="1"/>
  <c r="T654" i="1"/>
  <c r="U654" i="1"/>
  <c r="AG654" i="1" s="1"/>
  <c r="AH654" i="1" s="1"/>
  <c r="R653" i="1"/>
  <c r="S653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/>
  <c r="V613" i="1"/>
  <c r="V606" i="1"/>
  <c r="T606" i="1"/>
  <c r="R605" i="1"/>
  <c r="S605" i="1"/>
  <c r="T588" i="1"/>
  <c r="AB588" i="1"/>
  <c r="V588" i="1"/>
  <c r="T544" i="1"/>
  <c r="AC544" i="1" s="1"/>
  <c r="AD544" i="1" s="1"/>
  <c r="AG544" i="1" s="1"/>
  <c r="AH544" i="1" s="1"/>
  <c r="V526" i="1"/>
  <c r="T734" i="1"/>
  <c r="AC734" i="1" s="1"/>
  <c r="AD734" i="1" s="1"/>
  <c r="AF734" i="1" s="1"/>
  <c r="T730" i="1"/>
  <c r="AC730" i="1"/>
  <c r="AD730" i="1"/>
  <c r="AB725" i="1"/>
  <c r="T723" i="1"/>
  <c r="AB723" i="1" s="1"/>
  <c r="T722" i="1"/>
  <c r="AB717" i="1"/>
  <c r="T715" i="1"/>
  <c r="AB715" i="1" s="1"/>
  <c r="T714" i="1"/>
  <c r="AB709" i="1"/>
  <c r="T707" i="1"/>
  <c r="AB707" i="1"/>
  <c r="T706" i="1"/>
  <c r="T699" i="1"/>
  <c r="AB699" i="1"/>
  <c r="T698" i="1"/>
  <c r="AB693" i="1"/>
  <c r="T691" i="1"/>
  <c r="AB691" i="1"/>
  <c r="T690" i="1"/>
  <c r="T683" i="1"/>
  <c r="AB683" i="1"/>
  <c r="T682" i="1"/>
  <c r="AB677" i="1"/>
  <c r="T675" i="1"/>
  <c r="AB675" i="1" s="1"/>
  <c r="T674" i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T631" i="1"/>
  <c r="U631" i="1"/>
  <c r="T628" i="1"/>
  <c r="AC628" i="1" s="1"/>
  <c r="AD628" i="1" s="1"/>
  <c r="R620" i="1"/>
  <c r="S620" i="1"/>
  <c r="T610" i="1"/>
  <c r="U610" i="1"/>
  <c r="T608" i="1"/>
  <c r="R604" i="1"/>
  <c r="S604" i="1" s="1"/>
  <c r="T545" i="1"/>
  <c r="V542" i="1"/>
  <c r="T542" i="1"/>
  <c r="U542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 s="1"/>
  <c r="AF620" i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 s="1"/>
  <c r="T553" i="1"/>
  <c r="T552" i="1"/>
  <c r="T546" i="1"/>
  <c r="R545" i="1"/>
  <c r="S545" i="1"/>
  <c r="V502" i="1"/>
  <c r="R481" i="1"/>
  <c r="S481" i="1" s="1"/>
  <c r="R597" i="1"/>
  <c r="S597" i="1" s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 s="1"/>
  <c r="AF636" i="1" s="1"/>
  <c r="AB635" i="1"/>
  <c r="AB634" i="1"/>
  <c r="U628" i="1"/>
  <c r="AC553" i="1"/>
  <c r="AD553" i="1"/>
  <c r="AF553" i="1"/>
  <c r="U647" i="1"/>
  <c r="AB647" i="1"/>
  <c r="U624" i="1"/>
  <c r="AG624" i="1" s="1"/>
  <c r="AH624" i="1" s="1"/>
  <c r="AC624" i="1"/>
  <c r="AD624" i="1" s="1"/>
  <c r="U623" i="1"/>
  <c r="AB623" i="1"/>
  <c r="AC623" i="1"/>
  <c r="AD623" i="1"/>
  <c r="AF623" i="1"/>
  <c r="U616" i="1"/>
  <c r="AC616" i="1"/>
  <c r="AD616" i="1" s="1"/>
  <c r="AF616" i="1" s="1"/>
  <c r="U600" i="1"/>
  <c r="AC599" i="1"/>
  <c r="AD599" i="1" s="1"/>
  <c r="U556" i="1"/>
  <c r="AD556" i="1"/>
  <c r="AF556" i="1" s="1"/>
  <c r="AG556" i="1"/>
  <c r="AH556" i="1"/>
  <c r="U643" i="1"/>
  <c r="AC643" i="1"/>
  <c r="AD643" i="1"/>
  <c r="U639" i="1"/>
  <c r="AB639" i="1"/>
  <c r="AC639" i="1"/>
  <c r="AD639" i="1" s="1"/>
  <c r="U632" i="1"/>
  <c r="AC632" i="1"/>
  <c r="AD632" i="1"/>
  <c r="AF632" i="1" s="1"/>
  <c r="AG632" i="1" s="1"/>
  <c r="AH632" i="1" s="1"/>
  <c r="AB626" i="1"/>
  <c r="U619" i="1"/>
  <c r="AB618" i="1"/>
  <c r="U612" i="1"/>
  <c r="AB611" i="1"/>
  <c r="AB644" i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 s="1"/>
  <c r="T592" i="1"/>
  <c r="T557" i="1"/>
  <c r="U557" i="1" s="1"/>
  <c r="V551" i="1"/>
  <c r="T550" i="1"/>
  <c r="V527" i="1"/>
  <c r="V522" i="1"/>
  <c r="V344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T520" i="1"/>
  <c r="AA218" i="1"/>
  <c r="S431" i="1"/>
  <c r="AC992" i="1"/>
  <c r="AD992" i="1"/>
  <c r="AF992" i="1" s="1"/>
  <c r="AC991" i="1"/>
  <c r="AD991" i="1" s="1"/>
  <c r="AF991" i="1" s="1"/>
  <c r="AC975" i="1"/>
  <c r="AD975" i="1"/>
  <c r="AD969" i="1"/>
  <c r="T822" i="1"/>
  <c r="AB822" i="1" s="1"/>
  <c r="T818" i="1"/>
  <c r="AB818" i="1" s="1"/>
  <c r="T814" i="1"/>
  <c r="AB814" i="1"/>
  <c r="T798" i="1"/>
  <c r="AB798" i="1"/>
  <c r="T794" i="1"/>
  <c r="AB794" i="1" s="1"/>
  <c r="AF758" i="1"/>
  <c r="AF746" i="1"/>
  <c r="AF731" i="1"/>
  <c r="AC724" i="1"/>
  <c r="AD724" i="1"/>
  <c r="U724" i="1"/>
  <c r="AC716" i="1"/>
  <c r="AD716" i="1"/>
  <c r="AF716" i="1" s="1"/>
  <c r="U716" i="1"/>
  <c r="AC708" i="1"/>
  <c r="AD708" i="1" s="1"/>
  <c r="U708" i="1"/>
  <c r="AC700" i="1"/>
  <c r="AD700" i="1" s="1"/>
  <c r="U700" i="1"/>
  <c r="AG700" i="1" s="1"/>
  <c r="AC676" i="1"/>
  <c r="AD676" i="1"/>
  <c r="U676" i="1"/>
  <c r="AC668" i="1"/>
  <c r="AD668" i="1"/>
  <c r="U668" i="1"/>
  <c r="V905" i="1"/>
  <c r="T905" i="1"/>
  <c r="AB905" i="1" s="1"/>
  <c r="V904" i="1"/>
  <c r="T904" i="1"/>
  <c r="V898" i="1"/>
  <c r="T898" i="1"/>
  <c r="V896" i="1"/>
  <c r="V890" i="1"/>
  <c r="T890" i="1"/>
  <c r="V883" i="1"/>
  <c r="T883" i="1"/>
  <c r="AB883" i="1" s="1"/>
  <c r="V882" i="1"/>
  <c r="T882" i="1"/>
  <c r="V881" i="1"/>
  <c r="T881" i="1"/>
  <c r="U881" i="1" s="1"/>
  <c r="V879" i="1"/>
  <c r="T879" i="1"/>
  <c r="V878" i="1"/>
  <c r="T878" i="1"/>
  <c r="V877" i="1"/>
  <c r="T877" i="1"/>
  <c r="V876" i="1"/>
  <c r="T876" i="1"/>
  <c r="V875" i="1"/>
  <c r="T875" i="1"/>
  <c r="AB875" i="1" s="1"/>
  <c r="V874" i="1"/>
  <c r="T874" i="1"/>
  <c r="AB874" i="1" s="1"/>
  <c r="V873" i="1"/>
  <c r="T873" i="1"/>
  <c r="V872" i="1"/>
  <c r="T872" i="1"/>
  <c r="V871" i="1"/>
  <c r="T871" i="1"/>
  <c r="V870" i="1"/>
  <c r="T870" i="1"/>
  <c r="AB870" i="1" s="1"/>
  <c r="V869" i="1"/>
  <c r="T869" i="1"/>
  <c r="V868" i="1"/>
  <c r="T868" i="1"/>
  <c r="V867" i="1"/>
  <c r="T867" i="1"/>
  <c r="V866" i="1"/>
  <c r="T866" i="1"/>
  <c r="AB866" i="1"/>
  <c r="V865" i="1"/>
  <c r="T865" i="1"/>
  <c r="AC865" i="1" s="1"/>
  <c r="V864" i="1"/>
  <c r="T864" i="1"/>
  <c r="V862" i="1"/>
  <c r="T862" i="1"/>
  <c r="AB862" i="1"/>
  <c r="V861" i="1"/>
  <c r="T861" i="1"/>
  <c r="AB861" i="1" s="1"/>
  <c r="V860" i="1"/>
  <c r="T860" i="1"/>
  <c r="V859" i="1"/>
  <c r="T859" i="1"/>
  <c r="V858" i="1"/>
  <c r="T858" i="1"/>
  <c r="AB858" i="1"/>
  <c r="V857" i="1"/>
  <c r="T857" i="1"/>
  <c r="V855" i="1"/>
  <c r="T855" i="1"/>
  <c r="V854" i="1"/>
  <c r="T854" i="1"/>
  <c r="V853" i="1"/>
  <c r="T853" i="1"/>
  <c r="V851" i="1"/>
  <c r="T851" i="1"/>
  <c r="V850" i="1"/>
  <c r="T850" i="1"/>
  <c r="V849" i="1"/>
  <c r="T849" i="1"/>
  <c r="V848" i="1"/>
  <c r="T848" i="1"/>
  <c r="V847" i="1"/>
  <c r="T847" i="1"/>
  <c r="V846" i="1"/>
  <c r="V845" i="1"/>
  <c r="T845" i="1"/>
  <c r="V844" i="1"/>
  <c r="T844" i="1"/>
  <c r="V843" i="1"/>
  <c r="T843" i="1"/>
  <c r="AC843" i="1" s="1"/>
  <c r="AD843" i="1" s="1"/>
  <c r="V842" i="1"/>
  <c r="V841" i="1"/>
  <c r="T841" i="1"/>
  <c r="V840" i="1"/>
  <c r="T840" i="1"/>
  <c r="V839" i="1"/>
  <c r="V838" i="1"/>
  <c r="T838" i="1"/>
  <c r="AB838" i="1" s="1"/>
  <c r="V837" i="1"/>
  <c r="T837" i="1"/>
  <c r="V836" i="1"/>
  <c r="T836" i="1"/>
  <c r="V834" i="1"/>
  <c r="T834" i="1"/>
  <c r="AB834" i="1"/>
  <c r="V833" i="1"/>
  <c r="T833" i="1"/>
  <c r="AC833" i="1" s="1"/>
  <c r="V832" i="1"/>
  <c r="T832" i="1"/>
  <c r="V831" i="1"/>
  <c r="T831" i="1"/>
  <c r="V830" i="1"/>
  <c r="T830" i="1"/>
  <c r="AC830" i="1" s="1"/>
  <c r="AD830" i="1" s="1"/>
  <c r="AB830" i="1"/>
  <c r="V829" i="1"/>
  <c r="T829" i="1"/>
  <c r="V828" i="1"/>
  <c r="T828" i="1"/>
  <c r="V827" i="1"/>
  <c r="T827" i="1"/>
  <c r="V826" i="1"/>
  <c r="T826" i="1"/>
  <c r="U826" i="1" s="1"/>
  <c r="V825" i="1"/>
  <c r="T825" i="1"/>
  <c r="V824" i="1"/>
  <c r="T824" i="1"/>
  <c r="T823" i="1"/>
  <c r="AB823" i="1" s="1"/>
  <c r="T819" i="1"/>
  <c r="AB815" i="1"/>
  <c r="T815" i="1"/>
  <c r="T811" i="1"/>
  <c r="AB811" i="1" s="1"/>
  <c r="T807" i="1"/>
  <c r="AB807" i="1" s="1"/>
  <c r="T803" i="1"/>
  <c r="AB803" i="1" s="1"/>
  <c r="AB799" i="1"/>
  <c r="T799" i="1"/>
  <c r="T795" i="1"/>
  <c r="AB795" i="1" s="1"/>
  <c r="T791" i="1"/>
  <c r="AF783" i="1"/>
  <c r="AF775" i="1"/>
  <c r="AF767" i="1"/>
  <c r="AG767" i="1" s="1"/>
  <c r="AH767" i="1" s="1"/>
  <c r="AF755" i="1"/>
  <c r="AF730" i="1"/>
  <c r="AF659" i="1"/>
  <c r="AF624" i="1"/>
  <c r="AG616" i="1"/>
  <c r="AH616" i="1" s="1"/>
  <c r="AF595" i="1"/>
  <c r="AC995" i="1"/>
  <c r="AD995" i="1" s="1"/>
  <c r="AC982" i="1"/>
  <c r="AD982" i="1"/>
  <c r="T810" i="1"/>
  <c r="T806" i="1"/>
  <c r="AB806" i="1"/>
  <c r="T802" i="1"/>
  <c r="AF778" i="1"/>
  <c r="AF774" i="1"/>
  <c r="V958" i="1"/>
  <c r="T958" i="1"/>
  <c r="AC958" i="1" s="1"/>
  <c r="AB958" i="1"/>
  <c r="V957" i="1"/>
  <c r="T957" i="1"/>
  <c r="V956" i="1"/>
  <c r="T956" i="1"/>
  <c r="AB956" i="1"/>
  <c r="V955" i="1"/>
  <c r="T955" i="1"/>
  <c r="V954" i="1"/>
  <c r="T954" i="1"/>
  <c r="V952" i="1"/>
  <c r="T952" i="1"/>
  <c r="AB952" i="1"/>
  <c r="V951" i="1"/>
  <c r="T951" i="1"/>
  <c r="V950" i="1"/>
  <c r="T950" i="1"/>
  <c r="AB950" i="1"/>
  <c r="V948" i="1"/>
  <c r="T948" i="1"/>
  <c r="AB948" i="1"/>
  <c r="V945" i="1"/>
  <c r="T945" i="1"/>
  <c r="V939" i="1"/>
  <c r="T939" i="1"/>
  <c r="AC939" i="1" s="1"/>
  <c r="V935" i="1"/>
  <c r="T935" i="1"/>
  <c r="V934" i="1"/>
  <c r="T934" i="1"/>
  <c r="AB934" i="1"/>
  <c r="V926" i="1"/>
  <c r="T926" i="1"/>
  <c r="V924" i="1"/>
  <c r="T924" i="1"/>
  <c r="V921" i="1"/>
  <c r="T921" i="1"/>
  <c r="V920" i="1"/>
  <c r="T920" i="1"/>
  <c r="AC920" i="1" s="1"/>
  <c r="AD920" i="1" s="1"/>
  <c r="AB920" i="1"/>
  <c r="V919" i="1"/>
  <c r="T919" i="1"/>
  <c r="V918" i="1"/>
  <c r="T918" i="1"/>
  <c r="V917" i="1"/>
  <c r="T917" i="1"/>
  <c r="U917" i="1" s="1"/>
  <c r="AB917" i="1"/>
  <c r="V916" i="1"/>
  <c r="T916" i="1"/>
  <c r="AB916" i="1" s="1"/>
  <c r="V913" i="1"/>
  <c r="T913" i="1"/>
  <c r="V910" i="1"/>
  <c r="T910" i="1"/>
  <c r="V907" i="1"/>
  <c r="T907" i="1"/>
  <c r="V906" i="1"/>
  <c r="V902" i="1"/>
  <c r="T902" i="1"/>
  <c r="V899" i="1"/>
  <c r="V895" i="1"/>
  <c r="T895" i="1"/>
  <c r="AB895" i="1"/>
  <c r="V893" i="1"/>
  <c r="T893" i="1"/>
  <c r="AB893" i="1"/>
  <c r="V892" i="1"/>
  <c r="T892" i="1"/>
  <c r="V891" i="1"/>
  <c r="T891" i="1"/>
  <c r="V889" i="1"/>
  <c r="T889" i="1"/>
  <c r="AB889" i="1" s="1"/>
  <c r="V888" i="1"/>
  <c r="T888" i="1"/>
  <c r="AB888" i="1"/>
  <c r="V887" i="1"/>
  <c r="T887" i="1"/>
  <c r="U887" i="1" s="1"/>
  <c r="AB887" i="1"/>
  <c r="V885" i="1"/>
  <c r="T885" i="1"/>
  <c r="AB885" i="1"/>
  <c r="AB996" i="1"/>
  <c r="AB988" i="1"/>
  <c r="AB982" i="1"/>
  <c r="AB978" i="1"/>
  <c r="AB975" i="1"/>
  <c r="AB974" i="1"/>
  <c r="AB973" i="1"/>
  <c r="AB967" i="1"/>
  <c r="AB965" i="1"/>
  <c r="AB937" i="1"/>
  <c r="AB921" i="1"/>
  <c r="AB907" i="1"/>
  <c r="AB898" i="1"/>
  <c r="AB890" i="1"/>
  <c r="AB882" i="1"/>
  <c r="AB881" i="1"/>
  <c r="AB879" i="1"/>
  <c r="AB871" i="1"/>
  <c r="AB869" i="1"/>
  <c r="AB868" i="1"/>
  <c r="AB864" i="1"/>
  <c r="AB860" i="1"/>
  <c r="AB859" i="1"/>
  <c r="AB857" i="1"/>
  <c r="AB855" i="1"/>
  <c r="AB853" i="1"/>
  <c r="AB849" i="1"/>
  <c r="AB844" i="1"/>
  <c r="AB841" i="1"/>
  <c r="AB840" i="1"/>
  <c r="AB839" i="1"/>
  <c r="AB836" i="1"/>
  <c r="AB833" i="1"/>
  <c r="AB832" i="1"/>
  <c r="AB831" i="1"/>
  <c r="AB829" i="1"/>
  <c r="AB828" i="1"/>
  <c r="AB827" i="1"/>
  <c r="AB825" i="1"/>
  <c r="AB824" i="1"/>
  <c r="AB820" i="1"/>
  <c r="T820" i="1"/>
  <c r="T816" i="1"/>
  <c r="AC816" i="1" s="1"/>
  <c r="AB812" i="1"/>
  <c r="T812" i="1"/>
  <c r="AB808" i="1"/>
  <c r="T808" i="1"/>
  <c r="AB804" i="1"/>
  <c r="T804" i="1"/>
  <c r="U804" i="1" s="1"/>
  <c r="T800" i="1"/>
  <c r="AB800" i="1" s="1"/>
  <c r="AB796" i="1"/>
  <c r="T796" i="1"/>
  <c r="AB792" i="1"/>
  <c r="T792" i="1"/>
  <c r="AB788" i="1"/>
  <c r="T788" i="1"/>
  <c r="AF772" i="1"/>
  <c r="AF768" i="1"/>
  <c r="AF756" i="1"/>
  <c r="AG756" i="1" s="1"/>
  <c r="AH756" i="1" s="1"/>
  <c r="AF752" i="1"/>
  <c r="AF748" i="1"/>
  <c r="AF733" i="1"/>
  <c r="AF729" i="1"/>
  <c r="AC728" i="1"/>
  <c r="AD728" i="1" s="1"/>
  <c r="U728" i="1"/>
  <c r="AC720" i="1"/>
  <c r="AD720" i="1" s="1"/>
  <c r="U720" i="1"/>
  <c r="AC712" i="1"/>
  <c r="AD712" i="1"/>
  <c r="U712" i="1"/>
  <c r="AC704" i="1"/>
  <c r="AD704" i="1" s="1"/>
  <c r="U704" i="1"/>
  <c r="AC688" i="1"/>
  <c r="AD688" i="1"/>
  <c r="U688" i="1"/>
  <c r="U680" i="1"/>
  <c r="AC672" i="1"/>
  <c r="AD672" i="1"/>
  <c r="U672" i="1"/>
  <c r="U588" i="1"/>
  <c r="AC588" i="1"/>
  <c r="AD588" i="1"/>
  <c r="AC997" i="1"/>
  <c r="AD997" i="1" s="1"/>
  <c r="AG997" i="1" s="1"/>
  <c r="AH997" i="1" s="1"/>
  <c r="AC987" i="1"/>
  <c r="AD987" i="1"/>
  <c r="AC967" i="1"/>
  <c r="AD967" i="1"/>
  <c r="T790" i="1"/>
  <c r="AF754" i="1"/>
  <c r="AF750" i="1"/>
  <c r="V960" i="1"/>
  <c r="T960" i="1"/>
  <c r="AB960" i="1" s="1"/>
  <c r="V949" i="1"/>
  <c r="T949" i="1"/>
  <c r="V947" i="1"/>
  <c r="T947" i="1"/>
  <c r="V944" i="1"/>
  <c r="T944" i="1"/>
  <c r="AB944" i="1"/>
  <c r="V943" i="1"/>
  <c r="T943" i="1"/>
  <c r="AB943" i="1" s="1"/>
  <c r="V942" i="1"/>
  <c r="T942" i="1"/>
  <c r="AB942" i="1" s="1"/>
  <c r="V941" i="1"/>
  <c r="T941" i="1"/>
  <c r="V940" i="1"/>
  <c r="T940" i="1"/>
  <c r="AB940" i="1"/>
  <c r="V938" i="1"/>
  <c r="T938" i="1"/>
  <c r="U938" i="1" s="1"/>
  <c r="V937" i="1"/>
  <c r="T937" i="1"/>
  <c r="V936" i="1"/>
  <c r="T936" i="1"/>
  <c r="V933" i="1"/>
  <c r="T933" i="1"/>
  <c r="AC933" i="1" s="1"/>
  <c r="V932" i="1"/>
  <c r="T932" i="1"/>
  <c r="V931" i="1"/>
  <c r="T931" i="1"/>
  <c r="V930" i="1"/>
  <c r="T930" i="1"/>
  <c r="U930" i="1" s="1"/>
  <c r="V929" i="1"/>
  <c r="T929" i="1"/>
  <c r="U929" i="1" s="1"/>
  <c r="V928" i="1"/>
  <c r="T928" i="1"/>
  <c r="AB928" i="1" s="1"/>
  <c r="V925" i="1"/>
  <c r="T925" i="1"/>
  <c r="V923" i="1"/>
  <c r="T923" i="1"/>
  <c r="V922" i="1"/>
  <c r="T922" i="1"/>
  <c r="V915" i="1"/>
  <c r="T915" i="1"/>
  <c r="V912" i="1"/>
  <c r="T912" i="1"/>
  <c r="AC912" i="1" s="1"/>
  <c r="AD912" i="1" s="1"/>
  <c r="AB912" i="1"/>
  <c r="V911" i="1"/>
  <c r="T911" i="1"/>
  <c r="V909" i="1"/>
  <c r="T909" i="1"/>
  <c r="T908" i="1"/>
  <c r="U908" i="1" s="1"/>
  <c r="V903" i="1"/>
  <c r="T903" i="1"/>
  <c r="V900" i="1"/>
  <c r="T900" i="1"/>
  <c r="AB900" i="1"/>
  <c r="V897" i="1"/>
  <c r="T897" i="1"/>
  <c r="V894" i="1"/>
  <c r="T894" i="1"/>
  <c r="AB894" i="1"/>
  <c r="V886" i="1"/>
  <c r="V884" i="1"/>
  <c r="T884" i="1"/>
  <c r="AB884" i="1"/>
  <c r="AB997" i="1"/>
  <c r="AB992" i="1"/>
  <c r="AB991" i="1"/>
  <c r="AB990" i="1"/>
  <c r="AB987" i="1"/>
  <c r="T821" i="1"/>
  <c r="T817" i="1"/>
  <c r="T813" i="1"/>
  <c r="AB813" i="1"/>
  <c r="T809" i="1"/>
  <c r="T805" i="1"/>
  <c r="AC805" i="1" s="1"/>
  <c r="AD805" i="1" s="1"/>
  <c r="AB805" i="1"/>
  <c r="T801" i="1"/>
  <c r="U801" i="1" s="1"/>
  <c r="T797" i="1"/>
  <c r="AB797" i="1" s="1"/>
  <c r="T793" i="1"/>
  <c r="T789" i="1"/>
  <c r="AB789" i="1"/>
  <c r="AF785" i="1"/>
  <c r="AG785" i="1" s="1"/>
  <c r="AH785" i="1" s="1"/>
  <c r="AF773" i="1"/>
  <c r="AF769" i="1"/>
  <c r="AF761" i="1"/>
  <c r="AF753" i="1"/>
  <c r="AF745" i="1"/>
  <c r="AF741" i="1"/>
  <c r="AG741" i="1" s="1"/>
  <c r="AH741" i="1" s="1"/>
  <c r="AF732" i="1"/>
  <c r="AG732" i="1" s="1"/>
  <c r="AH732" i="1" s="1"/>
  <c r="AB728" i="1"/>
  <c r="AC727" i="1"/>
  <c r="AD727" i="1"/>
  <c r="U727" i="1"/>
  <c r="AB724" i="1"/>
  <c r="U723" i="1"/>
  <c r="AB720" i="1"/>
  <c r="AC719" i="1"/>
  <c r="AD719" i="1"/>
  <c r="U719" i="1"/>
  <c r="AB716" i="1"/>
  <c r="AC715" i="1"/>
  <c r="AD715" i="1"/>
  <c r="AF715" i="1" s="1"/>
  <c r="U715" i="1"/>
  <c r="AB712" i="1"/>
  <c r="AC711" i="1"/>
  <c r="AD711" i="1"/>
  <c r="U711" i="1"/>
  <c r="AB708" i="1"/>
  <c r="AC707" i="1"/>
  <c r="AD707" i="1"/>
  <c r="AF707" i="1" s="1"/>
  <c r="U707" i="1"/>
  <c r="AG707" i="1" s="1"/>
  <c r="AH707" i="1" s="1"/>
  <c r="AB704" i="1"/>
  <c r="AC703" i="1"/>
  <c r="AD703" i="1"/>
  <c r="U703" i="1"/>
  <c r="AB700" i="1"/>
  <c r="AC699" i="1"/>
  <c r="AD699" i="1"/>
  <c r="U699" i="1"/>
  <c r="AC691" i="1"/>
  <c r="AD691" i="1"/>
  <c r="U691" i="1"/>
  <c r="AB688" i="1"/>
  <c r="AC687" i="1"/>
  <c r="AD687" i="1"/>
  <c r="U687" i="1"/>
  <c r="AC683" i="1"/>
  <c r="AD683" i="1"/>
  <c r="U683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53" i="1"/>
  <c r="AC653" i="1"/>
  <c r="AD653" i="1"/>
  <c r="U645" i="1"/>
  <c r="AC645" i="1"/>
  <c r="AD645" i="1" s="1"/>
  <c r="U637" i="1"/>
  <c r="AC637" i="1"/>
  <c r="AD637" i="1"/>
  <c r="U629" i="1"/>
  <c r="AC629" i="1"/>
  <c r="AD629" i="1"/>
  <c r="U621" i="1"/>
  <c r="AC621" i="1"/>
  <c r="AD621" i="1" s="1"/>
  <c r="AF621" i="1" s="1"/>
  <c r="U613" i="1"/>
  <c r="AC613" i="1"/>
  <c r="AD613" i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V783" i="1"/>
  <c r="AB783" i="1"/>
  <c r="V782" i="1"/>
  <c r="V781" i="1"/>
  <c r="AB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V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8" i="1"/>
  <c r="AB737" i="1"/>
  <c r="AB735" i="1"/>
  <c r="AB734" i="1"/>
  <c r="AB733" i="1"/>
  <c r="AB732" i="1"/>
  <c r="AB731" i="1"/>
  <c r="AB730" i="1"/>
  <c r="AB729" i="1"/>
  <c r="AC726" i="1"/>
  <c r="AD726" i="1"/>
  <c r="AF726" i="1" s="1"/>
  <c r="U726" i="1"/>
  <c r="AC722" i="1"/>
  <c r="AD722" i="1"/>
  <c r="U722" i="1"/>
  <c r="AC714" i="1"/>
  <c r="AD714" i="1" s="1"/>
  <c r="U714" i="1"/>
  <c r="U710" i="1"/>
  <c r="AC706" i="1"/>
  <c r="AD706" i="1" s="1"/>
  <c r="U706" i="1"/>
  <c r="AC698" i="1"/>
  <c r="AD698" i="1"/>
  <c r="AF698" i="1" s="1"/>
  <c r="U698" i="1"/>
  <c r="AC694" i="1"/>
  <c r="AD694" i="1" s="1"/>
  <c r="U694" i="1"/>
  <c r="AC690" i="1"/>
  <c r="AD690" i="1"/>
  <c r="U690" i="1"/>
  <c r="AC686" i="1"/>
  <c r="AD686" i="1"/>
  <c r="U686" i="1"/>
  <c r="AC682" i="1"/>
  <c r="AD682" i="1" s="1"/>
  <c r="AF682" i="1" s="1"/>
  <c r="U682" i="1"/>
  <c r="AC678" i="1"/>
  <c r="AD678" i="1"/>
  <c r="U678" i="1"/>
  <c r="AC674" i="1"/>
  <c r="AD674" i="1"/>
  <c r="U674" i="1"/>
  <c r="AC670" i="1"/>
  <c r="AD670" i="1" s="1"/>
  <c r="U670" i="1"/>
  <c r="AC666" i="1"/>
  <c r="AD666" i="1"/>
  <c r="U666" i="1"/>
  <c r="AF599" i="1"/>
  <c r="T593" i="1"/>
  <c r="AC787" i="1"/>
  <c r="AD787" i="1"/>
  <c r="U786" i="1"/>
  <c r="U785" i="1"/>
  <c r="U783" i="1"/>
  <c r="U781" i="1"/>
  <c r="U780" i="1"/>
  <c r="U778" i="1"/>
  <c r="AG778" i="1" s="1"/>
  <c r="AH778" i="1" s="1"/>
  <c r="U777" i="1"/>
  <c r="U776" i="1"/>
  <c r="U775" i="1"/>
  <c r="AG775" i="1" s="1"/>
  <c r="AH775" i="1" s="1"/>
  <c r="U774" i="1"/>
  <c r="U773" i="1"/>
  <c r="U772" i="1"/>
  <c r="AG772" i="1" s="1"/>
  <c r="AH772" i="1" s="1"/>
  <c r="U771" i="1"/>
  <c r="U770" i="1"/>
  <c r="U769" i="1"/>
  <c r="U768" i="1"/>
  <c r="U767" i="1"/>
  <c r="U766" i="1"/>
  <c r="U765" i="1"/>
  <c r="U763" i="1"/>
  <c r="U762" i="1"/>
  <c r="U761" i="1"/>
  <c r="AG761" i="1" s="1"/>
  <c r="AH761" i="1" s="1"/>
  <c r="U760" i="1"/>
  <c r="U758" i="1"/>
  <c r="U756" i="1"/>
  <c r="U755" i="1"/>
  <c r="AG755" i="1" s="1"/>
  <c r="AH755" i="1" s="1"/>
  <c r="U754" i="1"/>
  <c r="AG754" i="1"/>
  <c r="AH754" i="1"/>
  <c r="U752" i="1"/>
  <c r="U751" i="1"/>
  <c r="U750" i="1"/>
  <c r="AG750" i="1"/>
  <c r="AH750" i="1" s="1"/>
  <c r="U749" i="1"/>
  <c r="U748" i="1"/>
  <c r="U746" i="1"/>
  <c r="U745" i="1"/>
  <c r="AG745" i="1" s="1"/>
  <c r="AH745" i="1" s="1"/>
  <c r="U744" i="1"/>
  <c r="U742" i="1"/>
  <c r="U741" i="1"/>
  <c r="U740" i="1"/>
  <c r="U738" i="1"/>
  <c r="U737" i="1"/>
  <c r="U736" i="1"/>
  <c r="U735" i="1"/>
  <c r="U734" i="1"/>
  <c r="U733" i="1"/>
  <c r="U732" i="1"/>
  <c r="U731" i="1"/>
  <c r="U730" i="1"/>
  <c r="U729" i="1"/>
  <c r="AB726" i="1"/>
  <c r="AC725" i="1"/>
  <c r="AD725" i="1"/>
  <c r="U725" i="1"/>
  <c r="AB722" i="1"/>
  <c r="AC721" i="1"/>
  <c r="AD721" i="1" s="1"/>
  <c r="AF721" i="1" s="1"/>
  <c r="U721" i="1"/>
  <c r="AC717" i="1"/>
  <c r="AD717" i="1" s="1"/>
  <c r="U717" i="1"/>
  <c r="AB714" i="1"/>
  <c r="AC713" i="1"/>
  <c r="AD713" i="1" s="1"/>
  <c r="U713" i="1"/>
  <c r="AC709" i="1"/>
  <c r="AD709" i="1" s="1"/>
  <c r="U709" i="1"/>
  <c r="AB706" i="1"/>
  <c r="AC701" i="1"/>
  <c r="AD701" i="1"/>
  <c r="AF701" i="1" s="1"/>
  <c r="U701" i="1"/>
  <c r="AB698" i="1"/>
  <c r="AC697" i="1"/>
  <c r="AD697" i="1" s="1"/>
  <c r="U697" i="1"/>
  <c r="AB694" i="1"/>
  <c r="AC693" i="1"/>
  <c r="AD693" i="1" s="1"/>
  <c r="U693" i="1"/>
  <c r="AB690" i="1"/>
  <c r="AC689" i="1"/>
  <c r="AD689" i="1" s="1"/>
  <c r="AF689" i="1" s="1"/>
  <c r="U689" i="1"/>
  <c r="AB686" i="1"/>
  <c r="AB682" i="1"/>
  <c r="AC681" i="1"/>
  <c r="AD681" i="1" s="1"/>
  <c r="AG681" i="1" s="1"/>
  <c r="AH681" i="1" s="1"/>
  <c r="U681" i="1"/>
  <c r="AB678" i="1"/>
  <c r="AC677" i="1"/>
  <c r="AD677" i="1"/>
  <c r="U677" i="1"/>
  <c r="AB674" i="1"/>
  <c r="AC673" i="1"/>
  <c r="AD673" i="1" s="1"/>
  <c r="U673" i="1"/>
  <c r="AB670" i="1"/>
  <c r="AC669" i="1"/>
  <c r="AD669" i="1" s="1"/>
  <c r="U669" i="1"/>
  <c r="AB666" i="1"/>
  <c r="T665" i="1"/>
  <c r="AB665" i="1" s="1"/>
  <c r="AB661" i="1"/>
  <c r="T657" i="1"/>
  <c r="AB653" i="1"/>
  <c r="T649" i="1"/>
  <c r="AB649" i="1" s="1"/>
  <c r="AB645" i="1"/>
  <c r="T641" i="1"/>
  <c r="AB637" i="1"/>
  <c r="T633" i="1"/>
  <c r="AB633" i="1"/>
  <c r="AB629" i="1"/>
  <c r="T625" i="1"/>
  <c r="AB621" i="1"/>
  <c r="T617" i="1"/>
  <c r="AB613" i="1"/>
  <c r="T609" i="1"/>
  <c r="AB605" i="1"/>
  <c r="T601" i="1"/>
  <c r="AC601" i="1" s="1"/>
  <c r="AD601" i="1" s="1"/>
  <c r="AB601" i="1"/>
  <c r="AB597" i="1"/>
  <c r="T589" i="1"/>
  <c r="AB589" i="1" s="1"/>
  <c r="T590" i="1"/>
  <c r="AB590" i="1"/>
  <c r="T582" i="1"/>
  <c r="U582" i="1"/>
  <c r="AC662" i="1"/>
  <c r="AD662" i="1" s="1"/>
  <c r="AC658" i="1"/>
  <c r="AD658" i="1" s="1"/>
  <c r="AC654" i="1"/>
  <c r="AD654" i="1"/>
  <c r="AC650" i="1"/>
  <c r="AD650" i="1"/>
  <c r="AF650" i="1" s="1"/>
  <c r="AC634" i="1"/>
  <c r="AD634" i="1"/>
  <c r="AC622" i="1"/>
  <c r="AD622" i="1" s="1"/>
  <c r="AC618" i="1"/>
  <c r="AD618" i="1"/>
  <c r="AC610" i="1"/>
  <c r="AD610" i="1"/>
  <c r="AF610" i="1" s="1"/>
  <c r="AC606" i="1"/>
  <c r="AD606" i="1" s="1"/>
  <c r="AC602" i="1"/>
  <c r="AD602" i="1" s="1"/>
  <c r="AC598" i="1"/>
  <c r="AD598" i="1"/>
  <c r="AF598" i="1" s="1"/>
  <c r="AG598" i="1" s="1"/>
  <c r="AH598" i="1" s="1"/>
  <c r="AB592" i="1"/>
  <c r="T591" i="1"/>
  <c r="AB591" i="1"/>
  <c r="T587" i="1"/>
  <c r="AB587" i="1" s="1"/>
  <c r="T579" i="1"/>
  <c r="AC579" i="1" s="1"/>
  <c r="AD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/>
  <c r="AC611" i="1"/>
  <c r="AD611" i="1"/>
  <c r="AG611" i="1" s="1"/>
  <c r="AH611" i="1" s="1"/>
  <c r="AC640" i="1"/>
  <c r="AD640" i="1" s="1"/>
  <c r="AC594" i="1"/>
  <c r="AD594" i="1"/>
  <c r="AC626" i="1"/>
  <c r="AD626" i="1"/>
  <c r="AF626" i="1" s="1"/>
  <c r="AG626" i="1" s="1"/>
  <c r="AH626" i="1" s="1"/>
  <c r="AC642" i="1"/>
  <c r="AD642" i="1" s="1"/>
  <c r="AC568" i="1"/>
  <c r="AD568" i="1"/>
  <c r="AF568" i="1"/>
  <c r="AG568" i="1" s="1"/>
  <c r="AH568" i="1" s="1"/>
  <c r="U549" i="1"/>
  <c r="AB619" i="1"/>
  <c r="U640" i="1"/>
  <c r="AC604" i="1"/>
  <c r="AD604" i="1"/>
  <c r="AF604" i="1" s="1"/>
  <c r="AB646" i="1"/>
  <c r="AB600" i="1"/>
  <c r="AC614" i="1"/>
  <c r="AD614" i="1"/>
  <c r="AF614" i="1"/>
  <c r="AG614" i="1"/>
  <c r="AH614" i="1"/>
  <c r="AC646" i="1"/>
  <c r="AD646" i="1"/>
  <c r="AB612" i="1"/>
  <c r="AB642" i="1"/>
  <c r="AG768" i="1"/>
  <c r="AH768" i="1" s="1"/>
  <c r="AG774" i="1"/>
  <c r="AH774" i="1" s="1"/>
  <c r="AG758" i="1"/>
  <c r="AH758" i="1"/>
  <c r="AF628" i="1"/>
  <c r="AG628" i="1" s="1"/>
  <c r="AH628" i="1" s="1"/>
  <c r="AB628" i="1"/>
  <c r="AB620" i="1"/>
  <c r="AC627" i="1"/>
  <c r="AD627" i="1"/>
  <c r="AF627" i="1"/>
  <c r="U599" i="1"/>
  <c r="AG599" i="1" s="1"/>
  <c r="AH599" i="1" s="1"/>
  <c r="U620" i="1"/>
  <c r="AB610" i="1"/>
  <c r="AB658" i="1"/>
  <c r="AB654" i="1"/>
  <c r="AC962" i="1"/>
  <c r="AD962" i="1" s="1"/>
  <c r="U655" i="1"/>
  <c r="AC655" i="1"/>
  <c r="AD655" i="1"/>
  <c r="AB655" i="1"/>
  <c r="AG600" i="1"/>
  <c r="AH600" i="1"/>
  <c r="AG746" i="1"/>
  <c r="AH746" i="1" s="1"/>
  <c r="AG786" i="1"/>
  <c r="AH786" i="1" s="1"/>
  <c r="U627" i="1"/>
  <c r="U595" i="1"/>
  <c r="AG595" i="1"/>
  <c r="AH595" i="1" s="1"/>
  <c r="AB595" i="1"/>
  <c r="AB650" i="1"/>
  <c r="U648" i="1"/>
  <c r="AC648" i="1"/>
  <c r="AD648" i="1"/>
  <c r="U656" i="1"/>
  <c r="AC656" i="1"/>
  <c r="AD656" i="1" s="1"/>
  <c r="U664" i="1"/>
  <c r="AG664" i="1" s="1"/>
  <c r="AC664" i="1"/>
  <c r="AD664" i="1" s="1"/>
  <c r="AF664" i="1" s="1"/>
  <c r="U985" i="1"/>
  <c r="AC985" i="1"/>
  <c r="AD985" i="1"/>
  <c r="AF985" i="1"/>
  <c r="AG985" i="1" s="1"/>
  <c r="AH985" i="1" s="1"/>
  <c r="U984" i="1"/>
  <c r="AC984" i="1"/>
  <c r="AD984" i="1" s="1"/>
  <c r="U663" i="1"/>
  <c r="AC663" i="1"/>
  <c r="AD663" i="1"/>
  <c r="AF663" i="1" s="1"/>
  <c r="AB663" i="1"/>
  <c r="AG773" i="1"/>
  <c r="AH773" i="1" s="1"/>
  <c r="AG729" i="1"/>
  <c r="AH729" i="1" s="1"/>
  <c r="AG730" i="1"/>
  <c r="AH730" i="1" s="1"/>
  <c r="AG763" i="1"/>
  <c r="AH763" i="1"/>
  <c r="AG731" i="1"/>
  <c r="AH731" i="1" s="1"/>
  <c r="U638" i="1"/>
  <c r="AB638" i="1"/>
  <c r="AB664" i="1"/>
  <c r="AF611" i="1"/>
  <c r="U550" i="1"/>
  <c r="U592" i="1"/>
  <c r="AC592" i="1"/>
  <c r="AD592" i="1"/>
  <c r="U607" i="1"/>
  <c r="AB607" i="1"/>
  <c r="AC607" i="1"/>
  <c r="AD607" i="1"/>
  <c r="AF618" i="1"/>
  <c r="AG618" i="1" s="1"/>
  <c r="AH618" i="1" s="1"/>
  <c r="AF630" i="1"/>
  <c r="AF646" i="1"/>
  <c r="AG646" i="1" s="1"/>
  <c r="AH646" i="1" s="1"/>
  <c r="U589" i="1"/>
  <c r="AC589" i="1"/>
  <c r="AD589" i="1" s="1"/>
  <c r="AF787" i="1"/>
  <c r="AG787" i="1" s="1"/>
  <c r="AH787" i="1" s="1"/>
  <c r="AF666" i="1"/>
  <c r="AF690" i="1"/>
  <c r="AG690" i="1" s="1"/>
  <c r="AH690" i="1" s="1"/>
  <c r="AG698" i="1"/>
  <c r="AH698" i="1"/>
  <c r="AF722" i="1"/>
  <c r="AG722" i="1"/>
  <c r="AH722" i="1"/>
  <c r="AF613" i="1"/>
  <c r="AF675" i="1"/>
  <c r="AG675" i="1" s="1"/>
  <c r="AH675" i="1" s="1"/>
  <c r="AF987" i="1"/>
  <c r="AG987" i="1"/>
  <c r="AH987" i="1" s="1"/>
  <c r="AF588" i="1"/>
  <c r="AC792" i="1"/>
  <c r="AD792" i="1"/>
  <c r="U792" i="1"/>
  <c r="AC800" i="1"/>
  <c r="AD800" i="1" s="1"/>
  <c r="U800" i="1"/>
  <c r="AC808" i="1"/>
  <c r="AD808" i="1" s="1"/>
  <c r="U808" i="1"/>
  <c r="AD816" i="1"/>
  <c r="U816" i="1"/>
  <c r="AF965" i="1"/>
  <c r="AG965" i="1" s="1"/>
  <c r="AH965" i="1" s="1"/>
  <c r="AF995" i="1"/>
  <c r="AG995" i="1"/>
  <c r="AH995" i="1" s="1"/>
  <c r="AC795" i="1"/>
  <c r="AD795" i="1" s="1"/>
  <c r="U795" i="1"/>
  <c r="AC803" i="1"/>
  <c r="AD803" i="1"/>
  <c r="U803" i="1"/>
  <c r="AG803" i="1" s="1"/>
  <c r="AC811" i="1"/>
  <c r="AD811" i="1"/>
  <c r="AF811" i="1" s="1"/>
  <c r="U811" i="1"/>
  <c r="AC824" i="1"/>
  <c r="AD824" i="1"/>
  <c r="U824" i="1"/>
  <c r="AC826" i="1"/>
  <c r="AD826" i="1" s="1"/>
  <c r="AC828" i="1"/>
  <c r="AD828" i="1"/>
  <c r="U828" i="1"/>
  <c r="AC832" i="1"/>
  <c r="AD832" i="1" s="1"/>
  <c r="U832" i="1"/>
  <c r="AC834" i="1"/>
  <c r="AD834" i="1"/>
  <c r="U834" i="1"/>
  <c r="AC836" i="1"/>
  <c r="AD836" i="1"/>
  <c r="AF836" i="1" s="1"/>
  <c r="U836" i="1"/>
  <c r="AC838" i="1"/>
  <c r="AD838" i="1" s="1"/>
  <c r="AF838" i="1" s="1"/>
  <c r="U838" i="1"/>
  <c r="AC840" i="1"/>
  <c r="AD840" i="1"/>
  <c r="U840" i="1"/>
  <c r="AC844" i="1"/>
  <c r="AD844" i="1"/>
  <c r="U844" i="1"/>
  <c r="AC846" i="1"/>
  <c r="AD846" i="1"/>
  <c r="U846" i="1"/>
  <c r="AC850" i="1"/>
  <c r="AD850" i="1"/>
  <c r="U850" i="1"/>
  <c r="AG850" i="1" s="1"/>
  <c r="AC854" i="1"/>
  <c r="AD854" i="1" s="1"/>
  <c r="U854" i="1"/>
  <c r="AC858" i="1"/>
  <c r="AD858" i="1" s="1"/>
  <c r="U858" i="1"/>
  <c r="AC860" i="1"/>
  <c r="AD860" i="1"/>
  <c r="U860" i="1"/>
  <c r="AC862" i="1"/>
  <c r="AD862" i="1"/>
  <c r="U862" i="1"/>
  <c r="AC864" i="1"/>
  <c r="AD864" i="1" s="1"/>
  <c r="AF864" i="1" s="1"/>
  <c r="U864" i="1"/>
  <c r="AC866" i="1"/>
  <c r="AD866" i="1"/>
  <c r="U866" i="1"/>
  <c r="AC868" i="1"/>
  <c r="AD868" i="1"/>
  <c r="AF868" i="1" s="1"/>
  <c r="U868" i="1"/>
  <c r="AC870" i="1"/>
  <c r="AD870" i="1" s="1"/>
  <c r="AF870" i="1" s="1"/>
  <c r="U870" i="1"/>
  <c r="U872" i="1"/>
  <c r="AC874" i="1"/>
  <c r="AD874" i="1"/>
  <c r="U874" i="1"/>
  <c r="AC878" i="1"/>
  <c r="AD878" i="1" s="1"/>
  <c r="AF878" i="1" s="1"/>
  <c r="U878" i="1"/>
  <c r="AC881" i="1"/>
  <c r="AD881" i="1" s="1"/>
  <c r="AC883" i="1"/>
  <c r="AD883" i="1"/>
  <c r="U883" i="1"/>
  <c r="AG883" i="1" s="1"/>
  <c r="AC896" i="1"/>
  <c r="AD896" i="1"/>
  <c r="U896" i="1"/>
  <c r="AC905" i="1"/>
  <c r="AD905" i="1"/>
  <c r="AG905" i="1" s="1"/>
  <c r="AH905" i="1" s="1"/>
  <c r="U905" i="1"/>
  <c r="AC794" i="1"/>
  <c r="AD794" i="1"/>
  <c r="U794" i="1"/>
  <c r="AC814" i="1"/>
  <c r="AD814" i="1"/>
  <c r="U814" i="1"/>
  <c r="AC822" i="1"/>
  <c r="AD822" i="1" s="1"/>
  <c r="U822" i="1"/>
  <c r="AG650" i="1"/>
  <c r="AH650" i="1" s="1"/>
  <c r="U609" i="1"/>
  <c r="AC609" i="1"/>
  <c r="AD609" i="1" s="1"/>
  <c r="U641" i="1"/>
  <c r="AC641" i="1"/>
  <c r="AD641" i="1" s="1"/>
  <c r="U657" i="1"/>
  <c r="AC657" i="1"/>
  <c r="AD657" i="1" s="1"/>
  <c r="AG721" i="1"/>
  <c r="AH721" i="1" s="1"/>
  <c r="AF605" i="1"/>
  <c r="AG605" i="1"/>
  <c r="AH605" i="1" s="1"/>
  <c r="AF637" i="1"/>
  <c r="AG637" i="1"/>
  <c r="AH637" i="1"/>
  <c r="AB657" i="1"/>
  <c r="AF671" i="1"/>
  <c r="AG671" i="1" s="1"/>
  <c r="AH671" i="1" s="1"/>
  <c r="AF687" i="1"/>
  <c r="AG687" i="1"/>
  <c r="AH687" i="1"/>
  <c r="AF703" i="1"/>
  <c r="AG703" i="1"/>
  <c r="AH703" i="1"/>
  <c r="AF719" i="1"/>
  <c r="AG719" i="1" s="1"/>
  <c r="AH719" i="1" s="1"/>
  <c r="AC793" i="1"/>
  <c r="AD793" i="1"/>
  <c r="U793" i="1"/>
  <c r="AG793" i="1" s="1"/>
  <c r="AH793" i="1" s="1"/>
  <c r="AC817" i="1"/>
  <c r="AD817" i="1"/>
  <c r="U817" i="1"/>
  <c r="AC886" i="1"/>
  <c r="AD886" i="1"/>
  <c r="AC903" i="1"/>
  <c r="AD903" i="1" s="1"/>
  <c r="AF903" i="1" s="1"/>
  <c r="AG903" i="1" s="1"/>
  <c r="AH903" i="1" s="1"/>
  <c r="U903" i="1"/>
  <c r="AC909" i="1"/>
  <c r="AD909" i="1" s="1"/>
  <c r="U909" i="1"/>
  <c r="U912" i="1"/>
  <c r="AC922" i="1"/>
  <c r="AD922" i="1"/>
  <c r="AF922" i="1" s="1"/>
  <c r="U922" i="1"/>
  <c r="AC928" i="1"/>
  <c r="AD928" i="1"/>
  <c r="U928" i="1"/>
  <c r="AC930" i="1"/>
  <c r="AD930" i="1" s="1"/>
  <c r="AC936" i="1"/>
  <c r="AD936" i="1"/>
  <c r="U936" i="1"/>
  <c r="AC941" i="1"/>
  <c r="AD941" i="1"/>
  <c r="U941" i="1"/>
  <c r="AC943" i="1"/>
  <c r="AD943" i="1" s="1"/>
  <c r="U943" i="1"/>
  <c r="AC790" i="1"/>
  <c r="AD790" i="1"/>
  <c r="U790" i="1"/>
  <c r="AF712" i="1"/>
  <c r="AG712" i="1"/>
  <c r="AH712" i="1"/>
  <c r="AB909" i="1"/>
  <c r="AB925" i="1"/>
  <c r="AB941" i="1"/>
  <c r="AC885" i="1"/>
  <c r="AD885" i="1" s="1"/>
  <c r="U885" i="1"/>
  <c r="AC888" i="1"/>
  <c r="AD888" i="1"/>
  <c r="U888" i="1"/>
  <c r="AG888" i="1" s="1"/>
  <c r="AH888" i="1" s="1"/>
  <c r="AC891" i="1"/>
  <c r="AD891" i="1" s="1"/>
  <c r="U891" i="1"/>
  <c r="AC893" i="1"/>
  <c r="AD893" i="1" s="1"/>
  <c r="U893" i="1"/>
  <c r="AC906" i="1"/>
  <c r="AD906" i="1" s="1"/>
  <c r="AC919" i="1"/>
  <c r="AD919" i="1"/>
  <c r="U919" i="1"/>
  <c r="AC921" i="1"/>
  <c r="AD921" i="1" s="1"/>
  <c r="U921" i="1"/>
  <c r="AC935" i="1"/>
  <c r="AD935" i="1"/>
  <c r="U935" i="1"/>
  <c r="AC948" i="1"/>
  <c r="AD948" i="1"/>
  <c r="U948" i="1"/>
  <c r="AC951" i="1"/>
  <c r="AD951" i="1" s="1"/>
  <c r="U951" i="1"/>
  <c r="U955" i="1"/>
  <c r="AC957" i="1"/>
  <c r="AD957" i="1" s="1"/>
  <c r="AF957" i="1" s="1"/>
  <c r="U957" i="1"/>
  <c r="AC810" i="1"/>
  <c r="AD810" i="1"/>
  <c r="U810" i="1"/>
  <c r="AF676" i="1"/>
  <c r="AG676" i="1" s="1"/>
  <c r="AH676" i="1" s="1"/>
  <c r="AF708" i="1"/>
  <c r="AG708" i="1"/>
  <c r="AH708" i="1"/>
  <c r="AF724" i="1"/>
  <c r="AG724" i="1" s="1"/>
  <c r="AH724" i="1" s="1"/>
  <c r="AG991" i="1"/>
  <c r="AH991" i="1" s="1"/>
  <c r="AF622" i="1"/>
  <c r="AG622" i="1"/>
  <c r="AH622" i="1" s="1"/>
  <c r="AF638" i="1"/>
  <c r="AG638" i="1" s="1"/>
  <c r="AH638" i="1" s="1"/>
  <c r="AF654" i="1"/>
  <c r="AG701" i="1"/>
  <c r="AH701" i="1" s="1"/>
  <c r="AF678" i="1"/>
  <c r="AG678" i="1" s="1"/>
  <c r="AH678" i="1" s="1"/>
  <c r="AF597" i="1"/>
  <c r="AG597" i="1"/>
  <c r="AH597" i="1"/>
  <c r="AF629" i="1"/>
  <c r="AG629" i="1" s="1"/>
  <c r="AH629" i="1" s="1"/>
  <c r="AF661" i="1"/>
  <c r="AG661" i="1" s="1"/>
  <c r="AH661" i="1" s="1"/>
  <c r="AF683" i="1"/>
  <c r="AG683" i="1" s="1"/>
  <c r="AH683" i="1" s="1"/>
  <c r="AG715" i="1"/>
  <c r="AH715" i="1" s="1"/>
  <c r="AB793" i="1"/>
  <c r="AB817" i="1"/>
  <c r="AB790" i="1"/>
  <c r="AF997" i="1"/>
  <c r="AC796" i="1"/>
  <c r="AD796" i="1"/>
  <c r="U796" i="1"/>
  <c r="AC804" i="1"/>
  <c r="AD804" i="1" s="1"/>
  <c r="AC812" i="1"/>
  <c r="AD812" i="1"/>
  <c r="U812" i="1"/>
  <c r="AG812" i="1" s="1"/>
  <c r="AH812" i="1" s="1"/>
  <c r="AC820" i="1"/>
  <c r="AD820" i="1" s="1"/>
  <c r="AF820" i="1" s="1"/>
  <c r="U820" i="1"/>
  <c r="AB922" i="1"/>
  <c r="AB926" i="1"/>
  <c r="AB930" i="1"/>
  <c r="AB938" i="1"/>
  <c r="AB810" i="1"/>
  <c r="AC799" i="1"/>
  <c r="AD799" i="1"/>
  <c r="U799" i="1"/>
  <c r="AC807" i="1"/>
  <c r="AD807" i="1" s="1"/>
  <c r="U807" i="1"/>
  <c r="AC815" i="1"/>
  <c r="AD815" i="1"/>
  <c r="U815" i="1"/>
  <c r="AC823" i="1"/>
  <c r="AD823" i="1" s="1"/>
  <c r="AF823" i="1" s="1"/>
  <c r="U823" i="1"/>
  <c r="AC825" i="1"/>
  <c r="AD825" i="1" s="1"/>
  <c r="U825" i="1"/>
  <c r="AC827" i="1"/>
  <c r="AD827" i="1"/>
  <c r="U827" i="1"/>
  <c r="AC829" i="1"/>
  <c r="AD829" i="1" s="1"/>
  <c r="U829" i="1"/>
  <c r="AC831" i="1"/>
  <c r="AD831" i="1" s="1"/>
  <c r="U831" i="1"/>
  <c r="AD833" i="1"/>
  <c r="U833" i="1"/>
  <c r="AC835" i="1"/>
  <c r="AD835" i="1" s="1"/>
  <c r="U835" i="1"/>
  <c r="AC839" i="1"/>
  <c r="AD839" i="1" s="1"/>
  <c r="U839" i="1"/>
  <c r="AC841" i="1"/>
  <c r="AD841" i="1" s="1"/>
  <c r="U841" i="1"/>
  <c r="U843" i="1"/>
  <c r="AC845" i="1"/>
  <c r="AD845" i="1" s="1"/>
  <c r="U845" i="1"/>
  <c r="AC849" i="1"/>
  <c r="AD849" i="1"/>
  <c r="U849" i="1"/>
  <c r="AC851" i="1"/>
  <c r="AD851" i="1"/>
  <c r="AC853" i="1"/>
  <c r="AD853" i="1"/>
  <c r="U853" i="1"/>
  <c r="AC855" i="1"/>
  <c r="AD855" i="1" s="1"/>
  <c r="U855" i="1"/>
  <c r="AC857" i="1"/>
  <c r="AD857" i="1" s="1"/>
  <c r="U857" i="1"/>
  <c r="AC859" i="1"/>
  <c r="AD859" i="1"/>
  <c r="AF859" i="1" s="1"/>
  <c r="U859" i="1"/>
  <c r="AD865" i="1"/>
  <c r="U865" i="1"/>
  <c r="AC867" i="1"/>
  <c r="AD867" i="1"/>
  <c r="U867" i="1"/>
  <c r="AC871" i="1"/>
  <c r="AD871" i="1" s="1"/>
  <c r="U871" i="1"/>
  <c r="AC875" i="1"/>
  <c r="AD875" i="1"/>
  <c r="U875" i="1"/>
  <c r="AC877" i="1"/>
  <c r="AD877" i="1" s="1"/>
  <c r="U877" i="1"/>
  <c r="AC879" i="1"/>
  <c r="AD879" i="1" s="1"/>
  <c r="U879" i="1"/>
  <c r="AC882" i="1"/>
  <c r="AD882" i="1"/>
  <c r="AF882" i="1" s="1"/>
  <c r="U882" i="1"/>
  <c r="AC890" i="1"/>
  <c r="AD890" i="1" s="1"/>
  <c r="U890" i="1"/>
  <c r="AC898" i="1"/>
  <c r="AD898" i="1"/>
  <c r="U898" i="1"/>
  <c r="AC904" i="1"/>
  <c r="AD904" i="1"/>
  <c r="U904" i="1"/>
  <c r="AC798" i="1"/>
  <c r="AD798" i="1" s="1"/>
  <c r="U798" i="1"/>
  <c r="AC818" i="1"/>
  <c r="AD818" i="1"/>
  <c r="U818" i="1"/>
  <c r="U591" i="1"/>
  <c r="AC591" i="1"/>
  <c r="AD591" i="1" s="1"/>
  <c r="U579" i="1"/>
  <c r="U587" i="1"/>
  <c r="AC587" i="1"/>
  <c r="AD587" i="1"/>
  <c r="AF594" i="1"/>
  <c r="AG594" i="1" s="1"/>
  <c r="AH594" i="1" s="1"/>
  <c r="U590" i="1"/>
  <c r="AC590" i="1"/>
  <c r="AD590" i="1"/>
  <c r="U601" i="1"/>
  <c r="U633" i="1"/>
  <c r="AC633" i="1"/>
  <c r="AD633" i="1"/>
  <c r="U665" i="1"/>
  <c r="AC665" i="1"/>
  <c r="AD665" i="1"/>
  <c r="AF681" i="1"/>
  <c r="AF713" i="1"/>
  <c r="AG713" i="1"/>
  <c r="AH713" i="1"/>
  <c r="U593" i="1"/>
  <c r="AB609" i="1"/>
  <c r="AG621" i="1"/>
  <c r="AH621" i="1" s="1"/>
  <c r="AB641" i="1"/>
  <c r="AF653" i="1"/>
  <c r="AF711" i="1"/>
  <c r="AG711" i="1" s="1"/>
  <c r="AH711" i="1" s="1"/>
  <c r="AF727" i="1"/>
  <c r="AG727" i="1"/>
  <c r="AH727" i="1"/>
  <c r="AC789" i="1"/>
  <c r="AD789" i="1"/>
  <c r="AF789" i="1" s="1"/>
  <c r="U789" i="1"/>
  <c r="AC797" i="1"/>
  <c r="AD797" i="1"/>
  <c r="U797" i="1"/>
  <c r="AC813" i="1"/>
  <c r="AD813" i="1" s="1"/>
  <c r="U813" i="1"/>
  <c r="U821" i="1"/>
  <c r="AC884" i="1"/>
  <c r="AD884" i="1" s="1"/>
  <c r="U884" i="1"/>
  <c r="AC900" i="1"/>
  <c r="AD900" i="1"/>
  <c r="U900" i="1"/>
  <c r="AC908" i="1"/>
  <c r="AD908" i="1"/>
  <c r="AC911" i="1"/>
  <c r="AD911" i="1"/>
  <c r="U911" i="1"/>
  <c r="AC915" i="1"/>
  <c r="AD915" i="1"/>
  <c r="U915" i="1"/>
  <c r="AC923" i="1"/>
  <c r="AD923" i="1" s="1"/>
  <c r="AC929" i="1"/>
  <c r="AD929" i="1" s="1"/>
  <c r="AF929" i="1" s="1"/>
  <c r="AC931" i="1"/>
  <c r="AD931" i="1" s="1"/>
  <c r="U931" i="1"/>
  <c r="AD933" i="1"/>
  <c r="AF933" i="1" s="1"/>
  <c r="U933" i="1"/>
  <c r="AC937" i="1"/>
  <c r="AD937" i="1"/>
  <c r="U937" i="1"/>
  <c r="AC940" i="1"/>
  <c r="AD940" i="1"/>
  <c r="U940" i="1"/>
  <c r="AC942" i="1"/>
  <c r="AD942" i="1" s="1"/>
  <c r="U942" i="1"/>
  <c r="AC944" i="1"/>
  <c r="AD944" i="1" s="1"/>
  <c r="U944" i="1"/>
  <c r="AC960" i="1"/>
  <c r="AD960" i="1"/>
  <c r="AF960" i="1" s="1"/>
  <c r="U960" i="1"/>
  <c r="AF672" i="1"/>
  <c r="AG672" i="1"/>
  <c r="AH672" i="1"/>
  <c r="AF688" i="1"/>
  <c r="AG688" i="1" s="1"/>
  <c r="AH688" i="1" s="1"/>
  <c r="AF704" i="1"/>
  <c r="AB891" i="1"/>
  <c r="AB903" i="1"/>
  <c r="AB911" i="1"/>
  <c r="AB915" i="1"/>
  <c r="AB919" i="1"/>
  <c r="AB931" i="1"/>
  <c r="AB951" i="1"/>
  <c r="AC887" i="1"/>
  <c r="AD887" i="1" s="1"/>
  <c r="AC889" i="1"/>
  <c r="AD889" i="1"/>
  <c r="U889" i="1"/>
  <c r="AC892" i="1"/>
  <c r="AD892" i="1"/>
  <c r="U892" i="1"/>
  <c r="AC895" i="1"/>
  <c r="AD895" i="1" s="1"/>
  <c r="AF895" i="1" s="1"/>
  <c r="U895" i="1"/>
  <c r="AC902" i="1"/>
  <c r="AD902" i="1"/>
  <c r="U902" i="1"/>
  <c r="AC907" i="1"/>
  <c r="AD907" i="1"/>
  <c r="U907" i="1"/>
  <c r="AC913" i="1"/>
  <c r="AD913" i="1"/>
  <c r="U913" i="1"/>
  <c r="AC918" i="1"/>
  <c r="AD918" i="1" s="1"/>
  <c r="U918" i="1"/>
  <c r="U920" i="1"/>
  <c r="AC924" i="1"/>
  <c r="AD924" i="1" s="1"/>
  <c r="AF924" i="1" s="1"/>
  <c r="U924" i="1"/>
  <c r="AC934" i="1"/>
  <c r="AD934" i="1" s="1"/>
  <c r="U934" i="1"/>
  <c r="AD939" i="1"/>
  <c r="AF939" i="1" s="1"/>
  <c r="U939" i="1"/>
  <c r="AC946" i="1"/>
  <c r="AD946" i="1"/>
  <c r="U946" i="1"/>
  <c r="AC950" i="1"/>
  <c r="AD950" i="1"/>
  <c r="AG950" i="1" s="1"/>
  <c r="AH950" i="1" s="1"/>
  <c r="U950" i="1"/>
  <c r="AC952" i="1"/>
  <c r="AD952" i="1" s="1"/>
  <c r="U952" i="1"/>
  <c r="AC954" i="1"/>
  <c r="AD954" i="1" s="1"/>
  <c r="AC956" i="1"/>
  <c r="AD956" i="1"/>
  <c r="U956" i="1"/>
  <c r="AD958" i="1"/>
  <c r="U958" i="1"/>
  <c r="AC806" i="1"/>
  <c r="AD806" i="1" s="1"/>
  <c r="U806" i="1"/>
  <c r="AF668" i="1"/>
  <c r="AG668" i="1" s="1"/>
  <c r="AH668" i="1" s="1"/>
  <c r="AF700" i="1"/>
  <c r="AH700" i="1"/>
  <c r="AG663" i="1"/>
  <c r="AH663" i="1" s="1"/>
  <c r="AG627" i="1"/>
  <c r="AH627" i="1"/>
  <c r="AH664" i="1"/>
  <c r="AF607" i="1"/>
  <c r="AG607" i="1" s="1"/>
  <c r="AH607" i="1" s="1"/>
  <c r="AF942" i="1"/>
  <c r="AF931" i="1"/>
  <c r="AF908" i="1"/>
  <c r="AG908" i="1" s="1"/>
  <c r="AH908" i="1" s="1"/>
  <c r="AF601" i="1"/>
  <c r="AG601" i="1"/>
  <c r="AH601" i="1" s="1"/>
  <c r="AF591" i="1"/>
  <c r="AF867" i="1"/>
  <c r="AG867" i="1"/>
  <c r="AH867" i="1" s="1"/>
  <c r="AF835" i="1"/>
  <c r="AG820" i="1"/>
  <c r="AH820" i="1" s="1"/>
  <c r="AF804" i="1"/>
  <c r="AF950" i="1"/>
  <c r="AF913" i="1"/>
  <c r="AG913" i="1" s="1"/>
  <c r="AH913" i="1" s="1"/>
  <c r="AF902" i="1"/>
  <c r="AF609" i="1"/>
  <c r="AG609" i="1"/>
  <c r="AH609" i="1" s="1"/>
  <c r="AF814" i="1"/>
  <c r="AG814" i="1"/>
  <c r="AH814" i="1"/>
  <c r="AF905" i="1"/>
  <c r="AG868" i="1"/>
  <c r="AH868" i="1" s="1"/>
  <c r="AF860" i="1"/>
  <c r="AG860" i="1"/>
  <c r="AH860" i="1"/>
  <c r="AF844" i="1"/>
  <c r="AG844" i="1"/>
  <c r="AH844" i="1" s="1"/>
  <c r="AG836" i="1"/>
  <c r="AH836" i="1" s="1"/>
  <c r="AF828" i="1"/>
  <c r="AG828" i="1"/>
  <c r="AH828" i="1"/>
  <c r="AF824" i="1"/>
  <c r="AG824" i="1"/>
  <c r="AH824" i="1"/>
  <c r="AF816" i="1"/>
  <c r="AG816" i="1"/>
  <c r="AH816" i="1"/>
  <c r="AF940" i="1"/>
  <c r="AG940" i="1"/>
  <c r="AH940" i="1"/>
  <c r="AF911" i="1"/>
  <c r="AG911" i="1" s="1"/>
  <c r="AH911" i="1" s="1"/>
  <c r="AF898" i="1"/>
  <c r="AG898" i="1"/>
  <c r="AH898" i="1"/>
  <c r="AF845" i="1"/>
  <c r="AF815" i="1"/>
  <c r="AG815" i="1"/>
  <c r="AH815" i="1"/>
  <c r="AG957" i="1"/>
  <c r="AH957" i="1" s="1"/>
  <c r="AG929" i="1"/>
  <c r="AH929" i="1" s="1"/>
  <c r="AF853" i="1"/>
  <c r="AG853" i="1" s="1"/>
  <c r="AH853" i="1" s="1"/>
  <c r="AG948" i="1"/>
  <c r="AH948" i="1"/>
  <c r="AF943" i="1"/>
  <c r="AF928" i="1"/>
  <c r="AF806" i="1"/>
  <c r="AG806" i="1" s="1"/>
  <c r="AH806" i="1" s="1"/>
  <c r="AF956" i="1"/>
  <c r="AF920" i="1"/>
  <c r="AG920" i="1"/>
  <c r="AH920" i="1" s="1"/>
  <c r="AF889" i="1"/>
  <c r="AF794" i="1"/>
  <c r="AG794" i="1" s="1"/>
  <c r="AH794" i="1" s="1"/>
  <c r="AF883" i="1"/>
  <c r="AH883" i="1"/>
  <c r="AG870" i="1"/>
  <c r="AH870" i="1"/>
  <c r="AF866" i="1"/>
  <c r="AG866" i="1" s="1"/>
  <c r="AH866" i="1" s="1"/>
  <c r="AF854" i="1"/>
  <c r="AF850" i="1"/>
  <c r="AH850" i="1"/>
  <c r="AF834" i="1"/>
  <c r="AG834" i="1"/>
  <c r="AH834" i="1" s="1"/>
  <c r="AF826" i="1"/>
  <c r="AF803" i="1"/>
  <c r="AH803" i="1"/>
  <c r="AF808" i="1"/>
  <c r="AG808" i="1" s="1"/>
  <c r="AH808" i="1" s="1"/>
  <c r="AF792" i="1"/>
  <c r="AG933" i="1"/>
  <c r="AH933" i="1" s="1"/>
  <c r="AF900" i="1"/>
  <c r="AG900" i="1" s="1"/>
  <c r="AH900" i="1" s="1"/>
  <c r="AF797" i="1"/>
  <c r="AG797" i="1" s="1"/>
  <c r="AH797" i="1" s="1"/>
  <c r="AF818" i="1"/>
  <c r="AG818" i="1" s="1"/>
  <c r="AH818" i="1" s="1"/>
  <c r="AG882" i="1"/>
  <c r="AH882" i="1"/>
  <c r="AF849" i="1"/>
  <c r="AF825" i="1"/>
  <c r="AG825" i="1" s="1"/>
  <c r="AH825" i="1" s="1"/>
  <c r="AF812" i="1"/>
  <c r="AF810" i="1"/>
  <c r="AG810" i="1"/>
  <c r="AH810" i="1" s="1"/>
  <c r="AF921" i="1"/>
  <c r="AG922" i="1"/>
  <c r="AH922" i="1" s="1"/>
  <c r="AF915" i="1"/>
  <c r="AG915" i="1"/>
  <c r="AH915" i="1"/>
  <c r="AF805" i="1"/>
  <c r="AF875" i="1"/>
  <c r="AF851" i="1"/>
  <c r="AF827" i="1"/>
  <c r="AG827" i="1" s="1"/>
  <c r="AH827" i="1" s="1"/>
  <c r="AF906" i="1"/>
  <c r="AF888" i="1"/>
  <c r="AF941" i="1"/>
  <c r="AG941" i="1" s="1"/>
  <c r="AH941" i="1" s="1"/>
  <c r="AF793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 s="1"/>
  <c r="AA220" i="1"/>
  <c r="AA216" i="1"/>
  <c r="AA204" i="1"/>
  <c r="AA196" i="1"/>
  <c r="AB196" i="1" s="1"/>
  <c r="AA192" i="1"/>
  <c r="AA397" i="1"/>
  <c r="V423" i="1"/>
  <c r="T503" i="1"/>
  <c r="T424" i="1"/>
  <c r="V414" i="1"/>
  <c r="V427" i="1"/>
  <c r="T456" i="1"/>
  <c r="U456" i="1" s="1"/>
  <c r="R505" i="1"/>
  <c r="S505" i="1" s="1"/>
  <c r="T502" i="1"/>
  <c r="AA415" i="1"/>
  <c r="R534" i="1"/>
  <c r="S534" i="1"/>
  <c r="R516" i="1"/>
  <c r="S516" i="1" s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/>
  <c r="T437" i="1"/>
  <c r="U437" i="1" s="1"/>
  <c r="T411" i="1"/>
  <c r="U411" i="1" s="1"/>
  <c r="T288" i="1"/>
  <c r="U288" i="1" s="1"/>
  <c r="U280" i="1"/>
  <c r="T268" i="1"/>
  <c r="U268" i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 s="1"/>
  <c r="R450" i="1"/>
  <c r="S450" i="1"/>
  <c r="R403" i="1"/>
  <c r="S403" i="1" s="1"/>
  <c r="T428" i="1"/>
  <c r="T389" i="1"/>
  <c r="U389" i="1"/>
  <c r="V408" i="1"/>
  <c r="T475" i="1"/>
  <c r="V475" i="1"/>
  <c r="T467" i="1"/>
  <c r="AB467" i="1" s="1"/>
  <c r="T438" i="1"/>
  <c r="U438" i="1"/>
  <c r="R532" i="1"/>
  <c r="S532" i="1"/>
  <c r="T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/>
  <c r="R379" i="1"/>
  <c r="S379" i="1" s="1"/>
  <c r="T373" i="1"/>
  <c r="T345" i="1"/>
  <c r="U345" i="1" s="1"/>
  <c r="T301" i="1"/>
  <c r="U301" i="1"/>
  <c r="T285" i="1"/>
  <c r="U285" i="1"/>
  <c r="R275" i="1"/>
  <c r="S275" i="1" s="1"/>
  <c r="T261" i="1"/>
  <c r="R255" i="1"/>
  <c r="S255" i="1"/>
  <c r="R251" i="1"/>
  <c r="S251" i="1"/>
  <c r="T229" i="1"/>
  <c r="U229" i="1" s="1"/>
  <c r="R535" i="1"/>
  <c r="S535" i="1" s="1"/>
  <c r="R526" i="1"/>
  <c r="S526" i="1"/>
  <c r="T443" i="1"/>
  <c r="T439" i="1"/>
  <c r="U439" i="1"/>
  <c r="S437" i="1"/>
  <c r="AA429" i="1"/>
  <c r="AB429" i="1" s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B394" i="1" s="1"/>
  <c r="AA393" i="1"/>
  <c r="AB393" i="1" s="1"/>
  <c r="AA389" i="1"/>
  <c r="R388" i="1"/>
  <c r="S388" i="1"/>
  <c r="AA381" i="1"/>
  <c r="R380" i="1"/>
  <c r="S380" i="1"/>
  <c r="AA253" i="1"/>
  <c r="AB253" i="1" s="1"/>
  <c r="AA197" i="1"/>
  <c r="AB197" i="1" s="1"/>
  <c r="T530" i="1"/>
  <c r="U530" i="1" s="1"/>
  <c r="R528" i="1"/>
  <c r="S528" i="1" s="1"/>
  <c r="R527" i="1"/>
  <c r="S527" i="1" s="1"/>
  <c r="R491" i="1"/>
  <c r="S491" i="1"/>
  <c r="R490" i="1"/>
  <c r="S490" i="1"/>
  <c r="T516" i="1"/>
  <c r="AC516" i="1" s="1"/>
  <c r="AD516" i="1" s="1"/>
  <c r="T478" i="1"/>
  <c r="U478" i="1" s="1"/>
  <c r="T464" i="1"/>
  <c r="U464" i="1" s="1"/>
  <c r="AA535" i="1"/>
  <c r="T534" i="1"/>
  <c r="U534" i="1"/>
  <c r="T531" i="1"/>
  <c r="U531" i="1" s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/>
  <c r="R497" i="1"/>
  <c r="S497" i="1"/>
  <c r="AA493" i="1"/>
  <c r="AB493" i="1" s="1"/>
  <c r="R493" i="1"/>
  <c r="S493" i="1" s="1"/>
  <c r="U480" i="1"/>
  <c r="R478" i="1"/>
  <c r="S478" i="1"/>
  <c r="R474" i="1"/>
  <c r="S474" i="1"/>
  <c r="R471" i="1"/>
  <c r="S471" i="1" s="1"/>
  <c r="R470" i="1"/>
  <c r="S470" i="1"/>
  <c r="R469" i="1"/>
  <c r="S469" i="1" s="1"/>
  <c r="R467" i="1"/>
  <c r="S467" i="1"/>
  <c r="R459" i="1"/>
  <c r="S459" i="1" s="1"/>
  <c r="T458" i="1"/>
  <c r="U458" i="1"/>
  <c r="AA430" i="1"/>
  <c r="AB430" i="1" s="1"/>
  <c r="S425" i="1"/>
  <c r="R421" i="1"/>
  <c r="S421" i="1"/>
  <c r="R420" i="1"/>
  <c r="S420" i="1" s="1"/>
  <c r="S419" i="1"/>
  <c r="S413" i="1"/>
  <c r="R409" i="1"/>
  <c r="S409" i="1"/>
  <c r="T419" i="1"/>
  <c r="AC419" i="1" s="1"/>
  <c r="AD419" i="1" s="1"/>
  <c r="AA222" i="1"/>
  <c r="V488" i="1"/>
  <c r="V452" i="1"/>
  <c r="U452" i="1"/>
  <c r="AG452" i="1"/>
  <c r="AH452" i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AC481" i="1" s="1"/>
  <c r="AD481" i="1" s="1"/>
  <c r="U481" i="1"/>
  <c r="AA471" i="1"/>
  <c r="AB471" i="1" s="1"/>
  <c r="T440" i="1"/>
  <c r="U440" i="1" s="1"/>
  <c r="R433" i="1"/>
  <c r="S433" i="1"/>
  <c r="AA416" i="1"/>
  <c r="AA414" i="1"/>
  <c r="AB414" i="1" s="1"/>
  <c r="AC414" i="1"/>
  <c r="AD414" i="1" s="1"/>
  <c r="R537" i="1"/>
  <c r="S537" i="1" s="1"/>
  <c r="V491" i="1"/>
  <c r="T491" i="1"/>
  <c r="AB491" i="1" s="1"/>
  <c r="R456" i="1"/>
  <c r="S456" i="1"/>
  <c r="AB408" i="1"/>
  <c r="AC408" i="1"/>
  <c r="AD408" i="1" s="1"/>
  <c r="T267" i="1"/>
  <c r="U267" i="1" s="1"/>
  <c r="T444" i="1"/>
  <c r="U444" i="1"/>
  <c r="V511" i="1"/>
  <c r="T511" i="1"/>
  <c r="U511" i="1" s="1"/>
  <c r="T496" i="1"/>
  <c r="U496" i="1" s="1"/>
  <c r="AB503" i="1"/>
  <c r="T509" i="1"/>
  <c r="R536" i="1"/>
  <c r="S536" i="1" s="1"/>
  <c r="V533" i="1"/>
  <c r="T533" i="1"/>
  <c r="U533" i="1"/>
  <c r="V532" i="1"/>
  <c r="T532" i="1"/>
  <c r="U532" i="1" s="1"/>
  <c r="AC485" i="1"/>
  <c r="AD485" i="1" s="1"/>
  <c r="AF485" i="1" s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U477" i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U526" i="1" s="1"/>
  <c r="R496" i="1"/>
  <c r="S496" i="1"/>
  <c r="S495" i="1"/>
  <c r="AA482" i="1"/>
  <c r="AA477" i="1"/>
  <c r="AB477" i="1" s="1"/>
  <c r="AA437" i="1"/>
  <c r="AA411" i="1"/>
  <c r="R411" i="1"/>
  <c r="S411" i="1"/>
  <c r="T194" i="1"/>
  <c r="U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/>
  <c r="AA441" i="1"/>
  <c r="AB441" i="1" s="1"/>
  <c r="AA440" i="1"/>
  <c r="AB440" i="1" s="1"/>
  <c r="T433" i="1"/>
  <c r="U433" i="1" s="1"/>
  <c r="AG433" i="1" s="1"/>
  <c r="AH433" i="1" s="1"/>
  <c r="T431" i="1"/>
  <c r="U431" i="1"/>
  <c r="V431" i="1"/>
  <c r="T429" i="1"/>
  <c r="AA418" i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A432" i="1"/>
  <c r="AA431" i="1"/>
  <c r="AB431" i="1"/>
  <c r="R499" i="1"/>
  <c r="S499" i="1"/>
  <c r="AA475" i="1"/>
  <c r="R426" i="1"/>
  <c r="S426" i="1"/>
  <c r="R412" i="1"/>
  <c r="S412" i="1" s="1"/>
  <c r="AB405" i="1"/>
  <c r="AA395" i="1"/>
  <c r="AA382" i="1"/>
  <c r="AB382" i="1" s="1"/>
  <c r="AA377" i="1"/>
  <c r="AA373" i="1"/>
  <c r="R220" i="1"/>
  <c r="S220" i="1"/>
  <c r="R204" i="1"/>
  <c r="S204" i="1"/>
  <c r="AA417" i="1"/>
  <c r="R401" i="1"/>
  <c r="S401" i="1" s="1"/>
  <c r="AA334" i="1"/>
  <c r="R422" i="1"/>
  <c r="S422" i="1"/>
  <c r="AC571" i="1"/>
  <c r="AD571" i="1"/>
  <c r="AF528" i="1"/>
  <c r="AG528" i="1" s="1"/>
  <c r="AH528" i="1" s="1"/>
  <c r="U561" i="1"/>
  <c r="U546" i="1"/>
  <c r="AB546" i="1"/>
  <c r="AC546" i="1"/>
  <c r="AD546" i="1"/>
  <c r="AF546" i="1" s="1"/>
  <c r="T569" i="1"/>
  <c r="U564" i="1"/>
  <c r="AC564" i="1"/>
  <c r="AD564" i="1"/>
  <c r="AF564" i="1"/>
  <c r="AG564" i="1"/>
  <c r="AH564" i="1"/>
  <c r="AB561" i="1"/>
  <c r="V543" i="1"/>
  <c r="T543" i="1"/>
  <c r="AB543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/>
  <c r="AD555" i="1"/>
  <c r="AF555" i="1"/>
  <c r="U555" i="1"/>
  <c r="V583" i="1"/>
  <c r="T583" i="1"/>
  <c r="V581" i="1"/>
  <c r="T581" i="1"/>
  <c r="V580" i="1"/>
  <c r="T580" i="1"/>
  <c r="V572" i="1"/>
  <c r="T572" i="1"/>
  <c r="AB572" i="1" s="1"/>
  <c r="T525" i="1"/>
  <c r="AB525" i="1"/>
  <c r="V453" i="1"/>
  <c r="T453" i="1"/>
  <c r="T449" i="1"/>
  <c r="U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AB424" i="1" s="1"/>
  <c r="AC424" i="1"/>
  <c r="AD424" i="1" s="1"/>
  <c r="U541" i="1"/>
  <c r="AC585" i="1"/>
  <c r="AD585" i="1"/>
  <c r="AC425" i="1"/>
  <c r="AD425" i="1"/>
  <c r="AF425" i="1"/>
  <c r="U495" i="1"/>
  <c r="V574" i="1"/>
  <c r="T574" i="1"/>
  <c r="AB565" i="1"/>
  <c r="AA444" i="1"/>
  <c r="AB444" i="1" s="1"/>
  <c r="AB542" i="1"/>
  <c r="AC542" i="1"/>
  <c r="AD542" i="1" s="1"/>
  <c r="AF542" i="1" s="1"/>
  <c r="T586" i="1"/>
  <c r="AB586" i="1"/>
  <c r="T536" i="1"/>
  <c r="U536" i="1"/>
  <c r="V568" i="1"/>
  <c r="AB556" i="1"/>
  <c r="V563" i="1"/>
  <c r="R586" i="1"/>
  <c r="S586" i="1"/>
  <c r="T570" i="1"/>
  <c r="AA545" i="1"/>
  <c r="AA528" i="1"/>
  <c r="AB528" i="1"/>
  <c r="AB489" i="1"/>
  <c r="AA387" i="1"/>
  <c r="AA378" i="1"/>
  <c r="AA366" i="1"/>
  <c r="AB423" i="1"/>
  <c r="AB571" i="1"/>
  <c r="AA396" i="1"/>
  <c r="AB396" i="1" s="1"/>
  <c r="AA391" i="1"/>
  <c r="AB564" i="1"/>
  <c r="T445" i="1"/>
  <c r="V556" i="1"/>
  <c r="R585" i="1"/>
  <c r="S585" i="1"/>
  <c r="R584" i="1"/>
  <c r="S584" i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/>
  <c r="R489" i="1"/>
  <c r="S489" i="1"/>
  <c r="R400" i="1"/>
  <c r="S400" i="1" s="1"/>
  <c r="T379" i="1"/>
  <c r="U379" i="1"/>
  <c r="R574" i="1"/>
  <c r="S574" i="1" s="1"/>
  <c r="R573" i="1"/>
  <c r="S573" i="1"/>
  <c r="R571" i="1"/>
  <c r="S571" i="1" s="1"/>
  <c r="R555" i="1"/>
  <c r="S555" i="1" s="1"/>
  <c r="T527" i="1"/>
  <c r="U527" i="1" s="1"/>
  <c r="T522" i="1"/>
  <c r="U522" i="1"/>
  <c r="R517" i="1"/>
  <c r="S517" i="1" s="1"/>
  <c r="R511" i="1"/>
  <c r="S511" i="1" s="1"/>
  <c r="AA480" i="1"/>
  <c r="AB480" i="1" s="1"/>
  <c r="AD480" i="1"/>
  <c r="AF480" i="1"/>
  <c r="T479" i="1"/>
  <c r="U479" i="1"/>
  <c r="R457" i="1"/>
  <c r="S457" i="1" s="1"/>
  <c r="AA451" i="1"/>
  <c r="R424" i="1"/>
  <c r="S424" i="1"/>
  <c r="AA511" i="1"/>
  <c r="R468" i="1"/>
  <c r="S468" i="1"/>
  <c r="T451" i="1"/>
  <c r="U451" i="1" s="1"/>
  <c r="AA402" i="1"/>
  <c r="R396" i="1"/>
  <c r="S396" i="1"/>
  <c r="U393" i="1"/>
  <c r="AA363" i="1"/>
  <c r="T221" i="1"/>
  <c r="U221" i="1"/>
  <c r="T216" i="1"/>
  <c r="U216" i="1" s="1"/>
  <c r="T205" i="1"/>
  <c r="U205" i="1" s="1"/>
  <c r="T204" i="1"/>
  <c r="U204" i="1"/>
  <c r="T201" i="1"/>
  <c r="U201" i="1"/>
  <c r="T197" i="1"/>
  <c r="U197" i="1"/>
  <c r="R195" i="1"/>
  <c r="S195" i="1" s="1"/>
  <c r="R192" i="1"/>
  <c r="S192" i="1"/>
  <c r="R185" i="1"/>
  <c r="S185" i="1"/>
  <c r="AA312" i="1"/>
  <c r="R209" i="1"/>
  <c r="S209" i="1"/>
  <c r="T206" i="1"/>
  <c r="U206" i="1"/>
  <c r="R205" i="1"/>
  <c r="S205" i="1"/>
  <c r="T202" i="1"/>
  <c r="U202" i="1"/>
  <c r="T198" i="1"/>
  <c r="U198" i="1"/>
  <c r="T195" i="1"/>
  <c r="U195" i="1"/>
  <c r="AG546" i="1"/>
  <c r="AH546" i="1" s="1"/>
  <c r="AE473" i="1"/>
  <c r="V462" i="1"/>
  <c r="T462" i="1"/>
  <c r="V461" i="1"/>
  <c r="T461" i="1"/>
  <c r="AG542" i="1"/>
  <c r="AH542" i="1"/>
  <c r="U544" i="1"/>
  <c r="AB544" i="1"/>
  <c r="AC549" i="1"/>
  <c r="AD549" i="1"/>
  <c r="AB549" i="1"/>
  <c r="T578" i="1"/>
  <c r="U578" i="1" s="1"/>
  <c r="V578" i="1"/>
  <c r="V573" i="1"/>
  <c r="T573" i="1"/>
  <c r="U563" i="1"/>
  <c r="AB563" i="1"/>
  <c r="V472" i="1"/>
  <c r="T472" i="1"/>
  <c r="AF585" i="1"/>
  <c r="AG585" i="1" s="1"/>
  <c r="AH585" i="1" s="1"/>
  <c r="AF548" i="1"/>
  <c r="AG548" i="1"/>
  <c r="AH548" i="1" s="1"/>
  <c r="AF565" i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/>
  <c r="V381" i="1"/>
  <c r="T381" i="1"/>
  <c r="AC381" i="1" s="1"/>
  <c r="AD381" i="1" s="1"/>
  <c r="AB582" i="1"/>
  <c r="AC582" i="1"/>
  <c r="AD582" i="1" s="1"/>
  <c r="AB581" i="1"/>
  <c r="AB557" i="1"/>
  <c r="AC557" i="1"/>
  <c r="AD557" i="1"/>
  <c r="AC563" i="1"/>
  <c r="AD563" i="1"/>
  <c r="AB452" i="1"/>
  <c r="U545" i="1"/>
  <c r="AB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/>
  <c r="R548" i="1"/>
  <c r="S548" i="1"/>
  <c r="AB540" i="1"/>
  <c r="AC540" i="1"/>
  <c r="AD540" i="1" s="1"/>
  <c r="V539" i="1"/>
  <c r="T539" i="1"/>
  <c r="AA523" i="1"/>
  <c r="AA515" i="1"/>
  <c r="AC526" i="1"/>
  <c r="AD526" i="1"/>
  <c r="AC584" i="1"/>
  <c r="AD584" i="1" s="1"/>
  <c r="AB584" i="1"/>
  <c r="U576" i="1"/>
  <c r="AC576" i="1"/>
  <c r="AD576" i="1" s="1"/>
  <c r="AG576" i="1" s="1"/>
  <c r="AH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V519" i="1"/>
  <c r="T497" i="1"/>
  <c r="AB497" i="1"/>
  <c r="AA465" i="1"/>
  <c r="AB464" i="1"/>
  <c r="AC464" i="1"/>
  <c r="AD464" i="1"/>
  <c r="AF464" i="1" s="1"/>
  <c r="AB532" i="1"/>
  <c r="AC532" i="1"/>
  <c r="AD532" i="1"/>
  <c r="U543" i="1"/>
  <c r="AC543" i="1"/>
  <c r="AD543" i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AC513" i="1" s="1"/>
  <c r="AD513" i="1" s="1"/>
  <c r="T490" i="1"/>
  <c r="V490" i="1"/>
  <c r="AA483" i="1"/>
  <c r="AB466" i="1"/>
  <c r="AA435" i="1"/>
  <c r="AB435" i="1" s="1"/>
  <c r="S476" i="1"/>
  <c r="AA472" i="1"/>
  <c r="V463" i="1"/>
  <c r="AA462" i="1"/>
  <c r="AB462" i="1" s="1"/>
  <c r="AA458" i="1"/>
  <c r="R539" i="1"/>
  <c r="S539" i="1"/>
  <c r="R500" i="1"/>
  <c r="S500" i="1"/>
  <c r="R498" i="1"/>
  <c r="S498" i="1"/>
  <c r="R482" i="1"/>
  <c r="S482" i="1" s="1"/>
  <c r="R475" i="1"/>
  <c r="S475" i="1"/>
  <c r="AA454" i="1"/>
  <c r="AA448" i="1"/>
  <c r="AA446" i="1"/>
  <c r="AB446" i="1" s="1"/>
  <c r="R446" i="1"/>
  <c r="S446" i="1"/>
  <c r="S445" i="1"/>
  <c r="AA406" i="1"/>
  <c r="T484" i="1"/>
  <c r="R463" i="1"/>
  <c r="S463" i="1"/>
  <c r="R460" i="1"/>
  <c r="S460" i="1"/>
  <c r="R447" i="1"/>
  <c r="S447" i="1" s="1"/>
  <c r="AA442" i="1"/>
  <c r="AB442" i="1"/>
  <c r="R442" i="1"/>
  <c r="S442" i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/>
  <c r="R313" i="1"/>
  <c r="S313" i="1"/>
  <c r="T227" i="1"/>
  <c r="U227" i="1" s="1"/>
  <c r="R223" i="1"/>
  <c r="S223" i="1"/>
  <c r="R215" i="1"/>
  <c r="S215" i="1" s="1"/>
  <c r="AA195" i="1"/>
  <c r="AA194" i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AB234" i="1" s="1"/>
  <c r="U234" i="1"/>
  <c r="T376" i="1"/>
  <c r="AB376" i="1"/>
  <c r="R375" i="1"/>
  <c r="S375" i="1" s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/>
  <c r="AA225" i="1"/>
  <c r="R222" i="1"/>
  <c r="S222" i="1"/>
  <c r="R372" i="1"/>
  <c r="S372" i="1" s="1"/>
  <c r="U370" i="1"/>
  <c r="S368" i="1"/>
  <c r="R296" i="1"/>
  <c r="S296" i="1"/>
  <c r="R292" i="1"/>
  <c r="S292" i="1" s="1"/>
  <c r="T290" i="1"/>
  <c r="U290" i="1" s="1"/>
  <c r="R280" i="1"/>
  <c r="S280" i="1"/>
  <c r="R276" i="1"/>
  <c r="S276" i="1"/>
  <c r="T274" i="1"/>
  <c r="AB274" i="1" s="1"/>
  <c r="U274" i="1"/>
  <c r="T246" i="1"/>
  <c r="U246" i="1" s="1"/>
  <c r="R240" i="1"/>
  <c r="S240" i="1"/>
  <c r="U239" i="1"/>
  <c r="T209" i="1"/>
  <c r="AC209" i="1" s="1"/>
  <c r="AD209" i="1" s="1"/>
  <c r="U209" i="1"/>
  <c r="U368" i="1"/>
  <c r="T356" i="1"/>
  <c r="AA320" i="1"/>
  <c r="R301" i="1"/>
  <c r="S301" i="1"/>
  <c r="T224" i="1"/>
  <c r="U224" i="1"/>
  <c r="V210" i="1"/>
  <c r="T210" i="1"/>
  <c r="T372" i="1"/>
  <c r="T354" i="1"/>
  <c r="U354" i="1"/>
  <c r="R339" i="1"/>
  <c r="S339" i="1"/>
  <c r="R337" i="1"/>
  <c r="S337" i="1"/>
  <c r="R334" i="1"/>
  <c r="S334" i="1" s="1"/>
  <c r="T333" i="1"/>
  <c r="U333" i="1"/>
  <c r="T308" i="1"/>
  <c r="R303" i="1"/>
  <c r="S303" i="1"/>
  <c r="R302" i="1"/>
  <c r="S302" i="1" s="1"/>
  <c r="R290" i="1"/>
  <c r="S290" i="1"/>
  <c r="AA250" i="1"/>
  <c r="AC250" i="1"/>
  <c r="AD250" i="1"/>
  <c r="AA224" i="1"/>
  <c r="AB224" i="1" s="1"/>
  <c r="R221" i="1"/>
  <c r="S221" i="1" s="1"/>
  <c r="R213" i="1"/>
  <c r="S213" i="1"/>
  <c r="AA210" i="1"/>
  <c r="T257" i="1"/>
  <c r="AB257" i="1" s="1"/>
  <c r="AA226" i="1"/>
  <c r="AB226" i="1" s="1"/>
  <c r="AA219" i="1"/>
  <c r="T217" i="1"/>
  <c r="U217" i="1"/>
  <c r="AD393" i="1"/>
  <c r="V406" i="1"/>
  <c r="T225" i="1"/>
  <c r="U225" i="1" s="1"/>
  <c r="R360" i="1"/>
  <c r="S360" i="1" s="1"/>
  <c r="V239" i="1"/>
  <c r="V233" i="1"/>
  <c r="T233" i="1"/>
  <c r="AB233" i="1" s="1"/>
  <c r="U233" i="1"/>
  <c r="V392" i="1"/>
  <c r="T392" i="1"/>
  <c r="U392" i="1" s="1"/>
  <c r="T386" i="1"/>
  <c r="AB386" i="1" s="1"/>
  <c r="V361" i="1"/>
  <c r="AA238" i="1"/>
  <c r="R406" i="1"/>
  <c r="S406" i="1"/>
  <c r="R398" i="1"/>
  <c r="S398" i="1" s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 s="1"/>
  <c r="T342" i="1"/>
  <c r="T339" i="1"/>
  <c r="AC339" i="1" s="1"/>
  <c r="AD339" i="1" s="1"/>
  <c r="AB339" i="1"/>
  <c r="R331" i="1"/>
  <c r="S331" i="1" s="1"/>
  <c r="R323" i="1"/>
  <c r="S323" i="1"/>
  <c r="R318" i="1"/>
  <c r="S318" i="1"/>
  <c r="R312" i="1"/>
  <c r="S312" i="1" s="1"/>
  <c r="T305" i="1"/>
  <c r="AA304" i="1"/>
  <c r="R295" i="1"/>
  <c r="S295" i="1" s="1"/>
  <c r="R289" i="1"/>
  <c r="S289" i="1"/>
  <c r="AA288" i="1"/>
  <c r="AB288" i="1" s="1"/>
  <c r="AC288" i="1"/>
  <c r="AD288" i="1" s="1"/>
  <c r="T287" i="1"/>
  <c r="R286" i="1"/>
  <c r="S286" i="1"/>
  <c r="R284" i="1"/>
  <c r="S284" i="1"/>
  <c r="R252" i="1"/>
  <c r="S252" i="1" s="1"/>
  <c r="R242" i="1"/>
  <c r="S242" i="1" s="1"/>
  <c r="AA231" i="1"/>
  <c r="T230" i="1"/>
  <c r="U230" i="1"/>
  <c r="AA229" i="1"/>
  <c r="R405" i="1"/>
  <c r="S405" i="1" s="1"/>
  <c r="T402" i="1"/>
  <c r="T394" i="1"/>
  <c r="T388" i="1"/>
  <c r="U388" i="1"/>
  <c r="R385" i="1"/>
  <c r="S385" i="1"/>
  <c r="R377" i="1"/>
  <c r="S377" i="1" s="1"/>
  <c r="T374" i="1"/>
  <c r="R362" i="1"/>
  <c r="S362" i="1" s="1"/>
  <c r="AA332" i="1"/>
  <c r="S332" i="1"/>
  <c r="T324" i="1"/>
  <c r="U324" i="1" s="1"/>
  <c r="AA279" i="1"/>
  <c r="R392" i="1"/>
  <c r="S392" i="1" s="1"/>
  <c r="R361" i="1"/>
  <c r="S361" i="1"/>
  <c r="R351" i="1"/>
  <c r="S351" i="1"/>
  <c r="R311" i="1"/>
  <c r="S311" i="1" s="1"/>
  <c r="R306" i="1"/>
  <c r="S306" i="1" s="1"/>
  <c r="R288" i="1"/>
  <c r="S288" i="1" s="1"/>
  <c r="AA232" i="1"/>
  <c r="T223" i="1"/>
  <c r="AA276" i="1"/>
  <c r="T264" i="1"/>
  <c r="AA263" i="1"/>
  <c r="AB263" i="1" s="1"/>
  <c r="R261" i="1"/>
  <c r="S261" i="1" s="1"/>
  <c r="R254" i="1"/>
  <c r="S254" i="1"/>
  <c r="T252" i="1"/>
  <c r="R247" i="1"/>
  <c r="S247" i="1" s="1"/>
  <c r="T245" i="1"/>
  <c r="AC245" i="1" s="1"/>
  <c r="AD245" i="1" s="1"/>
  <c r="AB245" i="1"/>
  <c r="R245" i="1"/>
  <c r="S245" i="1" s="1"/>
  <c r="T241" i="1"/>
  <c r="U241" i="1"/>
  <c r="AA239" i="1"/>
  <c r="R239" i="1"/>
  <c r="S239" i="1"/>
  <c r="R212" i="1"/>
  <c r="S212" i="1" s="1"/>
  <c r="T243" i="1"/>
  <c r="U243" i="1"/>
  <c r="AG243" i="1"/>
  <c r="AH243" i="1" s="1"/>
  <c r="V243" i="1"/>
  <c r="V245" i="1"/>
  <c r="U381" i="1"/>
  <c r="V394" i="1"/>
  <c r="T399" i="1"/>
  <c r="AE371" i="1"/>
  <c r="AA371" i="1"/>
  <c r="AA350" i="1"/>
  <c r="R344" i="1"/>
  <c r="S344" i="1" s="1"/>
  <c r="T337" i="1"/>
  <c r="V337" i="1"/>
  <c r="V407" i="1"/>
  <c r="T407" i="1"/>
  <c r="AB407" i="1" s="1"/>
  <c r="V395" i="1"/>
  <c r="T395" i="1"/>
  <c r="U395" i="1" s="1"/>
  <c r="AA249" i="1"/>
  <c r="T214" i="1"/>
  <c r="V333" i="1"/>
  <c r="V402" i="1"/>
  <c r="V403" i="1"/>
  <c r="T403" i="1"/>
  <c r="AC403" i="1" s="1"/>
  <c r="AD403" i="1" s="1"/>
  <c r="AE385" i="1"/>
  <c r="AA385" i="1"/>
  <c r="V353" i="1"/>
  <c r="T353" i="1"/>
  <c r="T346" i="1"/>
  <c r="AA370" i="1"/>
  <c r="AB370" i="1" s="1"/>
  <c r="AA368" i="1"/>
  <c r="AA361" i="1"/>
  <c r="AA360" i="1"/>
  <c r="AA359" i="1"/>
  <c r="AB359" i="1" s="1"/>
  <c r="AA327" i="1"/>
  <c r="AB327" i="1" s="1"/>
  <c r="R325" i="1"/>
  <c r="S325" i="1" s="1"/>
  <c r="AA384" i="1"/>
  <c r="R363" i="1"/>
  <c r="S363" i="1"/>
  <c r="AA331" i="1"/>
  <c r="AB331" i="1" s="1"/>
  <c r="AA383" i="1"/>
  <c r="AB383" i="1" s="1"/>
  <c r="AA380" i="1"/>
  <c r="AA379" i="1"/>
  <c r="R378" i="1"/>
  <c r="S378" i="1"/>
  <c r="AA375" i="1"/>
  <c r="AB375" i="1"/>
  <c r="T367" i="1"/>
  <c r="U367" i="1" s="1"/>
  <c r="AA344" i="1"/>
  <c r="AA313" i="1"/>
  <c r="AA295" i="1"/>
  <c r="AA286" i="1"/>
  <c r="AA215" i="1"/>
  <c r="AB215" i="1" s="1"/>
  <c r="AA214" i="1"/>
  <c r="AB214" i="1"/>
  <c r="R402" i="1"/>
  <c r="S402" i="1" s="1"/>
  <c r="R376" i="1"/>
  <c r="S376" i="1" s="1"/>
  <c r="AA374" i="1"/>
  <c r="R369" i="1"/>
  <c r="S369" i="1"/>
  <c r="AA355" i="1"/>
  <c r="R333" i="1"/>
  <c r="S333" i="1"/>
  <c r="S319" i="1"/>
  <c r="R390" i="1"/>
  <c r="S390" i="1"/>
  <c r="AA367" i="1"/>
  <c r="R367" i="1"/>
  <c r="S367" i="1"/>
  <c r="R364" i="1"/>
  <c r="S364" i="1" s="1"/>
  <c r="T357" i="1"/>
  <c r="U357" i="1"/>
  <c r="AA356" i="1"/>
  <c r="R350" i="1"/>
  <c r="S350" i="1"/>
  <c r="T344" i="1"/>
  <c r="AC344" i="1"/>
  <c r="AD344" i="1" s="1"/>
  <c r="R343" i="1"/>
  <c r="S343" i="1"/>
  <c r="R338" i="1"/>
  <c r="S338" i="1"/>
  <c r="R329" i="1"/>
  <c r="S329" i="1"/>
  <c r="R316" i="1"/>
  <c r="S316" i="1" s="1"/>
  <c r="R308" i="1"/>
  <c r="S308" i="1"/>
  <c r="AA301" i="1"/>
  <c r="AB301" i="1"/>
  <c r="AC301" i="1"/>
  <c r="AD301" i="1"/>
  <c r="AF301" i="1" s="1"/>
  <c r="AA300" i="1"/>
  <c r="R297" i="1"/>
  <c r="S297" i="1"/>
  <c r="AA294" i="1"/>
  <c r="R294" i="1"/>
  <c r="S294" i="1"/>
  <c r="R287" i="1"/>
  <c r="S287" i="1"/>
  <c r="T279" i="1"/>
  <c r="T272" i="1"/>
  <c r="U272" i="1" s="1"/>
  <c r="R271" i="1"/>
  <c r="S271" i="1"/>
  <c r="T259" i="1"/>
  <c r="U259" i="1" s="1"/>
  <c r="AA252" i="1"/>
  <c r="T244" i="1"/>
  <c r="T226" i="1"/>
  <c r="R225" i="1"/>
  <c r="S225" i="1"/>
  <c r="R219" i="1"/>
  <c r="S219" i="1" s="1"/>
  <c r="R218" i="1"/>
  <c r="S218" i="1"/>
  <c r="R217" i="1"/>
  <c r="S217" i="1" s="1"/>
  <c r="R210" i="1"/>
  <c r="S210" i="1"/>
  <c r="R196" i="1"/>
  <c r="S196" i="1" s="1"/>
  <c r="T307" i="1"/>
  <c r="T294" i="1"/>
  <c r="AC294" i="1" s="1"/>
  <c r="AD294" i="1" s="1"/>
  <c r="R293" i="1"/>
  <c r="S293" i="1"/>
  <c r="R285" i="1"/>
  <c r="S285" i="1" s="1"/>
  <c r="R282" i="1"/>
  <c r="S282" i="1"/>
  <c r="R281" i="1"/>
  <c r="S281" i="1" s="1"/>
  <c r="T277" i="1"/>
  <c r="T263" i="1"/>
  <c r="R263" i="1"/>
  <c r="S263" i="1"/>
  <c r="R260" i="1"/>
  <c r="S260" i="1"/>
  <c r="T249" i="1"/>
  <c r="T231" i="1"/>
  <c r="R227" i="1"/>
  <c r="S227" i="1"/>
  <c r="R207" i="1"/>
  <c r="S207" i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A351" i="1"/>
  <c r="U350" i="1"/>
  <c r="T338" i="1"/>
  <c r="V338" i="1"/>
  <c r="T330" i="1"/>
  <c r="U330" i="1"/>
  <c r="T326" i="1"/>
  <c r="U326" i="1" s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V371" i="1"/>
  <c r="T371" i="1"/>
  <c r="T319" i="1"/>
  <c r="AC319" i="1"/>
  <c r="AD319" i="1"/>
  <c r="V319" i="1"/>
  <c r="V272" i="1"/>
  <c r="T385" i="1"/>
  <c r="AC385" i="1" s="1"/>
  <c r="T377" i="1"/>
  <c r="AB377" i="1" s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B292" i="1" s="1"/>
  <c r="AA283" i="1"/>
  <c r="AA278" i="1"/>
  <c r="AB278" i="1" s="1"/>
  <c r="AA275" i="1"/>
  <c r="AA271" i="1"/>
  <c r="AA264" i="1"/>
  <c r="AA337" i="1"/>
  <c r="R324" i="1"/>
  <c r="S324" i="1" s="1"/>
  <c r="AA319" i="1"/>
  <c r="AB319" i="1" s="1"/>
  <c r="V311" i="1"/>
  <c r="T311" i="1"/>
  <c r="AA309" i="1"/>
  <c r="AA296" i="1"/>
  <c r="AA291" i="1"/>
  <c r="AB291" i="1" s="1"/>
  <c r="AA290" i="1"/>
  <c r="AB290" i="1" s="1"/>
  <c r="AA269" i="1"/>
  <c r="AA268" i="1"/>
  <c r="V253" i="1"/>
  <c r="T253" i="1"/>
  <c r="T355" i="1"/>
  <c r="R354" i="1"/>
  <c r="S354" i="1" s="1"/>
  <c r="T352" i="1"/>
  <c r="U352" i="1" s="1"/>
  <c r="R352" i="1"/>
  <c r="S352" i="1" s="1"/>
  <c r="R348" i="1"/>
  <c r="S348" i="1"/>
  <c r="R327" i="1"/>
  <c r="S327" i="1"/>
  <c r="R322" i="1"/>
  <c r="S322" i="1" s="1"/>
  <c r="AA318" i="1"/>
  <c r="AB318" i="1" s="1"/>
  <c r="AA316" i="1"/>
  <c r="R314" i="1"/>
  <c r="S314" i="1"/>
  <c r="R310" i="1"/>
  <c r="S310" i="1"/>
  <c r="R307" i="1"/>
  <c r="S307" i="1" s="1"/>
  <c r="R305" i="1"/>
  <c r="S305" i="1" s="1"/>
  <c r="R304" i="1"/>
  <c r="S304" i="1"/>
  <c r="T297" i="1"/>
  <c r="V282" i="1"/>
  <c r="T282" i="1"/>
  <c r="AC282" i="1" s="1"/>
  <c r="AD282" i="1" s="1"/>
  <c r="U282" i="1"/>
  <c r="R274" i="1"/>
  <c r="S274" i="1" s="1"/>
  <c r="R273" i="1"/>
  <c r="S273" i="1"/>
  <c r="R262" i="1"/>
  <c r="S262" i="1"/>
  <c r="AA256" i="1"/>
  <c r="AB256" i="1"/>
  <c r="AC256" i="1"/>
  <c r="AD256" i="1" s="1"/>
  <c r="AF256" i="1" s="1"/>
  <c r="R243" i="1"/>
  <c r="S243" i="1"/>
  <c r="AA240" i="1"/>
  <c r="T359" i="1"/>
  <c r="AC359" i="1" s="1"/>
  <c r="AD359" i="1" s="1"/>
  <c r="R358" i="1"/>
  <c r="S358" i="1"/>
  <c r="AA357" i="1"/>
  <c r="AB357" i="1" s="1"/>
  <c r="R357" i="1"/>
  <c r="S357" i="1"/>
  <c r="T351" i="1"/>
  <c r="AC351" i="1"/>
  <c r="AD351" i="1"/>
  <c r="T349" i="1"/>
  <c r="U349" i="1" s="1"/>
  <c r="AB349" i="1"/>
  <c r="R347" i="1"/>
  <c r="S347" i="1" s="1"/>
  <c r="R335" i="1"/>
  <c r="S335" i="1"/>
  <c r="AA330" i="1"/>
  <c r="T329" i="1"/>
  <c r="S328" i="1"/>
  <c r="R326" i="1"/>
  <c r="S326" i="1" s="1"/>
  <c r="AA325" i="1"/>
  <c r="T317" i="1"/>
  <c r="R315" i="1"/>
  <c r="S315" i="1" s="1"/>
  <c r="R299" i="1"/>
  <c r="S299" i="1"/>
  <c r="AA293" i="1"/>
  <c r="AA289" i="1"/>
  <c r="AA262" i="1"/>
  <c r="AA261" i="1"/>
  <c r="AB261" i="1"/>
  <c r="AC261" i="1"/>
  <c r="AD261" i="1" s="1"/>
  <c r="AA254" i="1"/>
  <c r="AB254" i="1" s="1"/>
  <c r="R250" i="1"/>
  <c r="S250" i="1"/>
  <c r="R246" i="1"/>
  <c r="S246" i="1"/>
  <c r="R309" i="1"/>
  <c r="S309" i="1" s="1"/>
  <c r="T302" i="1"/>
  <c r="U302" i="1" s="1"/>
  <c r="R300" i="1"/>
  <c r="S300" i="1"/>
  <c r="R291" i="1"/>
  <c r="S291" i="1"/>
  <c r="R283" i="1"/>
  <c r="S283" i="1" s="1"/>
  <c r="T281" i="1"/>
  <c r="U281" i="1" s="1"/>
  <c r="R279" i="1"/>
  <c r="S279" i="1"/>
  <c r="R277" i="1"/>
  <c r="S277" i="1"/>
  <c r="T275" i="1"/>
  <c r="R270" i="1"/>
  <c r="S270" i="1" s="1"/>
  <c r="R269" i="1"/>
  <c r="S269" i="1" s="1"/>
  <c r="R268" i="1"/>
  <c r="S268" i="1"/>
  <c r="AA267" i="1"/>
  <c r="AB267" i="1"/>
  <c r="AC267" i="1"/>
  <c r="AD267" i="1"/>
  <c r="AF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/>
  <c r="R278" i="1"/>
  <c r="S278" i="1" s="1"/>
  <c r="R272" i="1"/>
  <c r="S272" i="1"/>
  <c r="T269" i="1"/>
  <c r="R267" i="1"/>
  <c r="S267" i="1" s="1"/>
  <c r="R266" i="1"/>
  <c r="S266" i="1"/>
  <c r="R265" i="1"/>
  <c r="S265" i="1" s="1"/>
  <c r="R244" i="1"/>
  <c r="S244" i="1"/>
  <c r="T238" i="1"/>
  <c r="R233" i="1"/>
  <c r="S233" i="1" s="1"/>
  <c r="R198" i="1"/>
  <c r="S198" i="1" s="1"/>
  <c r="T232" i="1"/>
  <c r="R232" i="1"/>
  <c r="S232" i="1"/>
  <c r="T211" i="1"/>
  <c r="AC211" i="1" s="1"/>
  <c r="AD211" i="1" s="1"/>
  <c r="U250" i="1"/>
  <c r="U261" i="1"/>
  <c r="T358" i="1"/>
  <c r="V358" i="1"/>
  <c r="T327" i="1"/>
  <c r="V327" i="1"/>
  <c r="V295" i="1"/>
  <c r="T295" i="1"/>
  <c r="AB295" i="1" s="1"/>
  <c r="V293" i="1"/>
  <c r="T293" i="1"/>
  <c r="AC293" i="1" s="1"/>
  <c r="AD293" i="1" s="1"/>
  <c r="T289" i="1"/>
  <c r="AB289" i="1" s="1"/>
  <c r="V289" i="1"/>
  <c r="T258" i="1"/>
  <c r="AA251" i="1"/>
  <c r="AA248" i="1"/>
  <c r="AB248" i="1" s="1"/>
  <c r="AC233" i="1"/>
  <c r="AD233" i="1" s="1"/>
  <c r="AA257" i="1"/>
  <c r="AA339" i="1"/>
  <c r="V352" i="1"/>
  <c r="V323" i="1"/>
  <c r="T323" i="1"/>
  <c r="AA315" i="1"/>
  <c r="AE314" i="1"/>
  <c r="AF314" i="1" s="1"/>
  <c r="AG314" i="1" s="1"/>
  <c r="AH314" i="1" s="1"/>
  <c r="AA314" i="1"/>
  <c r="T306" i="1"/>
  <c r="AE297" i="1"/>
  <c r="AA297" i="1"/>
  <c r="AA287" i="1"/>
  <c r="AA285" i="1"/>
  <c r="AB285" i="1" s="1"/>
  <c r="V276" i="1"/>
  <c r="T276" i="1"/>
  <c r="AB276" i="1" s="1"/>
  <c r="AA266" i="1"/>
  <c r="T265" i="1"/>
  <c r="AB265" i="1" s="1"/>
  <c r="T262" i="1"/>
  <c r="V262" i="1"/>
  <c r="T219" i="1"/>
  <c r="V219" i="1"/>
  <c r="U356" i="1"/>
  <c r="T343" i="1"/>
  <c r="U343" i="1" s="1"/>
  <c r="T335" i="1"/>
  <c r="V335" i="1"/>
  <c r="T334" i="1"/>
  <c r="V332" i="1"/>
  <c r="T332" i="1"/>
  <c r="AB332" i="1" s="1"/>
  <c r="V321" i="1"/>
  <c r="V316" i="1"/>
  <c r="T316" i="1"/>
  <c r="U316" i="1" s="1"/>
  <c r="V296" i="1"/>
  <c r="T296" i="1"/>
  <c r="AB296" i="1"/>
  <c r="V283" i="1"/>
  <c r="T283" i="1"/>
  <c r="AC283" i="1" s="1"/>
  <c r="AD283" i="1" s="1"/>
  <c r="AF283" i="1" s="1"/>
  <c r="AE282" i="1"/>
  <c r="AA282" i="1"/>
  <c r="AB282" i="1" s="1"/>
  <c r="T260" i="1"/>
  <c r="V260" i="1"/>
  <c r="T235" i="1"/>
  <c r="V235" i="1"/>
  <c r="AA235" i="1"/>
  <c r="AB235" i="1" s="1"/>
  <c r="V226" i="1"/>
  <c r="T304" i="1"/>
  <c r="AB304" i="1" s="1"/>
  <c r="T291" i="1"/>
  <c r="V269" i="1"/>
  <c r="T331" i="1"/>
  <c r="T284" i="1"/>
  <c r="AB284" i="1"/>
  <c r="V348" i="1"/>
  <c r="T348" i="1"/>
  <c r="AA345" i="1"/>
  <c r="AB345" i="1" s="1"/>
  <c r="T336" i="1"/>
  <c r="AA333" i="1"/>
  <c r="AB333" i="1"/>
  <c r="AC333" i="1"/>
  <c r="AD333" i="1"/>
  <c r="V328" i="1"/>
  <c r="T328" i="1"/>
  <c r="AC328" i="1" s="1"/>
  <c r="AD328" i="1" s="1"/>
  <c r="V315" i="1"/>
  <c r="T315" i="1"/>
  <c r="AA311" i="1"/>
  <c r="AA310" i="1"/>
  <c r="V309" i="1"/>
  <c r="T309" i="1"/>
  <c r="AA308" i="1"/>
  <c r="AB308" i="1" s="1"/>
  <c r="V303" i="1"/>
  <c r="T303" i="1"/>
  <c r="AC303" i="1" s="1"/>
  <c r="AD303" i="1" s="1"/>
  <c r="T273" i="1"/>
  <c r="AB273" i="1"/>
  <c r="AA242" i="1"/>
  <c r="U223" i="1"/>
  <c r="AA346" i="1"/>
  <c r="AB346" i="1" s="1"/>
  <c r="AA343" i="1"/>
  <c r="AA336" i="1"/>
  <c r="AA324" i="1"/>
  <c r="T313" i="1"/>
  <c r="AC313" i="1" s="1"/>
  <c r="AD313" i="1" s="1"/>
  <c r="AA307" i="1"/>
  <c r="AB307" i="1"/>
  <c r="AA306" i="1"/>
  <c r="AB306" i="1" s="1"/>
  <c r="AA302" i="1"/>
  <c r="V300" i="1"/>
  <c r="T300" i="1"/>
  <c r="AA299" i="1"/>
  <c r="AB299" i="1" s="1"/>
  <c r="V286" i="1"/>
  <c r="T286" i="1"/>
  <c r="AB286" i="1" s="1"/>
  <c r="AA281" i="1"/>
  <c r="AB281" i="1"/>
  <c r="AA277" i="1"/>
  <c r="AB277" i="1" s="1"/>
  <c r="AA270" i="1"/>
  <c r="AA258" i="1"/>
  <c r="R256" i="1"/>
  <c r="S256" i="1"/>
  <c r="AA244" i="1"/>
  <c r="AB244" i="1" s="1"/>
  <c r="AA230" i="1"/>
  <c r="AB230" i="1" s="1"/>
  <c r="AA217" i="1"/>
  <c r="AB217" i="1" s="1"/>
  <c r="R216" i="1"/>
  <c r="S216" i="1" s="1"/>
  <c r="AA348" i="1"/>
  <c r="R340" i="1"/>
  <c r="S340" i="1"/>
  <c r="AA338" i="1"/>
  <c r="AA323" i="1"/>
  <c r="V312" i="1"/>
  <c r="T312" i="1"/>
  <c r="AA280" i="1"/>
  <c r="T278" i="1"/>
  <c r="AA274" i="1"/>
  <c r="AA247" i="1"/>
  <c r="AA221" i="1"/>
  <c r="AA260" i="1"/>
  <c r="AB260" i="1" s="1"/>
  <c r="R259" i="1"/>
  <c r="S259" i="1" s="1"/>
  <c r="T255" i="1"/>
  <c r="AA243" i="1"/>
  <c r="AB243" i="1"/>
  <c r="T222" i="1"/>
  <c r="AC222" i="1" s="1"/>
  <c r="AD222" i="1" s="1"/>
  <c r="R193" i="1"/>
  <c r="S193" i="1"/>
  <c r="AA259" i="1"/>
  <c r="T248" i="1"/>
  <c r="V248" i="1"/>
  <c r="AA228" i="1"/>
  <c r="AB228" i="1"/>
  <c r="T200" i="1"/>
  <c r="AB227" i="1"/>
  <c r="AC227" i="1"/>
  <c r="AD227" i="1" s="1"/>
  <c r="AB381" i="1"/>
  <c r="AB508" i="1"/>
  <c r="AB268" i="1"/>
  <c r="AC268" i="1"/>
  <c r="AD268" i="1" s="1"/>
  <c r="AF268" i="1" s="1"/>
  <c r="AB388" i="1"/>
  <c r="AB356" i="1"/>
  <c r="AC356" i="1"/>
  <c r="AD356" i="1"/>
  <c r="AC207" i="1"/>
  <c r="AD207" i="1" s="1"/>
  <c r="AB437" i="1"/>
  <c r="AC437" i="1"/>
  <c r="AD437" i="1" s="1"/>
  <c r="AF437" i="1" s="1"/>
  <c r="AC228" i="1"/>
  <c r="AD228" i="1"/>
  <c r="AF228" i="1"/>
  <c r="AC274" i="1"/>
  <c r="AD274" i="1" s="1"/>
  <c r="AC236" i="1"/>
  <c r="AD236" i="1" s="1"/>
  <c r="AB406" i="1"/>
  <c r="AC406" i="1"/>
  <c r="AD406" i="1"/>
  <c r="AF406" i="1"/>
  <c r="AG406" i="1" s="1"/>
  <c r="AH406" i="1" s="1"/>
  <c r="AC442" i="1"/>
  <c r="AD442" i="1"/>
  <c r="AF442" i="1" s="1"/>
  <c r="AC477" i="1"/>
  <c r="AD477" i="1" s="1"/>
  <c r="AF477" i="1" s="1"/>
  <c r="AB439" i="1"/>
  <c r="AC439" i="1"/>
  <c r="AD439" i="1"/>
  <c r="AF439" i="1"/>
  <c r="AB280" i="1"/>
  <c r="AC280" i="1"/>
  <c r="AD280" i="1" s="1"/>
  <c r="AC298" i="1"/>
  <c r="AD298" i="1"/>
  <c r="AF298" i="1"/>
  <c r="AC404" i="1"/>
  <c r="AD404" i="1" s="1"/>
  <c r="AB478" i="1"/>
  <c r="AB401" i="1"/>
  <c r="AC401" i="1"/>
  <c r="AD401" i="1"/>
  <c r="AF401" i="1" s="1"/>
  <c r="AB438" i="1"/>
  <c r="AC438" i="1"/>
  <c r="AD438" i="1" s="1"/>
  <c r="AC508" i="1"/>
  <c r="AD508" i="1"/>
  <c r="AC487" i="1"/>
  <c r="AD487" i="1"/>
  <c r="AG487" i="1" s="1"/>
  <c r="AH487" i="1" s="1"/>
  <c r="AF487" i="1"/>
  <c r="AC478" i="1"/>
  <c r="AD478" i="1" s="1"/>
  <c r="AB495" i="1"/>
  <c r="AC285" i="1"/>
  <c r="AD285" i="1" s="1"/>
  <c r="AC534" i="1"/>
  <c r="AD534" i="1"/>
  <c r="AG534" i="1" s="1"/>
  <c r="AH534" i="1" s="1"/>
  <c r="AC475" i="1"/>
  <c r="AD475" i="1"/>
  <c r="AF475" i="1" s="1"/>
  <c r="AB527" i="1"/>
  <c r="AC527" i="1"/>
  <c r="AD527" i="1" s="1"/>
  <c r="AB533" i="1"/>
  <c r="AC533" i="1"/>
  <c r="AD533" i="1"/>
  <c r="AG533" i="1" s="1"/>
  <c r="AH533" i="1" s="1"/>
  <c r="AF533" i="1"/>
  <c r="AB526" i="1"/>
  <c r="AG495" i="1"/>
  <c r="AH495" i="1"/>
  <c r="U443" i="1"/>
  <c r="AB443" i="1"/>
  <c r="AC443" i="1"/>
  <c r="AD443" i="1"/>
  <c r="AC345" i="1"/>
  <c r="AD345" i="1"/>
  <c r="AF345" i="1"/>
  <c r="AC449" i="1"/>
  <c r="AD449" i="1" s="1"/>
  <c r="AB530" i="1"/>
  <c r="AC530" i="1"/>
  <c r="AD530" i="1"/>
  <c r="AB534" i="1"/>
  <c r="AB488" i="1"/>
  <c r="AB247" i="1"/>
  <c r="AC254" i="1"/>
  <c r="AD254" i="1"/>
  <c r="AF254" i="1"/>
  <c r="AG254" i="1"/>
  <c r="AH254" i="1"/>
  <c r="AC372" i="1"/>
  <c r="AD372" i="1" s="1"/>
  <c r="AF372" i="1" s="1"/>
  <c r="AB454" i="1"/>
  <c r="AC536" i="1"/>
  <c r="AD536" i="1"/>
  <c r="AF536" i="1"/>
  <c r="AG536" i="1"/>
  <c r="AH536" i="1"/>
  <c r="U419" i="1"/>
  <c r="AC440" i="1"/>
  <c r="AD440" i="1"/>
  <c r="AF440" i="1"/>
  <c r="U510" i="1"/>
  <c r="AB436" i="1"/>
  <c r="AC436" i="1"/>
  <c r="AD436" i="1" s="1"/>
  <c r="U492" i="1"/>
  <c r="AC492" i="1"/>
  <c r="AD492" i="1"/>
  <c r="AF492" i="1" s="1"/>
  <c r="AC509" i="1"/>
  <c r="AD509" i="1" s="1"/>
  <c r="AB492" i="1"/>
  <c r="AB216" i="1"/>
  <c r="AC383" i="1"/>
  <c r="AD383" i="1" s="1"/>
  <c r="AC446" i="1"/>
  <c r="AD446" i="1" s="1"/>
  <c r="AB481" i="1"/>
  <c r="AB391" i="1"/>
  <c r="AC391" i="1"/>
  <c r="AD391" i="1"/>
  <c r="AC444" i="1"/>
  <c r="AD444" i="1"/>
  <c r="AB521" i="1"/>
  <c r="AC521" i="1"/>
  <c r="AD521" i="1"/>
  <c r="AF521" i="1"/>
  <c r="AG521" i="1"/>
  <c r="AH521" i="1"/>
  <c r="AB433" i="1"/>
  <c r="AC433" i="1"/>
  <c r="AD433" i="1"/>
  <c r="AF433" i="1"/>
  <c r="AB486" i="1"/>
  <c r="AC486" i="1"/>
  <c r="AD486" i="1"/>
  <c r="AB242" i="1"/>
  <c r="AC242" i="1"/>
  <c r="AD242" i="1" s="1"/>
  <c r="AG242" i="1" s="1"/>
  <c r="AH242" i="1" s="1"/>
  <c r="AB237" i="1"/>
  <c r="AC237" i="1"/>
  <c r="AD237" i="1" s="1"/>
  <c r="AB223" i="1"/>
  <c r="AC223" i="1"/>
  <c r="AD223" i="1" s="1"/>
  <c r="AC460" i="1"/>
  <c r="AD460" i="1"/>
  <c r="AC431" i="1"/>
  <c r="AD431" i="1"/>
  <c r="AB450" i="1"/>
  <c r="AC450" i="1"/>
  <c r="AD450" i="1" s="1"/>
  <c r="AF450" i="1" s="1"/>
  <c r="U450" i="1"/>
  <c r="U476" i="1"/>
  <c r="AB476" i="1"/>
  <c r="AC476" i="1"/>
  <c r="AD476" i="1"/>
  <c r="AF476" i="1" s="1"/>
  <c r="U429" i="1"/>
  <c r="AB287" i="1"/>
  <c r="AC243" i="1"/>
  <c r="AD243" i="1"/>
  <c r="AB221" i="1"/>
  <c r="AC221" i="1"/>
  <c r="AD221" i="1" s="1"/>
  <c r="AB347" i="1"/>
  <c r="AC347" i="1"/>
  <c r="AD347" i="1"/>
  <c r="AC272" i="1"/>
  <c r="AD272" i="1" s="1"/>
  <c r="AF272" i="1" s="1"/>
  <c r="AC514" i="1"/>
  <c r="AD514" i="1"/>
  <c r="U514" i="1"/>
  <c r="AB453" i="1"/>
  <c r="AC453" i="1"/>
  <c r="AD453" i="1" s="1"/>
  <c r="AF453" i="1" s="1"/>
  <c r="U453" i="1"/>
  <c r="AC354" i="1"/>
  <c r="AD354" i="1"/>
  <c r="AF354" i="1" s="1"/>
  <c r="AB379" i="1"/>
  <c r="AC379" i="1"/>
  <c r="AD379" i="1" s="1"/>
  <c r="AB387" i="1"/>
  <c r="AC387" i="1"/>
  <c r="AD387" i="1"/>
  <c r="AF387" i="1"/>
  <c r="AG387" i="1" s="1"/>
  <c r="AH387" i="1" s="1"/>
  <c r="AB378" i="1"/>
  <c r="AC378" i="1"/>
  <c r="AD378" i="1" s="1"/>
  <c r="AC435" i="1"/>
  <c r="AD435" i="1"/>
  <c r="AF435" i="1"/>
  <c r="AG435" i="1" s="1"/>
  <c r="AH435" i="1" s="1"/>
  <c r="AC451" i="1"/>
  <c r="AD451" i="1"/>
  <c r="AF451" i="1" s="1"/>
  <c r="AB445" i="1"/>
  <c r="AC570" i="1"/>
  <c r="AD570" i="1"/>
  <c r="AF570" i="1"/>
  <c r="U570" i="1"/>
  <c r="AG570" i="1" s="1"/>
  <c r="AB570" i="1"/>
  <c r="AB574" i="1"/>
  <c r="U574" i="1"/>
  <c r="AC574" i="1"/>
  <c r="AD574" i="1" s="1"/>
  <c r="AB536" i="1"/>
  <c r="U432" i="1"/>
  <c r="AC525" i="1"/>
  <c r="AD525" i="1"/>
  <c r="U525" i="1"/>
  <c r="AC580" i="1"/>
  <c r="AD580" i="1" s="1"/>
  <c r="AC583" i="1"/>
  <c r="AD583" i="1"/>
  <c r="AB583" i="1"/>
  <c r="U583" i="1"/>
  <c r="AC215" i="1"/>
  <c r="AD215" i="1"/>
  <c r="AG215" i="1" s="1"/>
  <c r="AH215" i="1" s="1"/>
  <c r="AF215" i="1"/>
  <c r="AG555" i="1"/>
  <c r="AH555" i="1" s="1"/>
  <c r="AB517" i="1"/>
  <c r="AF538" i="1"/>
  <c r="U436" i="1"/>
  <c r="U577" i="1"/>
  <c r="AC577" i="1"/>
  <c r="AD577" i="1" s="1"/>
  <c r="AB514" i="1"/>
  <c r="AC244" i="1"/>
  <c r="AD244" i="1" s="1"/>
  <c r="AF244" i="1" s="1"/>
  <c r="AC357" i="1"/>
  <c r="AD357" i="1"/>
  <c r="AG357" i="1" s="1"/>
  <c r="AH357" i="1" s="1"/>
  <c r="AF357" i="1"/>
  <c r="AB352" i="1"/>
  <c r="AC352" i="1"/>
  <c r="AD352" i="1" s="1"/>
  <c r="U406" i="1"/>
  <c r="U586" i="1"/>
  <c r="AC586" i="1"/>
  <c r="AD586" i="1"/>
  <c r="AF586" i="1"/>
  <c r="AB522" i="1"/>
  <c r="AC522" i="1"/>
  <c r="AD522" i="1" s="1"/>
  <c r="AC572" i="1"/>
  <c r="AD572" i="1" s="1"/>
  <c r="U572" i="1"/>
  <c r="U581" i="1"/>
  <c r="AC581" i="1"/>
  <c r="AD581" i="1"/>
  <c r="AF545" i="1"/>
  <c r="AG545" i="1" s="1"/>
  <c r="AH545" i="1" s="1"/>
  <c r="AF557" i="1"/>
  <c r="AG557" i="1"/>
  <c r="AH557" i="1"/>
  <c r="AF481" i="1"/>
  <c r="AG481" i="1" s="1"/>
  <c r="AH481" i="1" s="1"/>
  <c r="AF551" i="1"/>
  <c r="AG551" i="1"/>
  <c r="AH551" i="1" s="1"/>
  <c r="U412" i="1"/>
  <c r="AB412" i="1"/>
  <c r="AC412" i="1"/>
  <c r="AD412" i="1"/>
  <c r="AG412" i="1" s="1"/>
  <c r="AH412" i="1" s="1"/>
  <c r="AB484" i="1"/>
  <c r="AC484" i="1"/>
  <c r="AD484" i="1"/>
  <c r="AF484" i="1" s="1"/>
  <c r="U484" i="1"/>
  <c r="U558" i="1"/>
  <c r="AC558" i="1"/>
  <c r="AD558" i="1"/>
  <c r="AF558" i="1" s="1"/>
  <c r="AG558" i="1" s="1"/>
  <c r="AH558" i="1" s="1"/>
  <c r="AB558" i="1"/>
  <c r="AC575" i="1"/>
  <c r="AD575" i="1"/>
  <c r="AF575" i="1" s="1"/>
  <c r="AF543" i="1"/>
  <c r="AG543" i="1" s="1"/>
  <c r="AH543" i="1" s="1"/>
  <c r="U497" i="1"/>
  <c r="AF584" i="1"/>
  <c r="AG584" i="1"/>
  <c r="AH584" i="1"/>
  <c r="AB559" i="1"/>
  <c r="U559" i="1"/>
  <c r="AC559" i="1"/>
  <c r="AD559" i="1"/>
  <c r="AF559" i="1" s="1"/>
  <c r="AG559" i="1" s="1"/>
  <c r="AH559" i="1" s="1"/>
  <c r="AG566" i="1"/>
  <c r="AH566" i="1" s="1"/>
  <c r="AF566" i="1"/>
  <c r="AB472" i="1"/>
  <c r="AC472" i="1"/>
  <c r="AD472" i="1" s="1"/>
  <c r="U472" i="1"/>
  <c r="AC388" i="1"/>
  <c r="AD388" i="1"/>
  <c r="AF388" i="1" s="1"/>
  <c r="U567" i="1"/>
  <c r="AC567" i="1"/>
  <c r="AD567" i="1" s="1"/>
  <c r="AB567" i="1"/>
  <c r="AF576" i="1"/>
  <c r="AF526" i="1"/>
  <c r="AB578" i="1"/>
  <c r="AC578" i="1"/>
  <c r="AD578" i="1" s="1"/>
  <c r="AF549" i="1"/>
  <c r="AG549" i="1"/>
  <c r="AH549" i="1"/>
  <c r="U462" i="1"/>
  <c r="AC462" i="1"/>
  <c r="AD462" i="1"/>
  <c r="AG462" i="1" s="1"/>
  <c r="AH462" i="1" s="1"/>
  <c r="AC217" i="1"/>
  <c r="AD217" i="1"/>
  <c r="AF217" i="1"/>
  <c r="AG217" i="1"/>
  <c r="AH217" i="1"/>
  <c r="AB264" i="1"/>
  <c r="AC370" i="1"/>
  <c r="AD370" i="1"/>
  <c r="AF370" i="1" s="1"/>
  <c r="AG370" i="1" s="1"/>
  <c r="AH370" i="1" s="1"/>
  <c r="AC290" i="1"/>
  <c r="AD290" i="1"/>
  <c r="AF290" i="1"/>
  <c r="U513" i="1"/>
  <c r="AG464" i="1"/>
  <c r="AH464" i="1" s="1"/>
  <c r="AB519" i="1"/>
  <c r="AC519" i="1"/>
  <c r="AD519" i="1" s="1"/>
  <c r="AF550" i="1"/>
  <c r="AG550" i="1"/>
  <c r="AH550" i="1" s="1"/>
  <c r="U539" i="1"/>
  <c r="AB539" i="1"/>
  <c r="AC539" i="1"/>
  <c r="AD539" i="1"/>
  <c r="U560" i="1"/>
  <c r="AC560" i="1"/>
  <c r="AD560" i="1"/>
  <c r="AF563" i="1"/>
  <c r="AG563" i="1" s="1"/>
  <c r="AH563" i="1" s="1"/>
  <c r="AF554" i="1"/>
  <c r="AG554" i="1"/>
  <c r="AH554" i="1"/>
  <c r="AC573" i="1"/>
  <c r="AD573" i="1" s="1"/>
  <c r="AG573" i="1" s="1"/>
  <c r="AH573" i="1" s="1"/>
  <c r="AB573" i="1"/>
  <c r="U573" i="1"/>
  <c r="AF544" i="1"/>
  <c r="AC270" i="1"/>
  <c r="AD270" i="1" s="1"/>
  <c r="AB241" i="1"/>
  <c r="AC241" i="1"/>
  <c r="AD241" i="1"/>
  <c r="AF241" i="1"/>
  <c r="AG241" i="1" s="1"/>
  <c r="AH241" i="1" s="1"/>
  <c r="U376" i="1"/>
  <c r="U409" i="1"/>
  <c r="AB409" i="1"/>
  <c r="AC409" i="1"/>
  <c r="AD409" i="1" s="1"/>
  <c r="AF409" i="1" s="1"/>
  <c r="U537" i="1"/>
  <c r="AB537" i="1"/>
  <c r="AC537" i="1"/>
  <c r="AD537" i="1"/>
  <c r="AF534" i="1"/>
  <c r="AB560" i="1"/>
  <c r="AB523" i="1"/>
  <c r="AB461" i="1"/>
  <c r="AD239" i="1"/>
  <c r="AF239" i="1"/>
  <c r="AG239" i="1" s="1"/>
  <c r="AH239" i="1" s="1"/>
  <c r="AC234" i="1"/>
  <c r="AD234" i="1" s="1"/>
  <c r="AC305" i="1"/>
  <c r="AD305" i="1" s="1"/>
  <c r="AC376" i="1"/>
  <c r="AD376" i="1" s="1"/>
  <c r="AB313" i="1"/>
  <c r="AC224" i="1"/>
  <c r="AD224" i="1"/>
  <c r="AG224" i="1" s="1"/>
  <c r="AH224" i="1" s="1"/>
  <c r="AB246" i="1"/>
  <c r="AC257" i="1"/>
  <c r="AD257" i="1" s="1"/>
  <c r="U245" i="1"/>
  <c r="AB353" i="1"/>
  <c r="AB231" i="1"/>
  <c r="AB368" i="1"/>
  <c r="AC308" i="1"/>
  <c r="AD308" i="1" s="1"/>
  <c r="AC230" i="1"/>
  <c r="AD230" i="1"/>
  <c r="AF230" i="1"/>
  <c r="AC374" i="1"/>
  <c r="AD374" i="1" s="1"/>
  <c r="AC386" i="1"/>
  <c r="AD386" i="1" s="1"/>
  <c r="AF386" i="1" s="1"/>
  <c r="AB350" i="1"/>
  <c r="AC350" i="1"/>
  <c r="AD350" i="1" s="1"/>
  <c r="AC402" i="1"/>
  <c r="AD402" i="1"/>
  <c r="AF402" i="1"/>
  <c r="AG402" i="1" s="1"/>
  <c r="AH402" i="1" s="1"/>
  <c r="U402" i="1"/>
  <c r="AC214" i="1"/>
  <c r="AD214" i="1" s="1"/>
  <c r="U214" i="1"/>
  <c r="AC395" i="1"/>
  <c r="AD395" i="1" s="1"/>
  <c r="AB271" i="1"/>
  <c r="AC271" i="1"/>
  <c r="AD271" i="1" s="1"/>
  <c r="AC279" i="1"/>
  <c r="AD279" i="1"/>
  <c r="AF279" i="1"/>
  <c r="AC238" i="1"/>
  <c r="AD238" i="1" s="1"/>
  <c r="U407" i="1"/>
  <c r="AB399" i="1"/>
  <c r="AF393" i="1"/>
  <c r="AG393" i="1"/>
  <c r="AH393" i="1"/>
  <c r="AC226" i="1"/>
  <c r="AD226" i="1"/>
  <c r="AG226" i="1" s="1"/>
  <c r="AH226" i="1" s="1"/>
  <c r="AG298" i="1"/>
  <c r="AH298" i="1" s="1"/>
  <c r="AB302" i="1"/>
  <c r="AC302" i="1"/>
  <c r="AD302" i="1" s="1"/>
  <c r="AF302" i="1" s="1"/>
  <c r="U319" i="1"/>
  <c r="AC275" i="1"/>
  <c r="AD275" i="1"/>
  <c r="AF275" i="1"/>
  <c r="U359" i="1"/>
  <c r="U377" i="1"/>
  <c r="AC377" i="1"/>
  <c r="AD377" i="1"/>
  <c r="U385" i="1"/>
  <c r="AB211" i="1"/>
  <c r="U371" i="1"/>
  <c r="AB371" i="1"/>
  <c r="AC371" i="1"/>
  <c r="AD371" i="1"/>
  <c r="AF371" i="1"/>
  <c r="AG371" i="1"/>
  <c r="AH371" i="1"/>
  <c r="U271" i="1"/>
  <c r="U253" i="1"/>
  <c r="AC253" i="1"/>
  <c r="AD253" i="1"/>
  <c r="U382" i="1"/>
  <c r="U362" i="1"/>
  <c r="AB362" i="1"/>
  <c r="AC362" i="1"/>
  <c r="AD362" i="1"/>
  <c r="AC281" i="1"/>
  <c r="AD281" i="1"/>
  <c r="AC310" i="1"/>
  <c r="AD310" i="1"/>
  <c r="U232" i="1"/>
  <c r="AB232" i="1"/>
  <c r="AC232" i="1"/>
  <c r="AD232" i="1" s="1"/>
  <c r="AB355" i="1"/>
  <c r="AB326" i="1"/>
  <c r="AC326" i="1"/>
  <c r="AD326" i="1" s="1"/>
  <c r="AB384" i="1"/>
  <c r="AC384" i="1"/>
  <c r="AD384" i="1" s="1"/>
  <c r="U384" i="1"/>
  <c r="AF227" i="1"/>
  <c r="AF242" i="1"/>
  <c r="AF356" i="1"/>
  <c r="U222" i="1"/>
  <c r="AB222" i="1"/>
  <c r="U312" i="1"/>
  <c r="AB312" i="1"/>
  <c r="AC312" i="1"/>
  <c r="AD312" i="1"/>
  <c r="U331" i="1"/>
  <c r="AF224" i="1"/>
  <c r="AC296" i="1"/>
  <c r="AD296" i="1" s="1"/>
  <c r="U296" i="1"/>
  <c r="U265" i="1"/>
  <c r="U200" i="1"/>
  <c r="U278" i="1"/>
  <c r="AC278" i="1"/>
  <c r="AD278" i="1" s="1"/>
  <c r="AC286" i="1"/>
  <c r="AD286" i="1"/>
  <c r="AF286" i="1" s="1"/>
  <c r="U309" i="1"/>
  <c r="U315" i="1"/>
  <c r="AB315" i="1"/>
  <c r="AC315" i="1"/>
  <c r="AD315" i="1" s="1"/>
  <c r="AF313" i="1"/>
  <c r="U313" i="1"/>
  <c r="AG313" i="1" s="1"/>
  <c r="AH313" i="1" s="1"/>
  <c r="U273" i="1"/>
  <c r="AC273" i="1"/>
  <c r="AD273" i="1"/>
  <c r="AB303" i="1"/>
  <c r="U284" i="1"/>
  <c r="AC284" i="1"/>
  <c r="AD284" i="1"/>
  <c r="U291" i="1"/>
  <c r="AC291" i="1"/>
  <c r="AD291" i="1" s="1"/>
  <c r="AF291" i="1" s="1"/>
  <c r="U260" i="1"/>
  <c r="AC260" i="1"/>
  <c r="AD260" i="1" s="1"/>
  <c r="AB334" i="1"/>
  <c r="AB262" i="1"/>
  <c r="AB258" i="1"/>
  <c r="U327" i="1"/>
  <c r="AC331" i="1"/>
  <c r="AD331" i="1"/>
  <c r="AF331" i="1" s="1"/>
  <c r="AG331" i="1" s="1"/>
  <c r="AH331" i="1" s="1"/>
  <c r="AF243" i="1"/>
  <c r="U336" i="1"/>
  <c r="AC336" i="1"/>
  <c r="AD336" i="1"/>
  <c r="AF336" i="1" s="1"/>
  <c r="U235" i="1"/>
  <c r="AC235" i="1"/>
  <c r="AD235" i="1"/>
  <c r="AF235" i="1"/>
  <c r="AC332" i="1"/>
  <c r="AD332" i="1"/>
  <c r="AF332" i="1" s="1"/>
  <c r="U332" i="1"/>
  <c r="U219" i="1"/>
  <c r="AB219" i="1"/>
  <c r="AC219" i="1"/>
  <c r="AD219" i="1" s="1"/>
  <c r="AC265" i="1"/>
  <c r="AD265" i="1"/>
  <c r="AF265" i="1" s="1"/>
  <c r="AG265" i="1" s="1"/>
  <c r="AH265" i="1" s="1"/>
  <c r="AC306" i="1"/>
  <c r="AD306" i="1" s="1"/>
  <c r="U306" i="1"/>
  <c r="AB293" i="1"/>
  <c r="U293" i="1"/>
  <c r="AF443" i="1"/>
  <c r="AG443" i="1"/>
  <c r="AH443" i="1"/>
  <c r="AF583" i="1"/>
  <c r="AG583" i="1"/>
  <c r="AH583" i="1"/>
  <c r="AH570" i="1"/>
  <c r="AF539" i="1"/>
  <c r="AG539" i="1"/>
  <c r="AH539" i="1"/>
  <c r="AF412" i="1"/>
  <c r="AG409" i="1"/>
  <c r="AH409" i="1"/>
  <c r="AF462" i="1"/>
  <c r="AF573" i="1"/>
  <c r="AF362" i="1"/>
  <c r="AG362" i="1" s="1"/>
  <c r="AH362" i="1" s="1"/>
  <c r="AF377" i="1"/>
  <c r="AG377" i="1" s="1"/>
  <c r="AH377" i="1" s="1"/>
  <c r="AF253" i="1"/>
  <c r="AF284" i="1"/>
  <c r="AG284" i="1"/>
  <c r="AH284" i="1" s="1"/>
  <c r="AF315" i="1"/>
  <c r="AF273" i="1"/>
  <c r="AG273" i="1"/>
  <c r="AH273" i="1"/>
  <c r="V144" i="1"/>
  <c r="V176" i="1"/>
  <c r="AC204" i="1"/>
  <c r="AD204" i="1"/>
  <c r="AB204" i="1"/>
  <c r="T203" i="1"/>
  <c r="U203" i="1" s="1"/>
  <c r="AB205" i="1"/>
  <c r="AC205" i="1"/>
  <c r="AD205" i="1"/>
  <c r="AC197" i="1"/>
  <c r="AD197" i="1"/>
  <c r="T208" i="1"/>
  <c r="U208" i="1" s="1"/>
  <c r="R208" i="1"/>
  <c r="S208" i="1"/>
  <c r="AA203" i="1"/>
  <c r="R202" i="1"/>
  <c r="S202" i="1"/>
  <c r="R200" i="1"/>
  <c r="S200" i="1" s="1"/>
  <c r="AA185" i="1"/>
  <c r="R199" i="1"/>
  <c r="S199" i="1"/>
  <c r="AB198" i="1"/>
  <c r="AC198" i="1"/>
  <c r="AD198" i="1" s="1"/>
  <c r="R197" i="1"/>
  <c r="S197" i="1"/>
  <c r="AA193" i="1"/>
  <c r="AB193" i="1" s="1"/>
  <c r="T192" i="1"/>
  <c r="AB192" i="1" s="1"/>
  <c r="R190" i="1"/>
  <c r="S190" i="1" s="1"/>
  <c r="AF319" i="1"/>
  <c r="AG319" i="1"/>
  <c r="AH319" i="1" s="1"/>
  <c r="AF368" i="1"/>
  <c r="AG368" i="1"/>
  <c r="AH368" i="1" s="1"/>
  <c r="AF205" i="1"/>
  <c r="AF351" i="1"/>
  <c r="AG351" i="1"/>
  <c r="AH351" i="1"/>
  <c r="AF209" i="1"/>
  <c r="AG209" i="1"/>
  <c r="AH209" i="1" s="1"/>
  <c r="AF294" i="1"/>
  <c r="AG294" i="1"/>
  <c r="AH294" i="1"/>
  <c r="AF344" i="1"/>
  <c r="AB255" i="1"/>
  <c r="U255" i="1"/>
  <c r="AC358" i="1"/>
  <c r="AD358" i="1"/>
  <c r="AF358" i="1" s="1"/>
  <c r="U314" i="1"/>
  <c r="AB314" i="1"/>
  <c r="U430" i="1"/>
  <c r="AF326" i="1"/>
  <c r="AG326" i="1" s="1"/>
  <c r="AH326" i="1" s="1"/>
  <c r="U289" i="1"/>
  <c r="AC330" i="1"/>
  <c r="AD330" i="1"/>
  <c r="AF330" i="1" s="1"/>
  <c r="AB330" i="1"/>
  <c r="U248" i="1"/>
  <c r="AC248" i="1"/>
  <c r="AD248" i="1" s="1"/>
  <c r="T320" i="1"/>
  <c r="AB320" i="1" s="1"/>
  <c r="U303" i="1"/>
  <c r="U258" i="1"/>
  <c r="AC258" i="1"/>
  <c r="AD258" i="1"/>
  <c r="U269" i="1"/>
  <c r="AC269" i="1"/>
  <c r="AD269" i="1" s="1"/>
  <c r="U297" i="1"/>
  <c r="AC297" i="1"/>
  <c r="AD297" i="1"/>
  <c r="U311" i="1"/>
  <c r="AC311" i="1"/>
  <c r="AD311" i="1"/>
  <c r="AB385" i="1"/>
  <c r="T390" i="1"/>
  <c r="AB390" i="1" s="1"/>
  <c r="AB270" i="1"/>
  <c r="U270" i="1"/>
  <c r="U249" i="1"/>
  <c r="AB249" i="1"/>
  <c r="U277" i="1"/>
  <c r="U244" i="1"/>
  <c r="AC353" i="1"/>
  <c r="AD353" i="1"/>
  <c r="AF353" i="1" s="1"/>
  <c r="U353" i="1"/>
  <c r="U399" i="1"/>
  <c r="AC399" i="1"/>
  <c r="AD399" i="1"/>
  <c r="U374" i="1"/>
  <c r="AB374" i="1"/>
  <c r="U394" i="1"/>
  <c r="U193" i="1"/>
  <c r="AC498" i="1"/>
  <c r="AD498" i="1"/>
  <c r="AG498" i="1" s="1"/>
  <c r="AH498" i="1" s="1"/>
  <c r="U498" i="1"/>
  <c r="AB498" i="1"/>
  <c r="AC511" i="1"/>
  <c r="AD511" i="1" s="1"/>
  <c r="AC502" i="1"/>
  <c r="AD502" i="1"/>
  <c r="U502" i="1"/>
  <c r="AG502" i="1" s="1"/>
  <c r="AH502" i="1" s="1"/>
  <c r="AB502" i="1"/>
  <c r="U503" i="1"/>
  <c r="AC503" i="1"/>
  <c r="AD503" i="1" s="1"/>
  <c r="V398" i="1"/>
  <c r="T398" i="1"/>
  <c r="T397" i="1"/>
  <c r="AC397" i="1" s="1"/>
  <c r="AD397" i="1" s="1"/>
  <c r="AF397" i="1" s="1"/>
  <c r="AB397" i="1"/>
  <c r="U375" i="1"/>
  <c r="AC375" i="1"/>
  <c r="AD375" i="1"/>
  <c r="AF375" i="1" s="1"/>
  <c r="AG375" i="1" s="1"/>
  <c r="AH375" i="1" s="1"/>
  <c r="V369" i="1"/>
  <c r="T369" i="1"/>
  <c r="T364" i="1"/>
  <c r="V364" i="1"/>
  <c r="T363" i="1"/>
  <c r="AB363" i="1"/>
  <c r="T361" i="1"/>
  <c r="U361" i="1" s="1"/>
  <c r="AB361" i="1"/>
  <c r="T318" i="1"/>
  <c r="V213" i="1"/>
  <c r="T213" i="1"/>
  <c r="AC213" i="1" s="1"/>
  <c r="AD213" i="1" s="1"/>
  <c r="AE206" i="1"/>
  <c r="AF206" i="1" s="1"/>
  <c r="AA206" i="1"/>
  <c r="AB206" i="1" s="1"/>
  <c r="AC206" i="1"/>
  <c r="AD206" i="1"/>
  <c r="AE201" i="1"/>
  <c r="AA201" i="1"/>
  <c r="AB201" i="1" s="1"/>
  <c r="AC201" i="1"/>
  <c r="AD201" i="1"/>
  <c r="AE199" i="1"/>
  <c r="AA199" i="1"/>
  <c r="AB199" i="1"/>
  <c r="AC199" i="1"/>
  <c r="AD199" i="1"/>
  <c r="AF199" i="1" s="1"/>
  <c r="AA186" i="1"/>
  <c r="AB186" i="1" s="1"/>
  <c r="AG450" i="1"/>
  <c r="AH450" i="1"/>
  <c r="AB269" i="1"/>
  <c r="AC382" i="1"/>
  <c r="AD382" i="1"/>
  <c r="AD385" i="1"/>
  <c r="AG302" i="1"/>
  <c r="AH302" i="1"/>
  <c r="AC407" i="1"/>
  <c r="AD407" i="1" s="1"/>
  <c r="AB311" i="1"/>
  <c r="AC277" i="1"/>
  <c r="AD277" i="1"/>
  <c r="AG230" i="1"/>
  <c r="AH230" i="1" s="1"/>
  <c r="AB340" i="1"/>
  <c r="AF270" i="1"/>
  <c r="AG480" i="1"/>
  <c r="AH480" i="1"/>
  <c r="AC497" i="1"/>
  <c r="AD497" i="1"/>
  <c r="AG497" i="1" s="1"/>
  <c r="AH497" i="1" s="1"/>
  <c r="AC432" i="1"/>
  <c r="AD432" i="1" s="1"/>
  <c r="AC430" i="1"/>
  <c r="AD430" i="1"/>
  <c r="AF486" i="1"/>
  <c r="AG486" i="1"/>
  <c r="AH486" i="1" s="1"/>
  <c r="AC394" i="1"/>
  <c r="AD394" i="1"/>
  <c r="AG440" i="1"/>
  <c r="AH440" i="1" s="1"/>
  <c r="AC389" i="1"/>
  <c r="AD389" i="1"/>
  <c r="AF389" i="1" s="1"/>
  <c r="AG356" i="1"/>
  <c r="AH356" i="1" s="1"/>
  <c r="AC252" i="1"/>
  <c r="AD252" i="1" s="1"/>
  <c r="T321" i="1"/>
  <c r="U334" i="1"/>
  <c r="AC334" i="1"/>
  <c r="AD334" i="1"/>
  <c r="AF334" i="1" s="1"/>
  <c r="AG301" i="1"/>
  <c r="AH301" i="1" s="1"/>
  <c r="U372" i="1"/>
  <c r="AB372" i="1"/>
  <c r="U292" i="1"/>
  <c r="AC292" i="1"/>
  <c r="AD292" i="1"/>
  <c r="AC461" i="1"/>
  <c r="AD461" i="1" s="1"/>
  <c r="U461" i="1"/>
  <c r="U467" i="1"/>
  <c r="AC467" i="1"/>
  <c r="AD467" i="1"/>
  <c r="AG467" i="1" s="1"/>
  <c r="AH467" i="1" s="1"/>
  <c r="T505" i="1"/>
  <c r="AB505" i="1" s="1"/>
  <c r="V505" i="1"/>
  <c r="U488" i="1"/>
  <c r="AC488" i="1"/>
  <c r="AD488" i="1" s="1"/>
  <c r="AG488" i="1" s="1"/>
  <c r="AH488" i="1" s="1"/>
  <c r="V483" i="1"/>
  <c r="T483" i="1"/>
  <c r="T482" i="1"/>
  <c r="AB482" i="1"/>
  <c r="V474" i="1"/>
  <c r="T474" i="1"/>
  <c r="V470" i="1"/>
  <c r="T470" i="1"/>
  <c r="U470" i="1" s="1"/>
  <c r="T469" i="1"/>
  <c r="AB469" i="1"/>
  <c r="V459" i="1"/>
  <c r="T459" i="1"/>
  <c r="AB459" i="1" s="1"/>
  <c r="AB458" i="1"/>
  <c r="AB449" i="1"/>
  <c r="AG244" i="1"/>
  <c r="AH244" i="1" s="1"/>
  <c r="AG437" i="1"/>
  <c r="AH437" i="1"/>
  <c r="U300" i="1"/>
  <c r="AC300" i="1"/>
  <c r="AD300" i="1"/>
  <c r="AC317" i="1"/>
  <c r="AD317" i="1" s="1"/>
  <c r="U317" i="1"/>
  <c r="U351" i="1"/>
  <c r="AB351" i="1"/>
  <c r="AB294" i="1"/>
  <c r="U294" i="1"/>
  <c r="U339" i="1"/>
  <c r="U447" i="1"/>
  <c r="AC447" i="1"/>
  <c r="AD447" i="1"/>
  <c r="AB518" i="1"/>
  <c r="AC518" i="1"/>
  <c r="AD518" i="1" s="1"/>
  <c r="AF518" i="1" s="1"/>
  <c r="U485" i="1"/>
  <c r="AG485" i="1"/>
  <c r="AH485" i="1"/>
  <c r="AB485" i="1"/>
  <c r="AB456" i="1"/>
  <c r="AB389" i="1"/>
  <c r="V365" i="1"/>
  <c r="T365" i="1"/>
  <c r="AB365" i="1" s="1"/>
  <c r="V341" i="1"/>
  <c r="T341" i="1"/>
  <c r="AC341" i="1" s="1"/>
  <c r="AD341" i="1" s="1"/>
  <c r="AF341" i="1" s="1"/>
  <c r="U340" i="1"/>
  <c r="AC340" i="1"/>
  <c r="AD340" i="1"/>
  <c r="AF340" i="1" s="1"/>
  <c r="AG340" i="1" s="1"/>
  <c r="AH340" i="1" s="1"/>
  <c r="T218" i="1"/>
  <c r="AB218" i="1"/>
  <c r="V212" i="1"/>
  <c r="T212" i="1"/>
  <c r="AE202" i="1"/>
  <c r="AA202" i="1"/>
  <c r="AB202" i="1" s="1"/>
  <c r="AC202" i="1"/>
  <c r="AD202" i="1"/>
  <c r="AE200" i="1"/>
  <c r="AA200" i="1"/>
  <c r="AB200" i="1" s="1"/>
  <c r="AC200" i="1"/>
  <c r="AD200" i="1" s="1"/>
  <c r="V196" i="1"/>
  <c r="T196" i="1"/>
  <c r="AB195" i="1"/>
  <c r="AC195" i="1"/>
  <c r="AD195" i="1"/>
  <c r="AC327" i="1"/>
  <c r="AD327" i="1" s="1"/>
  <c r="AB300" i="1"/>
  <c r="AC289" i="1"/>
  <c r="AD289" i="1"/>
  <c r="AC255" i="1"/>
  <c r="AD255" i="1" s="1"/>
  <c r="AB297" i="1"/>
  <c r="AF226" i="1"/>
  <c r="AC249" i="1"/>
  <c r="AD249" i="1" s="1"/>
  <c r="AB239" i="1"/>
  <c r="AC314" i="1"/>
  <c r="AD314" i="1"/>
  <c r="AF508" i="1"/>
  <c r="AG508" i="1"/>
  <c r="AH508" i="1"/>
  <c r="AG290" i="1"/>
  <c r="AH290" i="1" s="1"/>
  <c r="AG388" i="1"/>
  <c r="AH388" i="1" s="1"/>
  <c r="U199" i="1"/>
  <c r="AG272" i="1"/>
  <c r="AH272" i="1" s="1"/>
  <c r="AC429" i="1"/>
  <c r="AD429" i="1"/>
  <c r="AF460" i="1"/>
  <c r="AG460" i="1" s="1"/>
  <c r="AH460" i="1" s="1"/>
  <c r="AC510" i="1"/>
  <c r="AD510" i="1" s="1"/>
  <c r="AC193" i="1"/>
  <c r="AD193" i="1"/>
  <c r="AC458" i="1"/>
  <c r="AD458" i="1"/>
  <c r="AF285" i="1"/>
  <c r="AG285" i="1" s="1"/>
  <c r="AH285" i="1" s="1"/>
  <c r="AG228" i="1"/>
  <c r="AH228" i="1" s="1"/>
  <c r="AG268" i="1"/>
  <c r="AH268" i="1"/>
  <c r="AB336" i="1"/>
  <c r="V148" i="1"/>
  <c r="AC262" i="1"/>
  <c r="AD262" i="1"/>
  <c r="U262" i="1"/>
  <c r="T220" i="1"/>
  <c r="AB220" i="1" s="1"/>
  <c r="AG256" i="1"/>
  <c r="AH256" i="1" s="1"/>
  <c r="AC355" i="1"/>
  <c r="AD355" i="1" s="1"/>
  <c r="U355" i="1"/>
  <c r="U299" i="1"/>
  <c r="AC299" i="1"/>
  <c r="AD299" i="1"/>
  <c r="AG299" i="1" s="1"/>
  <c r="AH299" i="1" s="1"/>
  <c r="AB310" i="1"/>
  <c r="U310" i="1"/>
  <c r="U231" i="1"/>
  <c r="AC231" i="1"/>
  <c r="AD231" i="1" s="1"/>
  <c r="AF231" i="1" s="1"/>
  <c r="U263" i="1"/>
  <c r="AC263" i="1"/>
  <c r="AD263" i="1"/>
  <c r="U307" i="1"/>
  <c r="AC307" i="1"/>
  <c r="AD307" i="1" s="1"/>
  <c r="U226" i="1"/>
  <c r="U346" i="1"/>
  <c r="AC346" i="1"/>
  <c r="AD346" i="1"/>
  <c r="T322" i="1"/>
  <c r="U287" i="1"/>
  <c r="AC287" i="1"/>
  <c r="AD287" i="1" s="1"/>
  <c r="U308" i="1"/>
  <c r="U236" i="1"/>
  <c r="AB236" i="1"/>
  <c r="AB451" i="1"/>
  <c r="U445" i="1"/>
  <c r="AC445" i="1"/>
  <c r="AD445" i="1" s="1"/>
  <c r="U518" i="1"/>
  <c r="T417" i="1"/>
  <c r="U441" i="1"/>
  <c r="AC441" i="1"/>
  <c r="AD441" i="1" s="1"/>
  <c r="AF441" i="1" s="1"/>
  <c r="AB509" i="1"/>
  <c r="U509" i="1"/>
  <c r="U475" i="1"/>
  <c r="AB475" i="1"/>
  <c r="U428" i="1"/>
  <c r="AC428" i="1"/>
  <c r="AD428" i="1" s="1"/>
  <c r="AC517" i="1"/>
  <c r="AD517" i="1"/>
  <c r="U517" i="1"/>
  <c r="T512" i="1"/>
  <c r="V512" i="1"/>
  <c r="T507" i="1"/>
  <c r="V507" i="1"/>
  <c r="V500" i="1"/>
  <c r="T500" i="1"/>
  <c r="AC499" i="1"/>
  <c r="AD499" i="1"/>
  <c r="U499" i="1"/>
  <c r="V494" i="1"/>
  <c r="T494" i="1"/>
  <c r="T473" i="1"/>
  <c r="AC473" i="1" s="1"/>
  <c r="AD473" i="1" s="1"/>
  <c r="AF473" i="1" s="1"/>
  <c r="V473" i="1"/>
  <c r="V471" i="1"/>
  <c r="T471" i="1"/>
  <c r="U471" i="1" s="1"/>
  <c r="V455" i="1"/>
  <c r="T455" i="1"/>
  <c r="U455" i="1" s="1"/>
  <c r="U454" i="1"/>
  <c r="AC454" i="1"/>
  <c r="AD454" i="1" s="1"/>
  <c r="U427" i="1"/>
  <c r="AC427" i="1"/>
  <c r="AD427" i="1"/>
  <c r="AB427" i="1"/>
  <c r="V426" i="1"/>
  <c r="T426" i="1"/>
  <c r="AB425" i="1"/>
  <c r="U423" i="1"/>
  <c r="AC423" i="1"/>
  <c r="AD423" i="1" s="1"/>
  <c r="V420" i="1"/>
  <c r="T420" i="1"/>
  <c r="AB419" i="1"/>
  <c r="U489" i="1"/>
  <c r="AC489" i="1"/>
  <c r="AD489" i="1" s="1"/>
  <c r="U405" i="1"/>
  <c r="AC405" i="1"/>
  <c r="AD405" i="1"/>
  <c r="V504" i="1"/>
  <c r="T504" i="1"/>
  <c r="V501" i="1"/>
  <c r="T501" i="1"/>
  <c r="AC501" i="1" s="1"/>
  <c r="AD501" i="1" s="1"/>
  <c r="U466" i="1"/>
  <c r="AC466" i="1"/>
  <c r="AD466" i="1"/>
  <c r="U463" i="1"/>
  <c r="AC463" i="1"/>
  <c r="AD463" i="1" s="1"/>
  <c r="V415" i="1"/>
  <c r="T415" i="1"/>
  <c r="V400" i="1"/>
  <c r="T400" i="1"/>
  <c r="AB250" i="1"/>
  <c r="U491" i="1"/>
  <c r="AC491" i="1"/>
  <c r="AD491" i="1" s="1"/>
  <c r="U424" i="1"/>
  <c r="V506" i="1"/>
  <c r="T506" i="1"/>
  <c r="AB506" i="1" s="1"/>
  <c r="V493" i="1"/>
  <c r="T493" i="1"/>
  <c r="U493" i="1" s="1"/>
  <c r="T468" i="1"/>
  <c r="V468" i="1"/>
  <c r="V457" i="1"/>
  <c r="T457" i="1"/>
  <c r="AC457" i="1" s="1"/>
  <c r="V448" i="1"/>
  <c r="T448" i="1"/>
  <c r="T434" i="1"/>
  <c r="AB434" i="1" s="1"/>
  <c r="AB428" i="1"/>
  <c r="T410" i="1"/>
  <c r="V410" i="1"/>
  <c r="V396" i="1"/>
  <c r="T396" i="1"/>
  <c r="AC396" i="1" s="1"/>
  <c r="AD396" i="1" s="1"/>
  <c r="V360" i="1"/>
  <c r="T360" i="1"/>
  <c r="AC360" i="1" s="1"/>
  <c r="AD360" i="1" s="1"/>
  <c r="V251" i="1"/>
  <c r="T251" i="1"/>
  <c r="V465" i="1"/>
  <c r="T465" i="1"/>
  <c r="U465" i="1" s="1"/>
  <c r="T240" i="1"/>
  <c r="AA208" i="1"/>
  <c r="AB208" i="1"/>
  <c r="AC208" i="1"/>
  <c r="AD208" i="1" s="1"/>
  <c r="AF208" i="1" s="1"/>
  <c r="AC251" i="1"/>
  <c r="AD251" i="1"/>
  <c r="AF251" i="1" s="1"/>
  <c r="AB251" i="1"/>
  <c r="U251" i="1"/>
  <c r="AC471" i="1"/>
  <c r="AD471" i="1" s="1"/>
  <c r="U500" i="1"/>
  <c r="AC500" i="1"/>
  <c r="AD500" i="1" s="1"/>
  <c r="AB500" i="1"/>
  <c r="AF428" i="1"/>
  <c r="AF346" i="1"/>
  <c r="AG346" i="1" s="1"/>
  <c r="AH346" i="1" s="1"/>
  <c r="AG231" i="1"/>
  <c r="AH231" i="1"/>
  <c r="U220" i="1"/>
  <c r="AC220" i="1"/>
  <c r="AD220" i="1" s="1"/>
  <c r="U459" i="1"/>
  <c r="AC459" i="1"/>
  <c r="AD459" i="1"/>
  <c r="AF488" i="1"/>
  <c r="AF467" i="1"/>
  <c r="AF201" i="1"/>
  <c r="U213" i="1"/>
  <c r="AB213" i="1"/>
  <c r="AB369" i="1"/>
  <c r="U369" i="1"/>
  <c r="AC369" i="1"/>
  <c r="AD369" i="1" s="1"/>
  <c r="AF502" i="1"/>
  <c r="AF498" i="1"/>
  <c r="AG353" i="1"/>
  <c r="AH353" i="1" s="1"/>
  <c r="U240" i="1"/>
  <c r="AD457" i="1"/>
  <c r="AB457" i="1"/>
  <c r="AC493" i="1"/>
  <c r="AD493" i="1" s="1"/>
  <c r="AF405" i="1"/>
  <c r="AG405" i="1"/>
  <c r="AH405" i="1"/>
  <c r="AF445" i="1"/>
  <c r="AG445" i="1"/>
  <c r="AH445" i="1"/>
  <c r="AF458" i="1"/>
  <c r="AG458" i="1" s="1"/>
  <c r="AH458" i="1" s="1"/>
  <c r="AF429" i="1"/>
  <c r="AG429" i="1" s="1"/>
  <c r="AH429" i="1" s="1"/>
  <c r="AF359" i="1"/>
  <c r="AG359" i="1"/>
  <c r="AH359" i="1" s="1"/>
  <c r="U218" i="1"/>
  <c r="AC218" i="1"/>
  <c r="AD218" i="1"/>
  <c r="AB341" i="1"/>
  <c r="U341" i="1"/>
  <c r="AG341" i="1" s="1"/>
  <c r="AH341" i="1" s="1"/>
  <c r="U482" i="1"/>
  <c r="AC482" i="1"/>
  <c r="AD482" i="1" s="1"/>
  <c r="AC321" i="1"/>
  <c r="AD321" i="1"/>
  <c r="U321" i="1"/>
  <c r="AF432" i="1"/>
  <c r="AG432" i="1" s="1"/>
  <c r="AH432" i="1" s="1"/>
  <c r="AC363" i="1"/>
  <c r="AD363" i="1"/>
  <c r="AF363" i="1" s="1"/>
  <c r="U363" i="1"/>
  <c r="U397" i="1"/>
  <c r="AC390" i="1"/>
  <c r="AD390" i="1"/>
  <c r="U390" i="1"/>
  <c r="AF311" i="1"/>
  <c r="AG311" i="1" s="1"/>
  <c r="AH311" i="1" s="1"/>
  <c r="U396" i="1"/>
  <c r="U468" i="1"/>
  <c r="AC468" i="1"/>
  <c r="AD468" i="1"/>
  <c r="AB468" i="1"/>
  <c r="AB400" i="1"/>
  <c r="U400" i="1"/>
  <c r="AC400" i="1"/>
  <c r="AD400" i="1" s="1"/>
  <c r="U501" i="1"/>
  <c r="AG501" i="1" s="1"/>
  <c r="AH501" i="1" s="1"/>
  <c r="AB501" i="1"/>
  <c r="AC465" i="1"/>
  <c r="AD465" i="1" s="1"/>
  <c r="AB465" i="1"/>
  <c r="AG466" i="1"/>
  <c r="AH466" i="1" s="1"/>
  <c r="AF466" i="1"/>
  <c r="AF427" i="1"/>
  <c r="AG427" i="1"/>
  <c r="AH427" i="1"/>
  <c r="AF263" i="1"/>
  <c r="AG263" i="1"/>
  <c r="AH263" i="1"/>
  <c r="AF299" i="1"/>
  <c r="U212" i="1"/>
  <c r="AF447" i="1"/>
  <c r="AG447" i="1"/>
  <c r="AH447" i="1" s="1"/>
  <c r="AG300" i="1"/>
  <c r="AH300" i="1" s="1"/>
  <c r="AF300" i="1"/>
  <c r="AC483" i="1"/>
  <c r="AD483" i="1"/>
  <c r="AB483" i="1"/>
  <c r="U483" i="1"/>
  <c r="AG389" i="1"/>
  <c r="AH389" i="1" s="1"/>
  <c r="AF497" i="1"/>
  <c r="AG206" i="1"/>
  <c r="AH206" i="1"/>
  <c r="AB398" i="1"/>
  <c r="AC398" i="1"/>
  <c r="AD398" i="1"/>
  <c r="U398" i="1"/>
  <c r="U410" i="1"/>
  <c r="AC410" i="1"/>
  <c r="AD410" i="1" s="1"/>
  <c r="AB410" i="1"/>
  <c r="U506" i="1"/>
  <c r="AF491" i="1"/>
  <c r="AC420" i="1"/>
  <c r="AD420" i="1" s="1"/>
  <c r="AB473" i="1"/>
  <c r="U473" i="1"/>
  <c r="AF499" i="1"/>
  <c r="AG499" i="1"/>
  <c r="AH499" i="1" s="1"/>
  <c r="U507" i="1"/>
  <c r="AF517" i="1"/>
  <c r="AG517" i="1" s="1"/>
  <c r="AH517" i="1" s="1"/>
  <c r="AF262" i="1"/>
  <c r="AG262" i="1"/>
  <c r="AH262" i="1"/>
  <c r="AF193" i="1"/>
  <c r="AG193" i="1" s="1"/>
  <c r="AH193" i="1" s="1"/>
  <c r="U196" i="1"/>
  <c r="AC196" i="1"/>
  <c r="AD196" i="1"/>
  <c r="AF202" i="1"/>
  <c r="AG202" i="1"/>
  <c r="AH202" i="1" s="1"/>
  <c r="U365" i="1"/>
  <c r="AC365" i="1"/>
  <c r="AD365" i="1" s="1"/>
  <c r="AC469" i="1"/>
  <c r="AD469" i="1"/>
  <c r="AF469" i="1" s="1"/>
  <c r="U469" i="1"/>
  <c r="AC505" i="1"/>
  <c r="AD505" i="1"/>
  <c r="AF505" i="1" s="1"/>
  <c r="U505" i="1"/>
  <c r="U318" i="1"/>
  <c r="AC318" i="1"/>
  <c r="AD318" i="1"/>
  <c r="AC361" i="1"/>
  <c r="AD361" i="1" s="1"/>
  <c r="AB364" i="1"/>
  <c r="U364" i="1"/>
  <c r="AC364" i="1"/>
  <c r="AD364" i="1" s="1"/>
  <c r="AF364" i="1" s="1"/>
  <c r="AG364" i="1" s="1"/>
  <c r="AH364" i="1" s="1"/>
  <c r="AF297" i="1"/>
  <c r="AC320" i="1"/>
  <c r="AD320" i="1"/>
  <c r="AG473" i="1"/>
  <c r="AH473" i="1"/>
  <c r="AF398" i="1"/>
  <c r="AG397" i="1"/>
  <c r="AH397" i="1"/>
  <c r="AF218" i="1"/>
  <c r="AF320" i="1"/>
  <c r="AF390" i="1"/>
  <c r="AG390" i="1"/>
  <c r="AH390" i="1" s="1"/>
  <c r="AF196" i="1"/>
  <c r="AG196" i="1"/>
  <c r="AH196" i="1" s="1"/>
  <c r="AF501" i="1"/>
  <c r="AF493" i="1"/>
  <c r="AG493" i="1"/>
  <c r="AH493" i="1" s="1"/>
  <c r="AF369" i="1"/>
  <c r="AF318" i="1"/>
  <c r="AG318" i="1" s="1"/>
  <c r="AH318" i="1" s="1"/>
  <c r="AG469" i="1"/>
  <c r="AH469" i="1" s="1"/>
  <c r="AF483" i="1"/>
  <c r="AG483" i="1" s="1"/>
  <c r="AH483" i="1" s="1"/>
  <c r="AF400" i="1"/>
  <c r="AF468" i="1"/>
  <c r="AF213" i="1"/>
  <c r="AG213" i="1" s="1"/>
  <c r="AH213" i="1" s="1"/>
  <c r="R171" i="1"/>
  <c r="S171" i="1" s="1"/>
  <c r="AA172" i="1"/>
  <c r="R172" i="1"/>
  <c r="S172" i="1"/>
  <c r="V183" i="1"/>
  <c r="R184" i="1"/>
  <c r="S184" i="1"/>
  <c r="V181" i="1"/>
  <c r="T178" i="1"/>
  <c r="U178" i="1"/>
  <c r="R170" i="1"/>
  <c r="S170" i="1"/>
  <c r="T177" i="1"/>
  <c r="R183" i="1"/>
  <c r="S183" i="1"/>
  <c r="AA181" i="1"/>
  <c r="AB181" i="1"/>
  <c r="AC181" i="1"/>
  <c r="AD181" i="1"/>
  <c r="AF181" i="1" s="1"/>
  <c r="R181" i="1"/>
  <c r="S181" i="1" s="1"/>
  <c r="R179" i="1"/>
  <c r="S179" i="1"/>
  <c r="R178" i="1"/>
  <c r="S178" i="1"/>
  <c r="R174" i="1"/>
  <c r="S174" i="1"/>
  <c r="AA182" i="1"/>
  <c r="AA177" i="1"/>
  <c r="AA170" i="1"/>
  <c r="T154" i="1"/>
  <c r="T172" i="1"/>
  <c r="AB172" i="1"/>
  <c r="AC172" i="1"/>
  <c r="AD172" i="1" s="1"/>
  <c r="T170" i="1"/>
  <c r="T165" i="1"/>
  <c r="AC165" i="1" s="1"/>
  <c r="AD165" i="1" s="1"/>
  <c r="R162" i="1"/>
  <c r="S162" i="1"/>
  <c r="V185" i="1"/>
  <c r="AA168" i="1"/>
  <c r="AB168" i="1" s="1"/>
  <c r="T163" i="1"/>
  <c r="AB163" i="1" s="1"/>
  <c r="T184" i="1"/>
  <c r="AC184" i="1"/>
  <c r="AD184" i="1" s="1"/>
  <c r="R182" i="1"/>
  <c r="S182" i="1"/>
  <c r="R180" i="1"/>
  <c r="S180" i="1"/>
  <c r="T176" i="1"/>
  <c r="AC176" i="1" s="1"/>
  <c r="AD176" i="1" s="1"/>
  <c r="T171" i="1"/>
  <c r="U171" i="1" s="1"/>
  <c r="T179" i="1"/>
  <c r="U179" i="1"/>
  <c r="T167" i="1"/>
  <c r="AC167" i="1" s="1"/>
  <c r="AD167" i="1" s="1"/>
  <c r="U167" i="1"/>
  <c r="T180" i="1"/>
  <c r="AC180" i="1" s="1"/>
  <c r="AD180" i="1" s="1"/>
  <c r="AF180" i="1" s="1"/>
  <c r="R176" i="1"/>
  <c r="S176" i="1" s="1"/>
  <c r="AA163" i="1"/>
  <c r="AA162" i="1"/>
  <c r="R158" i="1"/>
  <c r="S158" i="1"/>
  <c r="AC188" i="1"/>
  <c r="AD188" i="1"/>
  <c r="AF188" i="1" s="1"/>
  <c r="U188" i="1"/>
  <c r="R189" i="1"/>
  <c r="S189" i="1"/>
  <c r="V184" i="1"/>
  <c r="T174" i="1"/>
  <c r="U174" i="1" s="1"/>
  <c r="V171" i="1"/>
  <c r="AA169" i="1"/>
  <c r="AA167" i="1"/>
  <c r="T166" i="1"/>
  <c r="V165" i="1"/>
  <c r="R161" i="1"/>
  <c r="S161" i="1"/>
  <c r="V154" i="1"/>
  <c r="T148" i="1"/>
  <c r="U148" i="1"/>
  <c r="AA147" i="1"/>
  <c r="T186" i="1"/>
  <c r="T175" i="1"/>
  <c r="U175" i="1"/>
  <c r="T173" i="1"/>
  <c r="AB173" i="1" s="1"/>
  <c r="R173" i="1"/>
  <c r="S173" i="1"/>
  <c r="R169" i="1"/>
  <c r="S169" i="1"/>
  <c r="AA180" i="1"/>
  <c r="AA190" i="1"/>
  <c r="AB190" i="1" s="1"/>
  <c r="AC190" i="1"/>
  <c r="AD190" i="1"/>
  <c r="AA183" i="1"/>
  <c r="U191" i="1"/>
  <c r="AC191" i="1"/>
  <c r="AD191" i="1"/>
  <c r="AF191" i="1" s="1"/>
  <c r="AG191" i="1" s="1"/>
  <c r="AH191" i="1" s="1"/>
  <c r="U185" i="1"/>
  <c r="AB185" i="1"/>
  <c r="AC185" i="1"/>
  <c r="AD185" i="1"/>
  <c r="U181" i="1"/>
  <c r="AA178" i="1"/>
  <c r="AB178" i="1" s="1"/>
  <c r="V169" i="1"/>
  <c r="T169" i="1"/>
  <c r="AC169" i="1" s="1"/>
  <c r="AD169" i="1" s="1"/>
  <c r="T182" i="1"/>
  <c r="AA175" i="1"/>
  <c r="AA173" i="1"/>
  <c r="AA166" i="1"/>
  <c r="AB166" i="1"/>
  <c r="AC166" i="1"/>
  <c r="AD166" i="1" s="1"/>
  <c r="AA164" i="1"/>
  <c r="AB191" i="1"/>
  <c r="AA174" i="1"/>
  <c r="AB174" i="1"/>
  <c r="AC174" i="1"/>
  <c r="AD174" i="1" s="1"/>
  <c r="AA153" i="1"/>
  <c r="AA179" i="1"/>
  <c r="AC186" i="1"/>
  <c r="AD186" i="1"/>
  <c r="V186" i="1"/>
  <c r="V175" i="1"/>
  <c r="AA171" i="1"/>
  <c r="AA165" i="1"/>
  <c r="R165" i="1"/>
  <c r="S165" i="1"/>
  <c r="R167" i="1"/>
  <c r="S167" i="1"/>
  <c r="R164" i="1"/>
  <c r="S164" i="1" s="1"/>
  <c r="R163" i="1"/>
  <c r="S163" i="1" s="1"/>
  <c r="AA159" i="1"/>
  <c r="AA155" i="1"/>
  <c r="AA160" i="1"/>
  <c r="T158" i="1"/>
  <c r="U158" i="1"/>
  <c r="R154" i="1"/>
  <c r="S154" i="1" s="1"/>
  <c r="AA143" i="1"/>
  <c r="R157" i="1"/>
  <c r="S157" i="1"/>
  <c r="R153" i="1"/>
  <c r="S153" i="1"/>
  <c r="AA145" i="1"/>
  <c r="T156" i="1"/>
  <c r="U156" i="1" s="1"/>
  <c r="T153" i="1"/>
  <c r="U153" i="1" s="1"/>
  <c r="R151" i="1"/>
  <c r="S151" i="1"/>
  <c r="R150" i="1"/>
  <c r="S150" i="1"/>
  <c r="T145" i="1"/>
  <c r="T157" i="1"/>
  <c r="U157" i="1" s="1"/>
  <c r="T152" i="1"/>
  <c r="U152" i="1"/>
  <c r="AA151" i="1"/>
  <c r="T150" i="1"/>
  <c r="U150" i="1"/>
  <c r="AA139" i="1"/>
  <c r="AA138" i="1"/>
  <c r="AB138" i="1" s="1"/>
  <c r="AC138" i="1" s="1"/>
  <c r="AD138" i="1" s="1"/>
  <c r="R13" i="1"/>
  <c r="S13" i="1"/>
  <c r="R147" i="1"/>
  <c r="S147" i="1"/>
  <c r="R146" i="1"/>
  <c r="S146" i="1"/>
  <c r="R145" i="1"/>
  <c r="S145" i="1" s="1"/>
  <c r="T142" i="1"/>
  <c r="U142" i="1"/>
  <c r="T144" i="1"/>
  <c r="U144" i="1"/>
  <c r="R143" i="1"/>
  <c r="S143" i="1"/>
  <c r="AA14" i="1"/>
  <c r="T50" i="1"/>
  <c r="U50" i="1" s="1"/>
  <c r="R130" i="1"/>
  <c r="S130" i="1"/>
  <c r="T104" i="1"/>
  <c r="U104" i="1"/>
  <c r="T92" i="1"/>
  <c r="U92" i="1"/>
  <c r="R69" i="1"/>
  <c r="S69" i="1" s="1"/>
  <c r="T67" i="1"/>
  <c r="U67" i="1"/>
  <c r="R65" i="1"/>
  <c r="S65" i="1"/>
  <c r="R52" i="1"/>
  <c r="S52" i="1"/>
  <c r="R48" i="1"/>
  <c r="S48" i="1" s="1"/>
  <c r="T46" i="1"/>
  <c r="U46" i="1"/>
  <c r="T38" i="1"/>
  <c r="U38" i="1" s="1"/>
  <c r="T22" i="1"/>
  <c r="U22" i="1"/>
  <c r="R20" i="1"/>
  <c r="S20" i="1" s="1"/>
  <c r="R128" i="1"/>
  <c r="S128" i="1"/>
  <c r="T126" i="1"/>
  <c r="U126" i="1" s="1"/>
  <c r="R125" i="1"/>
  <c r="S125" i="1"/>
  <c r="T114" i="1"/>
  <c r="R96" i="1"/>
  <c r="S96" i="1"/>
  <c r="R63" i="1"/>
  <c r="S63" i="1" s="1"/>
  <c r="R51" i="1"/>
  <c r="S51" i="1" s="1"/>
  <c r="R23" i="1"/>
  <c r="S23" i="1" s="1"/>
  <c r="AA18" i="1"/>
  <c r="R17" i="1"/>
  <c r="S17" i="1"/>
  <c r="T15" i="1"/>
  <c r="R14" i="1"/>
  <c r="S14" i="1" s="1"/>
  <c r="AA103" i="1"/>
  <c r="R49" i="1"/>
  <c r="S49" i="1"/>
  <c r="AA17" i="1"/>
  <c r="AA81" i="1"/>
  <c r="AA89" i="1"/>
  <c r="T83" i="1"/>
  <c r="U83" i="1" s="1"/>
  <c r="T53" i="1"/>
  <c r="U53" i="1"/>
  <c r="R115" i="1"/>
  <c r="S115" i="1"/>
  <c r="AA111" i="1"/>
  <c r="AB111" i="1" s="1"/>
  <c r="AA107" i="1"/>
  <c r="T95" i="1"/>
  <c r="U95" i="1" s="1"/>
  <c r="R88" i="1"/>
  <c r="S88" i="1"/>
  <c r="R84" i="1"/>
  <c r="S84" i="1"/>
  <c r="R75" i="1"/>
  <c r="S75" i="1" s="1"/>
  <c r="AA61" i="1"/>
  <c r="R45" i="1"/>
  <c r="S45" i="1" s="1"/>
  <c r="R21" i="1"/>
  <c r="S21" i="1"/>
  <c r="T79" i="1"/>
  <c r="U79" i="1"/>
  <c r="AA125" i="1"/>
  <c r="AB125" i="1" s="1"/>
  <c r="AC125" i="1" s="1"/>
  <c r="AD125" i="1" s="1"/>
  <c r="AA109" i="1"/>
  <c r="AB109" i="1" s="1"/>
  <c r="AC109" i="1" s="1"/>
  <c r="AD109" i="1" s="1"/>
  <c r="AA118" i="1"/>
  <c r="R44" i="1"/>
  <c r="S44" i="1"/>
  <c r="T41" i="1"/>
  <c r="U41" i="1"/>
  <c r="T37" i="1"/>
  <c r="AB37" i="1" s="1"/>
  <c r="AC37" i="1" s="1"/>
  <c r="AD37" i="1" s="1"/>
  <c r="AF37" i="1" s="1"/>
  <c r="AG37" i="1" s="1"/>
  <c r="AH37" i="1" s="1"/>
  <c r="U37" i="1"/>
  <c r="R71" i="1"/>
  <c r="S71" i="1" s="1"/>
  <c r="T35" i="1"/>
  <c r="U35" i="1"/>
  <c r="R34" i="1"/>
  <c r="S34" i="1"/>
  <c r="R29" i="1"/>
  <c r="S29" i="1"/>
  <c r="T27" i="1"/>
  <c r="U27" i="1" s="1"/>
  <c r="T51" i="1"/>
  <c r="U51" i="1"/>
  <c r="AA131" i="1"/>
  <c r="T118" i="1"/>
  <c r="U118" i="1"/>
  <c r="R80" i="1"/>
  <c r="S80" i="1" s="1"/>
  <c r="AA77" i="1"/>
  <c r="T56" i="1"/>
  <c r="U56" i="1"/>
  <c r="AA47" i="1"/>
  <c r="T24" i="1"/>
  <c r="U24" i="1"/>
  <c r="AA117" i="1"/>
  <c r="AA99" i="1"/>
  <c r="AA95" i="1"/>
  <c r="AA91" i="1"/>
  <c r="AA66" i="1"/>
  <c r="AA136" i="1"/>
  <c r="T93" i="1"/>
  <c r="U93" i="1"/>
  <c r="R92" i="1"/>
  <c r="S92" i="1" s="1"/>
  <c r="T73" i="1"/>
  <c r="U73" i="1" s="1"/>
  <c r="AA70" i="1"/>
  <c r="R70" i="1"/>
  <c r="S70" i="1"/>
  <c r="R47" i="1"/>
  <c r="S47" i="1"/>
  <c r="R43" i="1"/>
  <c r="S43" i="1" s="1"/>
  <c r="AA39" i="1"/>
  <c r="R37" i="1"/>
  <c r="S37" i="1"/>
  <c r="T34" i="1"/>
  <c r="U34" i="1"/>
  <c r="R18" i="1"/>
  <c r="S18" i="1"/>
  <c r="T129" i="1"/>
  <c r="U129" i="1" s="1"/>
  <c r="T135" i="1"/>
  <c r="U135" i="1"/>
  <c r="R133" i="1"/>
  <c r="S133" i="1"/>
  <c r="R121" i="1"/>
  <c r="S121" i="1"/>
  <c r="T119" i="1"/>
  <c r="R118" i="1"/>
  <c r="S118" i="1"/>
  <c r="AA112" i="1"/>
  <c r="R110" i="1"/>
  <c r="S110" i="1"/>
  <c r="T107" i="1"/>
  <c r="U107" i="1"/>
  <c r="R100" i="1"/>
  <c r="S100" i="1"/>
  <c r="R99" i="1"/>
  <c r="S99" i="1"/>
  <c r="R98" i="1"/>
  <c r="S98" i="1"/>
  <c r="R90" i="1"/>
  <c r="S90" i="1"/>
  <c r="T68" i="1"/>
  <c r="U68" i="1"/>
  <c r="R62" i="1"/>
  <c r="S62" i="1"/>
  <c r="R61" i="1"/>
  <c r="S61" i="1"/>
  <c r="T59" i="1"/>
  <c r="U59" i="1"/>
  <c r="R57" i="1"/>
  <c r="S57" i="1"/>
  <c r="T55" i="1"/>
  <c r="U55" i="1"/>
  <c r="R54" i="1"/>
  <c r="S54" i="1"/>
  <c r="R53" i="1"/>
  <c r="S53" i="1"/>
  <c r="R46" i="1"/>
  <c r="S46" i="1"/>
  <c r="T42" i="1"/>
  <c r="U42" i="1"/>
  <c r="T40" i="1"/>
  <c r="AA33" i="1"/>
  <c r="R27" i="1"/>
  <c r="S27" i="1"/>
  <c r="R26" i="1"/>
  <c r="S26" i="1"/>
  <c r="AA105" i="1"/>
  <c r="AA38" i="1"/>
  <c r="T52" i="1"/>
  <c r="U52" i="1" s="1"/>
  <c r="T60" i="1"/>
  <c r="U60" i="1"/>
  <c r="AA68" i="1"/>
  <c r="R50" i="1"/>
  <c r="S50" i="1"/>
  <c r="R42" i="1"/>
  <c r="S42" i="1"/>
  <c r="AA25" i="1"/>
  <c r="T127" i="1"/>
  <c r="U127" i="1"/>
  <c r="T16" i="1"/>
  <c r="U16" i="1" s="1"/>
  <c r="T82" i="1"/>
  <c r="U82" i="1"/>
  <c r="T39" i="1"/>
  <c r="T141" i="1"/>
  <c r="U141" i="1"/>
  <c r="T139" i="1"/>
  <c r="U139" i="1" s="1"/>
  <c r="R138" i="1"/>
  <c r="S138" i="1"/>
  <c r="R122" i="1"/>
  <c r="S122" i="1" s="1"/>
  <c r="R120" i="1"/>
  <c r="S120" i="1"/>
  <c r="R116" i="1"/>
  <c r="S116" i="1" s="1"/>
  <c r="T109" i="1"/>
  <c r="U109" i="1" s="1"/>
  <c r="R108" i="1"/>
  <c r="S108" i="1" s="1"/>
  <c r="R106" i="1"/>
  <c r="S106" i="1"/>
  <c r="R102" i="1"/>
  <c r="S102" i="1"/>
  <c r="T100" i="1"/>
  <c r="AB100" i="1" s="1"/>
  <c r="AA98" i="1"/>
  <c r="R91" i="1"/>
  <c r="S91" i="1"/>
  <c r="R89" i="1"/>
  <c r="S89" i="1"/>
  <c r="T87" i="1"/>
  <c r="R87" i="1"/>
  <c r="S87" i="1" s="1"/>
  <c r="T84" i="1"/>
  <c r="R82" i="1"/>
  <c r="S82" i="1"/>
  <c r="T80" i="1"/>
  <c r="AB80" i="1" s="1"/>
  <c r="U80" i="1"/>
  <c r="T78" i="1"/>
  <c r="AB78" i="1" s="1"/>
  <c r="R59" i="1"/>
  <c r="S59" i="1" s="1"/>
  <c r="T57" i="1"/>
  <c r="U57" i="1"/>
  <c r="T48" i="1"/>
  <c r="AB48" i="1" s="1"/>
  <c r="U48" i="1"/>
  <c r="R38" i="1"/>
  <c r="S38" i="1" s="1"/>
  <c r="T33" i="1"/>
  <c r="U33" i="1" s="1"/>
  <c r="R32" i="1"/>
  <c r="S32" i="1"/>
  <c r="T29" i="1"/>
  <c r="AC29" i="1" s="1"/>
  <c r="U29" i="1"/>
  <c r="AA28" i="1"/>
  <c r="R28" i="1"/>
  <c r="S28" i="1" s="1"/>
  <c r="R22" i="1"/>
  <c r="S22" i="1"/>
  <c r="AA21" i="1"/>
  <c r="T20" i="1"/>
  <c r="U20" i="1"/>
  <c r="T13" i="1"/>
  <c r="AB13" i="1" s="1"/>
  <c r="U13" i="1"/>
  <c r="T75" i="1"/>
  <c r="U75" i="1" s="1"/>
  <c r="R73" i="1"/>
  <c r="S73" i="1"/>
  <c r="T66" i="1"/>
  <c r="U66" i="1"/>
  <c r="T45" i="1"/>
  <c r="AC45" i="1" s="1"/>
  <c r="AD45" i="1" s="1"/>
  <c r="U45" i="1"/>
  <c r="T130" i="1"/>
  <c r="T61" i="1"/>
  <c r="T47" i="1"/>
  <c r="U47" i="1"/>
  <c r="T140" i="1"/>
  <c r="U140" i="1"/>
  <c r="T28" i="1"/>
  <c r="AC28" i="1" s="1"/>
  <c r="AD28" i="1" s="1"/>
  <c r="U28" i="1"/>
  <c r="R131" i="1"/>
  <c r="S131" i="1"/>
  <c r="R117" i="1"/>
  <c r="S117" i="1"/>
  <c r="R78" i="1"/>
  <c r="S78" i="1"/>
  <c r="R76" i="1"/>
  <c r="S76" i="1"/>
  <c r="T65" i="1"/>
  <c r="U65" i="1"/>
  <c r="T26" i="1"/>
  <c r="U26" i="1"/>
  <c r="T23" i="1"/>
  <c r="U23" i="1"/>
  <c r="AA154" i="1"/>
  <c r="AA94" i="1"/>
  <c r="AB94" i="1" s="1"/>
  <c r="AC94" i="1" s="1"/>
  <c r="AD94" i="1" s="1"/>
  <c r="AA90" i="1"/>
  <c r="AA86" i="1"/>
  <c r="AA82" i="1"/>
  <c r="AA56" i="1"/>
  <c r="V32" i="1"/>
  <c r="T32" i="1"/>
  <c r="U32" i="1"/>
  <c r="AA16" i="1"/>
  <c r="T138" i="1"/>
  <c r="U138" i="1"/>
  <c r="T110" i="1"/>
  <c r="U110" i="1"/>
  <c r="T164" i="1"/>
  <c r="AB164" i="1" s="1"/>
  <c r="V162" i="1"/>
  <c r="T162" i="1"/>
  <c r="AC162" i="1" s="1"/>
  <c r="AD162" i="1" s="1"/>
  <c r="AF162" i="1" s="1"/>
  <c r="AB162" i="1"/>
  <c r="AA115" i="1"/>
  <c r="R111" i="1"/>
  <c r="S111" i="1" s="1"/>
  <c r="AA74" i="1"/>
  <c r="V72" i="1"/>
  <c r="T72" i="1"/>
  <c r="U72" i="1" s="1"/>
  <c r="AA67" i="1"/>
  <c r="AA53" i="1"/>
  <c r="AB53" i="1" s="1"/>
  <c r="AA44" i="1"/>
  <c r="V168" i="1"/>
  <c r="T168" i="1"/>
  <c r="U168" i="1" s="1"/>
  <c r="AA124" i="1"/>
  <c r="V88" i="1"/>
  <c r="T88" i="1"/>
  <c r="U88" i="1"/>
  <c r="AA84" i="1"/>
  <c r="AA62" i="1"/>
  <c r="V14" i="1"/>
  <c r="T14" i="1"/>
  <c r="AC14" i="1" s="1"/>
  <c r="T121" i="1"/>
  <c r="T58" i="1"/>
  <c r="U58" i="1"/>
  <c r="T98" i="1"/>
  <c r="U98" i="1"/>
  <c r="V133" i="1"/>
  <c r="T133" i="1"/>
  <c r="U133" i="1" s="1"/>
  <c r="V115" i="1"/>
  <c r="T115" i="1"/>
  <c r="V74" i="1"/>
  <c r="T74" i="1"/>
  <c r="AB74" i="1" s="1"/>
  <c r="U74" i="1"/>
  <c r="V69" i="1"/>
  <c r="T69" i="1"/>
  <c r="U69" i="1" s="1"/>
  <c r="AG69" i="1" s="1"/>
  <c r="AH69" i="1" s="1"/>
  <c r="T64" i="1"/>
  <c r="U64" i="1"/>
  <c r="V64" i="1"/>
  <c r="AA51" i="1"/>
  <c r="AB51" i="1" s="1"/>
  <c r="AA49" i="1"/>
  <c r="AB49" i="1" s="1"/>
  <c r="T43" i="1"/>
  <c r="AC43" i="1" s="1"/>
  <c r="AD43" i="1" s="1"/>
  <c r="V43" i="1"/>
  <c r="AA43" i="1"/>
  <c r="AA37" i="1"/>
  <c r="R168" i="1"/>
  <c r="S168" i="1"/>
  <c r="T161" i="1"/>
  <c r="R152" i="1"/>
  <c r="S152" i="1" s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/>
  <c r="T112" i="1"/>
  <c r="AB112" i="1" s="1"/>
  <c r="U112" i="1"/>
  <c r="R107" i="1"/>
  <c r="S107" i="1" s="1"/>
  <c r="R101" i="1"/>
  <c r="S101" i="1"/>
  <c r="R93" i="1"/>
  <c r="S93" i="1"/>
  <c r="R56" i="1"/>
  <c r="S56" i="1"/>
  <c r="AA48" i="1"/>
  <c r="R36" i="1"/>
  <c r="S36" i="1" s="1"/>
  <c r="T30" i="1"/>
  <c r="U30" i="1"/>
  <c r="R15" i="1"/>
  <c r="S15" i="1"/>
  <c r="R166" i="1"/>
  <c r="S166" i="1"/>
  <c r="R159" i="1"/>
  <c r="S159" i="1" s="1"/>
  <c r="T155" i="1"/>
  <c r="U155" i="1"/>
  <c r="R141" i="1"/>
  <c r="S141" i="1"/>
  <c r="T136" i="1"/>
  <c r="AB136" i="1" s="1"/>
  <c r="T134" i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AC19" i="1" s="1"/>
  <c r="AD19" i="1" s="1"/>
  <c r="U19" i="1"/>
  <c r="U166" i="1"/>
  <c r="AA157" i="1"/>
  <c r="AA108" i="1"/>
  <c r="V89" i="1"/>
  <c r="T89" i="1"/>
  <c r="V86" i="1"/>
  <c r="T86" i="1"/>
  <c r="AA158" i="1"/>
  <c r="V87" i="1"/>
  <c r="AA161" i="1"/>
  <c r="AA141" i="1"/>
  <c r="AA134" i="1"/>
  <c r="T91" i="1"/>
  <c r="U91" i="1"/>
  <c r="AA78" i="1"/>
  <c r="V71" i="1"/>
  <c r="T71" i="1"/>
  <c r="U71" i="1"/>
  <c r="AA23" i="1"/>
  <c r="V18" i="1"/>
  <c r="T18" i="1"/>
  <c r="U18" i="1"/>
  <c r="V17" i="1"/>
  <c r="T17" i="1"/>
  <c r="AB17" i="1" s="1"/>
  <c r="V95" i="1"/>
  <c r="T97" i="1"/>
  <c r="T76" i="1"/>
  <c r="U76" i="1"/>
  <c r="V155" i="1"/>
  <c r="V147" i="1"/>
  <c r="T147" i="1"/>
  <c r="AA137" i="1"/>
  <c r="AB137" i="1" s="1"/>
  <c r="AC137" i="1" s="1"/>
  <c r="AD137" i="1" s="1"/>
  <c r="AA135" i="1"/>
  <c r="AB135" i="1" s="1"/>
  <c r="AC135" i="1" s="1"/>
  <c r="AD135" i="1" s="1"/>
  <c r="AA129" i="1"/>
  <c r="V26" i="1"/>
  <c r="AA152" i="1"/>
  <c r="AA146" i="1"/>
  <c r="AA130" i="1"/>
  <c r="AA31" i="1"/>
  <c r="AA93" i="1"/>
  <c r="AA35" i="1"/>
  <c r="AB35" i="1" s="1"/>
  <c r="T159" i="1"/>
  <c r="R156" i="1"/>
  <c r="S156" i="1"/>
  <c r="AA148" i="1"/>
  <c r="R148" i="1"/>
  <c r="S148" i="1"/>
  <c r="R142" i="1"/>
  <c r="S142" i="1"/>
  <c r="T137" i="1"/>
  <c r="U137" i="1"/>
  <c r="R132" i="1"/>
  <c r="S132" i="1"/>
  <c r="R126" i="1"/>
  <c r="S126" i="1"/>
  <c r="AA116" i="1"/>
  <c r="R109" i="1"/>
  <c r="S109" i="1" s="1"/>
  <c r="R104" i="1"/>
  <c r="S104" i="1"/>
  <c r="R95" i="1"/>
  <c r="S95" i="1" s="1"/>
  <c r="R77" i="1"/>
  <c r="S77" i="1"/>
  <c r="R64" i="1"/>
  <c r="S64" i="1" s="1"/>
  <c r="R39" i="1"/>
  <c r="S39" i="1"/>
  <c r="R16" i="1"/>
  <c r="S16" i="1" s="1"/>
  <c r="AA156" i="1"/>
  <c r="R155" i="1"/>
  <c r="S155" i="1"/>
  <c r="AA150" i="1"/>
  <c r="T123" i="1"/>
  <c r="U123" i="1"/>
  <c r="R114" i="1"/>
  <c r="S114" i="1" s="1"/>
  <c r="R79" i="1"/>
  <c r="S79" i="1"/>
  <c r="R66" i="1"/>
  <c r="S66" i="1" s="1"/>
  <c r="AA59" i="1"/>
  <c r="R58" i="1"/>
  <c r="S58" i="1"/>
  <c r="AA45" i="1"/>
  <c r="R35" i="1"/>
  <c r="S35" i="1" s="1"/>
  <c r="V136" i="1"/>
  <c r="AA19" i="1"/>
  <c r="V80" i="1"/>
  <c r="R144" i="1"/>
  <c r="S144" i="1"/>
  <c r="AA140" i="1"/>
  <c r="AB140" i="1" s="1"/>
  <c r="AC140" i="1" s="1"/>
  <c r="AD140" i="1" s="1"/>
  <c r="AF140" i="1" s="1"/>
  <c r="AA133" i="1"/>
  <c r="V101" i="1"/>
  <c r="T101" i="1"/>
  <c r="U101" i="1" s="1"/>
  <c r="T94" i="1"/>
  <c r="AA36" i="1"/>
  <c r="T85" i="1"/>
  <c r="AB85" i="1" s="1"/>
  <c r="V122" i="1"/>
  <c r="T122" i="1"/>
  <c r="V102" i="1"/>
  <c r="T102" i="1"/>
  <c r="U102" i="1"/>
  <c r="V25" i="1"/>
  <c r="T25" i="1"/>
  <c r="AC25" i="1" s="1"/>
  <c r="AD25" i="1" s="1"/>
  <c r="R140" i="1"/>
  <c r="S140" i="1" s="1"/>
  <c r="R139" i="1"/>
  <c r="S139" i="1" s="1"/>
  <c r="R137" i="1"/>
  <c r="S137" i="1"/>
  <c r="T132" i="1"/>
  <c r="U132" i="1"/>
  <c r="R124" i="1"/>
  <c r="S124" i="1" s="1"/>
  <c r="AA121" i="1"/>
  <c r="AA120" i="1"/>
  <c r="AA110" i="1"/>
  <c r="R97" i="1"/>
  <c r="S97" i="1"/>
  <c r="T36" i="1"/>
  <c r="U36" i="1" s="1"/>
  <c r="AA27" i="1"/>
  <c r="AA22" i="1"/>
  <c r="AB22" i="1" s="1"/>
  <c r="AC22" i="1" s="1"/>
  <c r="AD22" i="1" s="1"/>
  <c r="AF22" i="1" s="1"/>
  <c r="AA15" i="1"/>
  <c r="R136" i="1"/>
  <c r="S136" i="1" s="1"/>
  <c r="R135" i="1"/>
  <c r="S135" i="1"/>
  <c r="T111" i="1"/>
  <c r="R105" i="1"/>
  <c r="S105" i="1"/>
  <c r="AA57" i="1"/>
  <c r="AB57" i="1" s="1"/>
  <c r="AA54" i="1"/>
  <c r="AA52" i="1"/>
  <c r="AA32" i="1"/>
  <c r="AA20" i="1"/>
  <c r="AA142" i="1"/>
  <c r="AB142" i="1" s="1"/>
  <c r="AC142" i="1" s="1"/>
  <c r="AD142" i="1" s="1"/>
  <c r="AA123" i="1"/>
  <c r="AB123" i="1" s="1"/>
  <c r="AC123" i="1" s="1"/>
  <c r="AD123" i="1" s="1"/>
  <c r="AA122" i="1"/>
  <c r="AA75" i="1"/>
  <c r="R72" i="1"/>
  <c r="S72" i="1" s="1"/>
  <c r="AA71" i="1"/>
  <c r="T63" i="1"/>
  <c r="U63" i="1"/>
  <c r="R25" i="1"/>
  <c r="S25" i="1"/>
  <c r="AA101" i="1"/>
  <c r="AB101" i="1" s="1"/>
  <c r="AC101" i="1" s="1"/>
  <c r="AD101" i="1" s="1"/>
  <c r="AA97" i="1"/>
  <c r="AA87" i="1"/>
  <c r="R86" i="1"/>
  <c r="S86" i="1"/>
  <c r="AA85" i="1"/>
  <c r="R83" i="1"/>
  <c r="S83" i="1"/>
  <c r="R55" i="1"/>
  <c r="S55" i="1" s="1"/>
  <c r="AA46" i="1"/>
  <c r="AA34" i="1"/>
  <c r="AA30" i="1"/>
  <c r="T21" i="1"/>
  <c r="U21" i="1" s="1"/>
  <c r="T108" i="1"/>
  <c r="U108" i="1"/>
  <c r="T105" i="1"/>
  <c r="R103" i="1"/>
  <c r="S103" i="1"/>
  <c r="AA102" i="1"/>
  <c r="T90" i="1"/>
  <c r="AB90" i="1" s="1"/>
  <c r="U90" i="1"/>
  <c r="R85" i="1"/>
  <c r="S85" i="1"/>
  <c r="R81" i="1"/>
  <c r="S81" i="1" s="1"/>
  <c r="T77" i="1"/>
  <c r="R74" i="1"/>
  <c r="S74" i="1"/>
  <c r="R67" i="1"/>
  <c r="S67" i="1"/>
  <c r="T54" i="1"/>
  <c r="U54" i="1"/>
  <c r="AA42" i="1"/>
  <c r="R41" i="1"/>
  <c r="S41" i="1"/>
  <c r="R30" i="1"/>
  <c r="S30" i="1"/>
  <c r="R24" i="1"/>
  <c r="S24" i="1"/>
  <c r="T151" i="1"/>
  <c r="AA132" i="1"/>
  <c r="AA104" i="1"/>
  <c r="AE72" i="1"/>
  <c r="AA72" i="1"/>
  <c r="AE116" i="1"/>
  <c r="T44" i="1"/>
  <c r="U44" i="1" s="1"/>
  <c r="T117" i="1"/>
  <c r="AA114" i="1"/>
  <c r="V113" i="1"/>
  <c r="T113" i="1"/>
  <c r="T99" i="1"/>
  <c r="V99" i="1"/>
  <c r="AE83" i="1"/>
  <c r="AA83" i="1"/>
  <c r="AB83" i="1" s="1"/>
  <c r="V106" i="1"/>
  <c r="T106" i="1"/>
  <c r="AA50" i="1"/>
  <c r="V49" i="1"/>
  <c r="T49" i="1"/>
  <c r="AC49" i="1" s="1"/>
  <c r="AE41" i="1"/>
  <c r="AA41" i="1"/>
  <c r="T31" i="1"/>
  <c r="U31" i="1" s="1"/>
  <c r="V31" i="1"/>
  <c r="V132" i="1"/>
  <c r="AE126" i="1"/>
  <c r="AA126" i="1"/>
  <c r="T125" i="1"/>
  <c r="T96" i="1"/>
  <c r="AB96" i="1" s="1"/>
  <c r="T143" i="1"/>
  <c r="AB143" i="1" s="1"/>
  <c r="V143" i="1"/>
  <c r="AE106" i="1"/>
  <c r="AA106" i="1"/>
  <c r="AA76" i="1"/>
  <c r="AA73" i="1"/>
  <c r="T149" i="1"/>
  <c r="V149" i="1"/>
  <c r="AA127" i="1"/>
  <c r="V124" i="1"/>
  <c r="T124" i="1"/>
  <c r="U124" i="1" s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/>
  <c r="T146" i="1"/>
  <c r="U146" i="1" s="1"/>
  <c r="V146" i="1"/>
  <c r="V120" i="1"/>
  <c r="T120" i="1"/>
  <c r="AA100" i="1"/>
  <c r="AA79" i="1"/>
  <c r="V131" i="1"/>
  <c r="T131" i="1"/>
  <c r="U131" i="1" s="1"/>
  <c r="AA128" i="1"/>
  <c r="R123" i="1"/>
  <c r="S123" i="1" s="1"/>
  <c r="V103" i="1"/>
  <c r="T103" i="1"/>
  <c r="AB103" i="1" s="1"/>
  <c r="V70" i="1"/>
  <c r="T70" i="1"/>
  <c r="AB70" i="1" s="1"/>
  <c r="AC70" i="1" s="1"/>
  <c r="AD70" i="1" s="1"/>
  <c r="AA58" i="1"/>
  <c r="AA88" i="1"/>
  <c r="V81" i="1"/>
  <c r="T81" i="1"/>
  <c r="AA80" i="1"/>
  <c r="AA65" i="1"/>
  <c r="R33" i="1"/>
  <c r="S33" i="1"/>
  <c r="R19" i="1"/>
  <c r="S19" i="1"/>
  <c r="AA69" i="1"/>
  <c r="AB69" i="1" s="1"/>
  <c r="AC69" i="1" s="1"/>
  <c r="AD69" i="1" s="1"/>
  <c r="AF69" i="1" s="1"/>
  <c r="R68" i="1"/>
  <c r="S68" i="1"/>
  <c r="AA64" i="1"/>
  <c r="AB64" i="1" s="1"/>
  <c r="AA60" i="1"/>
  <c r="AB60" i="1" s="1"/>
  <c r="AA55" i="1"/>
  <c r="AA26" i="1"/>
  <c r="AA13" i="1"/>
  <c r="AA29" i="1"/>
  <c r="AA24" i="1"/>
  <c r="U172" i="1"/>
  <c r="AB184" i="1"/>
  <c r="AB159" i="1"/>
  <c r="AB179" i="1"/>
  <c r="AC179" i="1"/>
  <c r="AD179" i="1" s="1"/>
  <c r="AF179" i="1" s="1"/>
  <c r="AC178" i="1"/>
  <c r="AD178" i="1"/>
  <c r="U165" i="1"/>
  <c r="AB165" i="1"/>
  <c r="AC168" i="1"/>
  <c r="AD168" i="1"/>
  <c r="AB148" i="1"/>
  <c r="AC148" i="1"/>
  <c r="AD148" i="1" s="1"/>
  <c r="U184" i="1"/>
  <c r="AB175" i="1"/>
  <c r="AC175" i="1"/>
  <c r="AD175" i="1" s="1"/>
  <c r="U186" i="1"/>
  <c r="AB171" i="1"/>
  <c r="AC171" i="1"/>
  <c r="AD171" i="1" s="1"/>
  <c r="AF184" i="1"/>
  <c r="AG184" i="1" s="1"/>
  <c r="AH184" i="1" s="1"/>
  <c r="AB152" i="1"/>
  <c r="AC152" i="1"/>
  <c r="AD152" i="1"/>
  <c r="AF185" i="1"/>
  <c r="AG185" i="1"/>
  <c r="AH185" i="1"/>
  <c r="AB153" i="1"/>
  <c r="AC153" i="1"/>
  <c r="AD153" i="1" s="1"/>
  <c r="AF153" i="1" s="1"/>
  <c r="AB157" i="1"/>
  <c r="AC157" i="1" s="1"/>
  <c r="AD157" i="1" s="1"/>
  <c r="U182" i="1"/>
  <c r="AB156" i="1"/>
  <c r="AC156" i="1" s="1"/>
  <c r="AD156" i="1" s="1"/>
  <c r="AG181" i="1"/>
  <c r="AH181" i="1" s="1"/>
  <c r="AF190" i="1"/>
  <c r="AG190" i="1"/>
  <c r="AH190" i="1"/>
  <c r="AB89" i="1"/>
  <c r="AC89" i="1" s="1"/>
  <c r="AD89" i="1" s="1"/>
  <c r="AB145" i="1"/>
  <c r="AG22" i="1"/>
  <c r="AH22" i="1" s="1"/>
  <c r="AB46" i="1"/>
  <c r="AC46" i="1"/>
  <c r="AD46" i="1"/>
  <c r="AF46" i="1"/>
  <c r="AG46" i="1"/>
  <c r="AH46" i="1"/>
  <c r="AB126" i="1"/>
  <c r="AC126" i="1" s="1"/>
  <c r="AD126" i="1" s="1"/>
  <c r="AB38" i="1"/>
  <c r="AC38" i="1"/>
  <c r="AD38" i="1"/>
  <c r="AB67" i="1"/>
  <c r="AC67" i="1"/>
  <c r="AD67" i="1" s="1"/>
  <c r="AF67" i="1" s="1"/>
  <c r="AG67" i="1"/>
  <c r="AH67" i="1"/>
  <c r="AB92" i="1"/>
  <c r="AC92" i="1" s="1"/>
  <c r="AD92" i="1" s="1"/>
  <c r="AB79" i="1"/>
  <c r="AC79" i="1"/>
  <c r="AD79" i="1" s="1"/>
  <c r="AF79" i="1" s="1"/>
  <c r="AG79" i="1"/>
  <c r="AH79" i="1"/>
  <c r="U40" i="1"/>
  <c r="AC30" i="1"/>
  <c r="AD30" i="1"/>
  <c r="AF30" i="1"/>
  <c r="AG30" i="1"/>
  <c r="AH30" i="1" s="1"/>
  <c r="AB110" i="1"/>
  <c r="AC110" i="1"/>
  <c r="AD110" i="1" s="1"/>
  <c r="AC51" i="1"/>
  <c r="AD51" i="1"/>
  <c r="AG51" i="1" s="1"/>
  <c r="AH51" i="1" s="1"/>
  <c r="AF51" i="1"/>
  <c r="AB45" i="1"/>
  <c r="AB118" i="1"/>
  <c r="AC118" i="1"/>
  <c r="AD118" i="1"/>
  <c r="AF118" i="1"/>
  <c r="AB76" i="1"/>
  <c r="AC76" i="1"/>
  <c r="AD76" i="1"/>
  <c r="AF76" i="1"/>
  <c r="AG76" i="1"/>
  <c r="AH76" i="1"/>
  <c r="AC35" i="1"/>
  <c r="AD35" i="1" s="1"/>
  <c r="AB59" i="1"/>
  <c r="AC59" i="1"/>
  <c r="AD59" i="1" s="1"/>
  <c r="AB56" i="1"/>
  <c r="AC56" i="1"/>
  <c r="AD56" i="1"/>
  <c r="AF56" i="1"/>
  <c r="AC53" i="1"/>
  <c r="AD53" i="1"/>
  <c r="AF53" i="1"/>
  <c r="AG53" i="1"/>
  <c r="AH53" i="1"/>
  <c r="AB61" i="1"/>
  <c r="AC61" i="1"/>
  <c r="AD61" i="1" s="1"/>
  <c r="AF61" i="1" s="1"/>
  <c r="AG61" i="1" s="1"/>
  <c r="AH61" i="1" s="1"/>
  <c r="AB95" i="1"/>
  <c r="AC95" i="1"/>
  <c r="AD95" i="1"/>
  <c r="AF95" i="1"/>
  <c r="AB65" i="1"/>
  <c r="AC65" i="1"/>
  <c r="AD65" i="1" s="1"/>
  <c r="AB58" i="1"/>
  <c r="AC58" i="1"/>
  <c r="AD58" i="1"/>
  <c r="AF58" i="1"/>
  <c r="AB19" i="1"/>
  <c r="AB34" i="1"/>
  <c r="AC34" i="1"/>
  <c r="AD34" i="1" s="1"/>
  <c r="AB24" i="1"/>
  <c r="AC24" i="1"/>
  <c r="AD24" i="1"/>
  <c r="AB55" i="1"/>
  <c r="AC55" i="1"/>
  <c r="AD55" i="1"/>
  <c r="AF55" i="1"/>
  <c r="AG55" i="1"/>
  <c r="AH55" i="1"/>
  <c r="AC60" i="1"/>
  <c r="AD60" i="1" s="1"/>
  <c r="AB42" i="1"/>
  <c r="AC42" i="1"/>
  <c r="AD42" i="1" s="1"/>
  <c r="AF42" i="1"/>
  <c r="AB66" i="1"/>
  <c r="AC66" i="1" s="1"/>
  <c r="AD66" i="1" s="1"/>
  <c r="AC80" i="1"/>
  <c r="AD80" i="1"/>
  <c r="AF80" i="1"/>
  <c r="U61" i="1"/>
  <c r="AB93" i="1"/>
  <c r="AC93" i="1"/>
  <c r="AD93" i="1" s="1"/>
  <c r="AC48" i="1"/>
  <c r="AD48" i="1"/>
  <c r="AF48" i="1"/>
  <c r="AG48" i="1"/>
  <c r="AH48" i="1" s="1"/>
  <c r="AD29" i="1"/>
  <c r="AF29" i="1"/>
  <c r="AG29" i="1"/>
  <c r="AH29" i="1"/>
  <c r="AB107" i="1"/>
  <c r="AC107" i="1" s="1"/>
  <c r="AD107" i="1" s="1"/>
  <c r="AC57" i="1"/>
  <c r="AD57" i="1"/>
  <c r="AF57" i="1"/>
  <c r="AG57" i="1"/>
  <c r="AH57" i="1"/>
  <c r="AB121" i="1"/>
  <c r="AB115" i="1"/>
  <c r="AC115" i="1"/>
  <c r="AD115" i="1" s="1"/>
  <c r="AF115" i="1"/>
  <c r="AG115" i="1" s="1"/>
  <c r="AB68" i="1"/>
  <c r="AC68" i="1" s="1"/>
  <c r="AD68" i="1" s="1"/>
  <c r="AB73" i="1"/>
  <c r="AC73" i="1"/>
  <c r="AD73" i="1" s="1"/>
  <c r="AF73" i="1"/>
  <c r="AG73" i="1"/>
  <c r="AH73" i="1"/>
  <c r="AB72" i="1"/>
  <c r="AC72" i="1" s="1"/>
  <c r="AD72" i="1" s="1"/>
  <c r="AB23" i="1"/>
  <c r="AC23" i="1"/>
  <c r="AD23" i="1"/>
  <c r="AB33" i="1"/>
  <c r="AC33" i="1"/>
  <c r="AD33" i="1"/>
  <c r="AF33" i="1"/>
  <c r="AG33" i="1" s="1"/>
  <c r="AH33" i="1" s="1"/>
  <c r="AB16" i="1"/>
  <c r="AC16" i="1"/>
  <c r="AD16" i="1" s="1"/>
  <c r="AB82" i="1"/>
  <c r="AC82" i="1"/>
  <c r="AD82" i="1"/>
  <c r="AF82" i="1"/>
  <c r="AC13" i="1"/>
  <c r="AD13" i="1" s="1"/>
  <c r="AG140" i="1"/>
  <c r="AH140" i="1" s="1"/>
  <c r="AB26" i="1"/>
  <c r="AC26" i="1"/>
  <c r="AD26" i="1"/>
  <c r="AF26" i="1"/>
  <c r="AB20" i="1"/>
  <c r="AC20" i="1"/>
  <c r="AD20" i="1" s="1"/>
  <c r="U84" i="1"/>
  <c r="AB84" i="1"/>
  <c r="AC84" i="1" s="1"/>
  <c r="AD84" i="1"/>
  <c r="AB141" i="1"/>
  <c r="AC141" i="1"/>
  <c r="AD141" i="1"/>
  <c r="AF141" i="1"/>
  <c r="AG141" i="1"/>
  <c r="AH141" i="1"/>
  <c r="AB98" i="1"/>
  <c r="AC64" i="1"/>
  <c r="AD64" i="1"/>
  <c r="AF64" i="1"/>
  <c r="AG64" i="1"/>
  <c r="AH64" i="1"/>
  <c r="AB14" i="1"/>
  <c r="AD14" i="1"/>
  <c r="AF14" i="1" s="1"/>
  <c r="AB105" i="1"/>
  <c r="AB128" i="1"/>
  <c r="AC128" i="1"/>
  <c r="AD128" i="1"/>
  <c r="AB127" i="1"/>
  <c r="AC127" i="1" s="1"/>
  <c r="AD127" i="1"/>
  <c r="AF127" i="1"/>
  <c r="AG127" i="1"/>
  <c r="AH127" i="1" s="1"/>
  <c r="AB47" i="1"/>
  <c r="AC47" i="1"/>
  <c r="AD47" i="1"/>
  <c r="AB102" i="1"/>
  <c r="AC102" i="1"/>
  <c r="AD102" i="1"/>
  <c r="AF102" i="1"/>
  <c r="AB32" i="1"/>
  <c r="AC32" i="1"/>
  <c r="AD32" i="1" s="1"/>
  <c r="AB133" i="1"/>
  <c r="AC133" i="1"/>
  <c r="AD133" i="1"/>
  <c r="AF133" i="1"/>
  <c r="U89" i="1"/>
  <c r="AB108" i="1"/>
  <c r="AC108" i="1"/>
  <c r="AD108" i="1" s="1"/>
  <c r="AF108" i="1"/>
  <c r="AC164" i="1"/>
  <c r="AD164" i="1"/>
  <c r="AG164" i="1" s="1"/>
  <c r="AH164" i="1" s="1"/>
  <c r="U164" i="1"/>
  <c r="AB88" i="1"/>
  <c r="AC88" i="1" s="1"/>
  <c r="AD88" i="1"/>
  <c r="AB147" i="1"/>
  <c r="AC147" i="1"/>
  <c r="AD147" i="1"/>
  <c r="AF147" i="1" s="1"/>
  <c r="AB54" i="1"/>
  <c r="AC54" i="1"/>
  <c r="AD54" i="1"/>
  <c r="U115" i="1"/>
  <c r="AC90" i="1"/>
  <c r="AD90" i="1"/>
  <c r="AF90" i="1"/>
  <c r="AG90" i="1"/>
  <c r="AH90" i="1" s="1"/>
  <c r="AB155" i="1"/>
  <c r="AC155" i="1"/>
  <c r="AD155" i="1" s="1"/>
  <c r="AF138" i="1"/>
  <c r="AG138" i="1" s="1"/>
  <c r="AH138" i="1" s="1"/>
  <c r="AB132" i="1"/>
  <c r="AC132" i="1"/>
  <c r="AD132" i="1"/>
  <c r="AF132" i="1" s="1"/>
  <c r="AF166" i="1"/>
  <c r="AG166" i="1"/>
  <c r="AH166" i="1" s="1"/>
  <c r="U86" i="1"/>
  <c r="AB18" i="1"/>
  <c r="AC18" i="1"/>
  <c r="AD18" i="1"/>
  <c r="AF18" i="1"/>
  <c r="U147" i="1"/>
  <c r="AG147" i="1" s="1"/>
  <c r="AH147" i="1" s="1"/>
  <c r="U159" i="1"/>
  <c r="AC159" i="1"/>
  <c r="AD159" i="1"/>
  <c r="AG159" i="1" s="1"/>
  <c r="AH159" i="1" s="1"/>
  <c r="U17" i="1"/>
  <c r="AB86" i="1"/>
  <c r="AB91" i="1"/>
  <c r="AC91" i="1" s="1"/>
  <c r="AD91" i="1" s="1"/>
  <c r="AB21" i="1"/>
  <c r="AC21" i="1"/>
  <c r="AD21" i="1"/>
  <c r="AC96" i="1"/>
  <c r="AD96" i="1"/>
  <c r="AF96" i="1" s="1"/>
  <c r="AB63" i="1"/>
  <c r="AC63" i="1"/>
  <c r="AD63" i="1" s="1"/>
  <c r="U85" i="1"/>
  <c r="AB77" i="1"/>
  <c r="AC77" i="1" s="1"/>
  <c r="AD77" i="1" s="1"/>
  <c r="U77" i="1"/>
  <c r="U111" i="1"/>
  <c r="AC111" i="1"/>
  <c r="AD111" i="1" s="1"/>
  <c r="U94" i="1"/>
  <c r="U81" i="1"/>
  <c r="AB81" i="1"/>
  <c r="AC81" i="1"/>
  <c r="AD81" i="1" s="1"/>
  <c r="U160" i="1"/>
  <c r="AB149" i="1"/>
  <c r="AC149" i="1"/>
  <c r="AD149" i="1" s="1"/>
  <c r="U149" i="1"/>
  <c r="U125" i="1"/>
  <c r="AD49" i="1"/>
  <c r="U49" i="1"/>
  <c r="U70" i="1"/>
  <c r="U103" i="1"/>
  <c r="AC103" i="1"/>
  <c r="AD103" i="1"/>
  <c r="AF103" i="1" s="1"/>
  <c r="AB160" i="1"/>
  <c r="AC160" i="1"/>
  <c r="AD160" i="1" s="1"/>
  <c r="U116" i="1"/>
  <c r="AB116" i="1"/>
  <c r="AC116" i="1"/>
  <c r="AD116" i="1" s="1"/>
  <c r="U99" i="1"/>
  <c r="AB120" i="1"/>
  <c r="AC120" i="1"/>
  <c r="AD120" i="1"/>
  <c r="U120" i="1"/>
  <c r="U62" i="1"/>
  <c r="U113" i="1"/>
  <c r="AB113" i="1"/>
  <c r="AC113" i="1"/>
  <c r="AD113" i="1"/>
  <c r="U117" i="1"/>
  <c r="U143" i="1"/>
  <c r="AC143" i="1"/>
  <c r="AD143" i="1" s="1"/>
  <c r="AF169" i="1"/>
  <c r="AG153" i="1"/>
  <c r="AH153" i="1" s="1"/>
  <c r="AH115" i="1"/>
  <c r="AF84" i="1"/>
  <c r="AG84" i="1" s="1"/>
  <c r="AH84" i="1" s="1"/>
  <c r="AG102" i="1"/>
  <c r="AH102" i="1"/>
  <c r="AF164" i="1"/>
  <c r="AF159" i="1"/>
  <c r="AF34" i="1" l="1"/>
  <c r="AG34" i="1" s="1"/>
  <c r="AH34" i="1" s="1"/>
  <c r="AF176" i="1"/>
  <c r="AF107" i="1"/>
  <c r="AG107" i="1" s="1"/>
  <c r="AH107" i="1" s="1"/>
  <c r="AF125" i="1"/>
  <c r="AG125" i="1" s="1"/>
  <c r="AH125" i="1" s="1"/>
  <c r="AF111" i="1"/>
  <c r="AG111" i="1" s="1"/>
  <c r="AH111" i="1" s="1"/>
  <c r="AF13" i="1"/>
  <c r="AG13" i="1" s="1"/>
  <c r="AH13" i="1" s="1"/>
  <c r="AF20" i="1"/>
  <c r="AG20" i="1" s="1"/>
  <c r="AH20" i="1" s="1"/>
  <c r="AF93" i="1"/>
  <c r="AG93" i="1" s="1"/>
  <c r="AH93" i="1" s="1"/>
  <c r="AF72" i="1"/>
  <c r="AG72" i="1" s="1"/>
  <c r="AH72" i="1" s="1"/>
  <c r="AF168" i="1"/>
  <c r="AG168" i="1" s="1"/>
  <c r="AH168" i="1" s="1"/>
  <c r="AF25" i="1"/>
  <c r="AF128" i="1"/>
  <c r="AG128" i="1" s="1"/>
  <c r="AH128" i="1" s="1"/>
  <c r="AF110" i="1"/>
  <c r="AG110" i="1" s="1"/>
  <c r="AH110" i="1" s="1"/>
  <c r="U130" i="1"/>
  <c r="AB130" i="1"/>
  <c r="AC130" i="1"/>
  <c r="AD130" i="1" s="1"/>
  <c r="AF49" i="1"/>
  <c r="AG49" i="1" s="1"/>
  <c r="AH49" i="1" s="1"/>
  <c r="AF157" i="1"/>
  <c r="AG157" i="1"/>
  <c r="AH157" i="1" s="1"/>
  <c r="AB15" i="1"/>
  <c r="AC15" i="1"/>
  <c r="AD15" i="1" s="1"/>
  <c r="U15" i="1"/>
  <c r="AF454" i="1"/>
  <c r="AG454" i="1" s="1"/>
  <c r="AH454" i="1" s="1"/>
  <c r="AF374" i="1"/>
  <c r="AG374" i="1"/>
  <c r="AH374" i="1" s="1"/>
  <c r="AF143" i="1"/>
  <c r="AG143" i="1" s="1"/>
  <c r="AH143" i="1" s="1"/>
  <c r="AF59" i="1"/>
  <c r="AG59" i="1"/>
  <c r="AH59" i="1" s="1"/>
  <c r="AG92" i="1"/>
  <c r="AH92" i="1" s="1"/>
  <c r="AF92" i="1"/>
  <c r="AF148" i="1"/>
  <c r="AG148" i="1" s="1"/>
  <c r="AH148" i="1" s="1"/>
  <c r="AC161" i="1"/>
  <c r="AD161" i="1" s="1"/>
  <c r="AB161" i="1"/>
  <c r="U161" i="1"/>
  <c r="AF109" i="1"/>
  <c r="AG109" i="1" s="1"/>
  <c r="AH109" i="1" s="1"/>
  <c r="AF172" i="1"/>
  <c r="AG172" i="1" s="1"/>
  <c r="AH172" i="1" s="1"/>
  <c r="AF465" i="1"/>
  <c r="AG465" i="1"/>
  <c r="AH465" i="1" s="1"/>
  <c r="AF306" i="1"/>
  <c r="AG306" i="1" s="1"/>
  <c r="AH306" i="1" s="1"/>
  <c r="AF308" i="1"/>
  <c r="AG308" i="1"/>
  <c r="AH308" i="1" s="1"/>
  <c r="AG472" i="1"/>
  <c r="AH472" i="1" s="1"/>
  <c r="AG404" i="1"/>
  <c r="AH404" i="1" s="1"/>
  <c r="AF404" i="1"/>
  <c r="AF463" i="1"/>
  <c r="AG463" i="1" s="1"/>
  <c r="AH463" i="1" s="1"/>
  <c r="AF287" i="1"/>
  <c r="AG287" i="1" s="1"/>
  <c r="AH287" i="1" s="1"/>
  <c r="AG395" i="1"/>
  <c r="AH395" i="1" s="1"/>
  <c r="AF395" i="1"/>
  <c r="AF376" i="1"/>
  <c r="AG376" i="1" s="1"/>
  <c r="AH376" i="1" s="1"/>
  <c r="AF274" i="1"/>
  <c r="AG274" i="1"/>
  <c r="AH274" i="1" s="1"/>
  <c r="AF403" i="1"/>
  <c r="AG403" i="1" s="1"/>
  <c r="AH403" i="1" s="1"/>
  <c r="AF245" i="1"/>
  <c r="AG245" i="1" s="1"/>
  <c r="AH245" i="1" s="1"/>
  <c r="AG47" i="1"/>
  <c r="AH47" i="1" s="1"/>
  <c r="AF47" i="1"/>
  <c r="AF410" i="1"/>
  <c r="AG410" i="1" s="1"/>
  <c r="AH410" i="1" s="1"/>
  <c r="AF471" i="1"/>
  <c r="AG471" i="1" s="1"/>
  <c r="AH471" i="1" s="1"/>
  <c r="AF305" i="1"/>
  <c r="AG567" i="1"/>
  <c r="AH567" i="1" s="1"/>
  <c r="AF567" i="1"/>
  <c r="AF54" i="1"/>
  <c r="AG54" i="1" s="1"/>
  <c r="AH54" i="1" s="1"/>
  <c r="AF511" i="1"/>
  <c r="AG511" i="1" s="1"/>
  <c r="AH511" i="1" s="1"/>
  <c r="AF81" i="1"/>
  <c r="AG81" i="1"/>
  <c r="AH81" i="1" s="1"/>
  <c r="AG156" i="1"/>
  <c r="AH156" i="1" s="1"/>
  <c r="AF156" i="1"/>
  <c r="AF65" i="1"/>
  <c r="AG65" i="1" s="1"/>
  <c r="AH65" i="1" s="1"/>
  <c r="AC105" i="1"/>
  <c r="AD105" i="1" s="1"/>
  <c r="U105" i="1"/>
  <c r="AF123" i="1"/>
  <c r="AG123" i="1" s="1"/>
  <c r="AH123" i="1" s="1"/>
  <c r="AG135" i="1"/>
  <c r="AH135" i="1" s="1"/>
  <c r="AF135" i="1"/>
  <c r="AF28" i="1"/>
  <c r="AG28" i="1"/>
  <c r="AH28" i="1" s="1"/>
  <c r="AF45" i="1"/>
  <c r="AG45" i="1"/>
  <c r="AH45" i="1" s="1"/>
  <c r="AF248" i="1"/>
  <c r="AG248" i="1"/>
  <c r="AH248" i="1" s="1"/>
  <c r="AG257" i="1"/>
  <c r="AH257" i="1" s="1"/>
  <c r="AF257" i="1"/>
  <c r="AF577" i="1"/>
  <c r="AG577" i="1"/>
  <c r="AH577" i="1" s="1"/>
  <c r="AF237" i="1"/>
  <c r="AG237" i="1" s="1"/>
  <c r="AH237" i="1" s="1"/>
  <c r="AF582" i="1"/>
  <c r="AG582" i="1" s="1"/>
  <c r="AH582" i="1" s="1"/>
  <c r="AF171" i="1"/>
  <c r="AG171" i="1"/>
  <c r="AH171" i="1" s="1"/>
  <c r="AG307" i="1"/>
  <c r="AH307" i="1" s="1"/>
  <c r="AF307" i="1"/>
  <c r="AF461" i="1"/>
  <c r="AG461" i="1" s="1"/>
  <c r="AH461" i="1" s="1"/>
  <c r="AG116" i="1"/>
  <c r="AH116" i="1" s="1"/>
  <c r="AF116" i="1"/>
  <c r="AF155" i="1"/>
  <c r="AG155" i="1" s="1"/>
  <c r="AH155" i="1" s="1"/>
  <c r="AF68" i="1"/>
  <c r="AG68" i="1" s="1"/>
  <c r="AH68" i="1" s="1"/>
  <c r="AF70" i="1"/>
  <c r="AG70" i="1"/>
  <c r="AH70" i="1" s="1"/>
  <c r="AF21" i="1"/>
  <c r="AG21" i="1" s="1"/>
  <c r="AH21" i="1" s="1"/>
  <c r="AG118" i="1"/>
  <c r="AH118" i="1" s="1"/>
  <c r="AG103" i="1"/>
  <c r="AH103" i="1" s="1"/>
  <c r="AF160" i="1"/>
  <c r="AG160" i="1"/>
  <c r="AH160" i="1" s="1"/>
  <c r="AF91" i="1"/>
  <c r="AG91" i="1" s="1"/>
  <c r="AH91" i="1" s="1"/>
  <c r="AF32" i="1"/>
  <c r="AG32" i="1"/>
  <c r="AH32" i="1" s="1"/>
  <c r="AF23" i="1"/>
  <c r="AG23" i="1" s="1"/>
  <c r="AH23" i="1" s="1"/>
  <c r="AG80" i="1"/>
  <c r="AH80" i="1" s="1"/>
  <c r="AF89" i="1"/>
  <c r="AG89" i="1" s="1"/>
  <c r="AH89" i="1" s="1"/>
  <c r="AF175" i="1"/>
  <c r="AG175" i="1" s="1"/>
  <c r="AH175" i="1" s="1"/>
  <c r="AF113" i="1"/>
  <c r="AG113" i="1" s="1"/>
  <c r="AH113" i="1" s="1"/>
  <c r="AF63" i="1"/>
  <c r="AG63" i="1"/>
  <c r="AH63" i="1" s="1"/>
  <c r="AG108" i="1"/>
  <c r="AH108" i="1" s="1"/>
  <c r="AF38" i="1"/>
  <c r="AG38" i="1" s="1"/>
  <c r="AH38" i="1" s="1"/>
  <c r="AC62" i="1"/>
  <c r="AD62" i="1" s="1"/>
  <c r="AB62" i="1"/>
  <c r="AB106" i="1"/>
  <c r="AC106" i="1"/>
  <c r="AD106" i="1" s="1"/>
  <c r="U106" i="1"/>
  <c r="U151" i="1"/>
  <c r="AB151" i="1"/>
  <c r="AC151" i="1" s="1"/>
  <c r="AD151" i="1" s="1"/>
  <c r="AF142" i="1"/>
  <c r="AG142" i="1" s="1"/>
  <c r="AH142" i="1" s="1"/>
  <c r="AF137" i="1"/>
  <c r="AG137" i="1" s="1"/>
  <c r="AH137" i="1" s="1"/>
  <c r="AF43" i="1"/>
  <c r="AC98" i="1"/>
  <c r="AD98" i="1" s="1"/>
  <c r="AB87" i="1"/>
  <c r="U87" i="1"/>
  <c r="AC87" i="1"/>
  <c r="AD87" i="1" s="1"/>
  <c r="U119" i="1"/>
  <c r="AB119" i="1"/>
  <c r="AC119" i="1"/>
  <c r="AD119" i="1" s="1"/>
  <c r="U145" i="1"/>
  <c r="AC145" i="1"/>
  <c r="AD145" i="1" s="1"/>
  <c r="AF167" i="1"/>
  <c r="AG167" i="1" s="1"/>
  <c r="AH167" i="1" s="1"/>
  <c r="AF165" i="1"/>
  <c r="AG165" i="1"/>
  <c r="AH165" i="1" s="1"/>
  <c r="AF365" i="1"/>
  <c r="AG365" i="1"/>
  <c r="AH365" i="1" s="1"/>
  <c r="AF489" i="1"/>
  <c r="AG489" i="1"/>
  <c r="AH489" i="1" s="1"/>
  <c r="AF355" i="1"/>
  <c r="AG355" i="1"/>
  <c r="AH355" i="1" s="1"/>
  <c r="AF510" i="1"/>
  <c r="AG510" i="1"/>
  <c r="AH510" i="1" s="1"/>
  <c r="AF198" i="1"/>
  <c r="AG198" i="1" s="1"/>
  <c r="AH198" i="1" s="1"/>
  <c r="AF578" i="1"/>
  <c r="AG578" i="1"/>
  <c r="AH578" i="1" s="1"/>
  <c r="AF378" i="1"/>
  <c r="AG378" i="1" s="1"/>
  <c r="AH378" i="1" s="1"/>
  <c r="AF261" i="1"/>
  <c r="AG261" i="1" s="1"/>
  <c r="AH261" i="1" s="1"/>
  <c r="AF540" i="1"/>
  <c r="AG540" i="1"/>
  <c r="AH540" i="1" s="1"/>
  <c r="AG394" i="1"/>
  <c r="AH394" i="1" s="1"/>
  <c r="AG133" i="1"/>
  <c r="AH133" i="1" s="1"/>
  <c r="AG42" i="1"/>
  <c r="AH42" i="1" s="1"/>
  <c r="AF126" i="1"/>
  <c r="AG126" i="1"/>
  <c r="AH126" i="1" s="1"/>
  <c r="AG24" i="1"/>
  <c r="AH24" i="1" s="1"/>
  <c r="AF24" i="1"/>
  <c r="AG56" i="1"/>
  <c r="AH56" i="1" s="1"/>
  <c r="AG186" i="1"/>
  <c r="AH186" i="1" s="1"/>
  <c r="AF77" i="1"/>
  <c r="AG77" i="1" s="1"/>
  <c r="AH77" i="1" s="1"/>
  <c r="AF60" i="1"/>
  <c r="AG60" i="1"/>
  <c r="AH60" i="1" s="1"/>
  <c r="AF35" i="1"/>
  <c r="AG35" i="1" s="1"/>
  <c r="AH35" i="1" s="1"/>
  <c r="AF101" i="1"/>
  <c r="AG101" i="1" s="1"/>
  <c r="AH101" i="1" s="1"/>
  <c r="U97" i="1"/>
  <c r="AB97" i="1"/>
  <c r="AC97" i="1" s="1"/>
  <c r="AD97" i="1" s="1"/>
  <c r="AF94" i="1"/>
  <c r="AG94" i="1"/>
  <c r="AH94" i="1" s="1"/>
  <c r="AF361" i="1"/>
  <c r="AG361" i="1" s="1"/>
  <c r="AH361" i="1" s="1"/>
  <c r="AF384" i="1"/>
  <c r="AG384" i="1" s="1"/>
  <c r="AH384" i="1" s="1"/>
  <c r="AF446" i="1"/>
  <c r="AG446" i="1" s="1"/>
  <c r="AH446" i="1" s="1"/>
  <c r="AF149" i="1"/>
  <c r="AG149" i="1"/>
  <c r="AH149" i="1" s="1"/>
  <c r="AF88" i="1"/>
  <c r="AG88" i="1" s="1"/>
  <c r="AH88" i="1" s="1"/>
  <c r="AF16" i="1"/>
  <c r="AG16" i="1" s="1"/>
  <c r="AH16" i="1" s="1"/>
  <c r="AF66" i="1"/>
  <c r="AG66" i="1" s="1"/>
  <c r="AH66" i="1" s="1"/>
  <c r="AF178" i="1"/>
  <c r="AG178" i="1" s="1"/>
  <c r="AH178" i="1" s="1"/>
  <c r="AB117" i="1"/>
  <c r="AC117" i="1" s="1"/>
  <c r="AD117" i="1" s="1"/>
  <c r="AB122" i="1"/>
  <c r="AF19" i="1"/>
  <c r="AG19" i="1" s="1"/>
  <c r="AH19" i="1" s="1"/>
  <c r="AG174" i="1"/>
  <c r="AH174" i="1" s="1"/>
  <c r="AF174" i="1"/>
  <c r="AF420" i="1"/>
  <c r="AG420" i="1" s="1"/>
  <c r="AH420" i="1" s="1"/>
  <c r="AF482" i="1"/>
  <c r="AG482" i="1" s="1"/>
  <c r="AH482" i="1" s="1"/>
  <c r="AG459" i="1"/>
  <c r="AH459" i="1" s="1"/>
  <c r="AG255" i="1"/>
  <c r="AH255" i="1" s="1"/>
  <c r="AG260" i="1"/>
  <c r="AH260" i="1" s="1"/>
  <c r="AF260" i="1"/>
  <c r="AF296" i="1"/>
  <c r="AG296" i="1"/>
  <c r="AH296" i="1" s="1"/>
  <c r="AF522" i="1"/>
  <c r="AG522" i="1"/>
  <c r="AH522" i="1" s="1"/>
  <c r="AG431" i="1"/>
  <c r="AH431" i="1" s="1"/>
  <c r="AF233" i="1"/>
  <c r="AG233" i="1" s="1"/>
  <c r="AH233" i="1" s="1"/>
  <c r="AF211" i="1"/>
  <c r="AG211" i="1" s="1"/>
  <c r="AH211" i="1" s="1"/>
  <c r="AF292" i="1"/>
  <c r="AG292" i="1" s="1"/>
  <c r="AH292" i="1" s="1"/>
  <c r="AF407" i="1"/>
  <c r="AG407" i="1"/>
  <c r="AH407" i="1" s="1"/>
  <c r="AC173" i="1"/>
  <c r="AD173" i="1" s="1"/>
  <c r="AG188" i="1"/>
  <c r="AH188" i="1" s="1"/>
  <c r="AC122" i="1"/>
  <c r="AD122" i="1" s="1"/>
  <c r="AF204" i="1"/>
  <c r="AG204" i="1"/>
  <c r="AH204" i="1" s="1"/>
  <c r="U295" i="1"/>
  <c r="AG581" i="1"/>
  <c r="AH581" i="1" s="1"/>
  <c r="AF581" i="1"/>
  <c r="AF280" i="1"/>
  <c r="AG280" i="1"/>
  <c r="AH280" i="1" s="1"/>
  <c r="AB44" i="1"/>
  <c r="AB25" i="1"/>
  <c r="AC74" i="1"/>
  <c r="AD74" i="1" s="1"/>
  <c r="AB43" i="1"/>
  <c r="AB71" i="1"/>
  <c r="AC71" i="1" s="1"/>
  <c r="AD71" i="1" s="1"/>
  <c r="AB28" i="1"/>
  <c r="AB50" i="1"/>
  <c r="AB134" i="1"/>
  <c r="AC134" i="1" s="1"/>
  <c r="AD134" i="1" s="1"/>
  <c r="U162" i="1"/>
  <c r="AG162" i="1" s="1"/>
  <c r="AH162" i="1" s="1"/>
  <c r="AF186" i="1"/>
  <c r="U122" i="1"/>
  <c r="U43" i="1"/>
  <c r="AG43" i="1" s="1"/>
  <c r="AH43" i="1" s="1"/>
  <c r="U78" i="1"/>
  <c r="U100" i="1"/>
  <c r="U173" i="1"/>
  <c r="AB167" i="1"/>
  <c r="U176" i="1"/>
  <c r="AG176" i="1" s="1"/>
  <c r="AH176" i="1" s="1"/>
  <c r="U163" i="1"/>
  <c r="AB170" i="1"/>
  <c r="AC170" i="1"/>
  <c r="AD170" i="1" s="1"/>
  <c r="AB177" i="1"/>
  <c r="AC177" i="1"/>
  <c r="AD177" i="1" s="1"/>
  <c r="AG363" i="1"/>
  <c r="AH363" i="1" s="1"/>
  <c r="AF457" i="1"/>
  <c r="AF360" i="1"/>
  <c r="AG360" i="1" s="1"/>
  <c r="AH360" i="1" s="1"/>
  <c r="AF255" i="1"/>
  <c r="AG441" i="1"/>
  <c r="AH441" i="1" s="1"/>
  <c r="U457" i="1"/>
  <c r="AG457" i="1" s="1"/>
  <c r="AH457" i="1" s="1"/>
  <c r="AF258" i="1"/>
  <c r="AG258" i="1" s="1"/>
  <c r="AH258" i="1" s="1"/>
  <c r="AG369" i="1"/>
  <c r="AH369" i="1" s="1"/>
  <c r="AG518" i="1"/>
  <c r="AH518" i="1" s="1"/>
  <c r="AG491" i="1"/>
  <c r="AH491" i="1" s="1"/>
  <c r="AB283" i="1"/>
  <c r="AF449" i="1"/>
  <c r="AG449" i="1" s="1"/>
  <c r="AH449" i="1" s="1"/>
  <c r="AF327" i="1"/>
  <c r="AG327" i="1" s="1"/>
  <c r="AH327" i="1" s="1"/>
  <c r="AF200" i="1"/>
  <c r="AG200" i="1" s="1"/>
  <c r="AH200" i="1" s="1"/>
  <c r="AB212" i="1"/>
  <c r="AC212" i="1"/>
  <c r="AD212" i="1" s="1"/>
  <c r="U211" i="1"/>
  <c r="AB392" i="1"/>
  <c r="AF252" i="1"/>
  <c r="AG252" i="1" s="1"/>
  <c r="AH252" i="1" s="1"/>
  <c r="AC192" i="1"/>
  <c r="AD192" i="1" s="1"/>
  <c r="AF472" i="1"/>
  <c r="AG315" i="1"/>
  <c r="AH315" i="1" s="1"/>
  <c r="AF572" i="1"/>
  <c r="AG572" i="1"/>
  <c r="AH572" i="1" s="1"/>
  <c r="AF574" i="1"/>
  <c r="AG574" i="1"/>
  <c r="AH574" i="1" s="1"/>
  <c r="AF347" i="1"/>
  <c r="AG347" i="1" s="1"/>
  <c r="AH347" i="1" s="1"/>
  <c r="AF509" i="1"/>
  <c r="AG509" i="1" s="1"/>
  <c r="AH509" i="1" s="1"/>
  <c r="AC247" i="1"/>
  <c r="AD247" i="1" s="1"/>
  <c r="AF530" i="1"/>
  <c r="AG530" i="1" s="1"/>
  <c r="AH530" i="1" s="1"/>
  <c r="AG222" i="1"/>
  <c r="AH222" i="1" s="1"/>
  <c r="AF222" i="1"/>
  <c r="AF303" i="1"/>
  <c r="AG303" i="1" s="1"/>
  <c r="AH303" i="1" s="1"/>
  <c r="AG293" i="1"/>
  <c r="AH293" i="1" s="1"/>
  <c r="AF293" i="1"/>
  <c r="AB402" i="1"/>
  <c r="AC342" i="1"/>
  <c r="AD342" i="1" s="1"/>
  <c r="AB342" i="1"/>
  <c r="U342" i="1"/>
  <c r="U516" i="1"/>
  <c r="AB529" i="1"/>
  <c r="AC529" i="1"/>
  <c r="AD529" i="1" s="1"/>
  <c r="U529" i="1"/>
  <c r="AC456" i="1"/>
  <c r="AD456" i="1" s="1"/>
  <c r="AG939" i="1"/>
  <c r="AH939" i="1" s="1"/>
  <c r="AF918" i="1"/>
  <c r="AG918" i="1" s="1"/>
  <c r="AH918" i="1" s="1"/>
  <c r="AF884" i="1"/>
  <c r="AG884" i="1" s="1"/>
  <c r="AH884" i="1" s="1"/>
  <c r="AF871" i="1"/>
  <c r="AG871" i="1" s="1"/>
  <c r="AH871" i="1" s="1"/>
  <c r="AG704" i="1"/>
  <c r="AH704" i="1" s="1"/>
  <c r="AB139" i="1"/>
  <c r="AC139" i="1"/>
  <c r="AD139" i="1" s="1"/>
  <c r="AB27" i="1"/>
  <c r="AC27" i="1" s="1"/>
  <c r="AD27" i="1" s="1"/>
  <c r="U180" i="1"/>
  <c r="AG180" i="1" s="1"/>
  <c r="AH180" i="1" s="1"/>
  <c r="AG505" i="1"/>
  <c r="AH505" i="1" s="1"/>
  <c r="AG468" i="1"/>
  <c r="AH468" i="1" s="1"/>
  <c r="U504" i="1"/>
  <c r="AB504" i="1"/>
  <c r="AC504" i="1"/>
  <c r="AD504" i="1" s="1"/>
  <c r="U494" i="1"/>
  <c r="AC494" i="1"/>
  <c r="AD494" i="1" s="1"/>
  <c r="AB507" i="1"/>
  <c r="AC507" i="1"/>
  <c r="AD507" i="1" s="1"/>
  <c r="AF310" i="1"/>
  <c r="AG310" i="1" s="1"/>
  <c r="AH310" i="1" s="1"/>
  <c r="AG199" i="1"/>
  <c r="AH199" i="1" s="1"/>
  <c r="AF503" i="1"/>
  <c r="AG503" i="1" s="1"/>
  <c r="AH503" i="1" s="1"/>
  <c r="U192" i="1"/>
  <c r="AG476" i="1"/>
  <c r="AH476" i="1" s="1"/>
  <c r="AG336" i="1"/>
  <c r="AH336" i="1" s="1"/>
  <c r="AF278" i="1"/>
  <c r="AG278" i="1"/>
  <c r="AH278" i="1" s="1"/>
  <c r="AF238" i="1"/>
  <c r="AG238" i="1"/>
  <c r="AH238" i="1" s="1"/>
  <c r="AG484" i="1"/>
  <c r="AH484" i="1" s="1"/>
  <c r="AF352" i="1"/>
  <c r="AG352" i="1" s="1"/>
  <c r="AH352" i="1" s="1"/>
  <c r="AG354" i="1"/>
  <c r="AH354" i="1" s="1"/>
  <c r="AF431" i="1"/>
  <c r="AG475" i="1"/>
  <c r="AH475" i="1" s="1"/>
  <c r="AF478" i="1"/>
  <c r="AG478" i="1"/>
  <c r="AH478" i="1" s="1"/>
  <c r="AF328" i="1"/>
  <c r="AG328" i="1"/>
  <c r="AH328" i="1" s="1"/>
  <c r="U304" i="1"/>
  <c r="AB316" i="1"/>
  <c r="AB335" i="1"/>
  <c r="U335" i="1"/>
  <c r="AC335" i="1"/>
  <c r="AD335" i="1" s="1"/>
  <c r="U238" i="1"/>
  <c r="AB238" i="1"/>
  <c r="AB259" i="1"/>
  <c r="AC259" i="1"/>
  <c r="AD259" i="1" s="1"/>
  <c r="AB395" i="1"/>
  <c r="U257" i="1"/>
  <c r="AF250" i="1"/>
  <c r="AG250" i="1"/>
  <c r="AH250" i="1" s="1"/>
  <c r="AF532" i="1"/>
  <c r="AG532" i="1" s="1"/>
  <c r="AH532" i="1" s="1"/>
  <c r="AC373" i="1"/>
  <c r="AD373" i="1" s="1"/>
  <c r="U373" i="1"/>
  <c r="AB373" i="1"/>
  <c r="AB411" i="1"/>
  <c r="AC411" i="1"/>
  <c r="AD411" i="1" s="1"/>
  <c r="AF952" i="1"/>
  <c r="AG952" i="1"/>
  <c r="AH952" i="1" s="1"/>
  <c r="AF822" i="1"/>
  <c r="AG822" i="1"/>
  <c r="AH822" i="1" s="1"/>
  <c r="AF858" i="1"/>
  <c r="AG858" i="1" s="1"/>
  <c r="AH858" i="1" s="1"/>
  <c r="AF800" i="1"/>
  <c r="AG800" i="1" s="1"/>
  <c r="AH800" i="1" s="1"/>
  <c r="AB225" i="1"/>
  <c r="AC225" i="1"/>
  <c r="AD225" i="1" s="1"/>
  <c r="AB490" i="1"/>
  <c r="AC490" i="1"/>
  <c r="AD490" i="1" s="1"/>
  <c r="AB575" i="1"/>
  <c r="U575" i="1"/>
  <c r="AG526" i="1"/>
  <c r="AH526" i="1" s="1"/>
  <c r="AF516" i="1"/>
  <c r="AG516" i="1"/>
  <c r="AH516" i="1" s="1"/>
  <c r="AF887" i="1"/>
  <c r="AG887" i="1"/>
  <c r="AH887" i="1" s="1"/>
  <c r="AF589" i="1"/>
  <c r="AG589" i="1" s="1"/>
  <c r="AH589" i="1" s="1"/>
  <c r="AF642" i="1"/>
  <c r="AG642" i="1" s="1"/>
  <c r="AH642" i="1" s="1"/>
  <c r="AF606" i="1"/>
  <c r="AG606" i="1"/>
  <c r="AH606" i="1" s="1"/>
  <c r="AF830" i="1"/>
  <c r="AG830" i="1"/>
  <c r="AH830" i="1" s="1"/>
  <c r="AG500" i="1"/>
  <c r="AH500" i="1" s="1"/>
  <c r="U420" i="1"/>
  <c r="AB420" i="1"/>
  <c r="AC455" i="1"/>
  <c r="AD455" i="1" s="1"/>
  <c r="AB455" i="1"/>
  <c r="AB512" i="1"/>
  <c r="U512" i="1"/>
  <c r="AC512" i="1"/>
  <c r="AD512" i="1" s="1"/>
  <c r="AF195" i="1"/>
  <c r="AG195" i="1" s="1"/>
  <c r="AH195" i="1" s="1"/>
  <c r="AF430" i="1"/>
  <c r="AG430" i="1"/>
  <c r="AH430" i="1" s="1"/>
  <c r="AC304" i="1"/>
  <c r="AD304" i="1" s="1"/>
  <c r="AG235" i="1"/>
  <c r="AH235" i="1" s="1"/>
  <c r="AC343" i="1"/>
  <c r="AD343" i="1" s="1"/>
  <c r="AF234" i="1"/>
  <c r="AG234" i="1" s="1"/>
  <c r="AH234" i="1" s="1"/>
  <c r="AF383" i="1"/>
  <c r="AG383" i="1"/>
  <c r="AH383" i="1" s="1"/>
  <c r="AC309" i="1"/>
  <c r="AD309" i="1" s="1"/>
  <c r="AB309" i="1"/>
  <c r="AF333" i="1"/>
  <c r="AG333" i="1" s="1"/>
  <c r="AH333" i="1" s="1"/>
  <c r="U275" i="1"/>
  <c r="AG275" i="1" s="1"/>
  <c r="AH275" i="1" s="1"/>
  <c r="AB275" i="1"/>
  <c r="AG282" i="1"/>
  <c r="AH282" i="1" s="1"/>
  <c r="AF282" i="1"/>
  <c r="AB338" i="1"/>
  <c r="AC338" i="1"/>
  <c r="AD338" i="1" s="1"/>
  <c r="U338" i="1"/>
  <c r="U403" i="1"/>
  <c r="AB403" i="1"/>
  <c r="AF513" i="1"/>
  <c r="AG513" i="1" s="1"/>
  <c r="AH513" i="1" s="1"/>
  <c r="AF381" i="1"/>
  <c r="AG381" i="1" s="1"/>
  <c r="AH381" i="1" s="1"/>
  <c r="AF552" i="1"/>
  <c r="AG552" i="1"/>
  <c r="AH552" i="1" s="1"/>
  <c r="AF424" i="1"/>
  <c r="AG424" i="1"/>
  <c r="AH424" i="1" s="1"/>
  <c r="AB580" i="1"/>
  <c r="U580" i="1"/>
  <c r="AF419" i="1"/>
  <c r="AG419" i="1"/>
  <c r="AH419" i="1" s="1"/>
  <c r="AB413" i="1"/>
  <c r="U413" i="1"/>
  <c r="AF958" i="1"/>
  <c r="AG958" i="1"/>
  <c r="AH958" i="1" s="1"/>
  <c r="AF877" i="1"/>
  <c r="AG877" i="1" s="1"/>
  <c r="AH877" i="1" s="1"/>
  <c r="AF839" i="1"/>
  <c r="AG839" i="1"/>
  <c r="AH839" i="1" s="1"/>
  <c r="AF829" i="1"/>
  <c r="AG829" i="1" s="1"/>
  <c r="AH829" i="1" s="1"/>
  <c r="AG906" i="1"/>
  <c r="AH906" i="1" s="1"/>
  <c r="AF641" i="1"/>
  <c r="AG641" i="1" s="1"/>
  <c r="AH641" i="1" s="1"/>
  <c r="AG592" i="1"/>
  <c r="AH592" i="1" s="1"/>
  <c r="AF669" i="1"/>
  <c r="AG669" i="1"/>
  <c r="AH669" i="1" s="1"/>
  <c r="AF717" i="1"/>
  <c r="AG717" i="1"/>
  <c r="AH717" i="1" s="1"/>
  <c r="AF706" i="1"/>
  <c r="AG706" i="1" s="1"/>
  <c r="AH706" i="1" s="1"/>
  <c r="AF749" i="1"/>
  <c r="AG749" i="1" s="1"/>
  <c r="AH749" i="1" s="1"/>
  <c r="AB323" i="1"/>
  <c r="AC323" i="1"/>
  <c r="AD323" i="1" s="1"/>
  <c r="U323" i="1"/>
  <c r="AG344" i="1"/>
  <c r="AH344" i="1" s="1"/>
  <c r="U264" i="1"/>
  <c r="AC264" i="1"/>
  <c r="AD264" i="1" s="1"/>
  <c r="AB324" i="1"/>
  <c r="AC324" i="1"/>
  <c r="AD324" i="1" s="1"/>
  <c r="AB210" i="1"/>
  <c r="AC210" i="1"/>
  <c r="AD210" i="1" s="1"/>
  <c r="U210" i="1"/>
  <c r="AB524" i="1"/>
  <c r="U524" i="1"/>
  <c r="AC524" i="1"/>
  <c r="AD524" i="1" s="1"/>
  <c r="AG565" i="1"/>
  <c r="AH565" i="1" s="1"/>
  <c r="AB569" i="1"/>
  <c r="AC569" i="1"/>
  <c r="AD569" i="1" s="1"/>
  <c r="AF571" i="1"/>
  <c r="AG571" i="1"/>
  <c r="AH571" i="1" s="1"/>
  <c r="AB531" i="1"/>
  <c r="AC531" i="1"/>
  <c r="AD531" i="1" s="1"/>
  <c r="AB229" i="1"/>
  <c r="AC229" i="1"/>
  <c r="AD229" i="1" s="1"/>
  <c r="AF937" i="1"/>
  <c r="AG937" i="1" s="1"/>
  <c r="AH937" i="1" s="1"/>
  <c r="AF890" i="1"/>
  <c r="AG890" i="1" s="1"/>
  <c r="AH890" i="1" s="1"/>
  <c r="AF693" i="1"/>
  <c r="AG693" i="1"/>
  <c r="AH693" i="1" s="1"/>
  <c r="AF766" i="1"/>
  <c r="AG766" i="1" s="1"/>
  <c r="AH766" i="1" s="1"/>
  <c r="AB426" i="1"/>
  <c r="U426" i="1"/>
  <c r="AF269" i="1"/>
  <c r="AG269" i="1" s="1"/>
  <c r="AH269" i="1" s="1"/>
  <c r="AG372" i="1"/>
  <c r="AH372" i="1" s="1"/>
  <c r="AG401" i="1"/>
  <c r="AH401" i="1" s="1"/>
  <c r="AG82" i="1"/>
  <c r="AH82" i="1" s="1"/>
  <c r="AG58" i="1"/>
  <c r="AH58" i="1" s="1"/>
  <c r="AG132" i="1"/>
  <c r="AH132" i="1" s="1"/>
  <c r="AC85" i="1"/>
  <c r="AD85" i="1" s="1"/>
  <c r="AC78" i="1"/>
  <c r="AD78" i="1" s="1"/>
  <c r="AG95" i="1"/>
  <c r="AH95" i="1" s="1"/>
  <c r="U169" i="1"/>
  <c r="AG169" i="1" s="1"/>
  <c r="AH169" i="1" s="1"/>
  <c r="AB158" i="1"/>
  <c r="AC158" i="1" s="1"/>
  <c r="AD158" i="1" s="1"/>
  <c r="AB176" i="1"/>
  <c r="AB150" i="1"/>
  <c r="AC150" i="1" s="1"/>
  <c r="AD150" i="1" s="1"/>
  <c r="AB180" i="1"/>
  <c r="U448" i="1"/>
  <c r="AC448" i="1"/>
  <c r="AD448" i="1" s="1"/>
  <c r="U417" i="1"/>
  <c r="AB417" i="1"/>
  <c r="AC417" i="1"/>
  <c r="AD417" i="1" s="1"/>
  <c r="AG334" i="1"/>
  <c r="AH334" i="1" s="1"/>
  <c r="AB343" i="1"/>
  <c r="AF221" i="1"/>
  <c r="AG221" i="1"/>
  <c r="AH221" i="1" s="1"/>
  <c r="AF391" i="1"/>
  <c r="AG391" i="1" s="1"/>
  <c r="AH391" i="1" s="1"/>
  <c r="AG442" i="1"/>
  <c r="AH442" i="1" s="1"/>
  <c r="AF207" i="1"/>
  <c r="AG207" i="1" s="1"/>
  <c r="AH207" i="1" s="1"/>
  <c r="AB146" i="1"/>
  <c r="U25" i="1"/>
  <c r="AG25" i="1" s="1"/>
  <c r="AH25" i="1" s="1"/>
  <c r="U136" i="1"/>
  <c r="AB75" i="1"/>
  <c r="AC75" i="1" s="1"/>
  <c r="AD75" i="1" s="1"/>
  <c r="AC112" i="1"/>
  <c r="AD112" i="1" s="1"/>
  <c r="AF152" i="1"/>
  <c r="AG152" i="1" s="1"/>
  <c r="AH152" i="1" s="1"/>
  <c r="AC163" i="1"/>
  <c r="AD163" i="1" s="1"/>
  <c r="AC86" i="1"/>
  <c r="AD86" i="1" s="1"/>
  <c r="AB41" i="1"/>
  <c r="AC41" i="1" s="1"/>
  <c r="AD41" i="1" s="1"/>
  <c r="U114" i="1"/>
  <c r="AB114" i="1"/>
  <c r="AC114" i="1"/>
  <c r="AD114" i="1" s="1"/>
  <c r="U154" i="1"/>
  <c r="AB154" i="1"/>
  <c r="AC154" i="1" s="1"/>
  <c r="AD154" i="1" s="1"/>
  <c r="AF459" i="1"/>
  <c r="AF394" i="1"/>
  <c r="AC506" i="1"/>
  <c r="AD506" i="1" s="1"/>
  <c r="U434" i="1"/>
  <c r="AG400" i="1"/>
  <c r="AH400" i="1" s="1"/>
  <c r="AG358" i="1"/>
  <c r="AH358" i="1" s="1"/>
  <c r="AB494" i="1"/>
  <c r="AG208" i="1"/>
  <c r="AH208" i="1" s="1"/>
  <c r="AC496" i="1"/>
  <c r="AD496" i="1" s="1"/>
  <c r="AF289" i="1"/>
  <c r="AG289" i="1"/>
  <c r="AH289" i="1" s="1"/>
  <c r="AF317" i="1"/>
  <c r="AG317" i="1" s="1"/>
  <c r="AH317" i="1" s="1"/>
  <c r="AF385" i="1"/>
  <c r="AG385" i="1" s="1"/>
  <c r="AH385" i="1" s="1"/>
  <c r="AF399" i="1"/>
  <c r="AG399" i="1" s="1"/>
  <c r="AH399" i="1" s="1"/>
  <c r="U328" i="1"/>
  <c r="AF312" i="1"/>
  <c r="AG312" i="1" s="1"/>
  <c r="AH312" i="1" s="1"/>
  <c r="AF271" i="1"/>
  <c r="AG271" i="1"/>
  <c r="AH271" i="1" s="1"/>
  <c r="AF214" i="1"/>
  <c r="AG214" i="1" s="1"/>
  <c r="AH214" i="1" s="1"/>
  <c r="AF519" i="1"/>
  <c r="AG519" i="1"/>
  <c r="AH519" i="1" s="1"/>
  <c r="U490" i="1"/>
  <c r="AG586" i="1"/>
  <c r="AH586" i="1" s="1"/>
  <c r="U569" i="1"/>
  <c r="AF436" i="1"/>
  <c r="AG436" i="1"/>
  <c r="AH436" i="1" s="1"/>
  <c r="AB496" i="1"/>
  <c r="U279" i="1"/>
  <c r="AG279" i="1" s="1"/>
  <c r="AH279" i="1" s="1"/>
  <c r="AB279" i="1"/>
  <c r="U344" i="1"/>
  <c r="AB344" i="1"/>
  <c r="AB515" i="1"/>
  <c r="AC515" i="1"/>
  <c r="AD515" i="1" s="1"/>
  <c r="AC479" i="1"/>
  <c r="AD479" i="1" s="1"/>
  <c r="AB479" i="1"/>
  <c r="AG538" i="1"/>
  <c r="AH538" i="1" s="1"/>
  <c r="AB535" i="1"/>
  <c r="U535" i="1"/>
  <c r="AG823" i="1"/>
  <c r="AH823" i="1" s="1"/>
  <c r="AF907" i="1"/>
  <c r="AG907" i="1"/>
  <c r="AH907" i="1" s="1"/>
  <c r="AF892" i="1"/>
  <c r="AG892" i="1" s="1"/>
  <c r="AH892" i="1" s="1"/>
  <c r="AF944" i="1"/>
  <c r="AG944" i="1" s="1"/>
  <c r="AH944" i="1" s="1"/>
  <c r="AG835" i="1"/>
  <c r="AH835" i="1" s="1"/>
  <c r="AG826" i="1"/>
  <c r="AH826" i="1" s="1"/>
  <c r="AG656" i="1"/>
  <c r="AH656" i="1" s="1"/>
  <c r="AF220" i="1"/>
  <c r="AG220" i="1" s="1"/>
  <c r="AH220" i="1" s="1"/>
  <c r="AG537" i="1"/>
  <c r="AH537" i="1" s="1"/>
  <c r="AF537" i="1"/>
  <c r="AF444" i="1"/>
  <c r="AG444" i="1" s="1"/>
  <c r="AH444" i="1" s="1"/>
  <c r="AF236" i="1"/>
  <c r="AG236" i="1"/>
  <c r="AH236" i="1" s="1"/>
  <c r="AC348" i="1"/>
  <c r="AD348" i="1" s="1"/>
  <c r="AB348" i="1"/>
  <c r="U276" i="1"/>
  <c r="AC276" i="1"/>
  <c r="AD276" i="1" s="1"/>
  <c r="U39" i="1"/>
  <c r="AB39" i="1"/>
  <c r="AF321" i="1"/>
  <c r="AG321" i="1"/>
  <c r="AH321" i="1" s="1"/>
  <c r="AB322" i="1"/>
  <c r="AC322" i="1"/>
  <c r="AD322" i="1" s="1"/>
  <c r="U322" i="1"/>
  <c r="AF197" i="1"/>
  <c r="AG197" i="1"/>
  <c r="AH197" i="1" s="1"/>
  <c r="AF219" i="1"/>
  <c r="AG219" i="1"/>
  <c r="AH219" i="1" s="1"/>
  <c r="AG281" i="1"/>
  <c r="AH281" i="1" s="1"/>
  <c r="AF281" i="1"/>
  <c r="AB31" i="1"/>
  <c r="AC31" i="1" s="1"/>
  <c r="AD31" i="1" s="1"/>
  <c r="AB124" i="1"/>
  <c r="AC124" i="1" s="1"/>
  <c r="AD124" i="1" s="1"/>
  <c r="AG26" i="1"/>
  <c r="AH26" i="1" s="1"/>
  <c r="AC129" i="1"/>
  <c r="AD129" i="1" s="1"/>
  <c r="AG179" i="1"/>
  <c r="AH179" i="1" s="1"/>
  <c r="U121" i="1"/>
  <c r="AC121" i="1"/>
  <c r="AD121" i="1" s="1"/>
  <c r="AB104" i="1"/>
  <c r="AC104" i="1" s="1"/>
  <c r="AD104" i="1" s="1"/>
  <c r="AG251" i="1"/>
  <c r="AH251" i="1" s="1"/>
  <c r="AB448" i="1"/>
  <c r="AB360" i="1"/>
  <c r="AG218" i="1"/>
  <c r="AH218" i="1" s="1"/>
  <c r="AF396" i="1"/>
  <c r="AG396" i="1"/>
  <c r="AH396" i="1" s="1"/>
  <c r="AB516" i="1"/>
  <c r="AF382" i="1"/>
  <c r="AG382" i="1"/>
  <c r="AH382" i="1" s="1"/>
  <c r="AG201" i="1"/>
  <c r="AH201" i="1" s="1"/>
  <c r="AC216" i="1"/>
  <c r="AD216" i="1" s="1"/>
  <c r="AG291" i="1"/>
  <c r="AH291" i="1" s="1"/>
  <c r="AG575" i="1"/>
  <c r="AH575" i="1" s="1"/>
  <c r="AF580" i="1"/>
  <c r="AG580" i="1" s="1"/>
  <c r="AH580" i="1" s="1"/>
  <c r="AG453" i="1"/>
  <c r="AH453" i="1" s="1"/>
  <c r="AC295" i="1"/>
  <c r="AD295" i="1" s="1"/>
  <c r="AC349" i="1"/>
  <c r="AD349" i="1" s="1"/>
  <c r="AC367" i="1"/>
  <c r="AD367" i="1" s="1"/>
  <c r="AG270" i="1"/>
  <c r="AH270" i="1" s="1"/>
  <c r="AF379" i="1"/>
  <c r="AG379" i="1"/>
  <c r="AH379" i="1" s="1"/>
  <c r="AF223" i="1"/>
  <c r="AG223" i="1" s="1"/>
  <c r="AH223" i="1" s="1"/>
  <c r="AG345" i="1"/>
  <c r="AH345" i="1" s="1"/>
  <c r="AF527" i="1"/>
  <c r="AG527" i="1" s="1"/>
  <c r="AH527" i="1" s="1"/>
  <c r="AG227" i="1"/>
  <c r="AH227" i="1" s="1"/>
  <c r="AB329" i="1"/>
  <c r="U329" i="1"/>
  <c r="AC329" i="1"/>
  <c r="AD329" i="1" s="1"/>
  <c r="AB380" i="1"/>
  <c r="U380" i="1"/>
  <c r="AC380" i="1"/>
  <c r="AD380" i="1" s="1"/>
  <c r="AB367" i="1"/>
  <c r="AB305" i="1"/>
  <c r="U305" i="1"/>
  <c r="AG305" i="1" s="1"/>
  <c r="AH305" i="1" s="1"/>
  <c r="U523" i="1"/>
  <c r="AC523" i="1"/>
  <c r="AD523" i="1" s="1"/>
  <c r="AG425" i="1"/>
  <c r="AH425" i="1" s="1"/>
  <c r="AF414" i="1"/>
  <c r="AG414" i="1"/>
  <c r="AH414" i="1" s="1"/>
  <c r="AF946" i="1"/>
  <c r="AG946" i="1" s="1"/>
  <c r="AH946" i="1" s="1"/>
  <c r="AG845" i="1"/>
  <c r="AH845" i="1" s="1"/>
  <c r="AG930" i="1"/>
  <c r="AH930" i="1" s="1"/>
  <c r="AF930" i="1"/>
  <c r="AF709" i="1"/>
  <c r="AG709" i="1"/>
  <c r="AH709" i="1" s="1"/>
  <c r="AF694" i="1"/>
  <c r="AG694" i="1" s="1"/>
  <c r="AH694" i="1" s="1"/>
  <c r="AC474" i="1"/>
  <c r="AD474" i="1" s="1"/>
  <c r="U474" i="1"/>
  <c r="AF560" i="1"/>
  <c r="AG560" i="1" s="1"/>
  <c r="AH560" i="1" s="1"/>
  <c r="AG451" i="1"/>
  <c r="AH451" i="1" s="1"/>
  <c r="AG492" i="1"/>
  <c r="AH492" i="1" s="1"/>
  <c r="AG477" i="1"/>
  <c r="AH477" i="1" s="1"/>
  <c r="AC100" i="1"/>
  <c r="AD100" i="1" s="1"/>
  <c r="AB169" i="1"/>
  <c r="AC146" i="1"/>
  <c r="AD146" i="1" s="1"/>
  <c r="AC131" i="1"/>
  <c r="AD131" i="1" s="1"/>
  <c r="AC434" i="1"/>
  <c r="AD434" i="1" s="1"/>
  <c r="AF350" i="1"/>
  <c r="AG350" i="1" s="1"/>
  <c r="AH350" i="1" s="1"/>
  <c r="AF525" i="1"/>
  <c r="AG525" i="1" s="1"/>
  <c r="AH525" i="1" s="1"/>
  <c r="AG18" i="1"/>
  <c r="AH18" i="1" s="1"/>
  <c r="AC39" i="1"/>
  <c r="AD39" i="1" s="1"/>
  <c r="AF120" i="1"/>
  <c r="AG120" i="1" s="1"/>
  <c r="AH120" i="1" s="1"/>
  <c r="AC17" i="1"/>
  <c r="AD17" i="1" s="1"/>
  <c r="AC136" i="1"/>
  <c r="AD136" i="1" s="1"/>
  <c r="AC52" i="1"/>
  <c r="AD52" i="1" s="1"/>
  <c r="AC44" i="1"/>
  <c r="AD44" i="1" s="1"/>
  <c r="AB131" i="1"/>
  <c r="U96" i="1"/>
  <c r="AG96" i="1" s="1"/>
  <c r="AH96" i="1" s="1"/>
  <c r="AB36" i="1"/>
  <c r="AC36" i="1" s="1"/>
  <c r="AD36" i="1" s="1"/>
  <c r="AB29" i="1"/>
  <c r="AB129" i="1"/>
  <c r="AB52" i="1"/>
  <c r="AC50" i="1"/>
  <c r="AD50" i="1" s="1"/>
  <c r="AC83" i="1"/>
  <c r="AD83" i="1" s="1"/>
  <c r="AB99" i="1"/>
  <c r="AC99" i="1" s="1"/>
  <c r="AD99" i="1" s="1"/>
  <c r="AB30" i="1"/>
  <c r="U14" i="1"/>
  <c r="AG14" i="1" s="1"/>
  <c r="AH14" i="1" s="1"/>
  <c r="AB182" i="1"/>
  <c r="AC182" i="1"/>
  <c r="AD182" i="1" s="1"/>
  <c r="U170" i="1"/>
  <c r="U177" i="1"/>
  <c r="AF500" i="1"/>
  <c r="U320" i="1"/>
  <c r="AG320" i="1" s="1"/>
  <c r="AH320" i="1" s="1"/>
  <c r="AC426" i="1"/>
  <c r="AD426" i="1" s="1"/>
  <c r="AG398" i="1"/>
  <c r="AH398" i="1" s="1"/>
  <c r="AB474" i="1"/>
  <c r="U360" i="1"/>
  <c r="AG330" i="1"/>
  <c r="AH330" i="1" s="1"/>
  <c r="AF277" i="1"/>
  <c r="AG277" i="1" s="1"/>
  <c r="AH277" i="1" s="1"/>
  <c r="AB240" i="1"/>
  <c r="AC240" i="1"/>
  <c r="AD240" i="1" s="1"/>
  <c r="U415" i="1"/>
  <c r="AB415" i="1"/>
  <c r="AC415" i="1"/>
  <c r="AD415" i="1" s="1"/>
  <c r="AF423" i="1"/>
  <c r="AG423" i="1" s="1"/>
  <c r="AH423" i="1" s="1"/>
  <c r="AG428" i="1"/>
  <c r="AH428" i="1" s="1"/>
  <c r="AF249" i="1"/>
  <c r="AG249" i="1"/>
  <c r="AH249" i="1" s="1"/>
  <c r="AG267" i="1"/>
  <c r="AH267" i="1" s="1"/>
  <c r="AC392" i="1"/>
  <c r="AD392" i="1" s="1"/>
  <c r="AB321" i="1"/>
  <c r="AC413" i="1"/>
  <c r="AD413" i="1" s="1"/>
  <c r="AB511" i="1"/>
  <c r="AG297" i="1"/>
  <c r="AH297" i="1" s="1"/>
  <c r="AG205" i="1"/>
  <c r="AH205" i="1" s="1"/>
  <c r="U348" i="1"/>
  <c r="U283" i="1"/>
  <c r="AG283" i="1" s="1"/>
  <c r="AH283" i="1" s="1"/>
  <c r="U286" i="1"/>
  <c r="AG286" i="1" s="1"/>
  <c r="AH286" i="1" s="1"/>
  <c r="AC316" i="1"/>
  <c r="AD316" i="1" s="1"/>
  <c r="AF232" i="1"/>
  <c r="AG232" i="1"/>
  <c r="AH232" i="1" s="1"/>
  <c r="AG253" i="1"/>
  <c r="AH253" i="1" s="1"/>
  <c r="AF514" i="1"/>
  <c r="AG514" i="1"/>
  <c r="AH514" i="1" s="1"/>
  <c r="AC535" i="1"/>
  <c r="AD535" i="1" s="1"/>
  <c r="AF438" i="1"/>
  <c r="AG438" i="1" s="1"/>
  <c r="AH438" i="1" s="1"/>
  <c r="AG439" i="1"/>
  <c r="AH439" i="1" s="1"/>
  <c r="AB358" i="1"/>
  <c r="U358" i="1"/>
  <c r="AC337" i="1"/>
  <c r="AD337" i="1" s="1"/>
  <c r="U337" i="1"/>
  <c r="AB337" i="1"/>
  <c r="AB252" i="1"/>
  <c r="U252" i="1"/>
  <c r="AF288" i="1"/>
  <c r="AG288" i="1"/>
  <c r="AH288" i="1" s="1"/>
  <c r="AF339" i="1"/>
  <c r="AG339" i="1" s="1"/>
  <c r="AH339" i="1" s="1"/>
  <c r="AF547" i="1"/>
  <c r="AG547" i="1"/>
  <c r="AH547" i="1" s="1"/>
  <c r="AC194" i="1"/>
  <c r="AD194" i="1" s="1"/>
  <c r="AB194" i="1"/>
  <c r="AF408" i="1"/>
  <c r="AG408" i="1"/>
  <c r="AH408" i="1" s="1"/>
  <c r="AB266" i="1"/>
  <c r="AC266" i="1"/>
  <c r="AD266" i="1" s="1"/>
  <c r="AG878" i="1"/>
  <c r="AH878" i="1" s="1"/>
  <c r="AG924" i="1"/>
  <c r="AH924" i="1" s="1"/>
  <c r="AF855" i="1"/>
  <c r="AG855" i="1" s="1"/>
  <c r="AH855" i="1" s="1"/>
  <c r="AF656" i="1"/>
  <c r="AF954" i="1"/>
  <c r="AG954" i="1" s="1"/>
  <c r="AH954" i="1" s="1"/>
  <c r="AG942" i="1"/>
  <c r="AH942" i="1" s="1"/>
  <c r="AF807" i="1"/>
  <c r="AG807" i="1"/>
  <c r="AH807" i="1" s="1"/>
  <c r="AF951" i="1"/>
  <c r="AG951" i="1" s="1"/>
  <c r="AH951" i="1" s="1"/>
  <c r="AG921" i="1"/>
  <c r="AH921" i="1" s="1"/>
  <c r="AF891" i="1"/>
  <c r="AG891" i="1"/>
  <c r="AH891" i="1" s="1"/>
  <c r="AG943" i="1"/>
  <c r="AH943" i="1" s="1"/>
  <c r="AF662" i="1"/>
  <c r="AG662" i="1"/>
  <c r="AH662" i="1" s="1"/>
  <c r="AF728" i="1"/>
  <c r="AG728" i="1" s="1"/>
  <c r="AH728" i="1" s="1"/>
  <c r="AF762" i="1"/>
  <c r="AG762" i="1"/>
  <c r="AH762" i="1" s="1"/>
  <c r="AF904" i="1"/>
  <c r="AG904" i="1" s="1"/>
  <c r="AH904" i="1" s="1"/>
  <c r="AG792" i="1"/>
  <c r="AH792" i="1" s="1"/>
  <c r="AF846" i="1"/>
  <c r="AG846" i="1" s="1"/>
  <c r="AH846" i="1" s="1"/>
  <c r="AF832" i="1"/>
  <c r="AG832" i="1" s="1"/>
  <c r="AH832" i="1" s="1"/>
  <c r="AG992" i="1"/>
  <c r="AH992" i="1" s="1"/>
  <c r="AF798" i="1"/>
  <c r="AG798" i="1" s="1"/>
  <c r="AH798" i="1" s="1"/>
  <c r="AC861" i="1"/>
  <c r="AD861" i="1" s="1"/>
  <c r="AF831" i="1"/>
  <c r="AG831" i="1" s="1"/>
  <c r="AH831" i="1" s="1"/>
  <c r="AF893" i="1"/>
  <c r="AG893" i="1"/>
  <c r="AH893" i="1" s="1"/>
  <c r="AF885" i="1"/>
  <c r="AG885" i="1"/>
  <c r="AH885" i="1" s="1"/>
  <c r="AC801" i="1"/>
  <c r="AD801" i="1" s="1"/>
  <c r="AG854" i="1"/>
  <c r="AH854" i="1" s="1"/>
  <c r="AF592" i="1"/>
  <c r="AF984" i="1"/>
  <c r="AG984" i="1" s="1"/>
  <c r="AH984" i="1" s="1"/>
  <c r="AG776" i="1"/>
  <c r="AH776" i="1" s="1"/>
  <c r="AG636" i="1"/>
  <c r="AH636" i="1" s="1"/>
  <c r="AB766" i="1"/>
  <c r="AC821" i="1"/>
  <c r="AD821" i="1" s="1"/>
  <c r="AB821" i="1"/>
  <c r="AC897" i="1"/>
  <c r="AD897" i="1" s="1"/>
  <c r="U897" i="1"/>
  <c r="AB897" i="1"/>
  <c r="AC932" i="1"/>
  <c r="AD932" i="1" s="1"/>
  <c r="U932" i="1"/>
  <c r="AB932" i="1"/>
  <c r="AB954" i="1"/>
  <c r="U954" i="1"/>
  <c r="AB791" i="1"/>
  <c r="U791" i="1"/>
  <c r="AC791" i="1"/>
  <c r="AD791" i="1" s="1"/>
  <c r="AB826" i="1"/>
  <c r="U847" i="1"/>
  <c r="AC847" i="1"/>
  <c r="AD847" i="1" s="1"/>
  <c r="AB851" i="1"/>
  <c r="U851" i="1"/>
  <c r="AG851" i="1" s="1"/>
  <c r="AH851" i="1" s="1"/>
  <c r="AC736" i="1"/>
  <c r="AD736" i="1" s="1"/>
  <c r="AG748" i="1"/>
  <c r="AH748" i="1" s="1"/>
  <c r="AF781" i="1"/>
  <c r="AG781" i="1" s="1"/>
  <c r="AH781" i="1" s="1"/>
  <c r="AF751" i="1"/>
  <c r="AG751" i="1" s="1"/>
  <c r="AH751" i="1" s="1"/>
  <c r="AC978" i="1"/>
  <c r="AD978" i="1" s="1"/>
  <c r="U978" i="1"/>
  <c r="U702" i="1"/>
  <c r="AB702" i="1"/>
  <c r="AC702" i="1"/>
  <c r="AD702" i="1" s="1"/>
  <c r="AG919" i="1"/>
  <c r="AH919" i="1" s="1"/>
  <c r="AB906" i="1"/>
  <c r="U906" i="1"/>
  <c r="AF665" i="1"/>
  <c r="AG665" i="1"/>
  <c r="AH665" i="1" s="1"/>
  <c r="AF590" i="1"/>
  <c r="AG590" i="1"/>
  <c r="AH590" i="1" s="1"/>
  <c r="AF587" i="1"/>
  <c r="AG587" i="1" s="1"/>
  <c r="AH587" i="1" s="1"/>
  <c r="AF936" i="1"/>
  <c r="AG936" i="1"/>
  <c r="AH936" i="1" s="1"/>
  <c r="AF886" i="1"/>
  <c r="AG886" i="1" s="1"/>
  <c r="AH886" i="1" s="1"/>
  <c r="AF881" i="1"/>
  <c r="AG881" i="1"/>
  <c r="AH881" i="1" s="1"/>
  <c r="AG840" i="1"/>
  <c r="AH840" i="1" s="1"/>
  <c r="AF840" i="1"/>
  <c r="AG811" i="1"/>
  <c r="AH811" i="1" s="1"/>
  <c r="AF655" i="1"/>
  <c r="AG655" i="1"/>
  <c r="AH655" i="1" s="1"/>
  <c r="AF579" i="1"/>
  <c r="AG579" i="1" s="1"/>
  <c r="AH579" i="1" s="1"/>
  <c r="AF602" i="1"/>
  <c r="AG602" i="1"/>
  <c r="AH602" i="1" s="1"/>
  <c r="AF634" i="1"/>
  <c r="AG634" i="1" s="1"/>
  <c r="AH634" i="1" s="1"/>
  <c r="U617" i="1"/>
  <c r="AC617" i="1"/>
  <c r="AD617" i="1" s="1"/>
  <c r="AB617" i="1"/>
  <c r="AF677" i="1"/>
  <c r="AG677" i="1" s="1"/>
  <c r="AH677" i="1" s="1"/>
  <c r="AG613" i="1"/>
  <c r="AH613" i="1" s="1"/>
  <c r="AF691" i="1"/>
  <c r="AG691" i="1" s="1"/>
  <c r="AH691" i="1" s="1"/>
  <c r="AB949" i="1"/>
  <c r="AC949" i="1"/>
  <c r="AD949" i="1" s="1"/>
  <c r="AF720" i="1"/>
  <c r="AG720" i="1"/>
  <c r="AH720" i="1" s="1"/>
  <c r="U926" i="1"/>
  <c r="AC926" i="1"/>
  <c r="AD926" i="1" s="1"/>
  <c r="U819" i="1"/>
  <c r="AC819" i="1"/>
  <c r="AD819" i="1" s="1"/>
  <c r="AF843" i="1"/>
  <c r="AG843" i="1"/>
  <c r="AH843" i="1" s="1"/>
  <c r="AC869" i="1"/>
  <c r="AD869" i="1" s="1"/>
  <c r="U869" i="1"/>
  <c r="U873" i="1"/>
  <c r="AB873" i="1"/>
  <c r="AG620" i="1"/>
  <c r="AH620" i="1" s="1"/>
  <c r="U606" i="1"/>
  <c r="AB606" i="1"/>
  <c r="AF615" i="1"/>
  <c r="AG738" i="1"/>
  <c r="AH738" i="1" s="1"/>
  <c r="AC994" i="1"/>
  <c r="AD994" i="1" s="1"/>
  <c r="AB994" i="1"/>
  <c r="U696" i="1"/>
  <c r="AC696" i="1"/>
  <c r="AD696" i="1" s="1"/>
  <c r="AB696" i="1"/>
  <c r="AG859" i="1"/>
  <c r="AH859" i="1" s="1"/>
  <c r="AF670" i="1"/>
  <c r="AG670" i="1"/>
  <c r="AH670" i="1" s="1"/>
  <c r="AB929" i="1"/>
  <c r="AB945" i="1"/>
  <c r="U945" i="1"/>
  <c r="AC955" i="1"/>
  <c r="AD955" i="1" s="1"/>
  <c r="AB955" i="1"/>
  <c r="AB819" i="1"/>
  <c r="U848" i="1"/>
  <c r="AB848" i="1"/>
  <c r="AG740" i="1"/>
  <c r="AH740" i="1" s="1"/>
  <c r="AF770" i="1"/>
  <c r="AG770" i="1"/>
  <c r="AH770" i="1" s="1"/>
  <c r="AC980" i="1"/>
  <c r="AD980" i="1" s="1"/>
  <c r="AB980" i="1"/>
  <c r="U980" i="1"/>
  <c r="AF923" i="1"/>
  <c r="AG799" i="1"/>
  <c r="AH799" i="1" s="1"/>
  <c r="AF799" i="1"/>
  <c r="U625" i="1"/>
  <c r="AB625" i="1"/>
  <c r="AC625" i="1"/>
  <c r="AD625" i="1" s="1"/>
  <c r="AC649" i="1"/>
  <c r="AD649" i="1" s="1"/>
  <c r="U649" i="1"/>
  <c r="AF697" i="1"/>
  <c r="AG697" i="1"/>
  <c r="AH697" i="1" s="1"/>
  <c r="AB933" i="1"/>
  <c r="U520" i="1"/>
  <c r="AB520" i="1"/>
  <c r="U662" i="1"/>
  <c r="AC679" i="1"/>
  <c r="AD679" i="1" s="1"/>
  <c r="U679" i="1"/>
  <c r="U705" i="1"/>
  <c r="AC705" i="1"/>
  <c r="AD705" i="1" s="1"/>
  <c r="AF813" i="1"/>
  <c r="AG813" i="1"/>
  <c r="AH813" i="1" s="1"/>
  <c r="AF633" i="1"/>
  <c r="AG633" i="1"/>
  <c r="AH633" i="1" s="1"/>
  <c r="AG804" i="1"/>
  <c r="AH804" i="1" s="1"/>
  <c r="AF817" i="1"/>
  <c r="AG817" i="1"/>
  <c r="AH817" i="1" s="1"/>
  <c r="AG896" i="1"/>
  <c r="AH896" i="1" s="1"/>
  <c r="AF962" i="1"/>
  <c r="AG604" i="1"/>
  <c r="AH604" i="1" s="1"/>
  <c r="AB593" i="1"/>
  <c r="AC593" i="1"/>
  <c r="AD593" i="1" s="1"/>
  <c r="AF674" i="1"/>
  <c r="AG674" i="1"/>
  <c r="AH674" i="1" s="1"/>
  <c r="AG686" i="1"/>
  <c r="AH686" i="1" s="1"/>
  <c r="AF714" i="1"/>
  <c r="AG714" i="1"/>
  <c r="AH714" i="1" s="1"/>
  <c r="AF645" i="1"/>
  <c r="AG645" i="1"/>
  <c r="AH645" i="1" s="1"/>
  <c r="U809" i="1"/>
  <c r="AC809" i="1"/>
  <c r="AD809" i="1" s="1"/>
  <c r="AB809" i="1"/>
  <c r="U923" i="1"/>
  <c r="AG923" i="1" s="1"/>
  <c r="AH923" i="1" s="1"/>
  <c r="AB923" i="1"/>
  <c r="AF639" i="1"/>
  <c r="AG639" i="1" s="1"/>
  <c r="AH639" i="1" s="1"/>
  <c r="AG623" i="1"/>
  <c r="AH623" i="1" s="1"/>
  <c r="AF737" i="1"/>
  <c r="AG737" i="1"/>
  <c r="AH737" i="1" s="1"/>
  <c r="AC765" i="1"/>
  <c r="AD765" i="1" s="1"/>
  <c r="AB765" i="1"/>
  <c r="AC784" i="1"/>
  <c r="AD784" i="1" s="1"/>
  <c r="AB784" i="1"/>
  <c r="AC739" i="1"/>
  <c r="AD739" i="1" s="1"/>
  <c r="AB739" i="1"/>
  <c r="AF644" i="1"/>
  <c r="AC470" i="1"/>
  <c r="AD470" i="1" s="1"/>
  <c r="AC520" i="1"/>
  <c r="AD520" i="1" s="1"/>
  <c r="AG875" i="1"/>
  <c r="AH875" i="1" s="1"/>
  <c r="AG838" i="1"/>
  <c r="AH838" i="1" s="1"/>
  <c r="AG716" i="1"/>
  <c r="AH716" i="1" s="1"/>
  <c r="U916" i="1"/>
  <c r="U805" i="1"/>
  <c r="AG805" i="1" s="1"/>
  <c r="AH805" i="1" s="1"/>
  <c r="AG591" i="1"/>
  <c r="AH591" i="1" s="1"/>
  <c r="AC873" i="1"/>
  <c r="AD873" i="1" s="1"/>
  <c r="AF865" i="1"/>
  <c r="AG865" i="1" s="1"/>
  <c r="AH865" i="1" s="1"/>
  <c r="AF857" i="1"/>
  <c r="AG857" i="1"/>
  <c r="AH857" i="1" s="1"/>
  <c r="AG726" i="1"/>
  <c r="AH726" i="1" s="1"/>
  <c r="AF686" i="1"/>
  <c r="AC945" i="1"/>
  <c r="AD945" i="1" s="1"/>
  <c r="AF790" i="1"/>
  <c r="AG790" i="1" s="1"/>
  <c r="AH790" i="1" s="1"/>
  <c r="AF909" i="1"/>
  <c r="AG909" i="1"/>
  <c r="AH909" i="1" s="1"/>
  <c r="AF862" i="1"/>
  <c r="AG862" i="1"/>
  <c r="AH862" i="1" s="1"/>
  <c r="U830" i="1"/>
  <c r="AG682" i="1"/>
  <c r="AH682" i="1" s="1"/>
  <c r="AG780" i="1"/>
  <c r="AH780" i="1" s="1"/>
  <c r="AG648" i="1"/>
  <c r="AH648" i="1" s="1"/>
  <c r="AF648" i="1"/>
  <c r="U962" i="1"/>
  <c r="AG962" i="1" s="1"/>
  <c r="AH962" i="1" s="1"/>
  <c r="AF640" i="1"/>
  <c r="AG640" i="1"/>
  <c r="AH640" i="1" s="1"/>
  <c r="U739" i="1"/>
  <c r="U718" i="1"/>
  <c r="AF667" i="1"/>
  <c r="AG667" i="1"/>
  <c r="AH667" i="1" s="1"/>
  <c r="AF699" i="1"/>
  <c r="AG699" i="1" s="1"/>
  <c r="AH699" i="1" s="1"/>
  <c r="AF967" i="1"/>
  <c r="AG967" i="1"/>
  <c r="AH967" i="1" s="1"/>
  <c r="AB843" i="1"/>
  <c r="AC910" i="1"/>
  <c r="AD910" i="1" s="1"/>
  <c r="AB910" i="1"/>
  <c r="U910" i="1"/>
  <c r="AF759" i="1"/>
  <c r="AG759" i="1"/>
  <c r="AH759" i="1" s="1"/>
  <c r="AF742" i="1"/>
  <c r="AG742" i="1"/>
  <c r="AH742" i="1" s="1"/>
  <c r="AB470" i="1"/>
  <c r="AC203" i="1"/>
  <c r="AD203" i="1" s="1"/>
  <c r="AG332" i="1"/>
  <c r="AH332" i="1" s="1"/>
  <c r="AF657" i="1"/>
  <c r="AG657" i="1" s="1"/>
  <c r="AH657" i="1" s="1"/>
  <c r="AG895" i="1"/>
  <c r="AH895" i="1" s="1"/>
  <c r="AG864" i="1"/>
  <c r="AH864" i="1" s="1"/>
  <c r="AF896" i="1"/>
  <c r="AG789" i="1"/>
  <c r="AH789" i="1" s="1"/>
  <c r="AF934" i="1"/>
  <c r="AG934" i="1"/>
  <c r="AH934" i="1" s="1"/>
  <c r="AG931" i="1"/>
  <c r="AH931" i="1" s="1"/>
  <c r="AG879" i="1"/>
  <c r="AH879" i="1" s="1"/>
  <c r="AF879" i="1"/>
  <c r="U861" i="1"/>
  <c r="AF841" i="1"/>
  <c r="AG841" i="1"/>
  <c r="AH841" i="1" s="1"/>
  <c r="AF833" i="1"/>
  <c r="AG833" i="1" s="1"/>
  <c r="AH833" i="1" s="1"/>
  <c r="AF796" i="1"/>
  <c r="AG796" i="1" s="1"/>
  <c r="AH796" i="1" s="1"/>
  <c r="AB801" i="1"/>
  <c r="AG928" i="1"/>
  <c r="AH928" i="1" s="1"/>
  <c r="AG689" i="1"/>
  <c r="AH689" i="1" s="1"/>
  <c r="AG874" i="1"/>
  <c r="AH874" i="1" s="1"/>
  <c r="AF874" i="1"/>
  <c r="AG734" i="1"/>
  <c r="AH734" i="1" s="1"/>
  <c r="AF673" i="1"/>
  <c r="AG673" i="1"/>
  <c r="AH673" i="1" s="1"/>
  <c r="AF725" i="1"/>
  <c r="AG725" i="1"/>
  <c r="AH725" i="1" s="1"/>
  <c r="AG653" i="1"/>
  <c r="AH653" i="1" s="1"/>
  <c r="AC723" i="1"/>
  <c r="AD723" i="1" s="1"/>
  <c r="AF740" i="1"/>
  <c r="U894" i="1"/>
  <c r="AC894" i="1"/>
  <c r="AD894" i="1" s="1"/>
  <c r="AF912" i="1"/>
  <c r="AG912" i="1" s="1"/>
  <c r="AH912" i="1" s="1"/>
  <c r="U925" i="1"/>
  <c r="AC925" i="1"/>
  <c r="AD925" i="1" s="1"/>
  <c r="AG588" i="1"/>
  <c r="AH588" i="1" s="1"/>
  <c r="AC680" i="1"/>
  <c r="AD680" i="1" s="1"/>
  <c r="AB816" i="1"/>
  <c r="U802" i="1"/>
  <c r="AC802" i="1"/>
  <c r="AD802" i="1" s="1"/>
  <c r="AB802" i="1"/>
  <c r="AF969" i="1"/>
  <c r="AG969" i="1" s="1"/>
  <c r="AH969" i="1" s="1"/>
  <c r="AC631" i="1"/>
  <c r="AD631" i="1" s="1"/>
  <c r="AB631" i="1"/>
  <c r="AG744" i="1"/>
  <c r="AH744" i="1" s="1"/>
  <c r="AF777" i="1"/>
  <c r="AG777" i="1"/>
  <c r="AH777" i="1" s="1"/>
  <c r="AB753" i="1"/>
  <c r="U753" i="1"/>
  <c r="AG753" i="1" s="1"/>
  <c r="AH753" i="1" s="1"/>
  <c r="AB939" i="1"/>
  <c r="U886" i="1"/>
  <c r="AB886" i="1"/>
  <c r="AB203" i="1"/>
  <c r="AC246" i="1"/>
  <c r="AD246" i="1" s="1"/>
  <c r="U386" i="1"/>
  <c r="AG386" i="1" s="1"/>
  <c r="AH386" i="1" s="1"/>
  <c r="AG960" i="1"/>
  <c r="AH960" i="1" s="1"/>
  <c r="AG956" i="1"/>
  <c r="AH956" i="1" s="1"/>
  <c r="AC916" i="1"/>
  <c r="AD916" i="1" s="1"/>
  <c r="AG902" i="1"/>
  <c r="AH902" i="1" s="1"/>
  <c r="AG889" i="1"/>
  <c r="AH889" i="1" s="1"/>
  <c r="U949" i="1"/>
  <c r="AG610" i="1"/>
  <c r="AH610" i="1" s="1"/>
  <c r="AG849" i="1"/>
  <c r="AH849" i="1" s="1"/>
  <c r="AF935" i="1"/>
  <c r="AG935" i="1"/>
  <c r="AH935" i="1" s="1"/>
  <c r="AC917" i="1"/>
  <c r="AD917" i="1" s="1"/>
  <c r="AC938" i="1"/>
  <c r="AD938" i="1" s="1"/>
  <c r="AC848" i="1"/>
  <c r="AD848" i="1" s="1"/>
  <c r="AF795" i="1"/>
  <c r="AG795" i="1"/>
  <c r="AH795" i="1" s="1"/>
  <c r="AF658" i="1"/>
  <c r="AG658" i="1"/>
  <c r="AH658" i="1" s="1"/>
  <c r="U784" i="1"/>
  <c r="AG666" i="1"/>
  <c r="AH666" i="1" s="1"/>
  <c r="AC718" i="1"/>
  <c r="AD718" i="1" s="1"/>
  <c r="AB908" i="1"/>
  <c r="U947" i="1"/>
  <c r="AC947" i="1"/>
  <c r="AD947" i="1" s="1"/>
  <c r="AB947" i="1"/>
  <c r="AF744" i="1"/>
  <c r="AC788" i="1"/>
  <c r="AD788" i="1" s="1"/>
  <c r="U788" i="1"/>
  <c r="AB847" i="1"/>
  <c r="AB865" i="1"/>
  <c r="AG783" i="1"/>
  <c r="AH783" i="1" s="1"/>
  <c r="AC837" i="1"/>
  <c r="AD837" i="1" s="1"/>
  <c r="AB837" i="1"/>
  <c r="U837" i="1"/>
  <c r="AB872" i="1"/>
  <c r="AC872" i="1"/>
  <c r="AD872" i="1" s="1"/>
  <c r="AC876" i="1"/>
  <c r="AD876" i="1" s="1"/>
  <c r="U876" i="1"/>
  <c r="AB876" i="1"/>
  <c r="AF643" i="1"/>
  <c r="AG643" i="1" s="1"/>
  <c r="AH643" i="1" s="1"/>
  <c r="AC608" i="1"/>
  <c r="AD608" i="1" s="1"/>
  <c r="AB608" i="1"/>
  <c r="U608" i="1"/>
  <c r="U635" i="1"/>
  <c r="AC635" i="1"/>
  <c r="AD635" i="1" s="1"/>
  <c r="U603" i="1"/>
  <c r="AC603" i="1"/>
  <c r="AD603" i="1" s="1"/>
  <c r="AB603" i="1"/>
  <c r="U630" i="1"/>
  <c r="AG630" i="1" s="1"/>
  <c r="AH630" i="1" s="1"/>
  <c r="AC710" i="1"/>
  <c r="AD710" i="1" s="1"/>
  <c r="AB710" i="1"/>
  <c r="AC747" i="1"/>
  <c r="AD747" i="1" s="1"/>
  <c r="U747" i="1"/>
  <c r="AC541" i="1"/>
  <c r="AD541" i="1" s="1"/>
  <c r="AB541" i="1"/>
  <c r="AG760" i="1"/>
  <c r="AH760" i="1" s="1"/>
  <c r="AF760" i="1"/>
  <c r="AC695" i="1"/>
  <c r="AD695" i="1" s="1"/>
  <c r="U695" i="1"/>
  <c r="AB995" i="1"/>
  <c r="AC979" i="1"/>
  <c r="AD979" i="1" s="1"/>
  <c r="U644" i="1"/>
  <c r="AG644" i="1" s="1"/>
  <c r="AH644" i="1" s="1"/>
  <c r="AG659" i="1"/>
  <c r="AH659" i="1" s="1"/>
  <c r="AF647" i="1"/>
  <c r="AG647" i="1" s="1"/>
  <c r="AH647" i="1" s="1"/>
  <c r="T993" i="1"/>
  <c r="V993" i="1"/>
  <c r="V970" i="1"/>
  <c r="AB969" i="1"/>
  <c r="T899" i="1"/>
  <c r="R899" i="1"/>
  <c r="S899" i="1" s="1"/>
  <c r="T842" i="1"/>
  <c r="AC970" i="1"/>
  <c r="AD970" i="1" s="1"/>
  <c r="U970" i="1"/>
  <c r="AB961" i="1"/>
  <c r="V863" i="1"/>
  <c r="T863" i="1"/>
  <c r="AG619" i="1"/>
  <c r="AH619" i="1" s="1"/>
  <c r="T972" i="1"/>
  <c r="U968" i="1"/>
  <c r="AC968" i="1"/>
  <c r="AD968" i="1" s="1"/>
  <c r="T961" i="1"/>
  <c r="V953" i="1"/>
  <c r="T953" i="1"/>
  <c r="AB946" i="1"/>
  <c r="V856" i="1"/>
  <c r="T856" i="1"/>
  <c r="V852" i="1"/>
  <c r="T852" i="1"/>
  <c r="AC596" i="1"/>
  <c r="AD596" i="1" s="1"/>
  <c r="U596" i="1"/>
  <c r="AB957" i="1"/>
  <c r="T927" i="1"/>
  <c r="T959" i="1"/>
  <c r="AB968" i="1"/>
  <c r="AB979" i="1"/>
  <c r="V946" i="1"/>
  <c r="T901" i="1"/>
  <c r="U1000" i="1"/>
  <c r="AC1000" i="1"/>
  <c r="AD1000" i="1" s="1"/>
  <c r="T999" i="1"/>
  <c r="T981" i="1"/>
  <c r="V880" i="1"/>
  <c r="T880" i="1"/>
  <c r="AC990" i="1"/>
  <c r="AD990" i="1" s="1"/>
  <c r="AB970" i="1"/>
  <c r="AB918" i="1"/>
  <c r="AB878" i="1"/>
  <c r="U615" i="1"/>
  <c r="AG615" i="1" s="1"/>
  <c r="AH615" i="1" s="1"/>
  <c r="AB615" i="1"/>
  <c r="U988" i="1"/>
  <c r="AC988" i="1"/>
  <c r="AD988" i="1" s="1"/>
  <c r="U983" i="1"/>
  <c r="AC983" i="1"/>
  <c r="AD983" i="1" s="1"/>
  <c r="AB983" i="1"/>
  <c r="T976" i="1"/>
  <c r="AB976" i="1" s="1"/>
  <c r="AC974" i="1"/>
  <c r="AD974" i="1" s="1"/>
  <c r="U974" i="1"/>
  <c r="U973" i="1"/>
  <c r="AC973" i="1"/>
  <c r="AD973" i="1" s="1"/>
  <c r="V914" i="1"/>
  <c r="T914" i="1"/>
  <c r="AB846" i="1"/>
  <c r="AB924" i="1"/>
  <c r="AB904" i="1"/>
  <c r="AB596" i="1"/>
  <c r="AB553" i="1"/>
  <c r="U553" i="1"/>
  <c r="AG553" i="1" s="1"/>
  <c r="AH553" i="1" s="1"/>
  <c r="AG733" i="1"/>
  <c r="AH733" i="1" s="1"/>
  <c r="AF735" i="1"/>
  <c r="AG735" i="1" s="1"/>
  <c r="AH735" i="1" s="1"/>
  <c r="U996" i="1"/>
  <c r="AC996" i="1"/>
  <c r="AD996" i="1" s="1"/>
  <c r="R975" i="1"/>
  <c r="S975" i="1" s="1"/>
  <c r="R913" i="1"/>
  <c r="S913" i="1" s="1"/>
  <c r="R892" i="1"/>
  <c r="S892" i="1" s="1"/>
  <c r="AB850" i="1"/>
  <c r="R849" i="1"/>
  <c r="S849" i="1" s="1"/>
  <c r="V835" i="1"/>
  <c r="T986" i="1"/>
  <c r="R980" i="1"/>
  <c r="S980" i="1" s="1"/>
  <c r="R971" i="1"/>
  <c r="S971" i="1" s="1"/>
  <c r="T964" i="1"/>
  <c r="R917" i="1"/>
  <c r="S917" i="1" s="1"/>
  <c r="R853" i="1"/>
  <c r="S853" i="1" s="1"/>
  <c r="R782" i="1"/>
  <c r="S782" i="1" s="1"/>
  <c r="T998" i="1"/>
  <c r="R991" i="1"/>
  <c r="S991" i="1" s="1"/>
  <c r="T963" i="1"/>
  <c r="R912" i="1"/>
  <c r="S912" i="1" s="1"/>
  <c r="R888" i="1"/>
  <c r="S888" i="1" s="1"/>
  <c r="R848" i="1"/>
  <c r="S848" i="1" s="1"/>
  <c r="T989" i="1"/>
  <c r="R983" i="1"/>
  <c r="S983" i="1" s="1"/>
  <c r="T977" i="1"/>
  <c r="T966" i="1"/>
  <c r="R952" i="1"/>
  <c r="S952" i="1" s="1"/>
  <c r="R884" i="1"/>
  <c r="S884" i="1" s="1"/>
  <c r="T764" i="1"/>
  <c r="T757" i="1"/>
  <c r="R712" i="1"/>
  <c r="S712" i="1" s="1"/>
  <c r="T692" i="1"/>
  <c r="V692" i="1"/>
  <c r="T660" i="1"/>
  <c r="R657" i="1"/>
  <c r="S657" i="1" s="1"/>
  <c r="R741" i="1"/>
  <c r="S741" i="1" s="1"/>
  <c r="R683" i="1"/>
  <c r="S683" i="1" s="1"/>
  <c r="T782" i="1"/>
  <c r="R772" i="1"/>
  <c r="S772" i="1" s="1"/>
  <c r="R756" i="1"/>
  <c r="S756" i="1" s="1"/>
  <c r="R725" i="1"/>
  <c r="S725" i="1" s="1"/>
  <c r="R713" i="1"/>
  <c r="S713" i="1" s="1"/>
  <c r="T685" i="1"/>
  <c r="T651" i="1"/>
  <c r="R689" i="1"/>
  <c r="S689" i="1" s="1"/>
  <c r="R663" i="1"/>
  <c r="S663" i="1" s="1"/>
  <c r="AB659" i="1"/>
  <c r="T779" i="1"/>
  <c r="R773" i="1"/>
  <c r="S773" i="1" s="1"/>
  <c r="R766" i="1"/>
  <c r="S766" i="1" s="1"/>
  <c r="T743" i="1"/>
  <c r="R726" i="1"/>
  <c r="S726" i="1" s="1"/>
  <c r="T684" i="1"/>
  <c r="R572" i="1"/>
  <c r="S572" i="1" s="1"/>
  <c r="R613" i="1"/>
  <c r="S613" i="1" s="1"/>
  <c r="R656" i="1"/>
  <c r="S656" i="1" s="1"/>
  <c r="AC652" i="1"/>
  <c r="AD652" i="1" s="1"/>
  <c r="R576" i="1"/>
  <c r="S576" i="1" s="1"/>
  <c r="AB568" i="1"/>
  <c r="R655" i="1"/>
  <c r="S655" i="1" s="1"/>
  <c r="R568" i="1"/>
  <c r="S568" i="1" s="1"/>
  <c r="R581" i="1"/>
  <c r="S581" i="1" s="1"/>
  <c r="R506" i="1"/>
  <c r="S506" i="1" s="1"/>
  <c r="AB463" i="1"/>
  <c r="V548" i="1"/>
  <c r="R504" i="1"/>
  <c r="S504" i="1" s="1"/>
  <c r="T422" i="1"/>
  <c r="V422" i="1"/>
  <c r="V566" i="1"/>
  <c r="AB513" i="1"/>
  <c r="V366" i="1"/>
  <c r="T366" i="1"/>
  <c r="R486" i="1"/>
  <c r="S486" i="1" s="1"/>
  <c r="T421" i="1"/>
  <c r="T418" i="1"/>
  <c r="R383" i="1"/>
  <c r="S383" i="1" s="1"/>
  <c r="R492" i="1"/>
  <c r="S492" i="1" s="1"/>
  <c r="R439" i="1"/>
  <c r="S439" i="1" s="1"/>
  <c r="AB354" i="1"/>
  <c r="R370" i="1"/>
  <c r="S370" i="1" s="1"/>
  <c r="V454" i="1"/>
  <c r="V416" i="1"/>
  <c r="T416" i="1"/>
  <c r="AE144" i="1"/>
  <c r="AA144" i="1"/>
  <c r="AB144" i="1" s="1"/>
  <c r="AC144" i="1" s="1"/>
  <c r="AD144" i="1" s="1"/>
  <c r="T189" i="1"/>
  <c r="AB328" i="1"/>
  <c r="V370" i="1"/>
  <c r="R236" i="1"/>
  <c r="S236" i="1" s="1"/>
  <c r="R203" i="1"/>
  <c r="S203" i="1" s="1"/>
  <c r="AB209" i="1"/>
  <c r="AB188" i="1"/>
  <c r="T325" i="1"/>
  <c r="T187" i="1"/>
  <c r="V187" i="1"/>
  <c r="AA40" i="1"/>
  <c r="AB40" i="1" s="1"/>
  <c r="AC40" i="1" s="1"/>
  <c r="AD40" i="1" s="1"/>
  <c r="T183" i="1"/>
  <c r="AF36" i="1" l="1"/>
  <c r="AG36" i="1" s="1"/>
  <c r="AH36" i="1" s="1"/>
  <c r="AF134" i="1"/>
  <c r="AG134" i="1"/>
  <c r="AH134" i="1" s="1"/>
  <c r="AF97" i="1"/>
  <c r="AG97" i="1"/>
  <c r="AH97" i="1" s="1"/>
  <c r="AF154" i="1"/>
  <c r="AG154" i="1" s="1"/>
  <c r="AH154" i="1" s="1"/>
  <c r="AF124" i="1"/>
  <c r="AG124" i="1"/>
  <c r="AH124" i="1" s="1"/>
  <c r="AF104" i="1"/>
  <c r="AG104" i="1"/>
  <c r="AH104" i="1" s="1"/>
  <c r="AF150" i="1"/>
  <c r="AG150" i="1"/>
  <c r="AH150" i="1" s="1"/>
  <c r="AF71" i="1"/>
  <c r="AG71" i="1" s="1"/>
  <c r="AH71" i="1" s="1"/>
  <c r="AF31" i="1"/>
  <c r="AG31" i="1" s="1"/>
  <c r="AH31" i="1" s="1"/>
  <c r="AF75" i="1"/>
  <c r="AG75" i="1"/>
  <c r="AH75" i="1" s="1"/>
  <c r="AF158" i="1"/>
  <c r="AG158" i="1"/>
  <c r="AH158" i="1" s="1"/>
  <c r="AF27" i="1"/>
  <c r="AG27" i="1" s="1"/>
  <c r="AH27" i="1" s="1"/>
  <c r="AF117" i="1"/>
  <c r="AG117" i="1" s="1"/>
  <c r="AH117" i="1" s="1"/>
  <c r="AF194" i="1"/>
  <c r="AG194" i="1" s="1"/>
  <c r="AH194" i="1" s="1"/>
  <c r="AF392" i="1"/>
  <c r="AG392" i="1"/>
  <c r="AH392" i="1" s="1"/>
  <c r="AF367" i="1"/>
  <c r="AG367" i="1" s="1"/>
  <c r="AH367" i="1" s="1"/>
  <c r="AF216" i="1"/>
  <c r="AG216" i="1"/>
  <c r="AH216" i="1" s="1"/>
  <c r="AF324" i="1"/>
  <c r="AG324" i="1"/>
  <c r="AH324" i="1" s="1"/>
  <c r="AF529" i="1"/>
  <c r="AG529" i="1"/>
  <c r="AH529" i="1" s="1"/>
  <c r="AG192" i="1"/>
  <c r="AH192" i="1" s="1"/>
  <c r="AF192" i="1"/>
  <c r="AF145" i="1"/>
  <c r="AG145" i="1"/>
  <c r="AH145" i="1" s="1"/>
  <c r="AF98" i="1"/>
  <c r="AG98" i="1" s="1"/>
  <c r="AH98" i="1" s="1"/>
  <c r="AF17" i="1"/>
  <c r="AG17" i="1" s="1"/>
  <c r="AH17" i="1" s="1"/>
  <c r="AF380" i="1"/>
  <c r="AG380" i="1" s="1"/>
  <c r="AH380" i="1" s="1"/>
  <c r="AF349" i="1"/>
  <c r="AG349" i="1" s="1"/>
  <c r="AH349" i="1" s="1"/>
  <c r="AF129" i="1"/>
  <c r="AG129" i="1"/>
  <c r="AH129" i="1" s="1"/>
  <c r="AF348" i="1"/>
  <c r="AG348" i="1" s="1"/>
  <c r="AH348" i="1" s="1"/>
  <c r="AG479" i="1"/>
  <c r="AH479" i="1" s="1"/>
  <c r="AF479" i="1"/>
  <c r="AF417" i="1"/>
  <c r="AG417" i="1"/>
  <c r="AH417" i="1" s="1"/>
  <c r="AF229" i="1"/>
  <c r="AG229" i="1" s="1"/>
  <c r="AH229" i="1" s="1"/>
  <c r="AF490" i="1"/>
  <c r="AG490" i="1"/>
  <c r="AH490" i="1" s="1"/>
  <c r="AG259" i="1"/>
  <c r="AH259" i="1" s="1"/>
  <c r="AF259" i="1"/>
  <c r="AF494" i="1"/>
  <c r="AG494" i="1" s="1"/>
  <c r="AH494" i="1" s="1"/>
  <c r="AF170" i="1"/>
  <c r="AG170" i="1" s="1"/>
  <c r="AH170" i="1" s="1"/>
  <c r="AF130" i="1"/>
  <c r="AG130" i="1"/>
  <c r="AH130" i="1" s="1"/>
  <c r="AG240" i="1"/>
  <c r="AH240" i="1" s="1"/>
  <c r="AF240" i="1"/>
  <c r="AF112" i="1"/>
  <c r="AG112" i="1" s="1"/>
  <c r="AH112" i="1" s="1"/>
  <c r="AF524" i="1"/>
  <c r="AG524" i="1"/>
  <c r="AH524" i="1" s="1"/>
  <c r="AF264" i="1"/>
  <c r="AG264" i="1" s="1"/>
  <c r="AH264" i="1" s="1"/>
  <c r="AF343" i="1"/>
  <c r="AG343" i="1" s="1"/>
  <c r="AH343" i="1" s="1"/>
  <c r="AF512" i="1"/>
  <c r="AG512" i="1" s="1"/>
  <c r="AH512" i="1" s="1"/>
  <c r="AF373" i="1"/>
  <c r="AG373" i="1"/>
  <c r="AH373" i="1" s="1"/>
  <c r="AF139" i="1"/>
  <c r="AG139" i="1"/>
  <c r="AH139" i="1" s="1"/>
  <c r="AF74" i="1"/>
  <c r="AG74" i="1" s="1"/>
  <c r="AH74" i="1" s="1"/>
  <c r="AF119" i="1"/>
  <c r="AG119" i="1" s="1"/>
  <c r="AH119" i="1" s="1"/>
  <c r="AF106" i="1"/>
  <c r="AG106" i="1" s="1"/>
  <c r="AH106" i="1" s="1"/>
  <c r="AC959" i="1"/>
  <c r="AD959" i="1" s="1"/>
  <c r="AB959" i="1"/>
  <c r="U959" i="1"/>
  <c r="AF837" i="1"/>
  <c r="AG837" i="1" s="1"/>
  <c r="AH837" i="1" s="1"/>
  <c r="AF520" i="1"/>
  <c r="AG520" i="1" s="1"/>
  <c r="AH520" i="1" s="1"/>
  <c r="AB418" i="1"/>
  <c r="U418" i="1"/>
  <c r="AC418" i="1"/>
  <c r="AD418" i="1" s="1"/>
  <c r="AG894" i="1"/>
  <c r="AH894" i="1" s="1"/>
  <c r="AF894" i="1"/>
  <c r="AF873" i="1"/>
  <c r="AG873" i="1" s="1"/>
  <c r="AH873" i="1" s="1"/>
  <c r="AF426" i="1"/>
  <c r="AG426" i="1"/>
  <c r="AH426" i="1" s="1"/>
  <c r="AC660" i="1"/>
  <c r="AD660" i="1" s="1"/>
  <c r="U660" i="1"/>
  <c r="AB660" i="1"/>
  <c r="AC899" i="1"/>
  <c r="AD899" i="1" s="1"/>
  <c r="AB899" i="1"/>
  <c r="U899" i="1"/>
  <c r="AF848" i="1"/>
  <c r="AG848" i="1"/>
  <c r="AH848" i="1" s="1"/>
  <c r="AF910" i="1"/>
  <c r="AG910" i="1" s="1"/>
  <c r="AH910" i="1" s="1"/>
  <c r="AF945" i="1"/>
  <c r="AG945" i="1" s="1"/>
  <c r="AH945" i="1" s="1"/>
  <c r="AF809" i="1"/>
  <c r="AG809" i="1"/>
  <c r="AH809" i="1" s="1"/>
  <c r="AF131" i="1"/>
  <c r="AG131" i="1"/>
  <c r="AH131" i="1" s="1"/>
  <c r="AF114" i="1"/>
  <c r="AG114" i="1" s="1"/>
  <c r="AH114" i="1" s="1"/>
  <c r="U183" i="1"/>
  <c r="AB183" i="1"/>
  <c r="AC183" i="1"/>
  <c r="AD183" i="1" s="1"/>
  <c r="AF652" i="1"/>
  <c r="AG652" i="1" s="1"/>
  <c r="AH652" i="1" s="1"/>
  <c r="U977" i="1"/>
  <c r="AB977" i="1"/>
  <c r="AC977" i="1"/>
  <c r="AD977" i="1" s="1"/>
  <c r="AB998" i="1"/>
  <c r="U998" i="1"/>
  <c r="AC998" i="1"/>
  <c r="AD998" i="1" s="1"/>
  <c r="U953" i="1"/>
  <c r="AB953" i="1"/>
  <c r="AC953" i="1"/>
  <c r="AD953" i="1" s="1"/>
  <c r="AF979" i="1"/>
  <c r="AG979" i="1" s="1"/>
  <c r="AH979" i="1" s="1"/>
  <c r="AF635" i="1"/>
  <c r="AG635" i="1" s="1"/>
  <c r="AH635" i="1" s="1"/>
  <c r="AF876" i="1"/>
  <c r="AG876" i="1" s="1"/>
  <c r="AH876" i="1" s="1"/>
  <c r="AF718" i="1"/>
  <c r="AG718" i="1"/>
  <c r="AH718" i="1" s="1"/>
  <c r="AF938" i="1"/>
  <c r="AG938" i="1" s="1"/>
  <c r="AH938" i="1" s="1"/>
  <c r="AG680" i="1"/>
  <c r="AH680" i="1" s="1"/>
  <c r="AF680" i="1"/>
  <c r="AF593" i="1"/>
  <c r="AG593" i="1" s="1"/>
  <c r="AH593" i="1" s="1"/>
  <c r="AF679" i="1"/>
  <c r="AG679" i="1"/>
  <c r="AH679" i="1" s="1"/>
  <c r="AF649" i="1"/>
  <c r="AG649" i="1" s="1"/>
  <c r="AH649" i="1" s="1"/>
  <c r="AF869" i="1"/>
  <c r="AG869" i="1" s="1"/>
  <c r="AH869" i="1" s="1"/>
  <c r="AF791" i="1"/>
  <c r="AG791" i="1"/>
  <c r="AH791" i="1" s="1"/>
  <c r="AF266" i="1"/>
  <c r="AG266" i="1"/>
  <c r="AH266" i="1" s="1"/>
  <c r="AF337" i="1"/>
  <c r="AG337" i="1" s="1"/>
  <c r="AH337" i="1" s="1"/>
  <c r="AF39" i="1"/>
  <c r="AG39" i="1" s="1"/>
  <c r="AH39" i="1" s="1"/>
  <c r="AF295" i="1"/>
  <c r="AG295" i="1"/>
  <c r="AH295" i="1" s="1"/>
  <c r="AF531" i="1"/>
  <c r="AG531" i="1" s="1"/>
  <c r="AH531" i="1" s="1"/>
  <c r="AF225" i="1"/>
  <c r="AG225" i="1" s="1"/>
  <c r="AH225" i="1" s="1"/>
  <c r="AF504" i="1"/>
  <c r="AG504" i="1" s="1"/>
  <c r="AH504" i="1" s="1"/>
  <c r="AF15" i="1"/>
  <c r="AG15" i="1"/>
  <c r="AH15" i="1" s="1"/>
  <c r="AF617" i="1"/>
  <c r="AG617" i="1"/>
  <c r="AH617" i="1" s="1"/>
  <c r="AF122" i="1"/>
  <c r="AG122" i="1" s="1"/>
  <c r="AH122" i="1" s="1"/>
  <c r="AG105" i="1"/>
  <c r="AH105" i="1" s="1"/>
  <c r="AF105" i="1"/>
  <c r="AF161" i="1"/>
  <c r="AG161" i="1" s="1"/>
  <c r="AH161" i="1" s="1"/>
  <c r="AB651" i="1"/>
  <c r="U651" i="1"/>
  <c r="AC651" i="1"/>
  <c r="AD651" i="1" s="1"/>
  <c r="U981" i="1"/>
  <c r="AC981" i="1"/>
  <c r="AD981" i="1" s="1"/>
  <c r="U972" i="1"/>
  <c r="AC972" i="1"/>
  <c r="AD972" i="1" s="1"/>
  <c r="AF926" i="1"/>
  <c r="AG926" i="1" s="1"/>
  <c r="AH926" i="1" s="1"/>
  <c r="AF847" i="1"/>
  <c r="AG847" i="1" s="1"/>
  <c r="AH847" i="1" s="1"/>
  <c r="U422" i="1"/>
  <c r="AB422" i="1"/>
  <c r="AC422" i="1"/>
  <c r="AD422" i="1" s="1"/>
  <c r="AB685" i="1"/>
  <c r="U685" i="1"/>
  <c r="AC685" i="1"/>
  <c r="AD685" i="1" s="1"/>
  <c r="AF996" i="1"/>
  <c r="AG996" i="1"/>
  <c r="AH996" i="1" s="1"/>
  <c r="AC927" i="1"/>
  <c r="AD927" i="1" s="1"/>
  <c r="U927" i="1"/>
  <c r="AB927" i="1"/>
  <c r="AF765" i="1"/>
  <c r="AG765" i="1"/>
  <c r="AH765" i="1" s="1"/>
  <c r="AF994" i="1"/>
  <c r="AG994" i="1"/>
  <c r="AH994" i="1" s="1"/>
  <c r="AF434" i="1"/>
  <c r="AG434" i="1" s="1"/>
  <c r="AH434" i="1" s="1"/>
  <c r="U976" i="1"/>
  <c r="AC976" i="1"/>
  <c r="AD976" i="1" s="1"/>
  <c r="AF541" i="1"/>
  <c r="AG541" i="1"/>
  <c r="AH541" i="1" s="1"/>
  <c r="AF203" i="1"/>
  <c r="AG203" i="1" s="1"/>
  <c r="AH203" i="1" s="1"/>
  <c r="AF515" i="1"/>
  <c r="AG515" i="1"/>
  <c r="AH515" i="1" s="1"/>
  <c r="AC692" i="1"/>
  <c r="AD692" i="1" s="1"/>
  <c r="U692" i="1"/>
  <c r="AB692" i="1"/>
  <c r="AB914" i="1"/>
  <c r="AC914" i="1"/>
  <c r="AD914" i="1" s="1"/>
  <c r="U914" i="1"/>
  <c r="U901" i="1"/>
  <c r="AC901" i="1"/>
  <c r="AD901" i="1" s="1"/>
  <c r="AG916" i="1"/>
  <c r="AH916" i="1" s="1"/>
  <c r="AF916" i="1"/>
  <c r="AF723" i="1"/>
  <c r="AG723" i="1"/>
  <c r="AH723" i="1" s="1"/>
  <c r="AF625" i="1"/>
  <c r="AG625" i="1"/>
  <c r="AH625" i="1" s="1"/>
  <c r="AB981" i="1"/>
  <c r="AF949" i="1"/>
  <c r="AG949" i="1"/>
  <c r="AH949" i="1" s="1"/>
  <c r="AG44" i="1"/>
  <c r="AH44" i="1" s="1"/>
  <c r="AF44" i="1"/>
  <c r="U989" i="1"/>
  <c r="AC989" i="1"/>
  <c r="AD989" i="1" s="1"/>
  <c r="AB989" i="1"/>
  <c r="U961" i="1"/>
  <c r="AC961" i="1"/>
  <c r="AD961" i="1" s="1"/>
  <c r="AB972" i="1"/>
  <c r="AG925" i="1"/>
  <c r="AH925" i="1" s="1"/>
  <c r="AF925" i="1"/>
  <c r="AF739" i="1"/>
  <c r="AG739" i="1" s="1"/>
  <c r="AH739" i="1" s="1"/>
  <c r="AF980" i="1"/>
  <c r="AG980" i="1"/>
  <c r="AH980" i="1" s="1"/>
  <c r="AF955" i="1"/>
  <c r="AG955" i="1"/>
  <c r="AH955" i="1" s="1"/>
  <c r="AF897" i="1"/>
  <c r="AG897" i="1" s="1"/>
  <c r="AH897" i="1" s="1"/>
  <c r="AF50" i="1"/>
  <c r="AG50" i="1" s="1"/>
  <c r="AH50" i="1" s="1"/>
  <c r="AF121" i="1"/>
  <c r="AG121" i="1" s="1"/>
  <c r="AH121" i="1" s="1"/>
  <c r="AF506" i="1"/>
  <c r="AG506" i="1"/>
  <c r="AH506" i="1" s="1"/>
  <c r="AG41" i="1"/>
  <c r="AH41" i="1" s="1"/>
  <c r="AF41" i="1"/>
  <c r="AF78" i="1"/>
  <c r="AG78" i="1" s="1"/>
  <c r="AH78" i="1" s="1"/>
  <c r="AF338" i="1"/>
  <c r="AG338" i="1" s="1"/>
  <c r="AH338" i="1" s="1"/>
  <c r="AF309" i="1"/>
  <c r="AG309" i="1"/>
  <c r="AH309" i="1" s="1"/>
  <c r="AF335" i="1"/>
  <c r="AG335" i="1" s="1"/>
  <c r="AH335" i="1" s="1"/>
  <c r="AF342" i="1"/>
  <c r="AG342" i="1" s="1"/>
  <c r="AH342" i="1" s="1"/>
  <c r="AF212" i="1"/>
  <c r="AG212" i="1" s="1"/>
  <c r="AH212" i="1" s="1"/>
  <c r="AF87" i="1"/>
  <c r="AG87" i="1" s="1"/>
  <c r="AH87" i="1" s="1"/>
  <c r="AF62" i="1"/>
  <c r="AG62" i="1" s="1"/>
  <c r="AH62" i="1" s="1"/>
  <c r="AB856" i="1"/>
  <c r="AC856" i="1"/>
  <c r="AD856" i="1" s="1"/>
  <c r="U856" i="1"/>
  <c r="AF947" i="1"/>
  <c r="AG947" i="1"/>
  <c r="AH947" i="1" s="1"/>
  <c r="AG246" i="1"/>
  <c r="AH246" i="1" s="1"/>
  <c r="AF246" i="1"/>
  <c r="AF705" i="1"/>
  <c r="AG705" i="1" s="1"/>
  <c r="AH705" i="1" s="1"/>
  <c r="U416" i="1"/>
  <c r="AC416" i="1"/>
  <c r="AD416" i="1" s="1"/>
  <c r="AB416" i="1"/>
  <c r="AC743" i="1"/>
  <c r="AD743" i="1" s="1"/>
  <c r="AB743" i="1"/>
  <c r="U743" i="1"/>
  <c r="U963" i="1"/>
  <c r="AB963" i="1"/>
  <c r="AC963" i="1"/>
  <c r="AD963" i="1" s="1"/>
  <c r="AF974" i="1"/>
  <c r="AG974" i="1"/>
  <c r="AH974" i="1" s="1"/>
  <c r="U999" i="1"/>
  <c r="AC999" i="1"/>
  <c r="AD999" i="1" s="1"/>
  <c r="AB999" i="1"/>
  <c r="AF603" i="1"/>
  <c r="AG603" i="1"/>
  <c r="AH603" i="1" s="1"/>
  <c r="AF470" i="1"/>
  <c r="AG470" i="1"/>
  <c r="AH470" i="1" s="1"/>
  <c r="AF535" i="1"/>
  <c r="AG535" i="1"/>
  <c r="AH535" i="1" s="1"/>
  <c r="U986" i="1"/>
  <c r="AB986" i="1"/>
  <c r="AC986" i="1"/>
  <c r="AD986" i="1" s="1"/>
  <c r="AF1000" i="1"/>
  <c r="AG1000" i="1"/>
  <c r="AH1000" i="1" s="1"/>
  <c r="AF702" i="1"/>
  <c r="AG702" i="1"/>
  <c r="AH702" i="1" s="1"/>
  <c r="AF747" i="1"/>
  <c r="AG747" i="1"/>
  <c r="AH747" i="1" s="1"/>
  <c r="AF631" i="1"/>
  <c r="AG631" i="1" s="1"/>
  <c r="AH631" i="1" s="1"/>
  <c r="AF329" i="1"/>
  <c r="AG329" i="1"/>
  <c r="AH329" i="1" s="1"/>
  <c r="AF448" i="1"/>
  <c r="AG448" i="1" s="1"/>
  <c r="AH448" i="1" s="1"/>
  <c r="AF990" i="1"/>
  <c r="AG990" i="1"/>
  <c r="AH990" i="1" s="1"/>
  <c r="AG788" i="1"/>
  <c r="AH788" i="1" s="1"/>
  <c r="AF788" i="1"/>
  <c r="AC189" i="1"/>
  <c r="AD189" i="1" s="1"/>
  <c r="U189" i="1"/>
  <c r="AB189" i="1"/>
  <c r="AB880" i="1"/>
  <c r="AC880" i="1"/>
  <c r="AD880" i="1" s="1"/>
  <c r="U880" i="1"/>
  <c r="AF968" i="1"/>
  <c r="AG968" i="1" s="1"/>
  <c r="AH968" i="1" s="1"/>
  <c r="AF695" i="1"/>
  <c r="AG695" i="1"/>
  <c r="AH695" i="1" s="1"/>
  <c r="AF696" i="1"/>
  <c r="AG696" i="1"/>
  <c r="AH696" i="1" s="1"/>
  <c r="AF819" i="1"/>
  <c r="AG819" i="1" s="1"/>
  <c r="AH819" i="1" s="1"/>
  <c r="AB901" i="1"/>
  <c r="AF978" i="1"/>
  <c r="AG978" i="1"/>
  <c r="AH978" i="1" s="1"/>
  <c r="AF861" i="1"/>
  <c r="AG861" i="1"/>
  <c r="AH861" i="1" s="1"/>
  <c r="AF413" i="1"/>
  <c r="AG413" i="1"/>
  <c r="AH413" i="1" s="1"/>
  <c r="AG182" i="1"/>
  <c r="AH182" i="1" s="1"/>
  <c r="AF182" i="1"/>
  <c r="AF52" i="1"/>
  <c r="AG52" i="1" s="1"/>
  <c r="AH52" i="1" s="1"/>
  <c r="AF100" i="1"/>
  <c r="AG100" i="1" s="1"/>
  <c r="AH100" i="1" s="1"/>
  <c r="AF474" i="1"/>
  <c r="AG474" i="1" s="1"/>
  <c r="AH474" i="1" s="1"/>
  <c r="AG276" i="1"/>
  <c r="AH276" i="1" s="1"/>
  <c r="AF276" i="1"/>
  <c r="AF86" i="1"/>
  <c r="AG86" i="1"/>
  <c r="AH86" i="1" s="1"/>
  <c r="AF85" i="1"/>
  <c r="AG85" i="1"/>
  <c r="AH85" i="1" s="1"/>
  <c r="AF210" i="1"/>
  <c r="AG210" i="1" s="1"/>
  <c r="AH210" i="1" s="1"/>
  <c r="AF323" i="1"/>
  <c r="AG323" i="1" s="1"/>
  <c r="AH323" i="1" s="1"/>
  <c r="AF455" i="1"/>
  <c r="AG455" i="1" s="1"/>
  <c r="AH455" i="1" s="1"/>
  <c r="AF411" i="1"/>
  <c r="AG411" i="1"/>
  <c r="AH411" i="1" s="1"/>
  <c r="AF456" i="1"/>
  <c r="AG456" i="1" s="1"/>
  <c r="AH456" i="1" s="1"/>
  <c r="AF247" i="1"/>
  <c r="AG247" i="1" s="1"/>
  <c r="AH247" i="1" s="1"/>
  <c r="AF173" i="1"/>
  <c r="AG173" i="1"/>
  <c r="AH173" i="1" s="1"/>
  <c r="U842" i="1"/>
  <c r="AC842" i="1"/>
  <c r="AD842" i="1" s="1"/>
  <c r="AF802" i="1"/>
  <c r="AG802" i="1"/>
  <c r="AH802" i="1" s="1"/>
  <c r="AC421" i="1"/>
  <c r="AD421" i="1" s="1"/>
  <c r="U421" i="1"/>
  <c r="AB421" i="1"/>
  <c r="U966" i="1"/>
  <c r="AB966" i="1"/>
  <c r="AC966" i="1"/>
  <c r="AD966" i="1" s="1"/>
  <c r="AB863" i="1"/>
  <c r="U863" i="1"/>
  <c r="AC863" i="1"/>
  <c r="AD863" i="1" s="1"/>
  <c r="AG932" i="1"/>
  <c r="AH932" i="1" s="1"/>
  <c r="AF932" i="1"/>
  <c r="AF99" i="1"/>
  <c r="AG99" i="1" s="1"/>
  <c r="AH99" i="1" s="1"/>
  <c r="AF40" i="1"/>
  <c r="AG40" i="1"/>
  <c r="AH40" i="1" s="1"/>
  <c r="AC366" i="1"/>
  <c r="AD366" i="1" s="1"/>
  <c r="U366" i="1"/>
  <c r="AB366" i="1"/>
  <c r="AC779" i="1"/>
  <c r="AD779" i="1" s="1"/>
  <c r="AB779" i="1"/>
  <c r="U779" i="1"/>
  <c r="AF983" i="1"/>
  <c r="AG983" i="1"/>
  <c r="AH983" i="1" s="1"/>
  <c r="AF872" i="1"/>
  <c r="AG872" i="1" s="1"/>
  <c r="AH872" i="1" s="1"/>
  <c r="AF917" i="1"/>
  <c r="AG917" i="1" s="1"/>
  <c r="AH917" i="1" s="1"/>
  <c r="AF736" i="1"/>
  <c r="AG736" i="1" s="1"/>
  <c r="AH736" i="1" s="1"/>
  <c r="AF83" i="1"/>
  <c r="AG83" i="1"/>
  <c r="AH83" i="1" s="1"/>
  <c r="AF146" i="1"/>
  <c r="AG146" i="1" s="1"/>
  <c r="AH146" i="1" s="1"/>
  <c r="AG523" i="1"/>
  <c r="AH523" i="1" s="1"/>
  <c r="AF523" i="1"/>
  <c r="AF304" i="1"/>
  <c r="AG304" i="1"/>
  <c r="AH304" i="1" s="1"/>
  <c r="AF596" i="1"/>
  <c r="AG596" i="1"/>
  <c r="AH596" i="1" s="1"/>
  <c r="U187" i="1"/>
  <c r="AC187" i="1"/>
  <c r="AD187" i="1" s="1"/>
  <c r="AB187" i="1"/>
  <c r="AC782" i="1"/>
  <c r="AD782" i="1" s="1"/>
  <c r="U782" i="1"/>
  <c r="AB782" i="1"/>
  <c r="AC757" i="1"/>
  <c r="AD757" i="1" s="1"/>
  <c r="U757" i="1"/>
  <c r="AB757" i="1"/>
  <c r="AG973" i="1"/>
  <c r="AH973" i="1" s="1"/>
  <c r="AF973" i="1"/>
  <c r="AF988" i="1"/>
  <c r="AG988" i="1" s="1"/>
  <c r="AH988" i="1" s="1"/>
  <c r="AB852" i="1"/>
  <c r="AC852" i="1"/>
  <c r="AD852" i="1" s="1"/>
  <c r="U852" i="1"/>
  <c r="AF970" i="1"/>
  <c r="AG970" i="1" s="1"/>
  <c r="AH970" i="1" s="1"/>
  <c r="U993" i="1"/>
  <c r="AC993" i="1"/>
  <c r="AD993" i="1" s="1"/>
  <c r="AB993" i="1"/>
  <c r="AF710" i="1"/>
  <c r="AG710" i="1" s="1"/>
  <c r="AH710" i="1" s="1"/>
  <c r="AC325" i="1"/>
  <c r="AD325" i="1" s="1"/>
  <c r="AB325" i="1"/>
  <c r="U325" i="1"/>
  <c r="AF144" i="1"/>
  <c r="AG144" i="1" s="1"/>
  <c r="AH144" i="1" s="1"/>
  <c r="U684" i="1"/>
  <c r="AC684" i="1"/>
  <c r="AD684" i="1" s="1"/>
  <c r="AB684" i="1"/>
  <c r="AC764" i="1"/>
  <c r="AD764" i="1" s="1"/>
  <c r="U764" i="1"/>
  <c r="AB764" i="1"/>
  <c r="U964" i="1"/>
  <c r="AC964" i="1"/>
  <c r="AD964" i="1" s="1"/>
  <c r="AB964" i="1"/>
  <c r="AB842" i="1"/>
  <c r="AF608" i="1"/>
  <c r="AG608" i="1"/>
  <c r="AH608" i="1" s="1"/>
  <c r="AF784" i="1"/>
  <c r="AG784" i="1" s="1"/>
  <c r="AH784" i="1" s="1"/>
  <c r="AF821" i="1"/>
  <c r="AG821" i="1" s="1"/>
  <c r="AH821" i="1" s="1"/>
  <c r="AF801" i="1"/>
  <c r="AG801" i="1"/>
  <c r="AH801" i="1" s="1"/>
  <c r="AF316" i="1"/>
  <c r="AG316" i="1" s="1"/>
  <c r="AH316" i="1" s="1"/>
  <c r="AF415" i="1"/>
  <c r="AG415" i="1"/>
  <c r="AH415" i="1" s="1"/>
  <c r="AG136" i="1"/>
  <c r="AH136" i="1" s="1"/>
  <c r="AF136" i="1"/>
  <c r="AF322" i="1"/>
  <c r="AG322" i="1" s="1"/>
  <c r="AH322" i="1" s="1"/>
  <c r="AF496" i="1"/>
  <c r="AG496" i="1" s="1"/>
  <c r="AH496" i="1" s="1"/>
  <c r="AF163" i="1"/>
  <c r="AG163" i="1"/>
  <c r="AH163" i="1" s="1"/>
  <c r="AG569" i="1"/>
  <c r="AH569" i="1" s="1"/>
  <c r="AF569" i="1"/>
  <c r="AF507" i="1"/>
  <c r="AG507" i="1"/>
  <c r="AH507" i="1" s="1"/>
  <c r="AF177" i="1"/>
  <c r="AG177" i="1"/>
  <c r="AH177" i="1" s="1"/>
  <c r="AF151" i="1"/>
  <c r="AG151" i="1" s="1"/>
  <c r="AH151" i="1" s="1"/>
  <c r="AF976" i="1" l="1"/>
  <c r="AG976" i="1"/>
  <c r="AH976" i="1" s="1"/>
  <c r="AF422" i="1"/>
  <c r="AG422" i="1"/>
  <c r="AH422" i="1" s="1"/>
  <c r="AF899" i="1"/>
  <c r="AG899" i="1" s="1"/>
  <c r="AH899" i="1" s="1"/>
  <c r="AF863" i="1"/>
  <c r="AG863" i="1" s="1"/>
  <c r="AH863" i="1" s="1"/>
  <c r="AF692" i="1"/>
  <c r="AG692" i="1" s="1"/>
  <c r="AH692" i="1" s="1"/>
  <c r="AF981" i="1"/>
  <c r="AG981" i="1"/>
  <c r="AH981" i="1" s="1"/>
  <c r="AF901" i="1"/>
  <c r="AG901" i="1" s="1"/>
  <c r="AH901" i="1" s="1"/>
  <c r="AF927" i="1"/>
  <c r="AG927" i="1" s="1"/>
  <c r="AH927" i="1" s="1"/>
  <c r="AF977" i="1"/>
  <c r="AG977" i="1"/>
  <c r="AH977" i="1" s="1"/>
  <c r="AF418" i="1"/>
  <c r="AG418" i="1"/>
  <c r="AH418" i="1" s="1"/>
  <c r="AF651" i="1"/>
  <c r="AG651" i="1"/>
  <c r="AH651" i="1" s="1"/>
  <c r="AF660" i="1"/>
  <c r="AG660" i="1" s="1"/>
  <c r="AH660" i="1" s="1"/>
  <c r="AF959" i="1"/>
  <c r="AG959" i="1"/>
  <c r="AH959" i="1" s="1"/>
  <c r="AF953" i="1"/>
  <c r="AG953" i="1"/>
  <c r="AH953" i="1" s="1"/>
  <c r="AF187" i="1"/>
  <c r="AG187" i="1"/>
  <c r="AH187" i="1" s="1"/>
  <c r="AG421" i="1"/>
  <c r="AH421" i="1" s="1"/>
  <c r="AF421" i="1"/>
  <c r="AF961" i="1"/>
  <c r="AG961" i="1" s="1"/>
  <c r="AH961" i="1" s="1"/>
  <c r="AF757" i="1"/>
  <c r="AG757" i="1" s="1"/>
  <c r="AH757" i="1" s="1"/>
  <c r="AG842" i="1"/>
  <c r="AH842" i="1" s="1"/>
  <c r="AF842" i="1"/>
  <c r="AG416" i="1"/>
  <c r="AH416" i="1" s="1"/>
  <c r="AF416" i="1"/>
  <c r="AF963" i="1"/>
  <c r="AG963" i="1"/>
  <c r="AH963" i="1" s="1"/>
  <c r="AF856" i="1"/>
  <c r="AG856" i="1"/>
  <c r="AH856" i="1" s="1"/>
  <c r="AF989" i="1"/>
  <c r="AG989" i="1"/>
  <c r="AH989" i="1" s="1"/>
  <c r="AF914" i="1"/>
  <c r="AG914" i="1" s="1"/>
  <c r="AH914" i="1" s="1"/>
  <c r="AF685" i="1"/>
  <c r="AG685" i="1" s="1"/>
  <c r="AH685" i="1" s="1"/>
  <c r="AF366" i="1"/>
  <c r="AG366" i="1"/>
  <c r="AH366" i="1" s="1"/>
  <c r="AF880" i="1"/>
  <c r="AG880" i="1"/>
  <c r="AH880" i="1" s="1"/>
  <c r="AF743" i="1"/>
  <c r="AG743" i="1" s="1"/>
  <c r="AH743" i="1" s="1"/>
  <c r="AF325" i="1"/>
  <c r="AG325" i="1"/>
  <c r="AH325" i="1" s="1"/>
  <c r="AF852" i="1"/>
  <c r="AG852" i="1" s="1"/>
  <c r="AH852" i="1" s="1"/>
  <c r="AF999" i="1"/>
  <c r="AG999" i="1" s="1"/>
  <c r="AH999" i="1" s="1"/>
  <c r="AF764" i="1"/>
  <c r="AG764" i="1" s="1"/>
  <c r="AH764" i="1" s="1"/>
  <c r="AF966" i="1"/>
  <c r="AG966" i="1"/>
  <c r="AH966" i="1" s="1"/>
  <c r="AF684" i="1"/>
  <c r="AG684" i="1" s="1"/>
  <c r="AH684" i="1" s="1"/>
  <c r="AF189" i="1"/>
  <c r="AG189" i="1"/>
  <c r="AH189" i="1" s="1"/>
  <c r="AF964" i="1"/>
  <c r="AG964" i="1" s="1"/>
  <c r="AH964" i="1" s="1"/>
  <c r="AF993" i="1"/>
  <c r="AG993" i="1" s="1"/>
  <c r="AH993" i="1" s="1"/>
  <c r="AF782" i="1"/>
  <c r="AG782" i="1"/>
  <c r="AH782" i="1" s="1"/>
  <c r="AF779" i="1"/>
  <c r="AG779" i="1"/>
  <c r="AH779" i="1" s="1"/>
  <c r="AF986" i="1"/>
  <c r="AG986" i="1" s="1"/>
  <c r="AH986" i="1" s="1"/>
  <c r="AF972" i="1"/>
  <c r="AG972" i="1"/>
  <c r="AH972" i="1" s="1"/>
  <c r="AF998" i="1"/>
  <c r="AG998" i="1"/>
  <c r="AH998" i="1" s="1"/>
  <c r="AF183" i="1"/>
  <c r="AG183" i="1" s="1"/>
  <c r="AH18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<sst xmlns="http://schemas.openxmlformats.org/spreadsheetml/2006/main" count="126" uniqueCount="105">
  <si>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</si>
  <si>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</si>
  <si>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</si>
  <si>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</si>
  <si>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</si>
  <si>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</si>
  <si>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</si>
  <si>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</si>
  <si>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</si>
  <si>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</si>
  <si>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</si>
  <si>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</si>
  <si>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</si>
  <si>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</si>
  <si>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</si>
  <si>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</si>
  <si>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</si>
  <si>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</si>
  <si>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</si>
  <si>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</si>
  <si>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</si>
  <si>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</si>
  <si>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</si>
  <si>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</si>
  <si>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</si>
  <si>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</si>
  <si>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</si>
  <si>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</si>
  <si>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</si>
  <si>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</si>
  <si>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</si>
  <si>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</si>
  <si>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</si>
  <si>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</si>
  <si>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</si>
  <si>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</si>
  <si>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</si>
  <si>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</si>
  <si>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</si>
  <si>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</si>
  <si>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</si>
  <si>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</si>
  <si>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</si>
  <si>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</si>
  <si>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</si>
  <si>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</si>
  <si>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</si>
  <si>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</si>
  <si>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</si>
  <si>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</si>
  <si>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</si>
  <si>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</si>
  <si>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</si>
  <si>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</si>
  <si>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</si>
  <si>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</si>
  <si>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</si>
  <si>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</si>
  <si>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</si>
  <si>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</si>
  <si>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</si>
  <si>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</si>
  <si>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</si>
  <si>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</si>
  <si>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</si>
  <si>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</si>
  <si>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</si>
  <si>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</si>
  <si>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</si>
  <si>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</si>
  <si>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</si>
  <si>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</si>
  <si>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</si>
  <si>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</si>
  <si>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</si>
  <si>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</si>
  <si>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</si>
  <si>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</si>
  <si>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</si>
  <si>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</si>
  <si>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</si>
  <si>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</si>
  <si>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</si>
  <si>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</si>
  <si>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</si>
  <si>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</si>
  <si>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</si>
  <si>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</si>
  <si>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</si>
  <si>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</si>
  <si>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</si>
  <si>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</si>
  <si>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</si>
  <si>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</si>
  <si>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</si>
  <si>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</si>
  <si>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</si>
  <si>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</si>
  <si>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</si>
  <si>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</si>
  <si>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</si>
  <si>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</si>
  <si>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</si>
  <si>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data\100409\fr105911.bin</t>
  </si>
  <si>
    <t>測定日：2010/04/09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</si>
</sst>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5.4</c:v>
                </c:pt>
                <c:pt idx="67">
                  <c:v>5.4</c:v>
                </c:pt>
                <c:pt idx="68">
                  <c:v>5.4</c:v>
                </c:pt>
                <c:pt idx="69">
                  <c:v>5.4</c:v>
                </c:pt>
                <c:pt idx="70">
                  <c:v>6.3</c:v>
                </c:pt>
                <c:pt idx="71">
                  <c:v>6.3</c:v>
                </c:pt>
                <c:pt idx="72">
                  <c:v>6.3</c:v>
                </c:pt>
                <c:pt idx="73">
                  <c:v>6.3</c:v>
                </c:pt>
                <c:pt idx="74">
                  <c:v>6.3</c:v>
                </c:pt>
                <c:pt idx="75">
                  <c:v>7.2</c:v>
                </c:pt>
                <c:pt idx="76">
                  <c:v>7.2</c:v>
                </c:pt>
                <c:pt idx="77">
                  <c:v>8.1</c:v>
                </c:pt>
                <c:pt idx="78">
                  <c:v>8.1</c:v>
                </c:pt>
                <c:pt idx="79">
                  <c:v>8.1</c:v>
                </c:pt>
                <c:pt idx="80">
                  <c:v>9.1</c:v>
                </c:pt>
                <c:pt idx="81">
                  <c:v>9.1</c:v>
                </c:pt>
                <c:pt idx="82">
                  <c:v>10</c:v>
                </c:pt>
                <c:pt idx="83">
                  <c:v>10</c:v>
                </c:pt>
                <c:pt idx="84">
                  <c:v>10.9</c:v>
                </c:pt>
                <c:pt idx="85">
                  <c:v>11.8</c:v>
                </c:pt>
                <c:pt idx="86">
                  <c:v>11.8</c:v>
                </c:pt>
                <c:pt idx="87">
                  <c:v>12.7</c:v>
                </c:pt>
                <c:pt idx="88">
                  <c:v>13.6</c:v>
                </c:pt>
                <c:pt idx="89">
                  <c:v>13.6</c:v>
                </c:pt>
                <c:pt idx="90">
                  <c:v>14.5</c:v>
                </c:pt>
                <c:pt idx="91">
                  <c:v>15.4</c:v>
                </c:pt>
                <c:pt idx="92">
                  <c:v>16.3</c:v>
                </c:pt>
                <c:pt idx="93">
                  <c:v>17.2</c:v>
                </c:pt>
                <c:pt idx="94">
                  <c:v>18.100000000000001</c:v>
                </c:pt>
                <c:pt idx="95">
                  <c:v>19</c:v>
                </c:pt>
                <c:pt idx="96">
                  <c:v>19.899999999999999</c:v>
                </c:pt>
                <c:pt idx="97">
                  <c:v>21.7</c:v>
                </c:pt>
                <c:pt idx="98">
                  <c:v>22.6</c:v>
                </c:pt>
                <c:pt idx="99">
                  <c:v>23.5</c:v>
                </c:pt>
                <c:pt idx="100">
                  <c:v>25.3</c:v>
                </c:pt>
                <c:pt idx="101">
                  <c:v>26.2</c:v>
                </c:pt>
                <c:pt idx="102">
                  <c:v>29</c:v>
                </c:pt>
                <c:pt idx="103">
                  <c:v>29.9</c:v>
                </c:pt>
                <c:pt idx="104">
                  <c:v>31.7</c:v>
                </c:pt>
                <c:pt idx="105">
                  <c:v>33.5</c:v>
                </c:pt>
                <c:pt idx="106">
                  <c:v>34.4</c:v>
                </c:pt>
                <c:pt idx="107">
                  <c:v>38</c:v>
                </c:pt>
                <c:pt idx="108">
                  <c:v>38</c:v>
                </c:pt>
                <c:pt idx="109">
                  <c:v>41.6</c:v>
                </c:pt>
                <c:pt idx="110">
                  <c:v>43.4</c:v>
                </c:pt>
                <c:pt idx="111">
                  <c:v>46.2</c:v>
                </c:pt>
                <c:pt idx="112">
                  <c:v>48</c:v>
                </c:pt>
                <c:pt idx="113">
                  <c:v>51.6</c:v>
                </c:pt>
                <c:pt idx="114">
                  <c:v>54.3</c:v>
                </c:pt>
                <c:pt idx="115">
                  <c:v>57.9</c:v>
                </c:pt>
                <c:pt idx="116">
                  <c:v>60.6</c:v>
                </c:pt>
                <c:pt idx="117">
                  <c:v>66.099999999999994</c:v>
                </c:pt>
                <c:pt idx="118">
                  <c:v>69.7</c:v>
                </c:pt>
                <c:pt idx="119">
                  <c:v>74.2</c:v>
                </c:pt>
                <c:pt idx="120">
                  <c:v>78.7</c:v>
                </c:pt>
                <c:pt idx="121">
                  <c:v>83.3</c:v>
                </c:pt>
                <c:pt idx="122">
                  <c:v>89.6</c:v>
                </c:pt>
                <c:pt idx="123">
                  <c:v>92.3</c:v>
                </c:pt>
                <c:pt idx="124">
                  <c:v>100.5</c:v>
                </c:pt>
                <c:pt idx="125">
                  <c:v>104.1</c:v>
                </c:pt>
                <c:pt idx="126">
                  <c:v>112.2</c:v>
                </c:pt>
                <c:pt idx="127">
                  <c:v>117.7</c:v>
                </c:pt>
                <c:pt idx="128">
                  <c:v>124</c:v>
                </c:pt>
                <c:pt idx="129">
                  <c:v>134</c:v>
                </c:pt>
                <c:pt idx="130">
                  <c:v>142.1</c:v>
                </c:pt>
                <c:pt idx="131">
                  <c:v>151.19999999999999</c:v>
                </c:pt>
                <c:pt idx="132">
                  <c:v>162.9</c:v>
                </c:pt>
                <c:pt idx="133">
                  <c:v>169.3</c:v>
                </c:pt>
                <c:pt idx="134">
                  <c:v>184.6</c:v>
                </c:pt>
                <c:pt idx="135">
                  <c:v>191.9</c:v>
                </c:pt>
                <c:pt idx="136">
                  <c:v>209.1</c:v>
                </c:pt>
                <c:pt idx="137">
                  <c:v>219</c:v>
                </c:pt>
                <c:pt idx="138">
                  <c:v>229.9</c:v>
                </c:pt>
                <c:pt idx="139">
                  <c:v>246.2</c:v>
                </c:pt>
                <c:pt idx="140">
                  <c:v>254.3</c:v>
                </c:pt>
                <c:pt idx="141">
                  <c:v>285.10000000000002</c:v>
                </c:pt>
                <c:pt idx="142">
                  <c:v>293.3</c:v>
                </c:pt>
                <c:pt idx="143">
                  <c:v>319.5</c:v>
                </c:pt>
                <c:pt idx="144">
                  <c:v>344</c:v>
                </c:pt>
                <c:pt idx="145">
                  <c:v>352.1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18-914B-9131-22DEFFBF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541968"/>
        <c:axId val="1"/>
      </c:scatterChart>
      <c:valAx>
        <c:axId val="19285419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5419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4.9831443136700071E-2</c:v>
                </c:pt>
                <c:pt idx="8">
                  <c:v>3.6211435818091726E-2</c:v>
                </c:pt>
                <c:pt idx="9">
                  <c:v>3.6980140284522546E-2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4.0161677197867278E-2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7.4462680684220406E-2</c:v>
                </c:pt>
                <c:pt idx="19">
                  <c:v>0</c:v>
                </c:pt>
                <c:pt idx="20">
                  <c:v>4.7016172866412333E-2</c:v>
                </c:pt>
                <c:pt idx="21">
                  <c:v>4.8728701225663792E-2</c:v>
                </c:pt>
                <c:pt idx="22">
                  <c:v>0</c:v>
                </c:pt>
                <c:pt idx="23">
                  <c:v>5.9288366312912427E-2</c:v>
                </c:pt>
                <c:pt idx="24">
                  <c:v>5.8969005125970315E-2</c:v>
                </c:pt>
                <c:pt idx="25">
                  <c:v>5.0160580683285196E-2</c:v>
                </c:pt>
                <c:pt idx="26">
                  <c:v>7.7857873904798508E-2</c:v>
                </c:pt>
                <c:pt idx="27">
                  <c:v>6.9856073478564401E-2</c:v>
                </c:pt>
                <c:pt idx="28">
                  <c:v>3.4499645715505477E-2</c:v>
                </c:pt>
                <c:pt idx="29">
                  <c:v>4.6702242976456587E-2</c:v>
                </c:pt>
                <c:pt idx="30">
                  <c:v>0</c:v>
                </c:pt>
                <c:pt idx="31">
                  <c:v>3.475098398613731E-2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6.49681130608981E-2</c:v>
                </c:pt>
                <c:pt idx="54">
                  <c:v>6.155344857836887E-2</c:v>
                </c:pt>
                <c:pt idx="55">
                  <c:v>6.7240219342146357E-2</c:v>
                </c:pt>
                <c:pt idx="56">
                  <c:v>6.9147238821724397E-2</c:v>
                </c:pt>
                <c:pt idx="57">
                  <c:v>8.4965204686302531E-2</c:v>
                </c:pt>
                <c:pt idx="58">
                  <c:v>0.13793749969963268</c:v>
                </c:pt>
                <c:pt idx="59">
                  <c:v>0.13319823790042945</c:v>
                </c:pt>
                <c:pt idx="60">
                  <c:v>0.1392002355074958</c:v>
                </c:pt>
                <c:pt idx="61">
                  <c:v>0.14389435722586022</c:v>
                </c:pt>
                <c:pt idx="62">
                  <c:v>0.17641742532370769</c:v>
                </c:pt>
                <c:pt idx="63">
                  <c:v>0.15888438874422484</c:v>
                </c:pt>
                <c:pt idx="64">
                  <c:v>0.1877928114463257</c:v>
                </c:pt>
                <c:pt idx="65">
                  <c:v>0.16464430992289153</c:v>
                </c:pt>
                <c:pt idx="66">
                  <c:v>0.18405441029011083</c:v>
                </c:pt>
                <c:pt idx="67">
                  <c:v>0.20593423954315709</c:v>
                </c:pt>
                <c:pt idx="68">
                  <c:v>0.19797918794862121</c:v>
                </c:pt>
                <c:pt idx="69">
                  <c:v>0.20389282580862528</c:v>
                </c:pt>
                <c:pt idx="70">
                  <c:v>0.24245604659925588</c:v>
                </c:pt>
                <c:pt idx="71">
                  <c:v>0.25537064591608882</c:v>
                </c:pt>
                <c:pt idx="72">
                  <c:v>0.27519189344872058</c:v>
                </c:pt>
                <c:pt idx="73">
                  <c:v>0.25546780022105675</c:v>
                </c:pt>
                <c:pt idx="74">
                  <c:v>0.28112312448272803</c:v>
                </c:pt>
                <c:pt idx="75">
                  <c:v>0.30148908275809028</c:v>
                </c:pt>
                <c:pt idx="76">
                  <c:v>0.33315358531231287</c:v>
                </c:pt>
                <c:pt idx="77">
                  <c:v>0</c:v>
                </c:pt>
                <c:pt idx="78">
                  <c:v>0.38735932855476662</c:v>
                </c:pt>
                <c:pt idx="79">
                  <c:v>0.3893988714861828</c:v>
                </c:pt>
                <c:pt idx="80">
                  <c:v>0.44515854207712602</c:v>
                </c:pt>
                <c:pt idx="81">
                  <c:v>0.45124883439027952</c:v>
                </c:pt>
                <c:pt idx="82">
                  <c:v>0.49213006969640732</c:v>
                </c:pt>
                <c:pt idx="83">
                  <c:v>0.46443944561255751</c:v>
                </c:pt>
                <c:pt idx="84">
                  <c:v>0.55993175890058466</c:v>
                </c:pt>
                <c:pt idx="85">
                  <c:v>0.63421779936988165</c:v>
                </c:pt>
                <c:pt idx="86">
                  <c:v>0.58181980999649185</c:v>
                </c:pt>
                <c:pt idx="87">
                  <c:v>0.64507907025093514</c:v>
                </c:pt>
                <c:pt idx="88">
                  <c:v>0.69504119869080838</c:v>
                </c:pt>
                <c:pt idx="89">
                  <c:v>0.7650264936593798</c:v>
                </c:pt>
                <c:pt idx="90">
                  <c:v>0.77868256396602864</c:v>
                </c:pt>
                <c:pt idx="91">
                  <c:v>0.81059880268088169</c:v>
                </c:pt>
                <c:pt idx="92">
                  <c:v>0.80889624016246486</c:v>
                </c:pt>
                <c:pt idx="93">
                  <c:v>0.86351371530265064</c:v>
                </c:pt>
                <c:pt idx="94">
                  <c:v>0.92290992072828126</c:v>
                </c:pt>
                <c:pt idx="95">
                  <c:v>0.98267203846057172</c:v>
                </c:pt>
                <c:pt idx="96">
                  <c:v>0.93634981803547157</c:v>
                </c:pt>
                <c:pt idx="97">
                  <c:v>1.1176842957498803</c:v>
                </c:pt>
                <c:pt idx="98">
                  <c:v>1.1743056117271167</c:v>
                </c:pt>
                <c:pt idx="99">
                  <c:v>1.1893616869613701</c:v>
                </c:pt>
                <c:pt idx="100">
                  <c:v>1.2465698569562447</c:v>
                </c:pt>
                <c:pt idx="101">
                  <c:v>1.3654053370116799</c:v>
                </c:pt>
                <c:pt idx="102">
                  <c:v>1.5111156013265634</c:v>
                </c:pt>
                <c:pt idx="103">
                  <c:v>1.4621046896373053</c:v>
                </c:pt>
                <c:pt idx="104">
                  <c:v>1.6681414800555014</c:v>
                </c:pt>
                <c:pt idx="105">
                  <c:v>1.5455541091114957</c:v>
                </c:pt>
                <c:pt idx="106">
                  <c:v>1.5980452056863583</c:v>
                </c:pt>
                <c:pt idx="107">
                  <c:v>1.7117451247463054</c:v>
                </c:pt>
                <c:pt idx="108">
                  <c:v>1.763557953106323</c:v>
                </c:pt>
                <c:pt idx="109">
                  <c:v>1.9260337601734052</c:v>
                </c:pt>
                <c:pt idx="110">
                  <c:v>1.977535753622218</c:v>
                </c:pt>
                <c:pt idx="111">
                  <c:v>2.0489767757977519</c:v>
                </c:pt>
                <c:pt idx="112">
                  <c:v>2.2602272796813687</c:v>
                </c:pt>
                <c:pt idx="113">
                  <c:v>2.3621473263697141</c:v>
                </c:pt>
                <c:pt idx="114">
                  <c:v>2.2224418159157793</c:v>
                </c:pt>
                <c:pt idx="115">
                  <c:v>2.5939896262299209</c:v>
                </c:pt>
                <c:pt idx="116">
                  <c:v>2.6071819828943696</c:v>
                </c:pt>
                <c:pt idx="117">
                  <c:v>2.7413436108753193</c:v>
                </c:pt>
                <c:pt idx="118">
                  <c:v>2.8443948651563566</c:v>
                </c:pt>
                <c:pt idx="119">
                  <c:v>2.792556086140785</c:v>
                </c:pt>
                <c:pt idx="120">
                  <c:v>3.1059604795692359</c:v>
                </c:pt>
                <c:pt idx="121">
                  <c:v>3.3158551829470486</c:v>
                </c:pt>
                <c:pt idx="122">
                  <c:v>3.5037710272733613</c:v>
                </c:pt>
                <c:pt idx="123">
                  <c:v>3.2231138711494332</c:v>
                </c:pt>
                <c:pt idx="124">
                  <c:v>3.6447132111490319</c:v>
                </c:pt>
                <c:pt idx="125">
                  <c:v>4.0107414180377132</c:v>
                </c:pt>
                <c:pt idx="126">
                  <c:v>0</c:v>
                </c:pt>
                <c:pt idx="127">
                  <c:v>3.7940157297306776</c:v>
                </c:pt>
                <c:pt idx="128">
                  <c:v>3.96174937460124</c:v>
                </c:pt>
                <c:pt idx="129">
                  <c:v>4.6901661054435344</c:v>
                </c:pt>
                <c:pt idx="130">
                  <c:v>4.6329924161159388</c:v>
                </c:pt>
                <c:pt idx="131">
                  <c:v>4.6719263081822193</c:v>
                </c:pt>
                <c:pt idx="132">
                  <c:v>4.846712814719508</c:v>
                </c:pt>
                <c:pt idx="133">
                  <c:v>4.7421003850458323</c:v>
                </c:pt>
                <c:pt idx="134">
                  <c:v>5.1958932888985165</c:v>
                </c:pt>
                <c:pt idx="135">
                  <c:v>4.5967928433339162</c:v>
                </c:pt>
                <c:pt idx="136">
                  <c:v>5.8005984541281119</c:v>
                </c:pt>
                <c:pt idx="137">
                  <c:v>5.8962118068545992</c:v>
                </c:pt>
                <c:pt idx="138">
                  <c:v>5.1809099709466793</c:v>
                </c:pt>
                <c:pt idx="139">
                  <c:v>6.296017598003508</c:v>
                </c:pt>
                <c:pt idx="140">
                  <c:v>5.1664960373169677</c:v>
                </c:pt>
                <c:pt idx="141">
                  <c:v>5.6508083392993163</c:v>
                </c:pt>
                <c:pt idx="142">
                  <c:v>4.1824999135780505</c:v>
                </c:pt>
                <c:pt idx="143">
                  <c:v>5.0589921511664633</c:v>
                </c:pt>
                <c:pt idx="144">
                  <c:v>4.3755356811698976</c:v>
                </c:pt>
                <c:pt idx="145">
                  <c:v>4.5907287190363197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B5-5141-90FA-EF482332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686960"/>
        <c:axId val="1"/>
      </c:scatterChart>
      <c:valAx>
        <c:axId val="185668696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686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</c:v>
                </c:pt>
                <c:pt idx="19">
                  <c:v>-999</c:v>
                </c:pt>
                <c:pt idx="20">
                  <c:v>0</c:v>
                </c:pt>
                <c:pt idx="21">
                  <c:v>0</c:v>
                </c:pt>
                <c:pt idx="22">
                  <c:v>-999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-999</c:v>
                </c:pt>
                <c:pt idx="31">
                  <c:v>0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-999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-999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C4-C14A-BE6A-9F5DF9536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12928"/>
        <c:axId val="1"/>
      </c:scatterChart>
      <c:valAx>
        <c:axId val="172311292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112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0.80001199999999995</c:v>
                </c:pt>
                <c:pt idx="1">
                  <c:v>0.79640100000000003</c:v>
                </c:pt>
                <c:pt idx="2">
                  <c:v>0.74795800000000001</c:v>
                </c:pt>
                <c:pt idx="3">
                  <c:v>0.72869499999999998</c:v>
                </c:pt>
                <c:pt idx="4">
                  <c:v>0.84133800000000003</c:v>
                </c:pt>
                <c:pt idx="5">
                  <c:v>0.78409899999999999</c:v>
                </c:pt>
                <c:pt idx="6">
                  <c:v>0.80569299999999999</c:v>
                </c:pt>
                <c:pt idx="7">
                  <c:v>0.861707</c:v>
                </c:pt>
                <c:pt idx="8">
                  <c:v>0.80255900000000002</c:v>
                </c:pt>
                <c:pt idx="9">
                  <c:v>0.81786000000000003</c:v>
                </c:pt>
                <c:pt idx="10">
                  <c:v>0.769347</c:v>
                </c:pt>
                <c:pt idx="11">
                  <c:v>0.80645299999999998</c:v>
                </c:pt>
                <c:pt idx="12">
                  <c:v>0.78978599999999999</c:v>
                </c:pt>
                <c:pt idx="13">
                  <c:v>0.82997600000000005</c:v>
                </c:pt>
                <c:pt idx="14">
                  <c:v>0.85611800000000005</c:v>
                </c:pt>
                <c:pt idx="15">
                  <c:v>0.79159199999999996</c:v>
                </c:pt>
                <c:pt idx="16">
                  <c:v>0.79697300000000004</c:v>
                </c:pt>
                <c:pt idx="17">
                  <c:v>0.87138000000000004</c:v>
                </c:pt>
                <c:pt idx="18">
                  <c:v>0.86938199999999999</c:v>
                </c:pt>
                <c:pt idx="19">
                  <c:v>0.83542700000000003</c:v>
                </c:pt>
                <c:pt idx="20">
                  <c:v>0.86255400000000004</c:v>
                </c:pt>
                <c:pt idx="21">
                  <c:v>0.806334</c:v>
                </c:pt>
                <c:pt idx="22">
                  <c:v>0.77976100000000004</c:v>
                </c:pt>
                <c:pt idx="23">
                  <c:v>0.82676099999999997</c:v>
                </c:pt>
                <c:pt idx="24">
                  <c:v>0.87070400000000003</c:v>
                </c:pt>
                <c:pt idx="25">
                  <c:v>0.85486399999999996</c:v>
                </c:pt>
                <c:pt idx="26">
                  <c:v>0.86653800000000003</c:v>
                </c:pt>
                <c:pt idx="27">
                  <c:v>0.83606899999999995</c:v>
                </c:pt>
                <c:pt idx="28">
                  <c:v>0.83087200000000005</c:v>
                </c:pt>
                <c:pt idx="29">
                  <c:v>0.90124400000000005</c:v>
                </c:pt>
                <c:pt idx="30">
                  <c:v>0.71350400000000003</c:v>
                </c:pt>
                <c:pt idx="31">
                  <c:v>0.80974000000000002</c:v>
                </c:pt>
                <c:pt idx="32">
                  <c:v>0.73402900000000004</c:v>
                </c:pt>
                <c:pt idx="33">
                  <c:v>0.68842899999999996</c:v>
                </c:pt>
                <c:pt idx="34">
                  <c:v>0.87416899999999997</c:v>
                </c:pt>
                <c:pt idx="35">
                  <c:v>0.64562299999999995</c:v>
                </c:pt>
                <c:pt idx="36">
                  <c:v>0.77101799999999998</c:v>
                </c:pt>
                <c:pt idx="37">
                  <c:v>0.69173300000000004</c:v>
                </c:pt>
                <c:pt idx="38">
                  <c:v>0.71023000000000003</c:v>
                </c:pt>
                <c:pt idx="39">
                  <c:v>0.75297800000000004</c:v>
                </c:pt>
                <c:pt idx="40">
                  <c:v>0.52435900000000002</c:v>
                </c:pt>
                <c:pt idx="41">
                  <c:v>0.598221</c:v>
                </c:pt>
                <c:pt idx="42">
                  <c:v>0.65811500000000001</c:v>
                </c:pt>
                <c:pt idx="43">
                  <c:v>0.32998100000000002</c:v>
                </c:pt>
                <c:pt idx="44">
                  <c:v>0.323015</c:v>
                </c:pt>
                <c:pt idx="45">
                  <c:v>0.38167400000000001</c:v>
                </c:pt>
                <c:pt idx="46">
                  <c:v>0.675319</c:v>
                </c:pt>
                <c:pt idx="47">
                  <c:v>0.705905</c:v>
                </c:pt>
                <c:pt idx="48">
                  <c:v>0.61070899999999995</c:v>
                </c:pt>
                <c:pt idx="49">
                  <c:v>0.65679600000000005</c:v>
                </c:pt>
                <c:pt idx="50">
                  <c:v>0.74704199999999998</c:v>
                </c:pt>
                <c:pt idx="51">
                  <c:v>0.77998999999999996</c:v>
                </c:pt>
                <c:pt idx="52">
                  <c:v>0.77734599999999998</c:v>
                </c:pt>
                <c:pt idx="53">
                  <c:v>0.80444199999999999</c:v>
                </c:pt>
                <c:pt idx="54">
                  <c:v>0.80936600000000003</c:v>
                </c:pt>
                <c:pt idx="55">
                  <c:v>0.87405900000000003</c:v>
                </c:pt>
                <c:pt idx="56">
                  <c:v>0.86249399999999998</c:v>
                </c:pt>
                <c:pt idx="57">
                  <c:v>0.870973</c:v>
                </c:pt>
                <c:pt idx="58">
                  <c:v>0.92923800000000001</c:v>
                </c:pt>
                <c:pt idx="59">
                  <c:v>0.96818199999999999</c:v>
                </c:pt>
                <c:pt idx="60">
                  <c:v>0.96783300000000005</c:v>
                </c:pt>
                <c:pt idx="61">
                  <c:v>0.957677</c:v>
                </c:pt>
                <c:pt idx="62">
                  <c:v>0.96909900000000004</c:v>
                </c:pt>
                <c:pt idx="63">
                  <c:v>0.97497599999999995</c:v>
                </c:pt>
                <c:pt idx="64">
                  <c:v>0.95725199999999999</c:v>
                </c:pt>
                <c:pt idx="65">
                  <c:v>0.96531100000000003</c:v>
                </c:pt>
                <c:pt idx="66">
                  <c:v>0.95971899999999999</c:v>
                </c:pt>
                <c:pt idx="67">
                  <c:v>0.96071399999999996</c:v>
                </c:pt>
                <c:pt idx="68">
                  <c:v>0.96199100000000004</c:v>
                </c:pt>
                <c:pt idx="69">
                  <c:v>0.95436200000000004</c:v>
                </c:pt>
                <c:pt idx="70">
                  <c:v>0.95736100000000002</c:v>
                </c:pt>
                <c:pt idx="71">
                  <c:v>0.96374499999999996</c:v>
                </c:pt>
                <c:pt idx="72">
                  <c:v>0.97313300000000003</c:v>
                </c:pt>
                <c:pt idx="73">
                  <c:v>0.97284300000000001</c:v>
                </c:pt>
                <c:pt idx="74">
                  <c:v>0.97067899999999996</c:v>
                </c:pt>
                <c:pt idx="75">
                  <c:v>0.96403099999999997</c:v>
                </c:pt>
                <c:pt idx="76">
                  <c:v>0.97739299999999996</c:v>
                </c:pt>
                <c:pt idx="77">
                  <c:v>0.57694800000000002</c:v>
                </c:pt>
                <c:pt idx="78">
                  <c:v>0.98927200000000004</c:v>
                </c:pt>
                <c:pt idx="79">
                  <c:v>0.98277899999999996</c:v>
                </c:pt>
                <c:pt idx="80">
                  <c:v>0.98243199999999997</c:v>
                </c:pt>
                <c:pt idx="81">
                  <c:v>0.98080800000000001</c:v>
                </c:pt>
                <c:pt idx="82">
                  <c:v>0.99017599999999995</c:v>
                </c:pt>
                <c:pt idx="83">
                  <c:v>0.98410699999999995</c:v>
                </c:pt>
                <c:pt idx="84">
                  <c:v>0.98478200000000005</c:v>
                </c:pt>
                <c:pt idx="85">
                  <c:v>0.99033599999999999</c:v>
                </c:pt>
                <c:pt idx="86">
                  <c:v>0.99146199999999995</c:v>
                </c:pt>
                <c:pt idx="87">
                  <c:v>0.98319599999999996</c:v>
                </c:pt>
                <c:pt idx="88">
                  <c:v>0.99054799999999998</c:v>
                </c:pt>
                <c:pt idx="89">
                  <c:v>0.98548100000000005</c:v>
                </c:pt>
                <c:pt idx="90">
                  <c:v>0.988514</c:v>
                </c:pt>
                <c:pt idx="91">
                  <c:v>0.985873</c:v>
                </c:pt>
                <c:pt idx="92">
                  <c:v>0.98947700000000005</c:v>
                </c:pt>
                <c:pt idx="93">
                  <c:v>0.98668999999999996</c:v>
                </c:pt>
                <c:pt idx="94">
                  <c:v>0.98625399999999996</c:v>
                </c:pt>
                <c:pt idx="95">
                  <c:v>0.99273599999999995</c:v>
                </c:pt>
                <c:pt idx="96">
                  <c:v>0.99211099999999997</c:v>
                </c:pt>
                <c:pt idx="97">
                  <c:v>0.99040700000000004</c:v>
                </c:pt>
                <c:pt idx="98">
                  <c:v>0.98436999999999997</c:v>
                </c:pt>
                <c:pt idx="99">
                  <c:v>0.98799700000000001</c:v>
                </c:pt>
                <c:pt idx="100">
                  <c:v>0.98977599999999999</c:v>
                </c:pt>
                <c:pt idx="101">
                  <c:v>0.99084099999999997</c:v>
                </c:pt>
                <c:pt idx="102">
                  <c:v>0.98950899999999997</c:v>
                </c:pt>
                <c:pt idx="103">
                  <c:v>0.98652399999999996</c:v>
                </c:pt>
                <c:pt idx="104">
                  <c:v>0.98626899999999995</c:v>
                </c:pt>
                <c:pt idx="105">
                  <c:v>0.99015699999999995</c:v>
                </c:pt>
                <c:pt idx="106">
                  <c:v>0.98967499999999997</c:v>
                </c:pt>
                <c:pt idx="107">
                  <c:v>0.98843300000000001</c:v>
                </c:pt>
                <c:pt idx="108">
                  <c:v>0.98939699999999997</c:v>
                </c:pt>
                <c:pt idx="109">
                  <c:v>0.98875999999999997</c:v>
                </c:pt>
                <c:pt idx="110">
                  <c:v>0.99161500000000002</c:v>
                </c:pt>
                <c:pt idx="111">
                  <c:v>0.99178299999999997</c:v>
                </c:pt>
                <c:pt idx="112">
                  <c:v>0.98829699999999998</c:v>
                </c:pt>
                <c:pt idx="113">
                  <c:v>0.98362400000000005</c:v>
                </c:pt>
                <c:pt idx="114">
                  <c:v>0.98845899999999998</c:v>
                </c:pt>
                <c:pt idx="115">
                  <c:v>0.98911000000000004</c:v>
                </c:pt>
                <c:pt idx="116">
                  <c:v>0.98653000000000002</c:v>
                </c:pt>
                <c:pt idx="117">
                  <c:v>0.988703</c:v>
                </c:pt>
                <c:pt idx="118">
                  <c:v>0.98489700000000002</c:v>
                </c:pt>
                <c:pt idx="119">
                  <c:v>0.98233800000000004</c:v>
                </c:pt>
                <c:pt idx="120">
                  <c:v>0.98555199999999998</c:v>
                </c:pt>
                <c:pt idx="121">
                  <c:v>0.97677899999999995</c:v>
                </c:pt>
                <c:pt idx="122">
                  <c:v>0.98458800000000002</c:v>
                </c:pt>
                <c:pt idx="123">
                  <c:v>0.98122799999999999</c:v>
                </c:pt>
                <c:pt idx="124">
                  <c:v>0.98579399999999995</c:v>
                </c:pt>
                <c:pt idx="125">
                  <c:v>0.98201499999999997</c:v>
                </c:pt>
                <c:pt idx="126">
                  <c:v>0.98028599999999999</c:v>
                </c:pt>
                <c:pt idx="127">
                  <c:v>0.97973699999999997</c:v>
                </c:pt>
                <c:pt idx="128">
                  <c:v>0.97913099999999997</c:v>
                </c:pt>
                <c:pt idx="129">
                  <c:v>0.97102100000000002</c:v>
                </c:pt>
                <c:pt idx="130">
                  <c:v>0.97425899999999999</c:v>
                </c:pt>
                <c:pt idx="131">
                  <c:v>0.97441699999999998</c:v>
                </c:pt>
                <c:pt idx="132">
                  <c:v>0.97943500000000006</c:v>
                </c:pt>
                <c:pt idx="133">
                  <c:v>0.96451600000000004</c:v>
                </c:pt>
                <c:pt idx="134">
                  <c:v>0.97838400000000003</c:v>
                </c:pt>
                <c:pt idx="135">
                  <c:v>0.956897</c:v>
                </c:pt>
                <c:pt idx="136">
                  <c:v>0.96909900000000004</c:v>
                </c:pt>
                <c:pt idx="137">
                  <c:v>0.94525700000000001</c:v>
                </c:pt>
                <c:pt idx="138">
                  <c:v>0.95799500000000004</c:v>
                </c:pt>
                <c:pt idx="139">
                  <c:v>0.94471899999999998</c:v>
                </c:pt>
                <c:pt idx="140">
                  <c:v>0.94454499999999997</c:v>
                </c:pt>
                <c:pt idx="141">
                  <c:v>0.93149999999999999</c:v>
                </c:pt>
                <c:pt idx="142">
                  <c:v>0.894451</c:v>
                </c:pt>
                <c:pt idx="143">
                  <c:v>0.89937699999999998</c:v>
                </c:pt>
                <c:pt idx="144">
                  <c:v>0.89615500000000003</c:v>
                </c:pt>
                <c:pt idx="145">
                  <c:v>0.89034199999999997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3-2946-BF63-A8EBD38865F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0.722746</c:v>
                </c:pt>
                <c:pt idx="1">
                  <c:v>0.84611400000000003</c:v>
                </c:pt>
                <c:pt idx="2">
                  <c:v>0.84220200000000001</c:v>
                </c:pt>
                <c:pt idx="3">
                  <c:v>0.78071500000000005</c:v>
                </c:pt>
                <c:pt idx="4">
                  <c:v>0.79589699999999997</c:v>
                </c:pt>
                <c:pt idx="5">
                  <c:v>0.81106400000000001</c:v>
                </c:pt>
                <c:pt idx="6">
                  <c:v>0.71458600000000005</c:v>
                </c:pt>
                <c:pt idx="7">
                  <c:v>0.80318999999999996</c:v>
                </c:pt>
                <c:pt idx="8">
                  <c:v>0.81517799999999996</c:v>
                </c:pt>
                <c:pt idx="9">
                  <c:v>0.82816199999999995</c:v>
                </c:pt>
                <c:pt idx="10">
                  <c:v>0.87574200000000002</c:v>
                </c:pt>
                <c:pt idx="11">
                  <c:v>0.74763500000000005</c:v>
                </c:pt>
                <c:pt idx="12">
                  <c:v>0.78325999999999996</c:v>
                </c:pt>
                <c:pt idx="13">
                  <c:v>0.73928700000000003</c:v>
                </c:pt>
                <c:pt idx="14">
                  <c:v>0.87599899999999997</c:v>
                </c:pt>
                <c:pt idx="15">
                  <c:v>0.83588899999999999</c:v>
                </c:pt>
                <c:pt idx="16">
                  <c:v>0.88474699999999995</c:v>
                </c:pt>
                <c:pt idx="17">
                  <c:v>0.79956199999999999</c:v>
                </c:pt>
                <c:pt idx="18">
                  <c:v>0.91754000000000002</c:v>
                </c:pt>
                <c:pt idx="19">
                  <c:v>0.83661399999999997</c:v>
                </c:pt>
                <c:pt idx="20">
                  <c:v>0.81273200000000001</c:v>
                </c:pt>
                <c:pt idx="21">
                  <c:v>0.80906100000000003</c:v>
                </c:pt>
                <c:pt idx="22">
                  <c:v>0.83805099999999999</c:v>
                </c:pt>
                <c:pt idx="23">
                  <c:v>0.83999100000000004</c:v>
                </c:pt>
                <c:pt idx="24">
                  <c:v>0.88216300000000003</c:v>
                </c:pt>
                <c:pt idx="25">
                  <c:v>0.83335099999999995</c:v>
                </c:pt>
                <c:pt idx="26">
                  <c:v>0.92583899999999997</c:v>
                </c:pt>
                <c:pt idx="27">
                  <c:v>0.92837099999999995</c:v>
                </c:pt>
                <c:pt idx="28">
                  <c:v>0.82384500000000005</c:v>
                </c:pt>
                <c:pt idx="29">
                  <c:v>0.84001499999999996</c:v>
                </c:pt>
                <c:pt idx="30">
                  <c:v>0.85249600000000003</c:v>
                </c:pt>
                <c:pt idx="31">
                  <c:v>0.83765100000000003</c:v>
                </c:pt>
                <c:pt idx="32">
                  <c:v>0.71757099999999996</c:v>
                </c:pt>
                <c:pt idx="33">
                  <c:v>0.77754199999999996</c:v>
                </c:pt>
                <c:pt idx="34">
                  <c:v>0.77782600000000002</c:v>
                </c:pt>
                <c:pt idx="35">
                  <c:v>0.65819899999999998</c:v>
                </c:pt>
                <c:pt idx="36">
                  <c:v>0.74459699999999995</c:v>
                </c:pt>
                <c:pt idx="37">
                  <c:v>0.610703</c:v>
                </c:pt>
                <c:pt idx="38">
                  <c:v>0.82256600000000002</c:v>
                </c:pt>
                <c:pt idx="39">
                  <c:v>0.91439099999999995</c:v>
                </c:pt>
                <c:pt idx="40">
                  <c:v>0.73221700000000001</c:v>
                </c:pt>
                <c:pt idx="41">
                  <c:v>0.68707600000000002</c:v>
                </c:pt>
                <c:pt idx="42">
                  <c:v>0.69011599999999995</c:v>
                </c:pt>
                <c:pt idx="43">
                  <c:v>0.45225199999999999</c:v>
                </c:pt>
                <c:pt idx="44">
                  <c:v>0.56970399999999999</c:v>
                </c:pt>
                <c:pt idx="45">
                  <c:v>0.61109899999999995</c:v>
                </c:pt>
                <c:pt idx="46">
                  <c:v>0.65585300000000002</c:v>
                </c:pt>
                <c:pt idx="47">
                  <c:v>0.66874100000000003</c:v>
                </c:pt>
                <c:pt idx="48">
                  <c:v>0.73909100000000005</c:v>
                </c:pt>
                <c:pt idx="49">
                  <c:v>0.81479599999999996</c:v>
                </c:pt>
                <c:pt idx="50">
                  <c:v>0.73277499999999995</c:v>
                </c:pt>
                <c:pt idx="51">
                  <c:v>0.79135200000000006</c:v>
                </c:pt>
                <c:pt idx="52">
                  <c:v>0.79309200000000002</c:v>
                </c:pt>
                <c:pt idx="53">
                  <c:v>0.81867199999999996</c:v>
                </c:pt>
                <c:pt idx="54">
                  <c:v>0.82968900000000001</c:v>
                </c:pt>
                <c:pt idx="55">
                  <c:v>0.83188399999999996</c:v>
                </c:pt>
                <c:pt idx="56">
                  <c:v>0.91148499999999999</c:v>
                </c:pt>
                <c:pt idx="57">
                  <c:v>0.80056899999999998</c:v>
                </c:pt>
                <c:pt idx="58">
                  <c:v>0.91275799999999996</c:v>
                </c:pt>
                <c:pt idx="59">
                  <c:v>0.94038699999999997</c:v>
                </c:pt>
                <c:pt idx="60">
                  <c:v>0.94749799999999995</c:v>
                </c:pt>
                <c:pt idx="61">
                  <c:v>0.94458900000000001</c:v>
                </c:pt>
                <c:pt idx="62">
                  <c:v>0.96732099999999999</c:v>
                </c:pt>
                <c:pt idx="63">
                  <c:v>0.96584199999999998</c:v>
                </c:pt>
                <c:pt idx="64">
                  <c:v>0.95568699999999995</c:v>
                </c:pt>
                <c:pt idx="65">
                  <c:v>0.95824299999999996</c:v>
                </c:pt>
                <c:pt idx="66">
                  <c:v>0.96776799999999996</c:v>
                </c:pt>
                <c:pt idx="67">
                  <c:v>0.96762400000000004</c:v>
                </c:pt>
                <c:pt idx="68">
                  <c:v>0.96838400000000002</c:v>
                </c:pt>
                <c:pt idx="69">
                  <c:v>0.97809800000000002</c:v>
                </c:pt>
                <c:pt idx="70">
                  <c:v>0.96920600000000001</c:v>
                </c:pt>
                <c:pt idx="71">
                  <c:v>0.97977700000000001</c:v>
                </c:pt>
                <c:pt idx="72">
                  <c:v>0.972719</c:v>
                </c:pt>
                <c:pt idx="73">
                  <c:v>0.97558999999999996</c:v>
                </c:pt>
                <c:pt idx="74">
                  <c:v>0.98228099999999996</c:v>
                </c:pt>
                <c:pt idx="75">
                  <c:v>0.982325</c:v>
                </c:pt>
                <c:pt idx="76">
                  <c:v>0.98461699999999996</c:v>
                </c:pt>
                <c:pt idx="77">
                  <c:v>0.98428700000000002</c:v>
                </c:pt>
                <c:pt idx="78">
                  <c:v>0.981603</c:v>
                </c:pt>
                <c:pt idx="79">
                  <c:v>0.98323899999999997</c:v>
                </c:pt>
                <c:pt idx="80">
                  <c:v>0.98838099999999995</c:v>
                </c:pt>
                <c:pt idx="81">
                  <c:v>0.98758100000000004</c:v>
                </c:pt>
                <c:pt idx="82">
                  <c:v>0.98792899999999995</c:v>
                </c:pt>
                <c:pt idx="83">
                  <c:v>0.99178699999999997</c:v>
                </c:pt>
                <c:pt idx="84">
                  <c:v>0.98727500000000001</c:v>
                </c:pt>
                <c:pt idx="85">
                  <c:v>0.98750700000000002</c:v>
                </c:pt>
                <c:pt idx="86">
                  <c:v>0.98882800000000004</c:v>
                </c:pt>
                <c:pt idx="87">
                  <c:v>0.99274700000000005</c:v>
                </c:pt>
                <c:pt idx="88">
                  <c:v>0.99022100000000002</c:v>
                </c:pt>
                <c:pt idx="89">
                  <c:v>0.98834100000000003</c:v>
                </c:pt>
                <c:pt idx="90">
                  <c:v>0.98837799999999998</c:v>
                </c:pt>
                <c:pt idx="91">
                  <c:v>0.99329000000000001</c:v>
                </c:pt>
                <c:pt idx="92">
                  <c:v>0.99287700000000001</c:v>
                </c:pt>
                <c:pt idx="93">
                  <c:v>0.98950000000000005</c:v>
                </c:pt>
                <c:pt idx="94">
                  <c:v>0.99433700000000003</c:v>
                </c:pt>
                <c:pt idx="95">
                  <c:v>0.99110299999999996</c:v>
                </c:pt>
                <c:pt idx="96">
                  <c:v>0.99006499999999997</c:v>
                </c:pt>
                <c:pt idx="97">
                  <c:v>0.99057899999999999</c:v>
                </c:pt>
                <c:pt idx="98">
                  <c:v>0.99444299999999997</c:v>
                </c:pt>
                <c:pt idx="99">
                  <c:v>0.99257200000000001</c:v>
                </c:pt>
                <c:pt idx="100">
                  <c:v>0.96849300000000005</c:v>
                </c:pt>
                <c:pt idx="101">
                  <c:v>0.99065700000000001</c:v>
                </c:pt>
                <c:pt idx="102">
                  <c:v>0.992147</c:v>
                </c:pt>
                <c:pt idx="103">
                  <c:v>0.99147200000000002</c:v>
                </c:pt>
                <c:pt idx="104">
                  <c:v>0.99306899999999998</c:v>
                </c:pt>
                <c:pt idx="105">
                  <c:v>0.99016899999999997</c:v>
                </c:pt>
                <c:pt idx="106">
                  <c:v>0.99266299999999996</c:v>
                </c:pt>
                <c:pt idx="107">
                  <c:v>0.99387499999999995</c:v>
                </c:pt>
                <c:pt idx="108">
                  <c:v>0.99238999999999999</c:v>
                </c:pt>
                <c:pt idx="109">
                  <c:v>0.99145000000000005</c:v>
                </c:pt>
                <c:pt idx="110">
                  <c:v>0.98865700000000001</c:v>
                </c:pt>
                <c:pt idx="111">
                  <c:v>0.99175899999999995</c:v>
                </c:pt>
                <c:pt idx="112">
                  <c:v>0.99250300000000002</c:v>
                </c:pt>
                <c:pt idx="113">
                  <c:v>0.99192899999999995</c:v>
                </c:pt>
                <c:pt idx="114">
                  <c:v>0.98955499999999996</c:v>
                </c:pt>
                <c:pt idx="115">
                  <c:v>0.99188399999999999</c:v>
                </c:pt>
                <c:pt idx="116">
                  <c:v>0.99057099999999998</c:v>
                </c:pt>
                <c:pt idx="117">
                  <c:v>0.98903200000000002</c:v>
                </c:pt>
                <c:pt idx="118">
                  <c:v>0.99076200000000003</c:v>
                </c:pt>
                <c:pt idx="119">
                  <c:v>0.98816899999999996</c:v>
                </c:pt>
                <c:pt idx="120">
                  <c:v>0.98722200000000004</c:v>
                </c:pt>
                <c:pt idx="121">
                  <c:v>0.98847300000000005</c:v>
                </c:pt>
                <c:pt idx="122">
                  <c:v>0.98921300000000001</c:v>
                </c:pt>
                <c:pt idx="123">
                  <c:v>0.986958</c:v>
                </c:pt>
                <c:pt idx="124">
                  <c:v>0.98829</c:v>
                </c:pt>
                <c:pt idx="125">
                  <c:v>0.98405200000000004</c:v>
                </c:pt>
                <c:pt idx="126">
                  <c:v>0.99036299999999999</c:v>
                </c:pt>
                <c:pt idx="127">
                  <c:v>0.98689099999999996</c:v>
                </c:pt>
                <c:pt idx="128">
                  <c:v>0.99258999999999997</c:v>
                </c:pt>
                <c:pt idx="129">
                  <c:v>0.98939299999999997</c:v>
                </c:pt>
                <c:pt idx="130">
                  <c:v>0.98530099999999998</c:v>
                </c:pt>
                <c:pt idx="131">
                  <c:v>0.98228000000000004</c:v>
                </c:pt>
                <c:pt idx="132">
                  <c:v>0.98535499999999998</c:v>
                </c:pt>
                <c:pt idx="133">
                  <c:v>0.98635399999999995</c:v>
                </c:pt>
                <c:pt idx="134">
                  <c:v>0.99204899999999996</c:v>
                </c:pt>
                <c:pt idx="135">
                  <c:v>0.98156600000000005</c:v>
                </c:pt>
                <c:pt idx="136">
                  <c:v>0.98220099999999999</c:v>
                </c:pt>
                <c:pt idx="137">
                  <c:v>0.98522100000000001</c:v>
                </c:pt>
                <c:pt idx="138">
                  <c:v>0.98663800000000001</c:v>
                </c:pt>
                <c:pt idx="139">
                  <c:v>0.980518</c:v>
                </c:pt>
                <c:pt idx="140">
                  <c:v>0.98199199999999998</c:v>
                </c:pt>
                <c:pt idx="141">
                  <c:v>0.98123899999999997</c:v>
                </c:pt>
                <c:pt idx="142">
                  <c:v>0.98282599999999998</c:v>
                </c:pt>
                <c:pt idx="143">
                  <c:v>0.98309000000000002</c:v>
                </c:pt>
                <c:pt idx="144">
                  <c:v>0.96329900000000002</c:v>
                </c:pt>
                <c:pt idx="145">
                  <c:v>0.97698799999999997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03-2946-BF63-A8EBD388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706688"/>
        <c:axId val="1"/>
      </c:scatterChart>
      <c:valAx>
        <c:axId val="18567066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706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0.12570661213086579</c:v>
                </c:pt>
                <c:pt idx="8">
                  <c:v>0.1135036699288256</c:v>
                </c:pt>
                <c:pt idx="9">
                  <c:v>0.1143342641766502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0.15164297464883786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0.17765012192528853</c:v>
                </c:pt>
                <c:pt idx="19">
                  <c:v>0</c:v>
                </c:pt>
                <c:pt idx="20">
                  <c:v>0.13143502870359416</c:v>
                </c:pt>
                <c:pt idx="21">
                  <c:v>0.15502853308099335</c:v>
                </c:pt>
                <c:pt idx="22">
                  <c:v>0</c:v>
                </c:pt>
                <c:pt idx="23">
                  <c:v>0.14680471131473097</c:v>
                </c:pt>
                <c:pt idx="24">
                  <c:v>0.14338196375814385</c:v>
                </c:pt>
                <c:pt idx="25">
                  <c:v>0.14080827988297095</c:v>
                </c:pt>
                <c:pt idx="26">
                  <c:v>0.15154552307241731</c:v>
                </c:pt>
                <c:pt idx="27">
                  <c:v>0.14446984676223434</c:v>
                </c:pt>
                <c:pt idx="28">
                  <c:v>0.13034570711914062</c:v>
                </c:pt>
                <c:pt idx="29">
                  <c:v>0.12731792077310075</c:v>
                </c:pt>
                <c:pt idx="30">
                  <c:v>0</c:v>
                </c:pt>
                <c:pt idx="31">
                  <c:v>9.9939889989350855E-2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0.13998860443641079</c:v>
                </c:pt>
                <c:pt idx="54">
                  <c:v>0.12428023091305049</c:v>
                </c:pt>
                <c:pt idx="55">
                  <c:v>0.16588230199824977</c:v>
                </c:pt>
                <c:pt idx="56">
                  <c:v>0.15567705890286546</c:v>
                </c:pt>
                <c:pt idx="57">
                  <c:v>0.16507387137943713</c:v>
                </c:pt>
                <c:pt idx="58">
                  <c:v>0.19979191910096522</c:v>
                </c:pt>
                <c:pt idx="59">
                  <c:v>0.20944258529720458</c:v>
                </c:pt>
                <c:pt idx="60">
                  <c:v>0.23141493714395384</c:v>
                </c:pt>
                <c:pt idx="61">
                  <c:v>0.23718928811360535</c:v>
                </c:pt>
                <c:pt idx="62">
                  <c:v>0.25220565985089932</c:v>
                </c:pt>
                <c:pt idx="63">
                  <c:v>0.23416946237829528</c:v>
                </c:pt>
                <c:pt idx="64">
                  <c:v>0.24907158018365</c:v>
                </c:pt>
                <c:pt idx="65">
                  <c:v>0.24014270509572438</c:v>
                </c:pt>
                <c:pt idx="66">
                  <c:v>0.22048301295317457</c:v>
                </c:pt>
                <c:pt idx="67">
                  <c:v>0.25172155925647149</c:v>
                </c:pt>
                <c:pt idx="68">
                  <c:v>0.22784994807508999</c:v>
                </c:pt>
                <c:pt idx="69">
                  <c:v>0.24597503111512117</c:v>
                </c:pt>
                <c:pt idx="70">
                  <c:v>0.24722196401196767</c:v>
                </c:pt>
                <c:pt idx="71">
                  <c:v>0.25281417221730595</c:v>
                </c:pt>
                <c:pt idx="72">
                  <c:v>0.2594073701601895</c:v>
                </c:pt>
                <c:pt idx="73">
                  <c:v>0.27442120752164822</c:v>
                </c:pt>
                <c:pt idx="74">
                  <c:v>0.28357637370186184</c:v>
                </c:pt>
                <c:pt idx="75">
                  <c:v>0.27257176920904846</c:v>
                </c:pt>
                <c:pt idx="76">
                  <c:v>0.29672399235198321</c:v>
                </c:pt>
                <c:pt idx="77">
                  <c:v>0</c:v>
                </c:pt>
                <c:pt idx="78">
                  <c:v>0.30557419754093046</c:v>
                </c:pt>
                <c:pt idx="79">
                  <c:v>0.29486665461225414</c:v>
                </c:pt>
                <c:pt idx="80">
                  <c:v>0.3100650381618989</c:v>
                </c:pt>
                <c:pt idx="81">
                  <c:v>0.32008650606464611</c:v>
                </c:pt>
                <c:pt idx="82">
                  <c:v>0.31103304950611288</c:v>
                </c:pt>
                <c:pt idx="83">
                  <c:v>0.30645747907967852</c:v>
                </c:pt>
                <c:pt idx="84">
                  <c:v>0.31792062929670412</c:v>
                </c:pt>
                <c:pt idx="85">
                  <c:v>0.33166834374610576</c:v>
                </c:pt>
                <c:pt idx="86">
                  <c:v>0.33310389429350368</c:v>
                </c:pt>
                <c:pt idx="87">
                  <c:v>0.33316844432434201</c:v>
                </c:pt>
                <c:pt idx="88">
                  <c:v>0.3380388078368789</c:v>
                </c:pt>
                <c:pt idx="89">
                  <c:v>0.33812058960094771</c:v>
                </c:pt>
                <c:pt idx="90">
                  <c:v>0.32732054158154855</c:v>
                </c:pt>
                <c:pt idx="91">
                  <c:v>0.32579955269257427</c:v>
                </c:pt>
                <c:pt idx="92">
                  <c:v>0.34113054230117679</c:v>
                </c:pt>
                <c:pt idx="93">
                  <c:v>0.32199435453737285</c:v>
                </c:pt>
                <c:pt idx="94">
                  <c:v>0.339332684726254</c:v>
                </c:pt>
                <c:pt idx="95">
                  <c:v>0.34460869431768965</c:v>
                </c:pt>
                <c:pt idx="96">
                  <c:v>0.32734437933691291</c:v>
                </c:pt>
                <c:pt idx="97">
                  <c:v>0.33873803952005205</c:v>
                </c:pt>
                <c:pt idx="98">
                  <c:v>0.33686810135518253</c:v>
                </c:pt>
                <c:pt idx="99">
                  <c:v>0.33330233706643003</c:v>
                </c:pt>
                <c:pt idx="100">
                  <c:v>0.32993387807485958</c:v>
                </c:pt>
                <c:pt idx="101">
                  <c:v>0.34083356205983484</c:v>
                </c:pt>
                <c:pt idx="102">
                  <c:v>0.32968987284157492</c:v>
                </c:pt>
                <c:pt idx="103">
                  <c:v>0.32328710312871356</c:v>
                </c:pt>
                <c:pt idx="104">
                  <c:v>0.33144657325272392</c:v>
                </c:pt>
                <c:pt idx="105">
                  <c:v>0.32617764273076671</c:v>
                </c:pt>
                <c:pt idx="106">
                  <c:v>0.32657708452797307</c:v>
                </c:pt>
                <c:pt idx="107">
                  <c:v>0.32994165221363003</c:v>
                </c:pt>
                <c:pt idx="108">
                  <c:v>0.31922011664407157</c:v>
                </c:pt>
                <c:pt idx="109">
                  <c:v>0.31585626724670973</c:v>
                </c:pt>
                <c:pt idx="110">
                  <c:v>0.31228427161354311</c:v>
                </c:pt>
                <c:pt idx="111">
                  <c:v>0.32170507146054272</c:v>
                </c:pt>
                <c:pt idx="112">
                  <c:v>0.31712781621250935</c:v>
                </c:pt>
                <c:pt idx="113">
                  <c:v>0.30911715432251352</c:v>
                </c:pt>
                <c:pt idx="114">
                  <c:v>0.30360948223033696</c:v>
                </c:pt>
                <c:pt idx="115">
                  <c:v>0.31086187171721347</c:v>
                </c:pt>
                <c:pt idx="116">
                  <c:v>0.30603243553360848</c:v>
                </c:pt>
                <c:pt idx="117">
                  <c:v>0.29047472334362767</c:v>
                </c:pt>
                <c:pt idx="118">
                  <c:v>0.29040115516256054</c:v>
                </c:pt>
                <c:pt idx="119">
                  <c:v>0.28392227277672027</c:v>
                </c:pt>
                <c:pt idx="120">
                  <c:v>0.28477935489892792</c:v>
                </c:pt>
                <c:pt idx="121">
                  <c:v>0.28784867536401521</c:v>
                </c:pt>
                <c:pt idx="122">
                  <c:v>0.28711635775001676</c:v>
                </c:pt>
                <c:pt idx="123">
                  <c:v>0.27205045202695105</c:v>
                </c:pt>
                <c:pt idx="124">
                  <c:v>0.27216140749912404</c:v>
                </c:pt>
                <c:pt idx="125">
                  <c:v>0.27266834843557342</c:v>
                </c:pt>
                <c:pt idx="126">
                  <c:v>0</c:v>
                </c:pt>
                <c:pt idx="127">
                  <c:v>0.24825235416936553</c:v>
                </c:pt>
                <c:pt idx="128">
                  <c:v>0.24341163430664808</c:v>
                </c:pt>
                <c:pt idx="129">
                  <c:v>0.25388292842967181</c:v>
                </c:pt>
                <c:pt idx="130">
                  <c:v>0.23964883403716855</c:v>
                </c:pt>
                <c:pt idx="131">
                  <c:v>0.23131843866174284</c:v>
                </c:pt>
                <c:pt idx="132">
                  <c:v>0.22468557005164375</c:v>
                </c:pt>
                <c:pt idx="133">
                  <c:v>0.21229179999750539</c:v>
                </c:pt>
                <c:pt idx="134">
                  <c:v>0.21198004971111584</c:v>
                </c:pt>
                <c:pt idx="135">
                  <c:v>0.1845510324495398</c:v>
                </c:pt>
                <c:pt idx="136">
                  <c:v>0.18291126679656555</c:v>
                </c:pt>
                <c:pt idx="137">
                  <c:v>0.19011678489099446</c:v>
                </c:pt>
                <c:pt idx="138">
                  <c:v>0.17668402128420529</c:v>
                </c:pt>
                <c:pt idx="139">
                  <c:v>0.17523952838987061</c:v>
                </c:pt>
                <c:pt idx="140">
                  <c:v>0.15545427899839653</c:v>
                </c:pt>
                <c:pt idx="141">
                  <c:v>0.14383604128669639</c:v>
                </c:pt>
                <c:pt idx="142">
                  <c:v>0.13162538954793998</c:v>
                </c:pt>
                <c:pt idx="143">
                  <c:v>0.13404650979736216</c:v>
                </c:pt>
                <c:pt idx="144">
                  <c:v>0.13167837734664173</c:v>
                </c:pt>
                <c:pt idx="145">
                  <c:v>0.12223826743471898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2-294B-A999-395F898AB4E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0.14160013420959888</c:v>
                </c:pt>
                <c:pt idx="8">
                  <c:v>0.1117049743511843</c:v>
                </c:pt>
                <c:pt idx="9">
                  <c:v>0.12690799249146434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0.11708107143592454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0.17927869830999882</c:v>
                </c:pt>
                <c:pt idx="19">
                  <c:v>0</c:v>
                </c:pt>
                <c:pt idx="20">
                  <c:v>0.12180774699998968</c:v>
                </c:pt>
                <c:pt idx="21">
                  <c:v>0.12390905081699072</c:v>
                </c:pt>
                <c:pt idx="22">
                  <c:v>0</c:v>
                </c:pt>
                <c:pt idx="23">
                  <c:v>0.13902705065998372</c:v>
                </c:pt>
                <c:pt idx="24">
                  <c:v>0.13637107329842926</c:v>
                </c:pt>
                <c:pt idx="25">
                  <c:v>0.14581331057795299</c:v>
                </c:pt>
                <c:pt idx="26">
                  <c:v>0.1872824502762985</c:v>
                </c:pt>
                <c:pt idx="27">
                  <c:v>0.15517958556524253</c:v>
                </c:pt>
                <c:pt idx="28">
                  <c:v>0.10941443587946742</c:v>
                </c:pt>
                <c:pt idx="29">
                  <c:v>0.14217148015251069</c:v>
                </c:pt>
                <c:pt idx="30">
                  <c:v>0</c:v>
                </c:pt>
                <c:pt idx="31">
                  <c:v>0.11682898334105891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0.12326114828431785</c:v>
                </c:pt>
                <c:pt idx="54">
                  <c:v>0.1222973733847583</c:v>
                </c:pt>
                <c:pt idx="55">
                  <c:v>0.13378503310896353</c:v>
                </c:pt>
                <c:pt idx="56">
                  <c:v>0.14202948650768552</c:v>
                </c:pt>
                <c:pt idx="57">
                  <c:v>0.13087222680691454</c:v>
                </c:pt>
                <c:pt idx="58">
                  <c:v>0.20149937581980629</c:v>
                </c:pt>
                <c:pt idx="59">
                  <c:v>0.18979474745979155</c:v>
                </c:pt>
                <c:pt idx="60">
                  <c:v>0.22564763603394472</c:v>
                </c:pt>
                <c:pt idx="61">
                  <c:v>0.21975774262393891</c:v>
                </c:pt>
                <c:pt idx="62">
                  <c:v>0.25321102514843563</c:v>
                </c:pt>
                <c:pt idx="63">
                  <c:v>0.23857415425258677</c:v>
                </c:pt>
                <c:pt idx="64">
                  <c:v>0.25213839374300329</c:v>
                </c:pt>
                <c:pt idx="65">
                  <c:v>0.24281436687360908</c:v>
                </c:pt>
                <c:pt idx="66">
                  <c:v>0.24243388541136301</c:v>
                </c:pt>
                <c:pt idx="67">
                  <c:v>0.24118643841450108</c:v>
                </c:pt>
                <c:pt idx="68">
                  <c:v>0.24688477065890865</c:v>
                </c:pt>
                <c:pt idx="69">
                  <c:v>0.2535256403189044</c:v>
                </c:pt>
                <c:pt idx="70">
                  <c:v>0.25455425457055331</c:v>
                </c:pt>
                <c:pt idx="71">
                  <c:v>0.26809886253621729</c:v>
                </c:pt>
                <c:pt idx="72">
                  <c:v>0.27931420018043235</c:v>
                </c:pt>
                <c:pt idx="73">
                  <c:v>0.27466744772297952</c:v>
                </c:pt>
                <c:pt idx="74">
                  <c:v>0.29399768669751891</c:v>
                </c:pt>
                <c:pt idx="75">
                  <c:v>0.26959085074709543</c:v>
                </c:pt>
                <c:pt idx="76">
                  <c:v>0.29693466527916179</c:v>
                </c:pt>
                <c:pt idx="77">
                  <c:v>0</c:v>
                </c:pt>
                <c:pt idx="78">
                  <c:v>0.3124440212001855</c:v>
                </c:pt>
                <c:pt idx="79">
                  <c:v>0.31007948742653441</c:v>
                </c:pt>
                <c:pt idx="80">
                  <c:v>0.32160838109225742</c:v>
                </c:pt>
                <c:pt idx="81">
                  <c:v>0.32168464970411986</c:v>
                </c:pt>
                <c:pt idx="82">
                  <c:v>0.3304189705027708</c:v>
                </c:pt>
                <c:pt idx="83">
                  <c:v>0.33322063120752393</c:v>
                </c:pt>
                <c:pt idx="84">
                  <c:v>0.32758740670847486</c:v>
                </c:pt>
                <c:pt idx="85">
                  <c:v>0.34642567235754262</c:v>
                </c:pt>
                <c:pt idx="86">
                  <c:v>0.33341176042544673</c:v>
                </c:pt>
                <c:pt idx="87">
                  <c:v>0.34025446843623569</c:v>
                </c:pt>
                <c:pt idx="88">
                  <c:v>0.33300740252631805</c:v>
                </c:pt>
                <c:pt idx="89">
                  <c:v>0.35658422699701409</c:v>
                </c:pt>
                <c:pt idx="90">
                  <c:v>0.35112399325981652</c:v>
                </c:pt>
                <c:pt idx="91">
                  <c:v>0.3521617603420627</c:v>
                </c:pt>
                <c:pt idx="92">
                  <c:v>0.35607426085705846</c:v>
                </c:pt>
                <c:pt idx="93">
                  <c:v>0.35425687906321801</c:v>
                </c:pt>
                <c:pt idx="94">
                  <c:v>0.34170969829460612</c:v>
                </c:pt>
                <c:pt idx="95">
                  <c:v>0.3562371239452502</c:v>
                </c:pt>
                <c:pt idx="96">
                  <c:v>0.35497325028429644</c:v>
                </c:pt>
                <c:pt idx="97">
                  <c:v>0.3557261097837755</c:v>
                </c:pt>
                <c:pt idx="98">
                  <c:v>0.36747270615241312</c:v>
                </c:pt>
                <c:pt idx="99">
                  <c:v>0.35988734291097768</c:v>
                </c:pt>
                <c:pt idx="100">
                  <c:v>0.35772580688687389</c:v>
                </c:pt>
                <c:pt idx="101">
                  <c:v>0.3539491607002368</c:v>
                </c:pt>
                <c:pt idx="102">
                  <c:v>0.36013713829649152</c:v>
                </c:pt>
                <c:pt idx="103">
                  <c:v>0.36115787969587765</c:v>
                </c:pt>
                <c:pt idx="104">
                  <c:v>0.35946505861057537</c:v>
                </c:pt>
                <c:pt idx="105">
                  <c:v>0.35094280911991399</c:v>
                </c:pt>
                <c:pt idx="106">
                  <c:v>0.35199014654470567</c:v>
                </c:pt>
                <c:pt idx="107">
                  <c:v>0.34604549278201518</c:v>
                </c:pt>
                <c:pt idx="108">
                  <c:v>0.35492101392769687</c:v>
                </c:pt>
                <c:pt idx="109">
                  <c:v>0.35147638173098839</c:v>
                </c:pt>
                <c:pt idx="110">
                  <c:v>0.350605596823159</c:v>
                </c:pt>
                <c:pt idx="111">
                  <c:v>0.34552848305568173</c:v>
                </c:pt>
                <c:pt idx="112">
                  <c:v>0.3493200981709193</c:v>
                </c:pt>
                <c:pt idx="113">
                  <c:v>0.35092538880141433</c:v>
                </c:pt>
                <c:pt idx="114">
                  <c:v>0.34082639823483613</c:v>
                </c:pt>
                <c:pt idx="115">
                  <c:v>0.34599330182783938</c:v>
                </c:pt>
                <c:pt idx="116">
                  <c:v>0.33910652670423236</c:v>
                </c:pt>
                <c:pt idx="117">
                  <c:v>0.34247685123793054</c:v>
                </c:pt>
                <c:pt idx="118">
                  <c:v>0.32752704999046317</c:v>
                </c:pt>
                <c:pt idx="119">
                  <c:v>0.33004348282179535</c:v>
                </c:pt>
                <c:pt idx="120">
                  <c:v>0.32846961553034659</c:v>
                </c:pt>
                <c:pt idx="121">
                  <c:v>0.32794107674583067</c:v>
                </c:pt>
                <c:pt idx="122">
                  <c:v>0.33040274186076646</c:v>
                </c:pt>
                <c:pt idx="123">
                  <c:v>0.32830414712080552</c:v>
                </c:pt>
                <c:pt idx="124">
                  <c:v>0.32848139605948867</c:v>
                </c:pt>
                <c:pt idx="125">
                  <c:v>0.32683480913049712</c:v>
                </c:pt>
                <c:pt idx="126">
                  <c:v>0</c:v>
                </c:pt>
                <c:pt idx="127">
                  <c:v>0.3144469524376502</c:v>
                </c:pt>
                <c:pt idx="128">
                  <c:v>0.31522487300923063</c:v>
                </c:pt>
                <c:pt idx="129">
                  <c:v>0.31933929102805353</c:v>
                </c:pt>
                <c:pt idx="130">
                  <c:v>0.31082115969908858</c:v>
                </c:pt>
                <c:pt idx="131">
                  <c:v>0.31702349147396119</c:v>
                </c:pt>
                <c:pt idx="132">
                  <c:v>0.3026367719815275</c:v>
                </c:pt>
                <c:pt idx="133">
                  <c:v>0.29975025296476882</c:v>
                </c:pt>
                <c:pt idx="134">
                  <c:v>0.30701283889506265</c:v>
                </c:pt>
                <c:pt idx="135">
                  <c:v>0.30030757973741806</c:v>
                </c:pt>
                <c:pt idx="136">
                  <c:v>0.28955132379091991</c:v>
                </c:pt>
                <c:pt idx="137">
                  <c:v>0.28709036515677511</c:v>
                </c:pt>
                <c:pt idx="138">
                  <c:v>0.28056783352406289</c:v>
                </c:pt>
                <c:pt idx="139">
                  <c:v>0.28658334072940378</c:v>
                </c:pt>
                <c:pt idx="140">
                  <c:v>0.27352632735799376</c:v>
                </c:pt>
                <c:pt idx="141">
                  <c:v>0.27209493780306088</c:v>
                </c:pt>
                <c:pt idx="142">
                  <c:v>0.26818113389082282</c:v>
                </c:pt>
                <c:pt idx="143">
                  <c:v>0.26610881160657146</c:v>
                </c:pt>
                <c:pt idx="144">
                  <c:v>0.24387261484601361</c:v>
                </c:pt>
                <c:pt idx="145">
                  <c:v>0.24453283526094338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D2-294B-A999-395F898A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061648"/>
        <c:axId val="1"/>
      </c:scatterChart>
      <c:valAx>
        <c:axId val="185606164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061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587.9</c:v>
                </c:pt>
                <c:pt idx="8">
                  <c:v>541.20000000000005</c:v>
                </c:pt>
                <c:pt idx="9">
                  <c:v>484.4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576.6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694.5</c:v>
                </c:pt>
                <c:pt idx="19">
                  <c:v>-999</c:v>
                </c:pt>
                <c:pt idx="20">
                  <c:v>649.5</c:v>
                </c:pt>
                <c:pt idx="21">
                  <c:v>653.79999999999995</c:v>
                </c:pt>
                <c:pt idx="22">
                  <c:v>-999</c:v>
                </c:pt>
                <c:pt idx="23">
                  <c:v>710</c:v>
                </c:pt>
                <c:pt idx="24">
                  <c:v>722.2</c:v>
                </c:pt>
                <c:pt idx="25">
                  <c:v>578</c:v>
                </c:pt>
                <c:pt idx="26">
                  <c:v>697.9</c:v>
                </c:pt>
                <c:pt idx="27">
                  <c:v>751.3</c:v>
                </c:pt>
                <c:pt idx="28">
                  <c:v>528</c:v>
                </c:pt>
                <c:pt idx="29">
                  <c:v>550.6</c:v>
                </c:pt>
                <c:pt idx="30">
                  <c:v>-999</c:v>
                </c:pt>
                <c:pt idx="31">
                  <c:v>494.3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659</c:v>
                </c:pt>
                <c:pt idx="54">
                  <c:v>637.1</c:v>
                </c:pt>
                <c:pt idx="55">
                  <c:v>633.5</c:v>
                </c:pt>
                <c:pt idx="56">
                  <c:v>606.5</c:v>
                </c:pt>
                <c:pt idx="57">
                  <c:v>650.9</c:v>
                </c:pt>
                <c:pt idx="58">
                  <c:v>688.9</c:v>
                </c:pt>
                <c:pt idx="59">
                  <c:v>704.2</c:v>
                </c:pt>
                <c:pt idx="60">
                  <c:v>617.9</c:v>
                </c:pt>
                <c:pt idx="61">
                  <c:v>654.70000000000005</c:v>
                </c:pt>
                <c:pt idx="62">
                  <c:v>698.5</c:v>
                </c:pt>
                <c:pt idx="63">
                  <c:v>667.8</c:v>
                </c:pt>
                <c:pt idx="64">
                  <c:v>747.1</c:v>
                </c:pt>
                <c:pt idx="65">
                  <c:v>678.4</c:v>
                </c:pt>
                <c:pt idx="66">
                  <c:v>634.9</c:v>
                </c:pt>
                <c:pt idx="67">
                  <c:v>714.1</c:v>
                </c:pt>
                <c:pt idx="68">
                  <c:v>677.8</c:v>
                </c:pt>
                <c:pt idx="69">
                  <c:v>672.7</c:v>
                </c:pt>
                <c:pt idx="70">
                  <c:v>684.7</c:v>
                </c:pt>
                <c:pt idx="71">
                  <c:v>685.2</c:v>
                </c:pt>
                <c:pt idx="72">
                  <c:v>718.7</c:v>
                </c:pt>
                <c:pt idx="73">
                  <c:v>670.9</c:v>
                </c:pt>
                <c:pt idx="74">
                  <c:v>683.7</c:v>
                </c:pt>
                <c:pt idx="75">
                  <c:v>712</c:v>
                </c:pt>
                <c:pt idx="76">
                  <c:v>704.1</c:v>
                </c:pt>
                <c:pt idx="77">
                  <c:v>-999</c:v>
                </c:pt>
                <c:pt idx="78">
                  <c:v>691.2</c:v>
                </c:pt>
                <c:pt idx="79">
                  <c:v>698.6</c:v>
                </c:pt>
                <c:pt idx="80">
                  <c:v>690.3</c:v>
                </c:pt>
                <c:pt idx="81">
                  <c:v>698.8</c:v>
                </c:pt>
                <c:pt idx="82">
                  <c:v>684</c:v>
                </c:pt>
                <c:pt idx="83">
                  <c:v>640.1</c:v>
                </c:pt>
                <c:pt idx="84">
                  <c:v>713</c:v>
                </c:pt>
                <c:pt idx="85">
                  <c:v>702.5</c:v>
                </c:pt>
                <c:pt idx="86">
                  <c:v>679.1</c:v>
                </c:pt>
                <c:pt idx="87">
                  <c:v>682</c:v>
                </c:pt>
                <c:pt idx="88">
                  <c:v>705</c:v>
                </c:pt>
                <c:pt idx="89">
                  <c:v>723.6</c:v>
                </c:pt>
                <c:pt idx="90">
                  <c:v>700.1</c:v>
                </c:pt>
                <c:pt idx="91">
                  <c:v>686.2</c:v>
                </c:pt>
                <c:pt idx="92">
                  <c:v>643.6</c:v>
                </c:pt>
                <c:pt idx="93">
                  <c:v>649.79999999999995</c:v>
                </c:pt>
                <c:pt idx="94">
                  <c:v>682.1</c:v>
                </c:pt>
                <c:pt idx="95">
                  <c:v>676.9</c:v>
                </c:pt>
                <c:pt idx="96">
                  <c:v>610</c:v>
                </c:pt>
                <c:pt idx="97">
                  <c:v>676.6</c:v>
                </c:pt>
                <c:pt idx="98">
                  <c:v>659.5</c:v>
                </c:pt>
                <c:pt idx="99">
                  <c:v>652.5</c:v>
                </c:pt>
                <c:pt idx="100">
                  <c:v>635.79999999999995</c:v>
                </c:pt>
                <c:pt idx="101">
                  <c:v>709.9</c:v>
                </c:pt>
                <c:pt idx="102">
                  <c:v>670.8</c:v>
                </c:pt>
                <c:pt idx="103">
                  <c:v>629</c:v>
                </c:pt>
                <c:pt idx="104">
                  <c:v>679.3</c:v>
                </c:pt>
                <c:pt idx="105">
                  <c:v>614.6</c:v>
                </c:pt>
                <c:pt idx="106">
                  <c:v>632.4</c:v>
                </c:pt>
                <c:pt idx="107">
                  <c:v>617</c:v>
                </c:pt>
                <c:pt idx="108">
                  <c:v>634.9</c:v>
                </c:pt>
                <c:pt idx="109">
                  <c:v>613.6</c:v>
                </c:pt>
                <c:pt idx="110">
                  <c:v>617.4</c:v>
                </c:pt>
                <c:pt idx="111">
                  <c:v>609.20000000000005</c:v>
                </c:pt>
                <c:pt idx="112">
                  <c:v>630.5</c:v>
                </c:pt>
                <c:pt idx="113">
                  <c:v>619.1</c:v>
                </c:pt>
                <c:pt idx="114">
                  <c:v>577.6</c:v>
                </c:pt>
                <c:pt idx="115">
                  <c:v>623.29999999999995</c:v>
                </c:pt>
                <c:pt idx="116">
                  <c:v>626.20000000000005</c:v>
                </c:pt>
                <c:pt idx="117">
                  <c:v>608.6</c:v>
                </c:pt>
                <c:pt idx="118">
                  <c:v>600.6</c:v>
                </c:pt>
                <c:pt idx="119">
                  <c:v>565.29999999999995</c:v>
                </c:pt>
                <c:pt idx="120">
                  <c:v>583.79999999999995</c:v>
                </c:pt>
                <c:pt idx="121">
                  <c:v>610.70000000000005</c:v>
                </c:pt>
                <c:pt idx="122">
                  <c:v>592.29999999999995</c:v>
                </c:pt>
                <c:pt idx="123">
                  <c:v>540.70000000000005</c:v>
                </c:pt>
                <c:pt idx="124">
                  <c:v>556.20000000000005</c:v>
                </c:pt>
                <c:pt idx="125">
                  <c:v>591.6</c:v>
                </c:pt>
                <c:pt idx="126">
                  <c:v>-999</c:v>
                </c:pt>
                <c:pt idx="127">
                  <c:v>535.20000000000005</c:v>
                </c:pt>
                <c:pt idx="128">
                  <c:v>515.1</c:v>
                </c:pt>
                <c:pt idx="129">
                  <c:v>604.29999999999995</c:v>
                </c:pt>
                <c:pt idx="130">
                  <c:v>577.5</c:v>
                </c:pt>
                <c:pt idx="131">
                  <c:v>537.79999999999995</c:v>
                </c:pt>
                <c:pt idx="132">
                  <c:v>535.5</c:v>
                </c:pt>
                <c:pt idx="133">
                  <c:v>512.4</c:v>
                </c:pt>
                <c:pt idx="134">
                  <c:v>498.7</c:v>
                </c:pt>
                <c:pt idx="135">
                  <c:v>473.6</c:v>
                </c:pt>
                <c:pt idx="136">
                  <c:v>535.29999999999995</c:v>
                </c:pt>
                <c:pt idx="137">
                  <c:v>542.79999999999995</c:v>
                </c:pt>
                <c:pt idx="138">
                  <c:v>471.4</c:v>
                </c:pt>
                <c:pt idx="139">
                  <c:v>506.8</c:v>
                </c:pt>
                <c:pt idx="140">
                  <c:v>465.7</c:v>
                </c:pt>
                <c:pt idx="141">
                  <c:v>463.4</c:v>
                </c:pt>
                <c:pt idx="142">
                  <c:v>409.6</c:v>
                </c:pt>
                <c:pt idx="143">
                  <c:v>424.2</c:v>
                </c:pt>
                <c:pt idx="144">
                  <c:v>410.4</c:v>
                </c:pt>
                <c:pt idx="145">
                  <c:v>418.9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B3-F24D-8E52-95105561B68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800</c:v>
                </c:pt>
                <c:pt idx="8">
                  <c:v>715.5</c:v>
                </c:pt>
                <c:pt idx="9">
                  <c:v>683.1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680.1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799.9</c:v>
                </c:pt>
                <c:pt idx="19">
                  <c:v>-999</c:v>
                </c:pt>
                <c:pt idx="20">
                  <c:v>595.20000000000005</c:v>
                </c:pt>
                <c:pt idx="21">
                  <c:v>633</c:v>
                </c:pt>
                <c:pt idx="22">
                  <c:v>-999</c:v>
                </c:pt>
                <c:pt idx="23">
                  <c:v>772.3</c:v>
                </c:pt>
                <c:pt idx="24">
                  <c:v>718.5</c:v>
                </c:pt>
                <c:pt idx="25">
                  <c:v>800</c:v>
                </c:pt>
                <c:pt idx="26">
                  <c:v>771</c:v>
                </c:pt>
                <c:pt idx="27">
                  <c:v>689.8</c:v>
                </c:pt>
                <c:pt idx="28">
                  <c:v>668</c:v>
                </c:pt>
                <c:pt idx="29">
                  <c:v>724.4</c:v>
                </c:pt>
                <c:pt idx="30">
                  <c:v>-999</c:v>
                </c:pt>
                <c:pt idx="31">
                  <c:v>754.4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716.3</c:v>
                </c:pt>
                <c:pt idx="54">
                  <c:v>723.2</c:v>
                </c:pt>
                <c:pt idx="55">
                  <c:v>747.3</c:v>
                </c:pt>
                <c:pt idx="56">
                  <c:v>765.9</c:v>
                </c:pt>
                <c:pt idx="57">
                  <c:v>712.5</c:v>
                </c:pt>
                <c:pt idx="58">
                  <c:v>674</c:v>
                </c:pt>
                <c:pt idx="59">
                  <c:v>691.3</c:v>
                </c:pt>
                <c:pt idx="60">
                  <c:v>714.3</c:v>
                </c:pt>
                <c:pt idx="61">
                  <c:v>698</c:v>
                </c:pt>
                <c:pt idx="62">
                  <c:v>757.1</c:v>
                </c:pt>
                <c:pt idx="63">
                  <c:v>784.1</c:v>
                </c:pt>
                <c:pt idx="64">
                  <c:v>738.1</c:v>
                </c:pt>
                <c:pt idx="65">
                  <c:v>764.6</c:v>
                </c:pt>
                <c:pt idx="66">
                  <c:v>800</c:v>
                </c:pt>
                <c:pt idx="67">
                  <c:v>757.2</c:v>
                </c:pt>
                <c:pt idx="68">
                  <c:v>727.6</c:v>
                </c:pt>
                <c:pt idx="69">
                  <c:v>800</c:v>
                </c:pt>
                <c:pt idx="70">
                  <c:v>712.5</c:v>
                </c:pt>
                <c:pt idx="71">
                  <c:v>754.1</c:v>
                </c:pt>
                <c:pt idx="72">
                  <c:v>745.5</c:v>
                </c:pt>
                <c:pt idx="73">
                  <c:v>727.3</c:v>
                </c:pt>
                <c:pt idx="74">
                  <c:v>771.8</c:v>
                </c:pt>
                <c:pt idx="75">
                  <c:v>719.6</c:v>
                </c:pt>
                <c:pt idx="76">
                  <c:v>748.1</c:v>
                </c:pt>
                <c:pt idx="77">
                  <c:v>-999</c:v>
                </c:pt>
                <c:pt idx="78">
                  <c:v>716.9</c:v>
                </c:pt>
                <c:pt idx="79">
                  <c:v>704.2</c:v>
                </c:pt>
                <c:pt idx="80">
                  <c:v>709.2</c:v>
                </c:pt>
                <c:pt idx="81">
                  <c:v>735.5</c:v>
                </c:pt>
                <c:pt idx="82">
                  <c:v>702.3</c:v>
                </c:pt>
                <c:pt idx="83">
                  <c:v>726.1</c:v>
                </c:pt>
                <c:pt idx="84">
                  <c:v>721.5</c:v>
                </c:pt>
                <c:pt idx="85">
                  <c:v>730.2</c:v>
                </c:pt>
                <c:pt idx="86">
                  <c:v>750.9</c:v>
                </c:pt>
                <c:pt idx="87">
                  <c:v>696.9</c:v>
                </c:pt>
                <c:pt idx="88">
                  <c:v>689.3</c:v>
                </c:pt>
                <c:pt idx="89">
                  <c:v>745.5</c:v>
                </c:pt>
                <c:pt idx="90">
                  <c:v>701.6</c:v>
                </c:pt>
                <c:pt idx="91">
                  <c:v>697.9</c:v>
                </c:pt>
                <c:pt idx="92">
                  <c:v>712</c:v>
                </c:pt>
                <c:pt idx="93">
                  <c:v>701.5</c:v>
                </c:pt>
                <c:pt idx="94">
                  <c:v>704.9</c:v>
                </c:pt>
                <c:pt idx="95">
                  <c:v>689.3</c:v>
                </c:pt>
                <c:pt idx="96">
                  <c:v>649.20000000000005</c:v>
                </c:pt>
                <c:pt idx="97">
                  <c:v>673.3</c:v>
                </c:pt>
                <c:pt idx="98">
                  <c:v>673.9</c:v>
                </c:pt>
                <c:pt idx="99">
                  <c:v>664.2</c:v>
                </c:pt>
                <c:pt idx="100">
                  <c:v>688.9</c:v>
                </c:pt>
                <c:pt idx="101">
                  <c:v>679.3</c:v>
                </c:pt>
                <c:pt idx="102">
                  <c:v>650.5</c:v>
                </c:pt>
                <c:pt idx="103">
                  <c:v>655.5</c:v>
                </c:pt>
                <c:pt idx="104">
                  <c:v>651.6</c:v>
                </c:pt>
                <c:pt idx="105">
                  <c:v>633.4</c:v>
                </c:pt>
                <c:pt idx="106">
                  <c:v>637.1</c:v>
                </c:pt>
                <c:pt idx="107">
                  <c:v>638.20000000000005</c:v>
                </c:pt>
                <c:pt idx="108">
                  <c:v>653.20000000000005</c:v>
                </c:pt>
                <c:pt idx="109">
                  <c:v>622.20000000000005</c:v>
                </c:pt>
                <c:pt idx="110">
                  <c:v>613.70000000000005</c:v>
                </c:pt>
                <c:pt idx="111">
                  <c:v>612.79999999999995</c:v>
                </c:pt>
                <c:pt idx="112">
                  <c:v>607.9</c:v>
                </c:pt>
                <c:pt idx="113">
                  <c:v>599.9</c:v>
                </c:pt>
                <c:pt idx="114">
                  <c:v>604.4</c:v>
                </c:pt>
                <c:pt idx="115">
                  <c:v>590.6</c:v>
                </c:pt>
                <c:pt idx="116">
                  <c:v>597.6</c:v>
                </c:pt>
                <c:pt idx="117">
                  <c:v>580</c:v>
                </c:pt>
                <c:pt idx="118">
                  <c:v>563.29999999999995</c:v>
                </c:pt>
                <c:pt idx="119">
                  <c:v>579.4</c:v>
                </c:pt>
                <c:pt idx="120">
                  <c:v>568.5</c:v>
                </c:pt>
                <c:pt idx="121">
                  <c:v>590.29999999999995</c:v>
                </c:pt>
                <c:pt idx="122">
                  <c:v>575.5</c:v>
                </c:pt>
                <c:pt idx="123">
                  <c:v>555.20000000000005</c:v>
                </c:pt>
                <c:pt idx="124">
                  <c:v>606.79999999999995</c:v>
                </c:pt>
                <c:pt idx="125">
                  <c:v>529.20000000000005</c:v>
                </c:pt>
                <c:pt idx="126">
                  <c:v>-999</c:v>
                </c:pt>
                <c:pt idx="127">
                  <c:v>538.5</c:v>
                </c:pt>
                <c:pt idx="128">
                  <c:v>552</c:v>
                </c:pt>
                <c:pt idx="129">
                  <c:v>602.4</c:v>
                </c:pt>
                <c:pt idx="130">
                  <c:v>538.29999999999995</c:v>
                </c:pt>
                <c:pt idx="131">
                  <c:v>568.6</c:v>
                </c:pt>
                <c:pt idx="132">
                  <c:v>564</c:v>
                </c:pt>
                <c:pt idx="133">
                  <c:v>548.70000000000005</c:v>
                </c:pt>
                <c:pt idx="134">
                  <c:v>622</c:v>
                </c:pt>
                <c:pt idx="135">
                  <c:v>556.6</c:v>
                </c:pt>
                <c:pt idx="136">
                  <c:v>573.29999999999995</c:v>
                </c:pt>
                <c:pt idx="137">
                  <c:v>535.70000000000005</c:v>
                </c:pt>
                <c:pt idx="138">
                  <c:v>534.4</c:v>
                </c:pt>
                <c:pt idx="139">
                  <c:v>590.4</c:v>
                </c:pt>
                <c:pt idx="140">
                  <c:v>590</c:v>
                </c:pt>
                <c:pt idx="141">
                  <c:v>561.5</c:v>
                </c:pt>
                <c:pt idx="142">
                  <c:v>575.70000000000005</c:v>
                </c:pt>
                <c:pt idx="143">
                  <c:v>577.5</c:v>
                </c:pt>
                <c:pt idx="144">
                  <c:v>577.29999999999995</c:v>
                </c:pt>
                <c:pt idx="145">
                  <c:v>557.20000000000005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B3-F24D-8E52-95105561B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431664"/>
        <c:axId val="1"/>
      </c:scatterChart>
      <c:valAx>
        <c:axId val="18564316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431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1122</c:v>
                </c:pt>
                <c:pt idx="8">
                  <c:v>1145</c:v>
                </c:pt>
                <c:pt idx="9">
                  <c:v>731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1813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1032</c:v>
                </c:pt>
                <c:pt idx="19">
                  <c:v>-999</c:v>
                </c:pt>
                <c:pt idx="20">
                  <c:v>1711</c:v>
                </c:pt>
                <c:pt idx="21">
                  <c:v>550</c:v>
                </c:pt>
                <c:pt idx="22">
                  <c:v>-999</c:v>
                </c:pt>
                <c:pt idx="23">
                  <c:v>632</c:v>
                </c:pt>
                <c:pt idx="24">
                  <c:v>892</c:v>
                </c:pt>
                <c:pt idx="25">
                  <c:v>1762</c:v>
                </c:pt>
                <c:pt idx="26">
                  <c:v>1382</c:v>
                </c:pt>
                <c:pt idx="27">
                  <c:v>798</c:v>
                </c:pt>
                <c:pt idx="28">
                  <c:v>1529</c:v>
                </c:pt>
                <c:pt idx="29">
                  <c:v>1575</c:v>
                </c:pt>
                <c:pt idx="30">
                  <c:v>-999</c:v>
                </c:pt>
                <c:pt idx="31">
                  <c:v>673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602</c:v>
                </c:pt>
                <c:pt idx="54">
                  <c:v>1530</c:v>
                </c:pt>
                <c:pt idx="55">
                  <c:v>1223</c:v>
                </c:pt>
                <c:pt idx="56">
                  <c:v>376</c:v>
                </c:pt>
                <c:pt idx="57">
                  <c:v>622</c:v>
                </c:pt>
                <c:pt idx="58">
                  <c:v>791</c:v>
                </c:pt>
                <c:pt idx="59">
                  <c:v>619</c:v>
                </c:pt>
                <c:pt idx="60">
                  <c:v>598</c:v>
                </c:pt>
                <c:pt idx="61">
                  <c:v>464</c:v>
                </c:pt>
                <c:pt idx="62">
                  <c:v>578</c:v>
                </c:pt>
                <c:pt idx="63">
                  <c:v>615</c:v>
                </c:pt>
                <c:pt idx="64">
                  <c:v>567</c:v>
                </c:pt>
                <c:pt idx="65">
                  <c:v>482</c:v>
                </c:pt>
                <c:pt idx="66">
                  <c:v>578</c:v>
                </c:pt>
                <c:pt idx="67">
                  <c:v>517</c:v>
                </c:pt>
                <c:pt idx="68">
                  <c:v>1033</c:v>
                </c:pt>
                <c:pt idx="69">
                  <c:v>555</c:v>
                </c:pt>
                <c:pt idx="70">
                  <c:v>571</c:v>
                </c:pt>
                <c:pt idx="71">
                  <c:v>597</c:v>
                </c:pt>
                <c:pt idx="72">
                  <c:v>1093</c:v>
                </c:pt>
                <c:pt idx="73">
                  <c:v>719</c:v>
                </c:pt>
                <c:pt idx="74">
                  <c:v>362</c:v>
                </c:pt>
                <c:pt idx="75">
                  <c:v>881</c:v>
                </c:pt>
                <c:pt idx="76">
                  <c:v>409</c:v>
                </c:pt>
                <c:pt idx="77">
                  <c:v>-999</c:v>
                </c:pt>
                <c:pt idx="78">
                  <c:v>354</c:v>
                </c:pt>
                <c:pt idx="79">
                  <c:v>285</c:v>
                </c:pt>
                <c:pt idx="80">
                  <c:v>448</c:v>
                </c:pt>
                <c:pt idx="81">
                  <c:v>413</c:v>
                </c:pt>
                <c:pt idx="82">
                  <c:v>706</c:v>
                </c:pt>
                <c:pt idx="83">
                  <c:v>755</c:v>
                </c:pt>
                <c:pt idx="84">
                  <c:v>403</c:v>
                </c:pt>
                <c:pt idx="85">
                  <c:v>293</c:v>
                </c:pt>
                <c:pt idx="86">
                  <c:v>601</c:v>
                </c:pt>
                <c:pt idx="87">
                  <c:v>455</c:v>
                </c:pt>
                <c:pt idx="88">
                  <c:v>509</c:v>
                </c:pt>
                <c:pt idx="89">
                  <c:v>470</c:v>
                </c:pt>
                <c:pt idx="90">
                  <c:v>421</c:v>
                </c:pt>
                <c:pt idx="91">
                  <c:v>452</c:v>
                </c:pt>
                <c:pt idx="92">
                  <c:v>551</c:v>
                </c:pt>
                <c:pt idx="93">
                  <c:v>408</c:v>
                </c:pt>
                <c:pt idx="94">
                  <c:v>327</c:v>
                </c:pt>
                <c:pt idx="95">
                  <c:v>578</c:v>
                </c:pt>
                <c:pt idx="96">
                  <c:v>427</c:v>
                </c:pt>
                <c:pt idx="97">
                  <c:v>533</c:v>
                </c:pt>
                <c:pt idx="98">
                  <c:v>503</c:v>
                </c:pt>
                <c:pt idx="99">
                  <c:v>430</c:v>
                </c:pt>
                <c:pt idx="100">
                  <c:v>355</c:v>
                </c:pt>
                <c:pt idx="101">
                  <c:v>718</c:v>
                </c:pt>
                <c:pt idx="102">
                  <c:v>332</c:v>
                </c:pt>
                <c:pt idx="103">
                  <c:v>362</c:v>
                </c:pt>
                <c:pt idx="104">
                  <c:v>307</c:v>
                </c:pt>
                <c:pt idx="105">
                  <c:v>384</c:v>
                </c:pt>
                <c:pt idx="106">
                  <c:v>563</c:v>
                </c:pt>
                <c:pt idx="107">
                  <c:v>440</c:v>
                </c:pt>
                <c:pt idx="108">
                  <c:v>606</c:v>
                </c:pt>
                <c:pt idx="109">
                  <c:v>285</c:v>
                </c:pt>
                <c:pt idx="110">
                  <c:v>400</c:v>
                </c:pt>
                <c:pt idx="111">
                  <c:v>375</c:v>
                </c:pt>
                <c:pt idx="112">
                  <c:v>264</c:v>
                </c:pt>
                <c:pt idx="113">
                  <c:v>330</c:v>
                </c:pt>
                <c:pt idx="114">
                  <c:v>412</c:v>
                </c:pt>
                <c:pt idx="115">
                  <c:v>362</c:v>
                </c:pt>
                <c:pt idx="116">
                  <c:v>464</c:v>
                </c:pt>
                <c:pt idx="117">
                  <c:v>521</c:v>
                </c:pt>
                <c:pt idx="118">
                  <c:v>318</c:v>
                </c:pt>
                <c:pt idx="119">
                  <c:v>439</c:v>
                </c:pt>
                <c:pt idx="120">
                  <c:v>321</c:v>
                </c:pt>
                <c:pt idx="121">
                  <c:v>416</c:v>
                </c:pt>
                <c:pt idx="122">
                  <c:v>380</c:v>
                </c:pt>
                <c:pt idx="123">
                  <c:v>463</c:v>
                </c:pt>
                <c:pt idx="124">
                  <c:v>383</c:v>
                </c:pt>
                <c:pt idx="125">
                  <c:v>336</c:v>
                </c:pt>
                <c:pt idx="126">
                  <c:v>-999</c:v>
                </c:pt>
                <c:pt idx="127">
                  <c:v>448</c:v>
                </c:pt>
                <c:pt idx="128">
                  <c:v>361</c:v>
                </c:pt>
                <c:pt idx="129">
                  <c:v>483</c:v>
                </c:pt>
                <c:pt idx="130">
                  <c:v>473</c:v>
                </c:pt>
                <c:pt idx="131">
                  <c:v>483</c:v>
                </c:pt>
                <c:pt idx="132">
                  <c:v>420</c:v>
                </c:pt>
                <c:pt idx="133">
                  <c:v>438</c:v>
                </c:pt>
                <c:pt idx="134">
                  <c:v>395</c:v>
                </c:pt>
                <c:pt idx="135">
                  <c:v>604</c:v>
                </c:pt>
                <c:pt idx="136">
                  <c:v>374</c:v>
                </c:pt>
                <c:pt idx="137">
                  <c:v>415</c:v>
                </c:pt>
                <c:pt idx="138">
                  <c:v>483</c:v>
                </c:pt>
                <c:pt idx="139">
                  <c:v>363</c:v>
                </c:pt>
                <c:pt idx="140">
                  <c:v>568</c:v>
                </c:pt>
                <c:pt idx="141">
                  <c:v>460</c:v>
                </c:pt>
                <c:pt idx="142">
                  <c:v>1004</c:v>
                </c:pt>
                <c:pt idx="143">
                  <c:v>508</c:v>
                </c:pt>
                <c:pt idx="144">
                  <c:v>898</c:v>
                </c:pt>
                <c:pt idx="145">
                  <c:v>727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E5-BB4F-8121-E4350C7ABC4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1056</c:v>
                </c:pt>
                <c:pt idx="8">
                  <c:v>776</c:v>
                </c:pt>
                <c:pt idx="9">
                  <c:v>849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737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929</c:v>
                </c:pt>
                <c:pt idx="19">
                  <c:v>-999</c:v>
                </c:pt>
                <c:pt idx="20">
                  <c:v>842</c:v>
                </c:pt>
                <c:pt idx="21">
                  <c:v>1550</c:v>
                </c:pt>
                <c:pt idx="22">
                  <c:v>-999</c:v>
                </c:pt>
                <c:pt idx="23">
                  <c:v>1264</c:v>
                </c:pt>
                <c:pt idx="24">
                  <c:v>609</c:v>
                </c:pt>
                <c:pt idx="25">
                  <c:v>1819</c:v>
                </c:pt>
                <c:pt idx="26">
                  <c:v>677</c:v>
                </c:pt>
                <c:pt idx="27">
                  <c:v>903</c:v>
                </c:pt>
                <c:pt idx="28">
                  <c:v>456</c:v>
                </c:pt>
                <c:pt idx="29">
                  <c:v>704</c:v>
                </c:pt>
                <c:pt idx="30">
                  <c:v>-999</c:v>
                </c:pt>
                <c:pt idx="31">
                  <c:v>1209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4452</c:v>
                </c:pt>
                <c:pt idx="54">
                  <c:v>1209</c:v>
                </c:pt>
                <c:pt idx="55">
                  <c:v>983</c:v>
                </c:pt>
                <c:pt idx="56">
                  <c:v>875</c:v>
                </c:pt>
                <c:pt idx="57">
                  <c:v>1272</c:v>
                </c:pt>
                <c:pt idx="58">
                  <c:v>670</c:v>
                </c:pt>
                <c:pt idx="59">
                  <c:v>944</c:v>
                </c:pt>
                <c:pt idx="60">
                  <c:v>585</c:v>
                </c:pt>
                <c:pt idx="61">
                  <c:v>736</c:v>
                </c:pt>
                <c:pt idx="62">
                  <c:v>637</c:v>
                </c:pt>
                <c:pt idx="63">
                  <c:v>386</c:v>
                </c:pt>
                <c:pt idx="64">
                  <c:v>1495</c:v>
                </c:pt>
                <c:pt idx="65">
                  <c:v>558</c:v>
                </c:pt>
                <c:pt idx="66">
                  <c:v>1178</c:v>
                </c:pt>
                <c:pt idx="67">
                  <c:v>565</c:v>
                </c:pt>
                <c:pt idx="68">
                  <c:v>568</c:v>
                </c:pt>
                <c:pt idx="69">
                  <c:v>672</c:v>
                </c:pt>
                <c:pt idx="70">
                  <c:v>670</c:v>
                </c:pt>
                <c:pt idx="71">
                  <c:v>607</c:v>
                </c:pt>
                <c:pt idx="72">
                  <c:v>784</c:v>
                </c:pt>
                <c:pt idx="73">
                  <c:v>735</c:v>
                </c:pt>
                <c:pt idx="74">
                  <c:v>547</c:v>
                </c:pt>
                <c:pt idx="75">
                  <c:v>495</c:v>
                </c:pt>
                <c:pt idx="76">
                  <c:v>520</c:v>
                </c:pt>
                <c:pt idx="77">
                  <c:v>-999</c:v>
                </c:pt>
                <c:pt idx="78">
                  <c:v>779</c:v>
                </c:pt>
                <c:pt idx="79">
                  <c:v>464</c:v>
                </c:pt>
                <c:pt idx="80">
                  <c:v>549</c:v>
                </c:pt>
                <c:pt idx="81">
                  <c:v>538</c:v>
                </c:pt>
                <c:pt idx="82">
                  <c:v>688</c:v>
                </c:pt>
                <c:pt idx="83">
                  <c:v>427</c:v>
                </c:pt>
                <c:pt idx="84">
                  <c:v>455</c:v>
                </c:pt>
                <c:pt idx="85">
                  <c:v>503</c:v>
                </c:pt>
                <c:pt idx="86">
                  <c:v>474</c:v>
                </c:pt>
                <c:pt idx="87">
                  <c:v>454</c:v>
                </c:pt>
                <c:pt idx="88">
                  <c:v>408</c:v>
                </c:pt>
                <c:pt idx="89">
                  <c:v>347</c:v>
                </c:pt>
                <c:pt idx="90">
                  <c:v>412</c:v>
                </c:pt>
                <c:pt idx="91">
                  <c:v>529</c:v>
                </c:pt>
                <c:pt idx="92">
                  <c:v>342</c:v>
                </c:pt>
                <c:pt idx="93">
                  <c:v>421</c:v>
                </c:pt>
                <c:pt idx="94">
                  <c:v>353</c:v>
                </c:pt>
                <c:pt idx="95">
                  <c:v>515</c:v>
                </c:pt>
                <c:pt idx="96">
                  <c:v>330</c:v>
                </c:pt>
                <c:pt idx="97">
                  <c:v>365</c:v>
                </c:pt>
                <c:pt idx="98">
                  <c:v>287</c:v>
                </c:pt>
                <c:pt idx="99">
                  <c:v>483</c:v>
                </c:pt>
                <c:pt idx="100">
                  <c:v>372</c:v>
                </c:pt>
                <c:pt idx="101">
                  <c:v>465</c:v>
                </c:pt>
                <c:pt idx="102">
                  <c:v>364</c:v>
                </c:pt>
                <c:pt idx="103">
                  <c:v>359</c:v>
                </c:pt>
                <c:pt idx="104">
                  <c:v>393</c:v>
                </c:pt>
                <c:pt idx="105">
                  <c:v>393</c:v>
                </c:pt>
                <c:pt idx="106">
                  <c:v>374</c:v>
                </c:pt>
                <c:pt idx="107">
                  <c:v>418</c:v>
                </c:pt>
                <c:pt idx="108">
                  <c:v>352</c:v>
                </c:pt>
                <c:pt idx="109">
                  <c:v>339</c:v>
                </c:pt>
                <c:pt idx="110">
                  <c:v>408</c:v>
                </c:pt>
                <c:pt idx="111">
                  <c:v>420</c:v>
                </c:pt>
                <c:pt idx="112">
                  <c:v>310</c:v>
                </c:pt>
                <c:pt idx="113">
                  <c:v>394</c:v>
                </c:pt>
                <c:pt idx="114">
                  <c:v>479</c:v>
                </c:pt>
                <c:pt idx="115">
                  <c:v>370</c:v>
                </c:pt>
                <c:pt idx="116">
                  <c:v>351</c:v>
                </c:pt>
                <c:pt idx="117">
                  <c:v>443</c:v>
                </c:pt>
                <c:pt idx="118">
                  <c:v>401</c:v>
                </c:pt>
                <c:pt idx="119">
                  <c:v>407</c:v>
                </c:pt>
                <c:pt idx="120">
                  <c:v>631</c:v>
                </c:pt>
                <c:pt idx="121">
                  <c:v>495</c:v>
                </c:pt>
                <c:pt idx="122">
                  <c:v>387</c:v>
                </c:pt>
                <c:pt idx="123">
                  <c:v>468</c:v>
                </c:pt>
                <c:pt idx="124">
                  <c:v>323</c:v>
                </c:pt>
                <c:pt idx="125">
                  <c:v>374</c:v>
                </c:pt>
                <c:pt idx="126">
                  <c:v>-999</c:v>
                </c:pt>
                <c:pt idx="127">
                  <c:v>385</c:v>
                </c:pt>
                <c:pt idx="128">
                  <c:v>286</c:v>
                </c:pt>
                <c:pt idx="129">
                  <c:v>428</c:v>
                </c:pt>
                <c:pt idx="130">
                  <c:v>638</c:v>
                </c:pt>
                <c:pt idx="131">
                  <c:v>474</c:v>
                </c:pt>
                <c:pt idx="132">
                  <c:v>367</c:v>
                </c:pt>
                <c:pt idx="133">
                  <c:v>353</c:v>
                </c:pt>
                <c:pt idx="134">
                  <c:v>423</c:v>
                </c:pt>
                <c:pt idx="135">
                  <c:v>477</c:v>
                </c:pt>
                <c:pt idx="136">
                  <c:v>398</c:v>
                </c:pt>
                <c:pt idx="137">
                  <c:v>384</c:v>
                </c:pt>
                <c:pt idx="138">
                  <c:v>537</c:v>
                </c:pt>
                <c:pt idx="139">
                  <c:v>365</c:v>
                </c:pt>
                <c:pt idx="140">
                  <c:v>424</c:v>
                </c:pt>
                <c:pt idx="141">
                  <c:v>338</c:v>
                </c:pt>
                <c:pt idx="142">
                  <c:v>522</c:v>
                </c:pt>
                <c:pt idx="143">
                  <c:v>594</c:v>
                </c:pt>
                <c:pt idx="144">
                  <c:v>514</c:v>
                </c:pt>
                <c:pt idx="145">
                  <c:v>389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E5-BB4F-8121-E4350C7AB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121616"/>
        <c:axId val="1"/>
      </c:scatterChart>
      <c:valAx>
        <c:axId val="185612161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1216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0.98939220648081216</c:v>
                </c:pt>
                <c:pt idx="8">
                  <c:v>0.99002825601624422</c:v>
                </c:pt>
                <c:pt idx="9">
                  <c:v>0.99427745313494409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0.98329235041386343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0.98848451921623648</c:v>
                </c:pt>
                <c:pt idx="19">
                  <c:v>-999</c:v>
                </c:pt>
                <c:pt idx="20">
                  <c:v>0.98225750160490766</c:v>
                </c:pt>
                <c:pt idx="21">
                  <c:v>0.99418918703932002</c:v>
                </c:pt>
                <c:pt idx="22">
                  <c:v>-999</c:v>
                </c:pt>
                <c:pt idx="23">
                  <c:v>0.99275931501883763</c:v>
                </c:pt>
                <c:pt idx="24">
                  <c:v>0.98963763710177799</c:v>
                </c:pt>
                <c:pt idx="25">
                  <c:v>0.98371590264654341</c:v>
                </c:pt>
                <c:pt idx="26">
                  <c:v>0.98456502603137563</c:v>
                </c:pt>
                <c:pt idx="27">
                  <c:v>0.99034916533479433</c:v>
                </c:pt>
                <c:pt idx="28">
                  <c:v>0.9870479087314904</c:v>
                </c:pt>
                <c:pt idx="29">
                  <c:v>0.98610053087379546</c:v>
                </c:pt>
                <c:pt idx="30">
                  <c:v>-999</c:v>
                </c:pt>
                <c:pt idx="31">
                  <c:v>0.99462196066821817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0.99147561735421941</c:v>
                </c:pt>
                <c:pt idx="54">
                  <c:v>0.97931197217047095</c:v>
                </c:pt>
                <c:pt idx="55">
                  <c:v>0.98348644987534273</c:v>
                </c:pt>
                <c:pt idx="56">
                  <c:v>0.99508213535299783</c:v>
                </c:pt>
                <c:pt idx="57">
                  <c:v>0.98915133242839348</c:v>
                </c:pt>
                <c:pt idx="58">
                  <c:v>0.98545286300104573</c:v>
                </c:pt>
                <c:pt idx="59">
                  <c:v>0.9883292883154865</c:v>
                </c:pt>
                <c:pt idx="60">
                  <c:v>0.99008933567143165</c:v>
                </c:pt>
                <c:pt idx="61">
                  <c:v>0.99183774873706776</c:v>
                </c:pt>
                <c:pt idx="62">
                  <c:v>0.98918119962338236</c:v>
                </c:pt>
                <c:pt idx="63">
                  <c:v>0.98899663925989056</c:v>
                </c:pt>
                <c:pt idx="64">
                  <c:v>0.98865471416963535</c:v>
                </c:pt>
                <c:pt idx="65">
                  <c:v>0.99121965085227237</c:v>
                </c:pt>
                <c:pt idx="66">
                  <c:v>0.98821110374084098</c:v>
                </c:pt>
                <c:pt idx="67">
                  <c:v>0.98814071188718533</c:v>
                </c:pt>
                <c:pt idx="68">
                  <c:v>0.97774549390513565</c:v>
                </c:pt>
                <c:pt idx="69">
                  <c:v>0.98800872285084607</c:v>
                </c:pt>
                <c:pt idx="70">
                  <c:v>0.98538895869442689</c:v>
                </c:pt>
                <c:pt idx="71">
                  <c:v>0.98472283618051293</c:v>
                </c:pt>
                <c:pt idx="72">
                  <c:v>0.97106955034602915</c:v>
                </c:pt>
                <c:pt idx="73">
                  <c:v>0.9820340466446047</c:v>
                </c:pt>
                <c:pt idx="74">
                  <c:v>0.99070062782132617</c:v>
                </c:pt>
                <c:pt idx="75">
                  <c:v>0.97353116963269259</c:v>
                </c:pt>
                <c:pt idx="76">
                  <c:v>0.98767181057901632</c:v>
                </c:pt>
                <c:pt idx="77">
                  <c:v>-999</c:v>
                </c:pt>
                <c:pt idx="78">
                  <c:v>0.98820935771111984</c:v>
                </c:pt>
                <c:pt idx="79">
                  <c:v>0.99038478693939191</c:v>
                </c:pt>
                <c:pt idx="80">
                  <c:v>0.98334066089445704</c:v>
                </c:pt>
                <c:pt idx="81">
                  <c:v>0.98443574963516156</c:v>
                </c:pt>
                <c:pt idx="82">
                  <c:v>0.97175041774345483</c:v>
                </c:pt>
                <c:pt idx="83">
                  <c:v>0.97172929961908849</c:v>
                </c:pt>
                <c:pt idx="84">
                  <c:v>0.98149430712914942</c:v>
                </c:pt>
                <c:pt idx="85">
                  <c:v>0.98558919043382853</c:v>
                </c:pt>
                <c:pt idx="86">
                  <c:v>0.97182431634783928</c:v>
                </c:pt>
                <c:pt idx="87">
                  <c:v>0.97682536452597446</c:v>
                </c:pt>
                <c:pt idx="88">
                  <c:v>0.97145915389089588</c:v>
                </c:pt>
                <c:pt idx="89">
                  <c:v>0.9729102744260264</c:v>
                </c:pt>
                <c:pt idx="90">
                  <c:v>0.97491729097953883</c:v>
                </c:pt>
                <c:pt idx="91">
                  <c:v>0.97204917715631689</c:v>
                </c:pt>
                <c:pt idx="92">
                  <c:v>0.96637237194631187</c:v>
                </c:pt>
                <c:pt idx="93">
                  <c:v>0.97328202668693509</c:v>
                </c:pt>
                <c:pt idx="94">
                  <c:v>0.97627303645056374</c:v>
                </c:pt>
                <c:pt idx="95">
                  <c:v>0.9571658984400222</c:v>
                </c:pt>
                <c:pt idx="96">
                  <c:v>0.96974042811704331</c:v>
                </c:pt>
                <c:pt idx="97">
                  <c:v>0.95500927248674661</c:v>
                </c:pt>
                <c:pt idx="98">
                  <c:v>0.95681663961172359</c:v>
                </c:pt>
                <c:pt idx="99">
                  <c:v>0.96182243475696994</c:v>
                </c:pt>
                <c:pt idx="100">
                  <c:v>0.96676565658440261</c:v>
                </c:pt>
                <c:pt idx="101">
                  <c:v>0.92558892916389757</c:v>
                </c:pt>
                <c:pt idx="102">
                  <c:v>0.96257513306929965</c:v>
                </c:pt>
                <c:pt idx="103">
                  <c:v>0.96062846502508947</c:v>
                </c:pt>
                <c:pt idx="104">
                  <c:v>0.96172572469034223</c:v>
                </c:pt>
                <c:pt idx="105">
                  <c:v>0.95456699198716233</c:v>
                </c:pt>
                <c:pt idx="106">
                  <c:v>0.93133121706583055</c:v>
                </c:pt>
                <c:pt idx="107">
                  <c:v>0.94152759188110557</c:v>
                </c:pt>
                <c:pt idx="108">
                  <c:v>0.9191047451732699</c:v>
                </c:pt>
                <c:pt idx="109">
                  <c:v>0.95804294381331778</c:v>
                </c:pt>
                <c:pt idx="110">
                  <c:v>0.93938810084980517</c:v>
                </c:pt>
                <c:pt idx="111">
                  <c:v>0.94025839980880466</c:v>
                </c:pt>
                <c:pt idx="112">
                  <c:v>0.95410928052491972</c:v>
                </c:pt>
                <c:pt idx="113">
                  <c:v>0.94032416121455586</c:v>
                </c:pt>
                <c:pt idx="114">
                  <c:v>0.92782500012654145</c:v>
                </c:pt>
                <c:pt idx="115">
                  <c:v>0.92708757961940969</c:v>
                </c:pt>
                <c:pt idx="116">
                  <c:v>0.90416027052846204</c:v>
                </c:pt>
                <c:pt idx="117">
                  <c:v>0.88796276620837145</c:v>
                </c:pt>
                <c:pt idx="118">
                  <c:v>0.92580711938263893</c:v>
                </c:pt>
                <c:pt idx="119">
                  <c:v>0.90020985259936248</c:v>
                </c:pt>
                <c:pt idx="120">
                  <c:v>0.91845484610697747</c:v>
                </c:pt>
                <c:pt idx="121">
                  <c:v>0.88699817221119881</c:v>
                </c:pt>
                <c:pt idx="122">
                  <c:v>0.89173998771428953</c:v>
                </c:pt>
                <c:pt idx="123">
                  <c:v>0.87788397125329654</c:v>
                </c:pt>
                <c:pt idx="124">
                  <c:v>0.88583216692822375</c:v>
                </c:pt>
                <c:pt idx="125">
                  <c:v>0.88922849993658826</c:v>
                </c:pt>
                <c:pt idx="126">
                  <c:v>-999</c:v>
                </c:pt>
                <c:pt idx="127">
                  <c:v>0.85478143125080075</c:v>
                </c:pt>
                <c:pt idx="128">
                  <c:v>0.87811054856982518</c:v>
                </c:pt>
                <c:pt idx="129">
                  <c:v>0.80942084422508376</c:v>
                </c:pt>
                <c:pt idx="130">
                  <c:v>0.81058928019020393</c:v>
                </c:pt>
                <c:pt idx="131">
                  <c:v>0.80877526359314256</c:v>
                </c:pt>
                <c:pt idx="132">
                  <c:v>0.81929620126265945</c:v>
                </c:pt>
                <c:pt idx="133">
                  <c:v>0.81384371798098909</c:v>
                </c:pt>
                <c:pt idx="134">
                  <c:v>0.82040543806878163</c:v>
                </c:pt>
                <c:pt idx="135">
                  <c:v>0.75161922478791821</c:v>
                </c:pt>
                <c:pt idx="136">
                  <c:v>0.79871507465049141</c:v>
                </c:pt>
                <c:pt idx="137">
                  <c:v>0.7710213681657978</c:v>
                </c:pt>
                <c:pt idx="138">
                  <c:v>0.76038847751164418</c:v>
                </c:pt>
                <c:pt idx="139">
                  <c:v>0.78575336068463264</c:v>
                </c:pt>
                <c:pt idx="140">
                  <c:v>0.71177098135010741</c:v>
                </c:pt>
                <c:pt idx="141">
                  <c:v>0.73214278156679113</c:v>
                </c:pt>
                <c:pt idx="142">
                  <c:v>0.57933746778948048</c:v>
                </c:pt>
                <c:pt idx="143">
                  <c:v>0.70697446948349829</c:v>
                </c:pt>
                <c:pt idx="144">
                  <c:v>0.56715048772899856</c:v>
                </c:pt>
                <c:pt idx="145">
                  <c:v>0.60771195812749401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171.6</c:v>
                </c:pt>
                <c:pt idx="1">
                  <c:v>171.7</c:v>
                </c:pt>
                <c:pt idx="2">
                  <c:v>171.4</c:v>
                </c:pt>
                <c:pt idx="3">
                  <c:v>170.3</c:v>
                </c:pt>
                <c:pt idx="4">
                  <c:v>169.6</c:v>
                </c:pt>
                <c:pt idx="5">
                  <c:v>168.3</c:v>
                </c:pt>
                <c:pt idx="6">
                  <c:v>167.2</c:v>
                </c:pt>
                <c:pt idx="7">
                  <c:v>166.1</c:v>
                </c:pt>
                <c:pt idx="8">
                  <c:v>165</c:v>
                </c:pt>
                <c:pt idx="9">
                  <c:v>164.1</c:v>
                </c:pt>
                <c:pt idx="10">
                  <c:v>162.80000000000001</c:v>
                </c:pt>
                <c:pt idx="11">
                  <c:v>161.5</c:v>
                </c:pt>
                <c:pt idx="12">
                  <c:v>160.30000000000001</c:v>
                </c:pt>
                <c:pt idx="13">
                  <c:v>159</c:v>
                </c:pt>
                <c:pt idx="14">
                  <c:v>157.9</c:v>
                </c:pt>
                <c:pt idx="15">
                  <c:v>156.6</c:v>
                </c:pt>
                <c:pt idx="16">
                  <c:v>155.19999999999999</c:v>
                </c:pt>
                <c:pt idx="17">
                  <c:v>153.9</c:v>
                </c:pt>
                <c:pt idx="18">
                  <c:v>152.6</c:v>
                </c:pt>
                <c:pt idx="19">
                  <c:v>151.5</c:v>
                </c:pt>
                <c:pt idx="20">
                  <c:v>150.30000000000001</c:v>
                </c:pt>
                <c:pt idx="21">
                  <c:v>149.19999999999999</c:v>
                </c:pt>
                <c:pt idx="22">
                  <c:v>147.9</c:v>
                </c:pt>
                <c:pt idx="23">
                  <c:v>146.80000000000001</c:v>
                </c:pt>
                <c:pt idx="24">
                  <c:v>145.69999999999999</c:v>
                </c:pt>
                <c:pt idx="25">
                  <c:v>144.19999999999999</c:v>
                </c:pt>
                <c:pt idx="26">
                  <c:v>143</c:v>
                </c:pt>
                <c:pt idx="27">
                  <c:v>141.69999999999999</c:v>
                </c:pt>
                <c:pt idx="28">
                  <c:v>140.6</c:v>
                </c:pt>
                <c:pt idx="29">
                  <c:v>139.30000000000001</c:v>
                </c:pt>
                <c:pt idx="30">
                  <c:v>138.1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134.4</c:v>
                </c:pt>
                <c:pt idx="34">
                  <c:v>133.1</c:v>
                </c:pt>
                <c:pt idx="35">
                  <c:v>131.9</c:v>
                </c:pt>
                <c:pt idx="36">
                  <c:v>130.80000000000001</c:v>
                </c:pt>
                <c:pt idx="37">
                  <c:v>129.5</c:v>
                </c:pt>
                <c:pt idx="38">
                  <c:v>128.4</c:v>
                </c:pt>
                <c:pt idx="39">
                  <c:v>127.3</c:v>
                </c:pt>
                <c:pt idx="40">
                  <c:v>125.8</c:v>
                </c:pt>
                <c:pt idx="41">
                  <c:v>124.6</c:v>
                </c:pt>
                <c:pt idx="42">
                  <c:v>123.3</c:v>
                </c:pt>
                <c:pt idx="43">
                  <c:v>122</c:v>
                </c:pt>
                <c:pt idx="44">
                  <c:v>120.7</c:v>
                </c:pt>
                <c:pt idx="45">
                  <c:v>119.5</c:v>
                </c:pt>
                <c:pt idx="46">
                  <c:v>118.2</c:v>
                </c:pt>
                <c:pt idx="47">
                  <c:v>116.9</c:v>
                </c:pt>
                <c:pt idx="48">
                  <c:v>115.8</c:v>
                </c:pt>
                <c:pt idx="49">
                  <c:v>114.6</c:v>
                </c:pt>
                <c:pt idx="50">
                  <c:v>113.3</c:v>
                </c:pt>
                <c:pt idx="51">
                  <c:v>112</c:v>
                </c:pt>
                <c:pt idx="52">
                  <c:v>110.7</c:v>
                </c:pt>
                <c:pt idx="53">
                  <c:v>109.5</c:v>
                </c:pt>
                <c:pt idx="54">
                  <c:v>108.2</c:v>
                </c:pt>
                <c:pt idx="55">
                  <c:v>106.9</c:v>
                </c:pt>
                <c:pt idx="56">
                  <c:v>105.6</c:v>
                </c:pt>
                <c:pt idx="57">
                  <c:v>104.2</c:v>
                </c:pt>
                <c:pt idx="58">
                  <c:v>102.9</c:v>
                </c:pt>
                <c:pt idx="59">
                  <c:v>102</c:v>
                </c:pt>
                <c:pt idx="60">
                  <c:v>100.7</c:v>
                </c:pt>
                <c:pt idx="61">
                  <c:v>99.4</c:v>
                </c:pt>
                <c:pt idx="62">
                  <c:v>98.3</c:v>
                </c:pt>
                <c:pt idx="63">
                  <c:v>96.9</c:v>
                </c:pt>
                <c:pt idx="64">
                  <c:v>95.8</c:v>
                </c:pt>
                <c:pt idx="65">
                  <c:v>94.5</c:v>
                </c:pt>
                <c:pt idx="66">
                  <c:v>93.2</c:v>
                </c:pt>
                <c:pt idx="67">
                  <c:v>92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87.2</c:v>
                </c:pt>
                <c:pt idx="72">
                  <c:v>86.1</c:v>
                </c:pt>
                <c:pt idx="73">
                  <c:v>84.9</c:v>
                </c:pt>
                <c:pt idx="74">
                  <c:v>83.8</c:v>
                </c:pt>
                <c:pt idx="75">
                  <c:v>82.5</c:v>
                </c:pt>
                <c:pt idx="76">
                  <c:v>81.2</c:v>
                </c:pt>
                <c:pt idx="77">
                  <c:v>80.099999999999994</c:v>
                </c:pt>
                <c:pt idx="78">
                  <c:v>79</c:v>
                </c:pt>
                <c:pt idx="79">
                  <c:v>77.900000000000006</c:v>
                </c:pt>
                <c:pt idx="80">
                  <c:v>76.900000000000006</c:v>
                </c:pt>
                <c:pt idx="81">
                  <c:v>75.8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71.400000000000006</c:v>
                </c:pt>
                <c:pt idx="86">
                  <c:v>70.3</c:v>
                </c:pt>
                <c:pt idx="87">
                  <c:v>69.2</c:v>
                </c:pt>
                <c:pt idx="88">
                  <c:v>68.3</c:v>
                </c:pt>
                <c:pt idx="89">
                  <c:v>67.2</c:v>
                </c:pt>
                <c:pt idx="90">
                  <c:v>66.3</c:v>
                </c:pt>
                <c:pt idx="91">
                  <c:v>65.2</c:v>
                </c:pt>
                <c:pt idx="92">
                  <c:v>64.099999999999994</c:v>
                </c:pt>
                <c:pt idx="93">
                  <c:v>63.2</c:v>
                </c:pt>
                <c:pt idx="94">
                  <c:v>62.3</c:v>
                </c:pt>
                <c:pt idx="95">
                  <c:v>61.4</c:v>
                </c:pt>
                <c:pt idx="96">
                  <c:v>60.3</c:v>
                </c:pt>
                <c:pt idx="97">
                  <c:v>59.2</c:v>
                </c:pt>
                <c:pt idx="98">
                  <c:v>58.3</c:v>
                </c:pt>
                <c:pt idx="99">
                  <c:v>57.2</c:v>
                </c:pt>
                <c:pt idx="100">
                  <c:v>56.1</c:v>
                </c:pt>
                <c:pt idx="101">
                  <c:v>55.2</c:v>
                </c:pt>
                <c:pt idx="102">
                  <c:v>54.1</c:v>
                </c:pt>
                <c:pt idx="103">
                  <c:v>53.2</c:v>
                </c:pt>
                <c:pt idx="104">
                  <c:v>52.1</c:v>
                </c:pt>
                <c:pt idx="105">
                  <c:v>51.2</c:v>
                </c:pt>
                <c:pt idx="106">
                  <c:v>50.3</c:v>
                </c:pt>
                <c:pt idx="107">
                  <c:v>49.2</c:v>
                </c:pt>
                <c:pt idx="108">
                  <c:v>48.3</c:v>
                </c:pt>
                <c:pt idx="109">
                  <c:v>47.2</c:v>
                </c:pt>
                <c:pt idx="110">
                  <c:v>46.3</c:v>
                </c:pt>
                <c:pt idx="111">
                  <c:v>45.3</c:v>
                </c:pt>
                <c:pt idx="112">
                  <c:v>44.4</c:v>
                </c:pt>
                <c:pt idx="113">
                  <c:v>43.3</c:v>
                </c:pt>
                <c:pt idx="114">
                  <c:v>42.4</c:v>
                </c:pt>
                <c:pt idx="115">
                  <c:v>41.5</c:v>
                </c:pt>
                <c:pt idx="116">
                  <c:v>40.6</c:v>
                </c:pt>
                <c:pt idx="117">
                  <c:v>39.700000000000003</c:v>
                </c:pt>
                <c:pt idx="118">
                  <c:v>38.799999999999997</c:v>
                </c:pt>
                <c:pt idx="119">
                  <c:v>37.9</c:v>
                </c:pt>
                <c:pt idx="120">
                  <c:v>37</c:v>
                </c:pt>
                <c:pt idx="121">
                  <c:v>36.1</c:v>
                </c:pt>
                <c:pt idx="122">
                  <c:v>35</c:v>
                </c:pt>
                <c:pt idx="123">
                  <c:v>34.1</c:v>
                </c:pt>
                <c:pt idx="124">
                  <c:v>33</c:v>
                </c:pt>
                <c:pt idx="125">
                  <c:v>32.1</c:v>
                </c:pt>
                <c:pt idx="126">
                  <c:v>31.1</c:v>
                </c:pt>
                <c:pt idx="127">
                  <c:v>30.2</c:v>
                </c:pt>
                <c:pt idx="128">
                  <c:v>29.5</c:v>
                </c:pt>
                <c:pt idx="129">
                  <c:v>28.2</c:v>
                </c:pt>
                <c:pt idx="130">
                  <c:v>27.5</c:v>
                </c:pt>
                <c:pt idx="131">
                  <c:v>26.4</c:v>
                </c:pt>
                <c:pt idx="132">
                  <c:v>25.5</c:v>
                </c:pt>
                <c:pt idx="133">
                  <c:v>24.6</c:v>
                </c:pt>
                <c:pt idx="134">
                  <c:v>23.5</c:v>
                </c:pt>
                <c:pt idx="135">
                  <c:v>22.9</c:v>
                </c:pt>
                <c:pt idx="136">
                  <c:v>21.9</c:v>
                </c:pt>
                <c:pt idx="137">
                  <c:v>20.9</c:v>
                </c:pt>
                <c:pt idx="138">
                  <c:v>20</c:v>
                </c:pt>
                <c:pt idx="139">
                  <c:v>18.899999999999999</c:v>
                </c:pt>
                <c:pt idx="140">
                  <c:v>18.2</c:v>
                </c:pt>
                <c:pt idx="141">
                  <c:v>17.3</c:v>
                </c:pt>
                <c:pt idx="142">
                  <c:v>16.600000000000001</c:v>
                </c:pt>
                <c:pt idx="143">
                  <c:v>15.7</c:v>
                </c:pt>
                <c:pt idx="144">
                  <c:v>14.9</c:v>
                </c:pt>
                <c:pt idx="145">
                  <c:v>14.2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5C-6F4D-9CBC-5E7DA5BE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834256"/>
        <c:axId val="1"/>
      </c:scatterChart>
      <c:valAx>
        <c:axId val="18568342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8342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53" name="グラフ 1">
          <a:extLst>
            <a:ext uri="{FF2B5EF4-FFF2-40B4-BE49-F238E27FC236}">
              <a16:creationId xmlns:a16="http://schemas.microsoft.com/office/drawing/2014/main" id="{FD28CD83-1A5D-3B5E-7B7C-3824996DE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54" name="グラフ 2">
          <a:extLst>
            <a:ext uri="{FF2B5EF4-FFF2-40B4-BE49-F238E27FC236}">
              <a16:creationId xmlns:a16="http://schemas.microsoft.com/office/drawing/2014/main" id="{D4F4EE6D-84A7-132A-208D-76BE72558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55" name="グラフ 3">
          <a:extLst>
            <a:ext uri="{FF2B5EF4-FFF2-40B4-BE49-F238E27FC236}">
              <a16:creationId xmlns:a16="http://schemas.microsoft.com/office/drawing/2014/main" id="{2D883D8A-CE96-ECD4-55C5-7FBA69221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56" name="グラフ 4">
          <a:extLst>
            <a:ext uri="{FF2B5EF4-FFF2-40B4-BE49-F238E27FC236}">
              <a16:creationId xmlns:a16="http://schemas.microsoft.com/office/drawing/2014/main" id="{67A3E53F-C470-3B05-C806-1B86C630E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57" name="グラフ 5">
          <a:extLst>
            <a:ext uri="{FF2B5EF4-FFF2-40B4-BE49-F238E27FC236}">
              <a16:creationId xmlns:a16="http://schemas.microsoft.com/office/drawing/2014/main" id="{25207519-9043-3D34-66AE-2359F32F9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58" name="グラフ 6">
          <a:extLst>
            <a:ext uri="{FF2B5EF4-FFF2-40B4-BE49-F238E27FC236}">
              <a16:creationId xmlns:a16="http://schemas.microsoft.com/office/drawing/2014/main" id="{A3CBAC5B-FA29-956D-2126-0EF8A7304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59" name="グラフ 7">
          <a:extLst>
            <a:ext uri="{FF2B5EF4-FFF2-40B4-BE49-F238E27FC236}">
              <a16:creationId xmlns:a16="http://schemas.microsoft.com/office/drawing/2014/main" id="{20EBE440-4F6C-D001-99B0-135656DF8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60" name="グラフ 8">
          <a:extLst>
            <a:ext uri="{FF2B5EF4-FFF2-40B4-BE49-F238E27FC236}">
              <a16:creationId xmlns:a16="http://schemas.microsoft.com/office/drawing/2014/main" id="{BA33DC62-F3C3-B4B7-B8AE-01EB91A83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40277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171.6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0.80001199999999995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0.722746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171.7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0.79640100000000003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0.84611400000000003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171.4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0.74795800000000001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0.84220200000000001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170.3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0.72869499999999998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0.78071500000000005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169.6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0.84133800000000003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0.79589699999999997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168.3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0.78409899999999999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0.81106400000000001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167.2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0.80569299999999999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0.71458600000000005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166.1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0.69598300000000002</v>
      </c>
      <c r="F20" s="9">
        <f>IF(Raw!$G20&gt;$C$8,IF(Raw!$Q20&gt;$C$8,IF(Raw!$N20&gt;$C$9,IF(Raw!$N20&lt;$A$9,IF(Raw!$X20&gt;$C$9,IF(Raw!$X20&lt;$A$9,Raw!I20,-999),-999),-999),-999),-999),-999)</f>
        <v>0.79605199999999998</v>
      </c>
      <c r="G20" s="9">
        <f>Raw!G20</f>
        <v>0.861707</v>
      </c>
      <c r="H20" s="9">
        <f>IF(Raw!$G20&gt;$C$8,IF(Raw!$Q20&gt;$C$8,IF(Raw!$N20&gt;$C$9,IF(Raw!$N20&lt;$A$9,IF(Raw!$X20&gt;$C$9,IF(Raw!$X20&lt;$A$9,Raw!L20,-999),-999),-999),-999),-999),-999)</f>
        <v>587.9</v>
      </c>
      <c r="I20" s="9">
        <f>IF(Raw!$G20&gt;$C$8,IF(Raw!$Q20&gt;$C$8,IF(Raw!$N20&gt;$C$9,IF(Raw!$N20&lt;$A$9,IF(Raw!$X20&gt;$C$9,IF(Raw!$X20&lt;$A$9,Raw!M20,-999),-999),-999),-999),-999),-999)</f>
        <v>0.36090800000000001</v>
      </c>
      <c r="J20" s="9">
        <f>IF(Raw!$G20&gt;$C$8,IF(Raw!$Q20&gt;$C$8,IF(Raw!$N20&gt;$C$9,IF(Raw!$N20&lt;$A$9,IF(Raw!$X20&gt;$C$9,IF(Raw!$X20&lt;$A$9,Raw!N20,-999),-999),-999),-999),-999),-999)</f>
        <v>1122</v>
      </c>
      <c r="K20" s="9">
        <f>IF(Raw!$G20&gt;$C$8,IF(Raw!$Q20&gt;$C$8,IF(Raw!$N20&gt;$C$9,IF(Raw!$N20&lt;$A$9,IF(Raw!$X20&gt;$C$9,IF(Raw!$X20&lt;$A$9,Raw!R20,-999),-999),-999),-999),-999),-999)</f>
        <v>0.76239900000000005</v>
      </c>
      <c r="L20" s="9">
        <f>IF(Raw!$G20&gt;$C$8,IF(Raw!$Q20&gt;$C$8,IF(Raw!$N20&gt;$C$9,IF(Raw!$N20&lt;$A$9,IF(Raw!$X20&gt;$C$9,IF(Raw!$X20&lt;$A$9,Raw!S20,-999),-999),-999),-999),-999),-999)</f>
        <v>0.88816300000000004</v>
      </c>
      <c r="M20" s="9">
        <f>Raw!Q20</f>
        <v>0.80318999999999996</v>
      </c>
      <c r="N20" s="9">
        <f>IF(Raw!$G20&gt;$C$8,IF(Raw!$Q20&gt;$C$8,IF(Raw!$N20&gt;$C$9,IF(Raw!$N20&lt;$A$9,IF(Raw!$X20&gt;$C$9,IF(Raw!$X20&lt;$A$9,Raw!V20,-999),-999),-999),-999),-999),-999)</f>
        <v>800</v>
      </c>
      <c r="O20" s="9">
        <f>IF(Raw!$G20&gt;$C$8,IF(Raw!$Q20&gt;$C$8,IF(Raw!$N20&gt;$C$9,IF(Raw!$N20&lt;$A$9,IF(Raw!$X20&gt;$C$9,IF(Raw!$X20&lt;$A$9,Raw!W20,-999),-999),-999),-999),-999),-999)</f>
        <v>3.9999999999999998E-6</v>
      </c>
      <c r="P20" s="9">
        <f>IF(Raw!$G20&gt;$C$8,IF(Raw!$Q20&gt;$C$8,IF(Raw!$N20&gt;$C$9,IF(Raw!$N20&lt;$A$9,IF(Raw!$X20&gt;$C$9,IF(Raw!$X20&lt;$A$9,Raw!X20,-999),-999),-999),-999),-999),-999)</f>
        <v>1056</v>
      </c>
      <c r="R20" s="9">
        <f t="shared" si="4"/>
        <v>0.10006899999999996</v>
      </c>
      <c r="S20" s="9">
        <f t="shared" si="5"/>
        <v>0.12570661213086579</v>
      </c>
      <c r="T20" s="9">
        <f t="shared" si="6"/>
        <v>0.12576399999999999</v>
      </c>
      <c r="U20" s="9">
        <f t="shared" si="7"/>
        <v>0.14160013420959888</v>
      </c>
      <c r="V20" s="15">
        <f t="shared" si="0"/>
        <v>0</v>
      </c>
      <c r="X20" s="11">
        <f t="shared" si="8"/>
        <v>1.6254E+18</v>
      </c>
      <c r="Y20" s="11">
        <f t="shared" si="9"/>
        <v>5.8789999999999993E-18</v>
      </c>
      <c r="Z20" s="11">
        <f t="shared" si="10"/>
        <v>1.122E-3</v>
      </c>
      <c r="AA20" s="16">
        <f t="shared" si="11"/>
        <v>1.0607793519188153E-2</v>
      </c>
      <c r="AB20" s="9">
        <f t="shared" si="1"/>
        <v>0.76373307854414718</v>
      </c>
      <c r="AC20" s="9">
        <f t="shared" si="2"/>
        <v>0.98939220648081216</v>
      </c>
      <c r="AD20" s="15">
        <f t="shared" si="3"/>
        <v>9.4543614253013875</v>
      </c>
      <c r="AE20" s="3">
        <f t="shared" si="12"/>
        <v>707.83159999999975</v>
      </c>
      <c r="AF20" s="2">
        <f t="shared" si="13"/>
        <v>0.25</v>
      </c>
      <c r="AG20" s="9">
        <f t="shared" si="14"/>
        <v>1.0297991128374853E-3</v>
      </c>
      <c r="AH20" s="2">
        <f t="shared" si="15"/>
        <v>4.9831443136700071E-2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165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0.70148100000000002</v>
      </c>
      <c r="F21" s="9">
        <f>IF(Raw!$G21&gt;$C$8,IF(Raw!$Q21&gt;$C$8,IF(Raw!$N21&gt;$C$9,IF(Raw!$N21&lt;$A$9,IF(Raw!$X21&gt;$C$9,IF(Raw!$X21&lt;$A$9,Raw!I21,-999),-999),-999),-999),-999),-999)</f>
        <v>0.791296</v>
      </c>
      <c r="G21" s="9">
        <f>Raw!G21</f>
        <v>0.80255900000000002</v>
      </c>
      <c r="H21" s="9">
        <f>IF(Raw!$G21&gt;$C$8,IF(Raw!$Q21&gt;$C$8,IF(Raw!$N21&gt;$C$9,IF(Raw!$N21&lt;$A$9,IF(Raw!$X21&gt;$C$9,IF(Raw!$X21&lt;$A$9,Raw!L21,-999),-999),-999),-999),-999),-999)</f>
        <v>541.20000000000005</v>
      </c>
      <c r="I21" s="9">
        <f>IF(Raw!$G21&gt;$C$8,IF(Raw!$Q21&gt;$C$8,IF(Raw!$N21&gt;$C$9,IF(Raw!$N21&lt;$A$9,IF(Raw!$X21&gt;$C$9,IF(Raw!$X21&lt;$A$9,Raw!M21,-999),-999),-999),-999),-999),-999)</f>
        <v>0.48438500000000001</v>
      </c>
      <c r="J21" s="9">
        <f>IF(Raw!$G21&gt;$C$8,IF(Raw!$Q21&gt;$C$8,IF(Raw!$N21&gt;$C$9,IF(Raw!$N21&lt;$A$9,IF(Raw!$X21&gt;$C$9,IF(Raw!$X21&lt;$A$9,Raw!N21,-999),-999),-999),-999),-999),-999)</f>
        <v>1145</v>
      </c>
      <c r="K21" s="9">
        <f>IF(Raw!$G21&gt;$C$8,IF(Raw!$Q21&gt;$C$8,IF(Raw!$N21&gt;$C$9,IF(Raw!$N21&lt;$A$9,IF(Raw!$X21&gt;$C$9,IF(Raw!$X21&lt;$A$9,Raw!R21,-999),-999),-999),-999),-999),-999)</f>
        <v>0.76019400000000004</v>
      </c>
      <c r="L21" s="9">
        <f>IF(Raw!$G21&gt;$C$8,IF(Raw!$Q21&gt;$C$8,IF(Raw!$N21&gt;$C$9,IF(Raw!$N21&lt;$A$9,IF(Raw!$X21&gt;$C$9,IF(Raw!$X21&lt;$A$9,Raw!S21,-999),-999),-999),-999),-999),-999)</f>
        <v>0.85579000000000005</v>
      </c>
      <c r="M21" s="9">
        <f>Raw!Q21</f>
        <v>0.81517799999999996</v>
      </c>
      <c r="N21" s="9">
        <f>IF(Raw!$G21&gt;$C$8,IF(Raw!$Q21&gt;$C$8,IF(Raw!$N21&gt;$C$9,IF(Raw!$N21&lt;$A$9,IF(Raw!$X21&gt;$C$9,IF(Raw!$X21&lt;$A$9,Raw!V21,-999),-999),-999),-999),-999),-999)</f>
        <v>715.5</v>
      </c>
      <c r="O21" s="9">
        <f>IF(Raw!$G21&gt;$C$8,IF(Raw!$Q21&gt;$C$8,IF(Raw!$N21&gt;$C$9,IF(Raw!$N21&lt;$A$9,IF(Raw!$X21&gt;$C$9,IF(Raw!$X21&lt;$A$9,Raw!W21,-999),-999),-999),-999),-999),-999)</f>
        <v>0.102173</v>
      </c>
      <c r="P21" s="9">
        <f>IF(Raw!$G21&gt;$C$8,IF(Raw!$Q21&gt;$C$8,IF(Raw!$N21&gt;$C$9,IF(Raw!$N21&lt;$A$9,IF(Raw!$X21&gt;$C$9,IF(Raw!$X21&lt;$A$9,Raw!X21,-999),-999),-999),-999),-999),-999)</f>
        <v>776</v>
      </c>
      <c r="R21" s="9">
        <f t="shared" si="4"/>
        <v>8.9814999999999978E-2</v>
      </c>
      <c r="S21" s="9">
        <f t="shared" si="5"/>
        <v>0.1135036699288256</v>
      </c>
      <c r="T21" s="9">
        <f t="shared" si="6"/>
        <v>9.5596000000000014E-2</v>
      </c>
      <c r="U21" s="9">
        <f t="shared" si="7"/>
        <v>0.1117049743511843</v>
      </c>
      <c r="V21" s="15">
        <f t="shared" si="0"/>
        <v>0</v>
      </c>
      <c r="X21" s="11">
        <f t="shared" si="8"/>
        <v>1.6254E+18</v>
      </c>
      <c r="Y21" s="11">
        <f t="shared" si="9"/>
        <v>5.4120000000000002E-18</v>
      </c>
      <c r="Z21" s="11">
        <f t="shared" si="10"/>
        <v>1.145E-3</v>
      </c>
      <c r="AA21" s="16">
        <f t="shared" si="11"/>
        <v>9.9717439837554902E-3</v>
      </c>
      <c r="AB21" s="9">
        <f t="shared" si="1"/>
        <v>0.76114725883787115</v>
      </c>
      <c r="AC21" s="9">
        <f t="shared" si="2"/>
        <v>0.99002825601624422</v>
      </c>
      <c r="AD21" s="15">
        <f t="shared" si="3"/>
        <v>8.7089467107034846</v>
      </c>
      <c r="AE21" s="3">
        <f t="shared" si="12"/>
        <v>651.60479999999984</v>
      </c>
      <c r="AF21" s="2">
        <f t="shared" si="13"/>
        <v>0.25</v>
      </c>
      <c r="AG21" s="9">
        <f t="shared" si="14"/>
        <v>7.483328222653566E-4</v>
      </c>
      <c r="AH21" s="2">
        <f t="shared" si="15"/>
        <v>3.6211435818091726E-2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164.1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0.69425300000000001</v>
      </c>
      <c r="F22" s="9">
        <f>IF(Raw!$G22&gt;$C$8,IF(Raw!$Q22&gt;$C$8,IF(Raw!$N22&gt;$C$9,IF(Raw!$N22&lt;$A$9,IF(Raw!$X22&gt;$C$9,IF(Raw!$X22&lt;$A$9,Raw!I22,-999),-999),-999),-999),-999),-999)</f>
        <v>0.78387700000000005</v>
      </c>
      <c r="G22" s="9">
        <f>Raw!G22</f>
        <v>0.81786000000000003</v>
      </c>
      <c r="H22" s="9">
        <f>IF(Raw!$G22&gt;$C$8,IF(Raw!$Q22&gt;$C$8,IF(Raw!$N22&gt;$C$9,IF(Raw!$N22&lt;$A$9,IF(Raw!$X22&gt;$C$9,IF(Raw!$X22&lt;$A$9,Raw!L22,-999),-999),-999),-999),-999),-999)</f>
        <v>484.4</v>
      </c>
      <c r="I22" s="9">
        <f>IF(Raw!$G22&gt;$C$8,IF(Raw!$Q22&gt;$C$8,IF(Raw!$N22&gt;$C$9,IF(Raw!$N22&lt;$A$9,IF(Raw!$X22&gt;$C$9,IF(Raw!$X22&lt;$A$9,Raw!M22,-999),-999),-999),-999),-999),-999)</f>
        <v>0.10185900000000001</v>
      </c>
      <c r="J22" s="9">
        <f>IF(Raw!$G22&gt;$C$8,IF(Raw!$Q22&gt;$C$8,IF(Raw!$N22&gt;$C$9,IF(Raw!$N22&lt;$A$9,IF(Raw!$X22&gt;$C$9,IF(Raw!$X22&lt;$A$9,Raw!N22,-999),-999),-999),-999),-999),-999)</f>
        <v>731</v>
      </c>
      <c r="K22" s="9">
        <f>IF(Raw!$G22&gt;$C$8,IF(Raw!$Q22&gt;$C$8,IF(Raw!$N22&gt;$C$9,IF(Raw!$N22&lt;$A$9,IF(Raw!$X22&gt;$C$9,IF(Raw!$X22&lt;$A$9,Raw!R22,-999),-999),-999),-999),-999),-999)</f>
        <v>0.74977300000000002</v>
      </c>
      <c r="L22" s="9">
        <f>IF(Raw!$G22&gt;$C$8,IF(Raw!$Q22&gt;$C$8,IF(Raw!$N22&gt;$C$9,IF(Raw!$N22&lt;$A$9,IF(Raw!$X22&gt;$C$9,IF(Raw!$X22&lt;$A$9,Raw!S22,-999),-999),-999),-999),-999),-999)</f>
        <v>0.85875599999999996</v>
      </c>
      <c r="M22" s="9">
        <f>Raw!Q22</f>
        <v>0.82816199999999995</v>
      </c>
      <c r="N22" s="9">
        <f>IF(Raw!$G22&gt;$C$8,IF(Raw!$Q22&gt;$C$8,IF(Raw!$N22&gt;$C$9,IF(Raw!$N22&lt;$A$9,IF(Raw!$X22&gt;$C$9,IF(Raw!$X22&lt;$A$9,Raw!V22,-999),-999),-999),-999),-999),-999)</f>
        <v>683.1</v>
      </c>
      <c r="O22" s="9">
        <f>IF(Raw!$G22&gt;$C$8,IF(Raw!$Q22&gt;$C$8,IF(Raw!$N22&gt;$C$9,IF(Raw!$N22&lt;$A$9,IF(Raw!$X22&gt;$C$9,IF(Raw!$X22&lt;$A$9,Raw!W22,-999),-999),-999),-999),-999),-999)</f>
        <v>3.9999999999999998E-6</v>
      </c>
      <c r="P22" s="9">
        <f>IF(Raw!$G22&gt;$C$8,IF(Raw!$Q22&gt;$C$8,IF(Raw!$N22&gt;$C$9,IF(Raw!$N22&lt;$A$9,IF(Raw!$X22&gt;$C$9,IF(Raw!$X22&lt;$A$9,Raw!X22,-999),-999),-999),-999),-999),-999)</f>
        <v>849</v>
      </c>
      <c r="R22" s="9">
        <f t="shared" si="4"/>
        <v>8.9624000000000037E-2</v>
      </c>
      <c r="S22" s="9">
        <f t="shared" si="5"/>
        <v>0.1143342641766502</v>
      </c>
      <c r="T22" s="9">
        <f t="shared" si="6"/>
        <v>0.10898299999999994</v>
      </c>
      <c r="U22" s="9">
        <f t="shared" si="7"/>
        <v>0.12690799249146434</v>
      </c>
      <c r="V22" s="15">
        <f t="shared" si="0"/>
        <v>0</v>
      </c>
      <c r="X22" s="11">
        <f t="shared" si="8"/>
        <v>1.6254E+18</v>
      </c>
      <c r="Y22" s="11">
        <f t="shared" si="9"/>
        <v>4.8439999999999998E-18</v>
      </c>
      <c r="Z22" s="11">
        <f t="shared" si="10"/>
        <v>7.3099999999999999E-4</v>
      </c>
      <c r="AA22" s="16">
        <f t="shared" si="11"/>
        <v>5.7225468650561259E-3</v>
      </c>
      <c r="AB22" s="9">
        <f t="shared" si="1"/>
        <v>0.75039666032499441</v>
      </c>
      <c r="AC22" s="9">
        <f t="shared" si="2"/>
        <v>0.99427745313494409</v>
      </c>
      <c r="AD22" s="15">
        <f t="shared" si="3"/>
        <v>7.8283814843449067</v>
      </c>
      <c r="AE22" s="3">
        <f t="shared" si="12"/>
        <v>583.21759999999983</v>
      </c>
      <c r="AF22" s="2">
        <f t="shared" si="13"/>
        <v>0.25</v>
      </c>
      <c r="AG22" s="9">
        <f t="shared" si="14"/>
        <v>7.6421859895043221E-4</v>
      </c>
      <c r="AH22" s="2">
        <f t="shared" si="15"/>
        <v>3.6980140284522546E-2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162.80000000000001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0.769347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0.87574200000000002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161.5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0.80645299999999998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0.74763500000000005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160.30000000000001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0.78978599999999999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0.78325999999999996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0.82997600000000005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0.73928700000000003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157.9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0.70391999999999999</v>
      </c>
      <c r="F27" s="9">
        <f>IF(Raw!$G27&gt;$C$8,IF(Raw!$Q27&gt;$C$8,IF(Raw!$N27&gt;$C$9,IF(Raw!$N27&lt;$A$9,IF(Raw!$X27&gt;$C$9,IF(Raw!$X27&lt;$A$9,Raw!I27,-999),-999),-999),-999),-999),-999)</f>
        <v>0.82974499999999995</v>
      </c>
      <c r="G27" s="9">
        <f>Raw!G27</f>
        <v>0.85611800000000005</v>
      </c>
      <c r="H27" s="9">
        <f>IF(Raw!$G27&gt;$C$8,IF(Raw!$Q27&gt;$C$8,IF(Raw!$N27&gt;$C$9,IF(Raw!$N27&lt;$A$9,IF(Raw!$X27&gt;$C$9,IF(Raw!$X27&lt;$A$9,Raw!L27,-999),-999),-999),-999),-999),-999)</f>
        <v>576.6</v>
      </c>
      <c r="I27" s="9">
        <f>IF(Raw!$G27&gt;$C$8,IF(Raw!$Q27&gt;$C$8,IF(Raw!$N27&gt;$C$9,IF(Raw!$N27&lt;$A$9,IF(Raw!$X27&gt;$C$9,IF(Raw!$X27&lt;$A$9,Raw!M27,-999),-999),-999),-999),-999),-999)</f>
        <v>0.17307400000000001</v>
      </c>
      <c r="J27" s="9">
        <f>IF(Raw!$G27&gt;$C$8,IF(Raw!$Q27&gt;$C$8,IF(Raw!$N27&gt;$C$9,IF(Raw!$N27&lt;$A$9,IF(Raw!$X27&gt;$C$9,IF(Raw!$X27&lt;$A$9,Raw!N27,-999),-999),-999),-999),-999),-999)</f>
        <v>1813</v>
      </c>
      <c r="K27" s="9">
        <f>IF(Raw!$G27&gt;$C$8,IF(Raw!$Q27&gt;$C$8,IF(Raw!$N27&gt;$C$9,IF(Raw!$N27&lt;$A$9,IF(Raw!$X27&gt;$C$9,IF(Raw!$X27&lt;$A$9,Raw!R27,-999),-999),-999),-999),-999),-999)</f>
        <v>0.77190599999999998</v>
      </c>
      <c r="L27" s="9">
        <f>IF(Raw!$G27&gt;$C$8,IF(Raw!$Q27&gt;$C$8,IF(Raw!$N27&gt;$C$9,IF(Raw!$N27&lt;$A$9,IF(Raw!$X27&gt;$C$9,IF(Raw!$X27&lt;$A$9,Raw!S27,-999),-999),-999),-999),-999),-999)</f>
        <v>0.87426599999999999</v>
      </c>
      <c r="M27" s="9">
        <f>Raw!Q27</f>
        <v>0.87599899999999997</v>
      </c>
      <c r="N27" s="9">
        <f>IF(Raw!$G27&gt;$C$8,IF(Raw!$Q27&gt;$C$8,IF(Raw!$N27&gt;$C$9,IF(Raw!$N27&lt;$A$9,IF(Raw!$X27&gt;$C$9,IF(Raw!$X27&lt;$A$9,Raw!V27,-999),-999),-999),-999),-999),-999)</f>
        <v>680.1</v>
      </c>
      <c r="O27" s="9">
        <f>IF(Raw!$G27&gt;$C$8,IF(Raw!$Q27&gt;$C$8,IF(Raw!$N27&gt;$C$9,IF(Raw!$N27&lt;$A$9,IF(Raw!$X27&gt;$C$9,IF(Raw!$X27&lt;$A$9,Raw!W27,-999),-999),-999),-999),-999),-999)</f>
        <v>0.51249199999999995</v>
      </c>
      <c r="P27" s="9">
        <f>IF(Raw!$G27&gt;$C$8,IF(Raw!$Q27&gt;$C$8,IF(Raw!$N27&gt;$C$9,IF(Raw!$N27&lt;$A$9,IF(Raw!$X27&gt;$C$9,IF(Raw!$X27&lt;$A$9,Raw!X27,-999),-999),-999),-999),-999),-999)</f>
        <v>737</v>
      </c>
      <c r="R27" s="9">
        <f t="shared" si="4"/>
        <v>0.12582499999999996</v>
      </c>
      <c r="S27" s="9">
        <f t="shared" si="5"/>
        <v>0.15164297464883786</v>
      </c>
      <c r="T27" s="9">
        <f t="shared" si="6"/>
        <v>0.10236000000000001</v>
      </c>
      <c r="U27" s="9">
        <f t="shared" si="7"/>
        <v>0.11708107143592454</v>
      </c>
      <c r="V27" s="15">
        <f t="shared" si="0"/>
        <v>0</v>
      </c>
      <c r="X27" s="11">
        <f t="shared" si="8"/>
        <v>1.6254E+18</v>
      </c>
      <c r="Y27" s="11">
        <f t="shared" si="9"/>
        <v>5.766E-18</v>
      </c>
      <c r="Z27" s="11">
        <f t="shared" si="10"/>
        <v>1.8129999999999999E-3</v>
      </c>
      <c r="AA27" s="16">
        <f t="shared" si="11"/>
        <v>1.6707649586136106E-2</v>
      </c>
      <c r="AB27" s="9">
        <f t="shared" si="1"/>
        <v>0.77361619501163692</v>
      </c>
      <c r="AC27" s="9">
        <f t="shared" si="2"/>
        <v>0.98329235041386343</v>
      </c>
      <c r="AD27" s="15">
        <f t="shared" si="3"/>
        <v>9.2154713657672911</v>
      </c>
      <c r="AE27" s="3">
        <f t="shared" si="12"/>
        <v>694.22639999999978</v>
      </c>
      <c r="AF27" s="2">
        <f t="shared" si="13"/>
        <v>0.25</v>
      </c>
      <c r="AG27" s="9">
        <f t="shared" si="14"/>
        <v>8.2996712407009006E-4</v>
      </c>
      <c r="AH27" s="2">
        <f t="shared" si="15"/>
        <v>4.0161677197867278E-2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156.6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0.79159199999999996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0.83588899999999999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155.19999999999999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0.79697300000000004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0.88474699999999995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153.9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0.87138000000000004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0.79956199999999999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152.6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0.72707900000000003</v>
      </c>
      <c r="F31" s="9">
        <f>IF(Raw!$G31&gt;$C$8,IF(Raw!$Q31&gt;$C$8,IF(Raw!$N31&gt;$C$9,IF(Raw!$N31&lt;$A$9,IF(Raw!$X31&gt;$C$9,IF(Raw!$X31&lt;$A$9,Raw!I31,-999),-999),-999),-999),-999),-999)</f>
        <v>0.88414800000000004</v>
      </c>
      <c r="G31" s="9">
        <f>Raw!G31</f>
        <v>0.86938199999999999</v>
      </c>
      <c r="H31" s="9">
        <f>IF(Raw!$G31&gt;$C$8,IF(Raw!$Q31&gt;$C$8,IF(Raw!$N31&gt;$C$9,IF(Raw!$N31&lt;$A$9,IF(Raw!$X31&gt;$C$9,IF(Raw!$X31&lt;$A$9,Raw!L31,-999),-999),-999),-999),-999),-999)</f>
        <v>694.5</v>
      </c>
      <c r="I31" s="9">
        <f>IF(Raw!$G31&gt;$C$8,IF(Raw!$Q31&gt;$C$8,IF(Raw!$N31&gt;$C$9,IF(Raw!$N31&lt;$A$9,IF(Raw!$X31&gt;$C$9,IF(Raw!$X31&lt;$A$9,Raw!M31,-999),-999),-999),-999),-999),-999)</f>
        <v>0.239375</v>
      </c>
      <c r="J31" s="9">
        <f>IF(Raw!$G31&gt;$C$8,IF(Raw!$Q31&gt;$C$8,IF(Raw!$N31&gt;$C$9,IF(Raw!$N31&lt;$A$9,IF(Raw!$X31&gt;$C$9,IF(Raw!$X31&lt;$A$9,Raw!N31,-999),-999),-999),-999),-999),-999)</f>
        <v>1032</v>
      </c>
      <c r="K31" s="9">
        <f>IF(Raw!$G31&gt;$C$8,IF(Raw!$Q31&gt;$C$8,IF(Raw!$N31&gt;$C$9,IF(Raw!$N31&lt;$A$9,IF(Raw!$X31&gt;$C$9,IF(Raw!$X31&lt;$A$9,Raw!R31,-999),-999),-999),-999),-999),-999)</f>
        <v>0.76997199999999999</v>
      </c>
      <c r="L31" s="9">
        <f>IF(Raw!$G31&gt;$C$8,IF(Raw!$Q31&gt;$C$8,IF(Raw!$N31&gt;$C$9,IF(Raw!$N31&lt;$A$9,IF(Raw!$X31&gt;$C$9,IF(Raw!$X31&lt;$A$9,Raw!S31,-999),-999),-999),-999),-999),-999)</f>
        <v>0.93816500000000003</v>
      </c>
      <c r="M31" s="9">
        <f>Raw!Q31</f>
        <v>0.91754000000000002</v>
      </c>
      <c r="N31" s="9">
        <f>IF(Raw!$G31&gt;$C$8,IF(Raw!$Q31&gt;$C$8,IF(Raw!$N31&gt;$C$9,IF(Raw!$N31&lt;$A$9,IF(Raw!$X31&gt;$C$9,IF(Raw!$X31&lt;$A$9,Raw!V31,-999),-999),-999),-999),-999),-999)</f>
        <v>799.9</v>
      </c>
      <c r="O31" s="9">
        <f>IF(Raw!$G31&gt;$C$8,IF(Raw!$Q31&gt;$C$8,IF(Raw!$N31&gt;$C$9,IF(Raw!$N31&lt;$A$9,IF(Raw!$X31&gt;$C$9,IF(Raw!$X31&lt;$A$9,Raw!W31,-999),-999),-999),-999),-999),-999)</f>
        <v>3.4999999999999997E-5</v>
      </c>
      <c r="P31" s="9">
        <f>IF(Raw!$G31&gt;$C$8,IF(Raw!$Q31&gt;$C$8,IF(Raw!$N31&gt;$C$9,IF(Raw!$N31&lt;$A$9,IF(Raw!$X31&gt;$C$9,IF(Raw!$X31&lt;$A$9,Raw!X31,-999),-999),-999),-999),-999),-999)</f>
        <v>929</v>
      </c>
      <c r="R31" s="9">
        <f t="shared" si="4"/>
        <v>0.15706900000000001</v>
      </c>
      <c r="S31" s="9">
        <f t="shared" si="5"/>
        <v>0.17765012192528853</v>
      </c>
      <c r="T31" s="9">
        <f t="shared" si="6"/>
        <v>0.16819300000000004</v>
      </c>
      <c r="U31" s="9">
        <f t="shared" si="7"/>
        <v>0.17927869830999882</v>
      </c>
      <c r="V31" s="15">
        <f t="shared" si="0"/>
        <v>0</v>
      </c>
      <c r="X31" s="11">
        <f t="shared" si="8"/>
        <v>1.6254E+18</v>
      </c>
      <c r="Y31" s="11">
        <f t="shared" si="9"/>
        <v>6.9449999999999996E-18</v>
      </c>
      <c r="Z31" s="11">
        <f t="shared" si="10"/>
        <v>1.0319999999999999E-3</v>
      </c>
      <c r="AA31" s="16">
        <f t="shared" si="11"/>
        <v>1.1515480783763689E-2</v>
      </c>
      <c r="AB31" s="9">
        <f t="shared" si="1"/>
        <v>0.77190882325946353</v>
      </c>
      <c r="AC31" s="9">
        <f t="shared" si="2"/>
        <v>0.98848451921623648</v>
      </c>
      <c r="AD31" s="15">
        <f t="shared" si="3"/>
        <v>11.15841161217412</v>
      </c>
      <c r="AE31" s="3">
        <f t="shared" si="12"/>
        <v>836.17799999999977</v>
      </c>
      <c r="AF31" s="2">
        <f t="shared" si="13"/>
        <v>0.25</v>
      </c>
      <c r="AG31" s="9">
        <f t="shared" si="14"/>
        <v>1.5388196223367319E-3</v>
      </c>
      <c r="AH31" s="2">
        <f t="shared" si="15"/>
        <v>7.4462680684220406E-2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151.5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0.83542700000000003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0.83661399999999997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150.30000000000001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0.69022600000000001</v>
      </c>
      <c r="F33" s="9">
        <f>IF(Raw!$G33&gt;$C$8,IF(Raw!$Q33&gt;$C$8,IF(Raw!$N33&gt;$C$9,IF(Raw!$N33&lt;$A$9,IF(Raw!$X33&gt;$C$9,IF(Raw!$X33&lt;$A$9,Raw!I33,-999),-999),-999),-999),-999),-999)</f>
        <v>0.79467399999999999</v>
      </c>
      <c r="G33" s="9">
        <f>Raw!G33</f>
        <v>0.86255400000000004</v>
      </c>
      <c r="H33" s="9">
        <f>IF(Raw!$G33&gt;$C$8,IF(Raw!$Q33&gt;$C$8,IF(Raw!$N33&gt;$C$9,IF(Raw!$N33&lt;$A$9,IF(Raw!$X33&gt;$C$9,IF(Raw!$X33&lt;$A$9,Raw!L33,-999),-999),-999),-999),-999),-999)</f>
        <v>649.5</v>
      </c>
      <c r="I33" s="9">
        <f>IF(Raw!$G33&gt;$C$8,IF(Raw!$Q33&gt;$C$8,IF(Raw!$N33&gt;$C$9,IF(Raw!$N33&lt;$A$9,IF(Raw!$X33&gt;$C$9,IF(Raw!$X33&lt;$A$9,Raw!M33,-999),-999),-999),-999),-999),-999)</f>
        <v>0.181474</v>
      </c>
      <c r="J33" s="9">
        <f>IF(Raw!$G33&gt;$C$8,IF(Raw!$Q33&gt;$C$8,IF(Raw!$N33&gt;$C$9,IF(Raw!$N33&lt;$A$9,IF(Raw!$X33&gt;$C$9,IF(Raw!$X33&lt;$A$9,Raw!N33,-999),-999),-999),-999),-999),-999)</f>
        <v>1711</v>
      </c>
      <c r="K33" s="9">
        <f>IF(Raw!$G33&gt;$C$8,IF(Raw!$Q33&gt;$C$8,IF(Raw!$N33&gt;$C$9,IF(Raw!$N33&lt;$A$9,IF(Raw!$X33&gt;$C$9,IF(Raw!$X33&lt;$A$9,Raw!R33,-999),-999),-999),-999),-999),-999)</f>
        <v>0.77258700000000002</v>
      </c>
      <c r="L33" s="9">
        <f>IF(Raw!$G33&gt;$C$8,IF(Raw!$Q33&gt;$C$8,IF(Raw!$N33&gt;$C$9,IF(Raw!$N33&lt;$A$9,IF(Raw!$X33&gt;$C$9,IF(Raw!$X33&lt;$A$9,Raw!S33,-999),-999),-999),-999),-999),-999)</f>
        <v>0.87974699999999995</v>
      </c>
      <c r="M33" s="9">
        <f>Raw!Q33</f>
        <v>0.81273200000000001</v>
      </c>
      <c r="N33" s="9">
        <f>IF(Raw!$G33&gt;$C$8,IF(Raw!$Q33&gt;$C$8,IF(Raw!$N33&gt;$C$9,IF(Raw!$N33&lt;$A$9,IF(Raw!$X33&gt;$C$9,IF(Raw!$X33&lt;$A$9,Raw!V33,-999),-999),-999),-999),-999),-999)</f>
        <v>595.20000000000005</v>
      </c>
      <c r="O33" s="9">
        <f>IF(Raw!$G33&gt;$C$8,IF(Raw!$Q33&gt;$C$8,IF(Raw!$N33&gt;$C$9,IF(Raw!$N33&lt;$A$9,IF(Raw!$X33&gt;$C$9,IF(Raw!$X33&lt;$A$9,Raw!W33,-999),-999),-999),-999),-999),-999)</f>
        <v>0.107059</v>
      </c>
      <c r="P33" s="9">
        <f>IF(Raw!$G33&gt;$C$8,IF(Raw!$Q33&gt;$C$8,IF(Raw!$N33&gt;$C$9,IF(Raw!$N33&lt;$A$9,IF(Raw!$X33&gt;$C$9,IF(Raw!$X33&lt;$A$9,Raw!X33,-999),-999),-999),-999),-999),-999)</f>
        <v>842</v>
      </c>
      <c r="R33" s="9">
        <f t="shared" si="4"/>
        <v>0.10444799999999999</v>
      </c>
      <c r="S33" s="9">
        <f t="shared" si="5"/>
        <v>0.13143502870359416</v>
      </c>
      <c r="T33" s="9">
        <f t="shared" si="6"/>
        <v>0.10715999999999992</v>
      </c>
      <c r="U33" s="9">
        <f t="shared" si="7"/>
        <v>0.12180774699998968</v>
      </c>
      <c r="V33" s="15">
        <f t="shared" si="0"/>
        <v>0</v>
      </c>
      <c r="X33" s="11">
        <f t="shared" si="8"/>
        <v>1.6254E+18</v>
      </c>
      <c r="Y33" s="11">
        <f t="shared" si="9"/>
        <v>6.4949999999999997E-18</v>
      </c>
      <c r="Z33" s="11">
        <f t="shared" si="10"/>
        <v>1.7109999999999998E-3</v>
      </c>
      <c r="AA33" s="16">
        <f t="shared" si="11"/>
        <v>1.7742498395092191E-2</v>
      </c>
      <c r="AB33" s="9">
        <f t="shared" si="1"/>
        <v>0.77448828612801812</v>
      </c>
      <c r="AC33" s="9">
        <f t="shared" si="2"/>
        <v>0.98225750160490766</v>
      </c>
      <c r="AD33" s="15">
        <f t="shared" si="3"/>
        <v>10.369665923490466</v>
      </c>
      <c r="AE33" s="3">
        <f t="shared" si="12"/>
        <v>781.99799999999971</v>
      </c>
      <c r="AF33" s="2">
        <f t="shared" si="13"/>
        <v>0.25</v>
      </c>
      <c r="AG33" s="9">
        <f t="shared" si="14"/>
        <v>9.7161972560226237E-4</v>
      </c>
      <c r="AH33" s="2">
        <f t="shared" si="15"/>
        <v>4.7016172866412333E-2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149.19999999999999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0.70006900000000005</v>
      </c>
      <c r="F34" s="9">
        <f>IF(Raw!$G34&gt;$C$8,IF(Raw!$Q34&gt;$C$8,IF(Raw!$N34&gt;$C$9,IF(Raw!$N34&lt;$A$9,IF(Raw!$X34&gt;$C$9,IF(Raw!$X34&lt;$A$9,Raw!I34,-999),-999),-999),-999),-999),-999)</f>
        <v>0.82851200000000003</v>
      </c>
      <c r="G34" s="9">
        <f>Raw!G34</f>
        <v>0.806334</v>
      </c>
      <c r="H34" s="9">
        <f>IF(Raw!$G34&gt;$C$8,IF(Raw!$Q34&gt;$C$8,IF(Raw!$N34&gt;$C$9,IF(Raw!$N34&lt;$A$9,IF(Raw!$X34&gt;$C$9,IF(Raw!$X34&lt;$A$9,Raw!L34,-999),-999),-999),-999),-999),-999)</f>
        <v>653.79999999999995</v>
      </c>
      <c r="I34" s="9">
        <f>IF(Raw!$G34&gt;$C$8,IF(Raw!$Q34&gt;$C$8,IF(Raw!$N34&gt;$C$9,IF(Raw!$N34&lt;$A$9,IF(Raw!$X34&gt;$C$9,IF(Raw!$X34&lt;$A$9,Raw!M34,-999),-999),-999),-999),-999),-999)</f>
        <v>6.0000000000000002E-6</v>
      </c>
      <c r="J34" s="9">
        <f>IF(Raw!$G34&gt;$C$8,IF(Raw!$Q34&gt;$C$8,IF(Raw!$N34&gt;$C$9,IF(Raw!$N34&lt;$A$9,IF(Raw!$X34&gt;$C$9,IF(Raw!$X34&lt;$A$9,Raw!N34,-999),-999),-999),-999),-999),-999)</f>
        <v>550</v>
      </c>
      <c r="K34" s="9">
        <f>IF(Raw!$G34&gt;$C$8,IF(Raw!$Q34&gt;$C$8,IF(Raw!$N34&gt;$C$9,IF(Raw!$N34&lt;$A$9,IF(Raw!$X34&gt;$C$9,IF(Raw!$X34&lt;$A$9,Raw!R34,-999),-999),-999),-999),-999),-999)</f>
        <v>0.78468400000000005</v>
      </c>
      <c r="L34" s="9">
        <f>IF(Raw!$G34&gt;$C$8,IF(Raw!$Q34&gt;$C$8,IF(Raw!$N34&gt;$C$9,IF(Raw!$N34&lt;$A$9,IF(Raw!$X34&gt;$C$9,IF(Raw!$X34&lt;$A$9,Raw!S34,-999),-999),-999),-999),-999),-999)</f>
        <v>0.89566500000000004</v>
      </c>
      <c r="M34" s="9">
        <f>Raw!Q34</f>
        <v>0.80906100000000003</v>
      </c>
      <c r="N34" s="9">
        <f>IF(Raw!$G34&gt;$C$8,IF(Raw!$Q34&gt;$C$8,IF(Raw!$N34&gt;$C$9,IF(Raw!$N34&lt;$A$9,IF(Raw!$X34&gt;$C$9,IF(Raw!$X34&lt;$A$9,Raw!V34,-999),-999),-999),-999),-999),-999)</f>
        <v>633</v>
      </c>
      <c r="O34" s="9">
        <f>IF(Raw!$G34&gt;$C$8,IF(Raw!$Q34&gt;$C$8,IF(Raw!$N34&gt;$C$9,IF(Raw!$N34&lt;$A$9,IF(Raw!$X34&gt;$C$9,IF(Raw!$X34&lt;$A$9,Raw!W34,-999),-999),-999),-999),-999),-999)</f>
        <v>0.31970999999999999</v>
      </c>
      <c r="P34" s="9">
        <f>IF(Raw!$G34&gt;$C$8,IF(Raw!$Q34&gt;$C$8,IF(Raw!$N34&gt;$C$9,IF(Raw!$N34&lt;$A$9,IF(Raw!$X34&gt;$C$9,IF(Raw!$X34&lt;$A$9,Raw!X34,-999),-999),-999),-999),-999),-999)</f>
        <v>1550</v>
      </c>
      <c r="R34" s="9">
        <f t="shared" si="4"/>
        <v>0.12844299999999997</v>
      </c>
      <c r="S34" s="9">
        <f t="shared" si="5"/>
        <v>0.15502853308099335</v>
      </c>
      <c r="T34" s="9">
        <f t="shared" si="6"/>
        <v>0.110981</v>
      </c>
      <c r="U34" s="9">
        <f t="shared" si="7"/>
        <v>0.12390905081699072</v>
      </c>
      <c r="V34" s="15">
        <f t="shared" si="0"/>
        <v>0</v>
      </c>
      <c r="X34" s="11">
        <f t="shared" si="8"/>
        <v>1.6254E+18</v>
      </c>
      <c r="Y34" s="11">
        <f t="shared" si="9"/>
        <v>6.5379999999999994E-18</v>
      </c>
      <c r="Z34" s="11">
        <f t="shared" si="10"/>
        <v>5.4999999999999992E-4</v>
      </c>
      <c r="AA34" s="16">
        <f t="shared" si="11"/>
        <v>5.8108129606804382E-3</v>
      </c>
      <c r="AB34" s="9">
        <f t="shared" si="1"/>
        <v>0.78532888983318927</v>
      </c>
      <c r="AC34" s="9">
        <f t="shared" si="2"/>
        <v>0.99418918703932002</v>
      </c>
      <c r="AD34" s="15">
        <f t="shared" si="3"/>
        <v>10.56511447396444</v>
      </c>
      <c r="AE34" s="3">
        <f t="shared" si="12"/>
        <v>787.17519999999968</v>
      </c>
      <c r="AF34" s="2">
        <f t="shared" si="13"/>
        <v>0.25</v>
      </c>
      <c r="AG34" s="9">
        <f t="shared" si="14"/>
        <v>1.0070102355706032E-3</v>
      </c>
      <c r="AH34" s="2">
        <f t="shared" si="15"/>
        <v>4.8728701225663792E-2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147.9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0.77976100000000004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0.83805099999999999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146.80000000000001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0.70952999999999999</v>
      </c>
      <c r="F36" s="9">
        <f>IF(Raw!$G36&gt;$C$8,IF(Raw!$Q36&gt;$C$8,IF(Raw!$N36&gt;$C$9,IF(Raw!$N36&lt;$A$9,IF(Raw!$X36&gt;$C$9,IF(Raw!$X36&lt;$A$9,Raw!I36,-999),-999),-999),-999),-999),-999)</f>
        <v>0.83161499999999999</v>
      </c>
      <c r="G36" s="9">
        <f>Raw!G36</f>
        <v>0.82676099999999997</v>
      </c>
      <c r="H36" s="9">
        <f>IF(Raw!$G36&gt;$C$8,IF(Raw!$Q36&gt;$C$8,IF(Raw!$N36&gt;$C$9,IF(Raw!$N36&lt;$A$9,IF(Raw!$X36&gt;$C$9,IF(Raw!$X36&lt;$A$9,Raw!L36,-999),-999),-999),-999),-999),-999)</f>
        <v>710</v>
      </c>
      <c r="I36" s="9">
        <f>IF(Raw!$G36&gt;$C$8,IF(Raw!$Q36&gt;$C$8,IF(Raw!$N36&gt;$C$9,IF(Raw!$N36&lt;$A$9,IF(Raw!$X36&gt;$C$9,IF(Raw!$X36&lt;$A$9,Raw!M36,-999),-999),-999),-999),-999),-999)</f>
        <v>8.3599999999999994E-3</v>
      </c>
      <c r="J36" s="9">
        <f>IF(Raw!$G36&gt;$C$8,IF(Raw!$Q36&gt;$C$8,IF(Raw!$N36&gt;$C$9,IF(Raw!$N36&lt;$A$9,IF(Raw!$X36&gt;$C$9,IF(Raw!$X36&lt;$A$9,Raw!N36,-999),-999),-999),-999),-999),-999)</f>
        <v>632</v>
      </c>
      <c r="K36" s="9">
        <f>IF(Raw!$G36&gt;$C$8,IF(Raw!$Q36&gt;$C$8,IF(Raw!$N36&gt;$C$9,IF(Raw!$N36&lt;$A$9,IF(Raw!$X36&gt;$C$9,IF(Raw!$X36&lt;$A$9,Raw!R36,-999),-999),-999),-999),-999),-999)</f>
        <v>0.76406700000000005</v>
      </c>
      <c r="L36" s="9">
        <f>IF(Raw!$G36&gt;$C$8,IF(Raw!$Q36&gt;$C$8,IF(Raw!$N36&gt;$C$9,IF(Raw!$N36&lt;$A$9,IF(Raw!$X36&gt;$C$9,IF(Raw!$X36&lt;$A$9,Raw!S36,-999),-999),-999),-999),-999),-999)</f>
        <v>0.88744599999999996</v>
      </c>
      <c r="M36" s="9">
        <f>Raw!Q36</f>
        <v>0.83999100000000004</v>
      </c>
      <c r="N36" s="9">
        <f>IF(Raw!$G36&gt;$C$8,IF(Raw!$Q36&gt;$C$8,IF(Raw!$N36&gt;$C$9,IF(Raw!$N36&lt;$A$9,IF(Raw!$X36&gt;$C$9,IF(Raw!$X36&lt;$A$9,Raw!V36,-999),-999),-999),-999),-999),-999)</f>
        <v>772.3</v>
      </c>
      <c r="O36" s="9">
        <f>IF(Raw!$G36&gt;$C$8,IF(Raw!$Q36&gt;$C$8,IF(Raw!$N36&gt;$C$9,IF(Raw!$N36&lt;$A$9,IF(Raw!$X36&gt;$C$9,IF(Raw!$X36&lt;$A$9,Raw!W36,-999),-999),-999),-999),-999),-999)</f>
        <v>1.4E-5</v>
      </c>
      <c r="P36" s="9">
        <f>IF(Raw!$G36&gt;$C$8,IF(Raw!$Q36&gt;$C$8,IF(Raw!$N36&gt;$C$9,IF(Raw!$N36&lt;$A$9,IF(Raw!$X36&gt;$C$9,IF(Raw!$X36&lt;$A$9,Raw!X36,-999),-999),-999),-999),-999),-999)</f>
        <v>1264</v>
      </c>
      <c r="R36" s="9">
        <f t="shared" si="4"/>
        <v>0.122085</v>
      </c>
      <c r="S36" s="9">
        <f t="shared" si="5"/>
        <v>0.14680471131473097</v>
      </c>
      <c r="T36" s="9">
        <f t="shared" si="6"/>
        <v>0.12337899999999991</v>
      </c>
      <c r="U36" s="9">
        <f t="shared" si="7"/>
        <v>0.13902705065998372</v>
      </c>
      <c r="V36" s="15">
        <f t="shared" si="0"/>
        <v>0</v>
      </c>
      <c r="X36" s="11">
        <f t="shared" si="8"/>
        <v>1.6254E+18</v>
      </c>
      <c r="Y36" s="11">
        <f t="shared" si="9"/>
        <v>7.0999999999999992E-18</v>
      </c>
      <c r="Z36" s="11">
        <f t="shared" si="10"/>
        <v>6.3199999999999997E-4</v>
      </c>
      <c r="AA36" s="16">
        <f t="shared" si="11"/>
        <v>7.2406849811621991E-3</v>
      </c>
      <c r="AB36" s="9">
        <f t="shared" si="1"/>
        <v>0.76496034847229089</v>
      </c>
      <c r="AC36" s="9">
        <f t="shared" si="2"/>
        <v>0.99275931501883763</v>
      </c>
      <c r="AD36" s="15">
        <f t="shared" si="3"/>
        <v>11.456780033484492</v>
      </c>
      <c r="AE36" s="3">
        <f t="shared" si="12"/>
        <v>854.83999999999969</v>
      </c>
      <c r="AF36" s="2">
        <f t="shared" si="13"/>
        <v>0.25</v>
      </c>
      <c r="AG36" s="9">
        <f t="shared" si="14"/>
        <v>1.2252325677811835E-3</v>
      </c>
      <c r="AH36" s="2">
        <f t="shared" si="15"/>
        <v>5.9288366312912427E-2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145.69999999999999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0.71211000000000002</v>
      </c>
      <c r="F37" s="9">
        <f>IF(Raw!$G37&gt;$C$8,IF(Raw!$Q37&gt;$C$8,IF(Raw!$N37&gt;$C$9,IF(Raw!$N37&lt;$A$9,IF(Raw!$X37&gt;$C$9,IF(Raw!$X37&lt;$A$9,Raw!I37,-999),-999),-999),-999),-999),-999)</f>
        <v>0.83130400000000004</v>
      </c>
      <c r="G37" s="9">
        <f>Raw!G37</f>
        <v>0.87070400000000003</v>
      </c>
      <c r="H37" s="9">
        <f>IF(Raw!$G37&gt;$C$8,IF(Raw!$Q37&gt;$C$8,IF(Raw!$N37&gt;$C$9,IF(Raw!$N37&lt;$A$9,IF(Raw!$X37&gt;$C$9,IF(Raw!$X37&lt;$A$9,Raw!L37,-999),-999),-999),-999),-999),-999)</f>
        <v>722.2</v>
      </c>
      <c r="I37" s="9">
        <f>IF(Raw!$G37&gt;$C$8,IF(Raw!$Q37&gt;$C$8,IF(Raw!$N37&gt;$C$9,IF(Raw!$N37&lt;$A$9,IF(Raw!$X37&gt;$C$9,IF(Raw!$X37&lt;$A$9,Raw!M37,-999),-999),-999),-999),-999),-999)</f>
        <v>0.36711899999999997</v>
      </c>
      <c r="J37" s="9">
        <f>IF(Raw!$G37&gt;$C$8,IF(Raw!$Q37&gt;$C$8,IF(Raw!$N37&gt;$C$9,IF(Raw!$N37&lt;$A$9,IF(Raw!$X37&gt;$C$9,IF(Raw!$X37&lt;$A$9,Raw!N37,-999),-999),-999),-999),-999),-999)</f>
        <v>892</v>
      </c>
      <c r="K37" s="9">
        <f>IF(Raw!$G37&gt;$C$8,IF(Raw!$Q37&gt;$C$8,IF(Raw!$N37&gt;$C$9,IF(Raw!$N37&lt;$A$9,IF(Raw!$X37&gt;$C$9,IF(Raw!$X37&lt;$A$9,Raw!R37,-999),-999),-999),-999),-999),-999)</f>
        <v>0.79177500000000001</v>
      </c>
      <c r="L37" s="9">
        <f>IF(Raw!$G37&gt;$C$8,IF(Raw!$Q37&gt;$C$8,IF(Raw!$N37&gt;$C$9,IF(Raw!$N37&lt;$A$9,IF(Raw!$X37&gt;$C$9,IF(Raw!$X37&lt;$A$9,Raw!S37,-999),-999),-999),-999),-999),-999)</f>
        <v>0.91679999999999995</v>
      </c>
      <c r="M37" s="9">
        <f>Raw!Q37</f>
        <v>0.88216300000000003</v>
      </c>
      <c r="N37" s="9">
        <f>IF(Raw!$G37&gt;$C$8,IF(Raw!$Q37&gt;$C$8,IF(Raw!$N37&gt;$C$9,IF(Raw!$N37&lt;$A$9,IF(Raw!$X37&gt;$C$9,IF(Raw!$X37&lt;$A$9,Raw!V37,-999),-999),-999),-999),-999),-999)</f>
        <v>718.5</v>
      </c>
      <c r="O37" s="9">
        <f>IF(Raw!$G37&gt;$C$8,IF(Raw!$Q37&gt;$C$8,IF(Raw!$N37&gt;$C$9,IF(Raw!$N37&lt;$A$9,IF(Raw!$X37&gt;$C$9,IF(Raw!$X37&lt;$A$9,Raw!W37,-999),-999),-999),-999),-999),-999)</f>
        <v>0.37081999999999998</v>
      </c>
      <c r="P37" s="9">
        <f>IF(Raw!$G37&gt;$C$8,IF(Raw!$Q37&gt;$C$8,IF(Raw!$N37&gt;$C$9,IF(Raw!$N37&lt;$A$9,IF(Raw!$X37&gt;$C$9,IF(Raw!$X37&lt;$A$9,Raw!X37,-999),-999),-999),-999),-999),-999)</f>
        <v>609</v>
      </c>
      <c r="R37" s="9">
        <f t="shared" si="4"/>
        <v>0.11919400000000002</v>
      </c>
      <c r="S37" s="9">
        <f t="shared" si="5"/>
        <v>0.14338196375814385</v>
      </c>
      <c r="T37" s="9">
        <f t="shared" si="6"/>
        <v>0.12502499999999994</v>
      </c>
      <c r="U37" s="9">
        <f t="shared" si="7"/>
        <v>0.13637107329842926</v>
      </c>
      <c r="V37" s="15">
        <f t="shared" si="0"/>
        <v>0</v>
      </c>
      <c r="X37" s="11">
        <f t="shared" si="8"/>
        <v>1.6254E+18</v>
      </c>
      <c r="Y37" s="11">
        <f t="shared" si="9"/>
        <v>7.2220000000000006E-18</v>
      </c>
      <c r="Z37" s="11">
        <f t="shared" si="10"/>
        <v>8.92E-4</v>
      </c>
      <c r="AA37" s="16">
        <f t="shared" si="11"/>
        <v>1.0362362898222337E-2</v>
      </c>
      <c r="AB37" s="9">
        <f t="shared" si="1"/>
        <v>0.79307055442135022</v>
      </c>
      <c r="AC37" s="9">
        <f t="shared" si="2"/>
        <v>0.98963763710177799</v>
      </c>
      <c r="AD37" s="15">
        <f t="shared" si="3"/>
        <v>11.616998764823251</v>
      </c>
      <c r="AE37" s="3">
        <f t="shared" si="12"/>
        <v>869.52879999999982</v>
      </c>
      <c r="AF37" s="2">
        <f t="shared" si="13"/>
        <v>0.25</v>
      </c>
      <c r="AG37" s="9">
        <f t="shared" si="14"/>
        <v>1.2186327615888259E-3</v>
      </c>
      <c r="AH37" s="2">
        <f t="shared" si="15"/>
        <v>5.8969005125970315E-2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144.19999999999999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0.73152700000000004</v>
      </c>
      <c r="F38" s="9">
        <f>IF(Raw!$G38&gt;$C$8,IF(Raw!$Q38&gt;$C$8,IF(Raw!$N38&gt;$C$9,IF(Raw!$N38&lt;$A$9,IF(Raw!$X38&gt;$C$9,IF(Raw!$X38&lt;$A$9,Raw!I38,-999),-999),-999),-999),-999),-999)</f>
        <v>0.85141299999999998</v>
      </c>
      <c r="G38" s="9">
        <f>Raw!G38</f>
        <v>0.85486399999999996</v>
      </c>
      <c r="H38" s="9">
        <f>IF(Raw!$G38&gt;$C$8,IF(Raw!$Q38&gt;$C$8,IF(Raw!$N38&gt;$C$9,IF(Raw!$N38&lt;$A$9,IF(Raw!$X38&gt;$C$9,IF(Raw!$X38&lt;$A$9,Raw!L38,-999),-999),-999),-999),-999),-999)</f>
        <v>578</v>
      </c>
      <c r="I38" s="9">
        <f>IF(Raw!$G38&gt;$C$8,IF(Raw!$Q38&gt;$C$8,IF(Raw!$N38&gt;$C$9,IF(Raw!$N38&lt;$A$9,IF(Raw!$X38&gt;$C$9,IF(Raw!$X38&lt;$A$9,Raw!M38,-999),-999),-999),-999),-999),-999)</f>
        <v>0.229159</v>
      </c>
      <c r="J38" s="9">
        <f>IF(Raw!$G38&gt;$C$8,IF(Raw!$Q38&gt;$C$8,IF(Raw!$N38&gt;$C$9,IF(Raw!$N38&lt;$A$9,IF(Raw!$X38&gt;$C$9,IF(Raw!$X38&lt;$A$9,Raw!N38,-999),-999),-999),-999),-999),-999)</f>
        <v>1762</v>
      </c>
      <c r="K38" s="9">
        <f>IF(Raw!$G38&gt;$C$8,IF(Raw!$Q38&gt;$C$8,IF(Raw!$N38&gt;$C$9,IF(Raw!$N38&lt;$A$9,IF(Raw!$X38&gt;$C$9,IF(Raw!$X38&lt;$A$9,Raw!R38,-999),-999),-999),-999),-999),-999)</f>
        <v>0.77678199999999997</v>
      </c>
      <c r="L38" s="9">
        <f>IF(Raw!$G38&gt;$C$8,IF(Raw!$Q38&gt;$C$8,IF(Raw!$N38&gt;$C$9,IF(Raw!$N38&lt;$A$9,IF(Raw!$X38&gt;$C$9,IF(Raw!$X38&lt;$A$9,Raw!S38,-999),-999),-999),-999),-999),-999)</f>
        <v>0.90938200000000002</v>
      </c>
      <c r="M38" s="9">
        <f>Raw!Q38</f>
        <v>0.83335099999999995</v>
      </c>
      <c r="N38" s="9">
        <f>IF(Raw!$G38&gt;$C$8,IF(Raw!$Q38&gt;$C$8,IF(Raw!$N38&gt;$C$9,IF(Raw!$N38&lt;$A$9,IF(Raw!$X38&gt;$C$9,IF(Raw!$X38&lt;$A$9,Raw!V38,-999),-999),-999),-999),-999),-999)</f>
        <v>800</v>
      </c>
      <c r="O38" s="9">
        <f>IF(Raw!$G38&gt;$C$8,IF(Raw!$Q38&gt;$C$8,IF(Raw!$N38&gt;$C$9,IF(Raw!$N38&lt;$A$9,IF(Raw!$X38&gt;$C$9,IF(Raw!$X38&lt;$A$9,Raw!W38,-999),-999),-999),-999),-999),-999)</f>
        <v>0.22917000000000001</v>
      </c>
      <c r="P38" s="9">
        <f>IF(Raw!$G38&gt;$C$8,IF(Raw!$Q38&gt;$C$8,IF(Raw!$N38&gt;$C$9,IF(Raw!$N38&lt;$A$9,IF(Raw!$X38&gt;$C$9,IF(Raw!$X38&lt;$A$9,Raw!X38,-999),-999),-999),-999),-999),-999)</f>
        <v>1819</v>
      </c>
      <c r="R38" s="9">
        <f t="shared" si="4"/>
        <v>0.11988599999999994</v>
      </c>
      <c r="S38" s="9">
        <f t="shared" si="5"/>
        <v>0.14080827988297095</v>
      </c>
      <c r="T38" s="9">
        <f t="shared" si="6"/>
        <v>0.13260000000000005</v>
      </c>
      <c r="U38" s="9">
        <f t="shared" si="7"/>
        <v>0.14581331057795299</v>
      </c>
      <c r="V38" s="15">
        <f t="shared" si="0"/>
        <v>0</v>
      </c>
      <c r="X38" s="11">
        <f t="shared" si="8"/>
        <v>1.6254E+18</v>
      </c>
      <c r="Y38" s="11">
        <f t="shared" si="9"/>
        <v>5.7800000000000001E-18</v>
      </c>
      <c r="Z38" s="11">
        <f t="shared" si="10"/>
        <v>1.7619999999999999E-3</v>
      </c>
      <c r="AA38" s="16">
        <f t="shared" si="11"/>
        <v>1.6284097353456803E-2</v>
      </c>
      <c r="AB38" s="9">
        <f t="shared" si="1"/>
        <v>0.77894127130906832</v>
      </c>
      <c r="AC38" s="9">
        <f t="shared" si="2"/>
        <v>0.98371590264654341</v>
      </c>
      <c r="AD38" s="15">
        <f t="shared" si="3"/>
        <v>9.2418259667745772</v>
      </c>
      <c r="AE38" s="3">
        <f t="shared" si="12"/>
        <v>695.91199999999981</v>
      </c>
      <c r="AF38" s="2">
        <f t="shared" si="13"/>
        <v>0.25</v>
      </c>
      <c r="AG38" s="9">
        <f t="shared" si="14"/>
        <v>1.0366009538466862E-3</v>
      </c>
      <c r="AH38" s="2">
        <f t="shared" si="15"/>
        <v>5.0160580683285196E-2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143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0.70686099999999996</v>
      </c>
      <c r="F39" s="9">
        <f>IF(Raw!$G39&gt;$C$8,IF(Raw!$Q39&gt;$C$8,IF(Raw!$N39&gt;$C$9,IF(Raw!$N39&lt;$A$9,IF(Raw!$X39&gt;$C$9,IF(Raw!$X39&lt;$A$9,Raw!I39,-999),-999),-999),-999),-999),-999)</f>
        <v>0.83311599999999997</v>
      </c>
      <c r="G39" s="9">
        <f>Raw!G39</f>
        <v>0.86653800000000003</v>
      </c>
      <c r="H39" s="9">
        <f>IF(Raw!$G39&gt;$C$8,IF(Raw!$Q39&gt;$C$8,IF(Raw!$N39&gt;$C$9,IF(Raw!$N39&lt;$A$9,IF(Raw!$X39&gt;$C$9,IF(Raw!$X39&lt;$A$9,Raw!L39,-999),-999),-999),-999),-999),-999)</f>
        <v>697.9</v>
      </c>
      <c r="I39" s="9">
        <f>IF(Raw!$G39&gt;$C$8,IF(Raw!$Q39&gt;$C$8,IF(Raw!$N39&gt;$C$9,IF(Raw!$N39&lt;$A$9,IF(Raw!$X39&gt;$C$9,IF(Raw!$X39&lt;$A$9,Raw!M39,-999),-999),-999),-999),-999),-999)</f>
        <v>3.2369000000000002E-2</v>
      </c>
      <c r="J39" s="9">
        <f>IF(Raw!$G39&gt;$C$8,IF(Raw!$Q39&gt;$C$8,IF(Raw!$N39&gt;$C$9,IF(Raw!$N39&lt;$A$9,IF(Raw!$X39&gt;$C$9,IF(Raw!$X39&lt;$A$9,Raw!N39,-999),-999),-999),-999),-999),-999)</f>
        <v>1382</v>
      </c>
      <c r="K39" s="9">
        <f>IF(Raw!$G39&gt;$C$8,IF(Raw!$Q39&gt;$C$8,IF(Raw!$N39&gt;$C$9,IF(Raw!$N39&lt;$A$9,IF(Raw!$X39&gt;$C$9,IF(Raw!$X39&lt;$A$9,Raw!R39,-999),-999),-999),-999),-999),-999)</f>
        <v>0.89331799999999995</v>
      </c>
      <c r="L39" s="9">
        <f>IF(Raw!$G39&gt;$C$8,IF(Raw!$Q39&gt;$C$8,IF(Raw!$N39&gt;$C$9,IF(Raw!$N39&lt;$A$9,IF(Raw!$X39&gt;$C$9,IF(Raw!$X39&lt;$A$9,Raw!S39,-999),-999),-999),-999),-999),-999)</f>
        <v>1.0991740000000001</v>
      </c>
      <c r="M39" s="9">
        <f>Raw!Q39</f>
        <v>0.92583899999999997</v>
      </c>
      <c r="N39" s="9">
        <f>IF(Raw!$G39&gt;$C$8,IF(Raw!$Q39&gt;$C$8,IF(Raw!$N39&gt;$C$9,IF(Raw!$N39&lt;$A$9,IF(Raw!$X39&gt;$C$9,IF(Raw!$X39&lt;$A$9,Raw!V39,-999),-999),-999),-999),-999),-999)</f>
        <v>771</v>
      </c>
      <c r="O39" s="9">
        <f>IF(Raw!$G39&gt;$C$8,IF(Raw!$Q39&gt;$C$8,IF(Raw!$N39&gt;$C$9,IF(Raw!$N39&lt;$A$9,IF(Raw!$X39&gt;$C$9,IF(Raw!$X39&lt;$A$9,Raw!W39,-999),-999),-999),-999),-999),-999)</f>
        <v>0.22315199999999999</v>
      </c>
      <c r="P39" s="9">
        <f>IF(Raw!$G39&gt;$C$8,IF(Raw!$Q39&gt;$C$8,IF(Raw!$N39&gt;$C$9,IF(Raw!$N39&lt;$A$9,IF(Raw!$X39&gt;$C$9,IF(Raw!$X39&lt;$A$9,Raw!X39,-999),-999),-999),-999),-999),-999)</f>
        <v>677</v>
      </c>
      <c r="R39" s="9">
        <f t="shared" si="4"/>
        <v>0.12625500000000001</v>
      </c>
      <c r="S39" s="9">
        <f t="shared" si="5"/>
        <v>0.15154552307241731</v>
      </c>
      <c r="T39" s="9">
        <f t="shared" si="6"/>
        <v>0.20585600000000015</v>
      </c>
      <c r="U39" s="9">
        <f t="shared" si="7"/>
        <v>0.1872824502762985</v>
      </c>
      <c r="V39" s="15">
        <f t="shared" si="0"/>
        <v>0</v>
      </c>
      <c r="X39" s="11">
        <f t="shared" si="8"/>
        <v>1.6254E+18</v>
      </c>
      <c r="Y39" s="11">
        <f t="shared" si="9"/>
        <v>6.9789999999999996E-18</v>
      </c>
      <c r="Z39" s="11">
        <f t="shared" si="10"/>
        <v>1.382E-3</v>
      </c>
      <c r="AA39" s="16">
        <f t="shared" si="11"/>
        <v>1.5434973968624576E-2</v>
      </c>
      <c r="AB39" s="9">
        <f t="shared" si="1"/>
        <v>0.89649538200128509</v>
      </c>
      <c r="AC39" s="9">
        <f t="shared" si="2"/>
        <v>0.98456502603137563</v>
      </c>
      <c r="AD39" s="15">
        <f t="shared" si="3"/>
        <v>11.168577401320245</v>
      </c>
      <c r="AE39" s="3">
        <f t="shared" si="12"/>
        <v>840.27159999999969</v>
      </c>
      <c r="AF39" s="2">
        <f t="shared" si="13"/>
        <v>0.25</v>
      </c>
      <c r="AG39" s="9">
        <f t="shared" si="14"/>
        <v>1.6089834937075E-3</v>
      </c>
      <c r="AH39" s="2">
        <f t="shared" si="15"/>
        <v>7.7857873904798508E-2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141.69999999999999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0.69229499999999999</v>
      </c>
      <c r="F40" s="9">
        <f>IF(Raw!$G40&gt;$C$8,IF(Raw!$Q40&gt;$C$8,IF(Raw!$N40&gt;$C$9,IF(Raw!$N40&lt;$A$9,IF(Raw!$X40&gt;$C$9,IF(Raw!$X40&lt;$A$9,Raw!I40,-999),-999),-999),-999),-999),-999)</f>
        <v>0.80920000000000003</v>
      </c>
      <c r="G40" s="9">
        <f>Raw!G40</f>
        <v>0.83606899999999995</v>
      </c>
      <c r="H40" s="9">
        <f>IF(Raw!$G40&gt;$C$8,IF(Raw!$Q40&gt;$C$8,IF(Raw!$N40&gt;$C$9,IF(Raw!$N40&lt;$A$9,IF(Raw!$X40&gt;$C$9,IF(Raw!$X40&lt;$A$9,Raw!L40,-999),-999),-999),-999),-999),-999)</f>
        <v>751.3</v>
      </c>
      <c r="I40" s="9">
        <f>IF(Raw!$G40&gt;$C$8,IF(Raw!$Q40&gt;$C$8,IF(Raw!$N40&gt;$C$9,IF(Raw!$N40&lt;$A$9,IF(Raw!$X40&gt;$C$9,IF(Raw!$X40&lt;$A$9,Raw!M40,-999),-999),-999),-999),-999),-999)</f>
        <v>2.9689E-2</v>
      </c>
      <c r="J40" s="9">
        <f>IF(Raw!$G40&gt;$C$8,IF(Raw!$Q40&gt;$C$8,IF(Raw!$N40&gt;$C$9,IF(Raw!$N40&lt;$A$9,IF(Raw!$X40&gt;$C$9,IF(Raw!$X40&lt;$A$9,Raw!N40,-999),-999),-999),-999),-999),-999)</f>
        <v>798</v>
      </c>
      <c r="K40" s="9">
        <f>IF(Raw!$G40&gt;$C$8,IF(Raw!$Q40&gt;$C$8,IF(Raw!$N40&gt;$C$9,IF(Raw!$N40&lt;$A$9,IF(Raw!$X40&gt;$C$9,IF(Raw!$X40&lt;$A$9,Raw!R40,-999),-999),-999),-999),-999),-999)</f>
        <v>0.79615199999999997</v>
      </c>
      <c r="L40" s="9">
        <f>IF(Raw!$G40&gt;$C$8,IF(Raw!$Q40&gt;$C$8,IF(Raw!$N40&gt;$C$9,IF(Raw!$N40&lt;$A$9,IF(Raw!$X40&gt;$C$9,IF(Raw!$X40&lt;$A$9,Raw!S40,-999),-999),-999),-999),-999),-999)</f>
        <v>0.94239200000000001</v>
      </c>
      <c r="M40" s="9">
        <f>Raw!Q40</f>
        <v>0.92837099999999995</v>
      </c>
      <c r="N40" s="9">
        <f>IF(Raw!$G40&gt;$C$8,IF(Raw!$Q40&gt;$C$8,IF(Raw!$N40&gt;$C$9,IF(Raw!$N40&lt;$A$9,IF(Raw!$X40&gt;$C$9,IF(Raw!$X40&lt;$A$9,Raw!V40,-999),-999),-999),-999),-999),-999)</f>
        <v>689.8</v>
      </c>
      <c r="O40" s="9">
        <f>IF(Raw!$G40&gt;$C$8,IF(Raw!$Q40&gt;$C$8,IF(Raw!$N40&gt;$C$9,IF(Raw!$N40&lt;$A$9,IF(Raw!$X40&gt;$C$9,IF(Raw!$X40&lt;$A$9,Raw!W40,-999),-999),-999),-999),-999),-999)</f>
        <v>0.21326999999999999</v>
      </c>
      <c r="P40" s="9">
        <f>IF(Raw!$G40&gt;$C$8,IF(Raw!$Q40&gt;$C$8,IF(Raw!$N40&gt;$C$9,IF(Raw!$N40&lt;$A$9,IF(Raw!$X40&gt;$C$9,IF(Raw!$X40&lt;$A$9,Raw!X40,-999),-999),-999),-999),-999),-999)</f>
        <v>903</v>
      </c>
      <c r="R40" s="9">
        <f t="shared" si="4"/>
        <v>0.11690500000000004</v>
      </c>
      <c r="S40" s="9">
        <f t="shared" si="5"/>
        <v>0.14446984676223434</v>
      </c>
      <c r="T40" s="9">
        <f t="shared" si="6"/>
        <v>0.14624000000000004</v>
      </c>
      <c r="U40" s="9">
        <f t="shared" si="7"/>
        <v>0.15517958556524253</v>
      </c>
      <c r="V40" s="15">
        <f t="shared" si="0"/>
        <v>0</v>
      </c>
      <c r="X40" s="11">
        <f t="shared" si="8"/>
        <v>1.6254E+18</v>
      </c>
      <c r="Y40" s="11">
        <f t="shared" si="9"/>
        <v>7.5129999999999985E-18</v>
      </c>
      <c r="Z40" s="11">
        <f t="shared" si="10"/>
        <v>7.9799999999999999E-4</v>
      </c>
      <c r="AA40" s="16">
        <f t="shared" si="11"/>
        <v>9.6508346652058371E-3</v>
      </c>
      <c r="AB40" s="9">
        <f t="shared" si="1"/>
        <v>0.79756333806143964</v>
      </c>
      <c r="AC40" s="9">
        <f t="shared" si="2"/>
        <v>0.99034916533479433</v>
      </c>
      <c r="AD40" s="15">
        <f t="shared" si="3"/>
        <v>12.093777775947165</v>
      </c>
      <c r="AE40" s="3">
        <f t="shared" si="12"/>
        <v>904.56519999999955</v>
      </c>
      <c r="AF40" s="2">
        <f t="shared" si="13"/>
        <v>0.25</v>
      </c>
      <c r="AG40" s="9">
        <f t="shared" si="14"/>
        <v>1.4436210947612474E-3</v>
      </c>
      <c r="AH40" s="2">
        <f t="shared" si="15"/>
        <v>6.9856073478564401E-2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140.6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0.69827499999999998</v>
      </c>
      <c r="F41" s="9">
        <f>IF(Raw!$G41&gt;$C$8,IF(Raw!$Q41&gt;$C$8,IF(Raw!$N41&gt;$C$9,IF(Raw!$N41&lt;$A$9,IF(Raw!$X41&gt;$C$9,IF(Raw!$X41&lt;$A$9,Raw!I41,-999),-999),-999),-999),-999),-999)</f>
        <v>0.80293400000000004</v>
      </c>
      <c r="G41" s="9">
        <f>Raw!G41</f>
        <v>0.83087200000000005</v>
      </c>
      <c r="H41" s="9">
        <f>IF(Raw!$G41&gt;$C$8,IF(Raw!$Q41&gt;$C$8,IF(Raw!$N41&gt;$C$9,IF(Raw!$N41&lt;$A$9,IF(Raw!$X41&gt;$C$9,IF(Raw!$X41&lt;$A$9,Raw!L41,-999),-999),-999),-999),-999),-999)</f>
        <v>528</v>
      </c>
      <c r="I41" s="9">
        <f>IF(Raw!$G41&gt;$C$8,IF(Raw!$Q41&gt;$C$8,IF(Raw!$N41&gt;$C$9,IF(Raw!$N41&lt;$A$9,IF(Raw!$X41&gt;$C$9,IF(Raw!$X41&lt;$A$9,Raw!M41,-999),-999),-999),-999),-999),-999)</f>
        <v>1.5999999999999999E-5</v>
      </c>
      <c r="J41" s="9">
        <f>IF(Raw!$G41&gt;$C$8,IF(Raw!$Q41&gt;$C$8,IF(Raw!$N41&gt;$C$9,IF(Raw!$N41&lt;$A$9,IF(Raw!$X41&gt;$C$9,IF(Raw!$X41&lt;$A$9,Raw!N41,-999),-999),-999),-999),-999),-999)</f>
        <v>1529</v>
      </c>
      <c r="K41" s="9">
        <f>IF(Raw!$G41&gt;$C$8,IF(Raw!$Q41&gt;$C$8,IF(Raw!$N41&gt;$C$9,IF(Raw!$N41&lt;$A$9,IF(Raw!$X41&gt;$C$9,IF(Raw!$X41&lt;$A$9,Raw!R41,-999),-999),-999),-999),-999),-999)</f>
        <v>0.79429099999999997</v>
      </c>
      <c r="L41" s="9">
        <f>IF(Raw!$G41&gt;$C$8,IF(Raw!$Q41&gt;$C$8,IF(Raw!$N41&gt;$C$9,IF(Raw!$N41&lt;$A$9,IF(Raw!$X41&gt;$C$9,IF(Raw!$X41&lt;$A$9,Raw!S41,-999),-999),-999),-999),-999),-999)</f>
        <v>0.89187499999999997</v>
      </c>
      <c r="M41" s="9">
        <f>Raw!Q41</f>
        <v>0.82384500000000005</v>
      </c>
      <c r="N41" s="9">
        <f>IF(Raw!$G41&gt;$C$8,IF(Raw!$Q41&gt;$C$8,IF(Raw!$N41&gt;$C$9,IF(Raw!$N41&lt;$A$9,IF(Raw!$X41&gt;$C$9,IF(Raw!$X41&lt;$A$9,Raw!V41,-999),-999),-999),-999),-999),-999)</f>
        <v>668</v>
      </c>
      <c r="O41" s="9">
        <f>IF(Raw!$G41&gt;$C$8,IF(Raw!$Q41&gt;$C$8,IF(Raw!$N41&gt;$C$9,IF(Raw!$N41&lt;$A$9,IF(Raw!$X41&gt;$C$9,IF(Raw!$X41&lt;$A$9,Raw!W41,-999),-999),-999),-999),-999),-999)</f>
        <v>0.20225899999999999</v>
      </c>
      <c r="P41" s="9">
        <f>IF(Raw!$G41&gt;$C$8,IF(Raw!$Q41&gt;$C$8,IF(Raw!$N41&gt;$C$9,IF(Raw!$N41&lt;$A$9,IF(Raw!$X41&gt;$C$9,IF(Raw!$X41&lt;$A$9,Raw!X41,-999),-999),-999),-999),-999),-999)</f>
        <v>456</v>
      </c>
      <c r="R41" s="9">
        <f t="shared" si="4"/>
        <v>0.10465900000000006</v>
      </c>
      <c r="S41" s="9">
        <f t="shared" si="5"/>
        <v>0.13034570711914062</v>
      </c>
      <c r="T41" s="9">
        <f t="shared" si="6"/>
        <v>9.7584000000000004E-2</v>
      </c>
      <c r="U41" s="9">
        <f t="shared" si="7"/>
        <v>0.10941443587946742</v>
      </c>
      <c r="V41" s="15">
        <f t="shared" si="0"/>
        <v>0</v>
      </c>
      <c r="X41" s="11">
        <f t="shared" si="8"/>
        <v>1.6254E+18</v>
      </c>
      <c r="Y41" s="11">
        <f t="shared" si="9"/>
        <v>5.2799999999999996E-18</v>
      </c>
      <c r="Z41" s="11">
        <f t="shared" si="10"/>
        <v>1.529E-3</v>
      </c>
      <c r="AA41" s="16">
        <f t="shared" si="11"/>
        <v>1.2952091268510019E-2</v>
      </c>
      <c r="AB41" s="9">
        <f t="shared" si="1"/>
        <v>0.79555491687434621</v>
      </c>
      <c r="AC41" s="9">
        <f t="shared" si="2"/>
        <v>0.9870479087314904</v>
      </c>
      <c r="AD41" s="15">
        <f t="shared" si="3"/>
        <v>8.4709557020994275</v>
      </c>
      <c r="AE41" s="3">
        <f t="shared" si="12"/>
        <v>635.71199999999976</v>
      </c>
      <c r="AF41" s="2">
        <f t="shared" si="13"/>
        <v>0.25</v>
      </c>
      <c r="AG41" s="9">
        <f t="shared" si="14"/>
        <v>7.1295756885012831E-4</v>
      </c>
      <c r="AH41" s="2">
        <f t="shared" si="15"/>
        <v>3.4499645715505477E-2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139.30000000000001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0.701125</v>
      </c>
      <c r="F42" s="9">
        <f>IF(Raw!$G42&gt;$C$8,IF(Raw!$Q42&gt;$C$8,IF(Raw!$N42&gt;$C$9,IF(Raw!$N42&lt;$A$9,IF(Raw!$X42&gt;$C$9,IF(Raw!$X42&lt;$A$9,Raw!I42,-999),-999),-999),-999),-999),-999)</f>
        <v>0.80341399999999996</v>
      </c>
      <c r="G42" s="9">
        <f>Raw!G42</f>
        <v>0.90124400000000005</v>
      </c>
      <c r="H42" s="9">
        <f>IF(Raw!$G42&gt;$C$8,IF(Raw!$Q42&gt;$C$8,IF(Raw!$N42&gt;$C$9,IF(Raw!$N42&lt;$A$9,IF(Raw!$X42&gt;$C$9,IF(Raw!$X42&lt;$A$9,Raw!L42,-999),-999),-999),-999),-999),-999)</f>
        <v>550.6</v>
      </c>
      <c r="I42" s="9">
        <f>IF(Raw!$G42&gt;$C$8,IF(Raw!$Q42&gt;$C$8,IF(Raw!$N42&gt;$C$9,IF(Raw!$N42&lt;$A$9,IF(Raw!$X42&gt;$C$9,IF(Raw!$X42&lt;$A$9,Raw!M42,-999),-999),-999),-999),-999),-999)</f>
        <v>0.53357500000000002</v>
      </c>
      <c r="J42" s="9">
        <f>IF(Raw!$G42&gt;$C$8,IF(Raw!$Q42&gt;$C$8,IF(Raw!$N42&gt;$C$9,IF(Raw!$N42&lt;$A$9,IF(Raw!$X42&gt;$C$9,IF(Raw!$X42&lt;$A$9,Raw!N42,-999),-999),-999),-999),-999),-999)</f>
        <v>1575</v>
      </c>
      <c r="K42" s="9">
        <f>IF(Raw!$G42&gt;$C$8,IF(Raw!$Q42&gt;$C$8,IF(Raw!$N42&gt;$C$9,IF(Raw!$N42&lt;$A$9,IF(Raw!$X42&gt;$C$9,IF(Raw!$X42&lt;$A$9,Raw!R42,-999),-999),-999),-999),-999),-999)</f>
        <v>0.76406099999999999</v>
      </c>
      <c r="L42" s="9">
        <f>IF(Raw!$G42&gt;$C$8,IF(Raw!$Q42&gt;$C$8,IF(Raw!$N42&gt;$C$9,IF(Raw!$N42&lt;$A$9,IF(Raw!$X42&gt;$C$9,IF(Raw!$X42&lt;$A$9,Raw!S42,-999),-999),-999),-999),-999),-999)</f>
        <v>0.89069200000000004</v>
      </c>
      <c r="M42" s="9">
        <f>Raw!Q42</f>
        <v>0.84001499999999996</v>
      </c>
      <c r="N42" s="9">
        <f>IF(Raw!$G42&gt;$C$8,IF(Raw!$Q42&gt;$C$8,IF(Raw!$N42&gt;$C$9,IF(Raw!$N42&lt;$A$9,IF(Raw!$X42&gt;$C$9,IF(Raw!$X42&lt;$A$9,Raw!V42,-999),-999),-999),-999),-999),-999)</f>
        <v>724.4</v>
      </c>
      <c r="O42" s="9">
        <f>IF(Raw!$G42&gt;$C$8,IF(Raw!$Q42&gt;$C$8,IF(Raw!$N42&gt;$C$9,IF(Raw!$N42&lt;$A$9,IF(Raw!$X42&gt;$C$9,IF(Raw!$X42&lt;$A$9,Raw!W42,-999),-999),-999),-999),-999),-999)</f>
        <v>1.7E-5</v>
      </c>
      <c r="P42" s="9">
        <f>IF(Raw!$G42&gt;$C$8,IF(Raw!$Q42&gt;$C$8,IF(Raw!$N42&gt;$C$9,IF(Raw!$N42&lt;$A$9,IF(Raw!$X42&gt;$C$9,IF(Raw!$X42&lt;$A$9,Raw!X42,-999),-999),-999),-999),-999),-999)</f>
        <v>704</v>
      </c>
      <c r="R42" s="9">
        <f t="shared" si="4"/>
        <v>0.10228899999999996</v>
      </c>
      <c r="S42" s="9">
        <f t="shared" si="5"/>
        <v>0.12731792077310075</v>
      </c>
      <c r="T42" s="9">
        <f t="shared" si="6"/>
        <v>0.12663100000000005</v>
      </c>
      <c r="U42" s="9">
        <f t="shared" si="7"/>
        <v>0.14217148015251069</v>
      </c>
      <c r="V42" s="15">
        <f t="shared" si="0"/>
        <v>0</v>
      </c>
      <c r="X42" s="11">
        <f t="shared" si="8"/>
        <v>1.6254E+18</v>
      </c>
      <c r="Y42" s="11">
        <f t="shared" si="9"/>
        <v>5.5059999999999998E-18</v>
      </c>
      <c r="Z42" s="11">
        <f t="shared" si="10"/>
        <v>1.575E-3</v>
      </c>
      <c r="AA42" s="16">
        <f t="shared" si="11"/>
        <v>1.3899469126204871E-2</v>
      </c>
      <c r="AB42" s="9">
        <f t="shared" si="1"/>
        <v>0.7658211036749204</v>
      </c>
      <c r="AC42" s="9">
        <f t="shared" si="2"/>
        <v>0.98610053087379546</v>
      </c>
      <c r="AD42" s="15">
        <f t="shared" si="3"/>
        <v>8.8250597626697633</v>
      </c>
      <c r="AE42" s="3">
        <f t="shared" si="12"/>
        <v>662.92239999999981</v>
      </c>
      <c r="AF42" s="2">
        <f t="shared" si="13"/>
        <v>0.25</v>
      </c>
      <c r="AG42" s="9">
        <f t="shared" si="14"/>
        <v>9.6513216068701919E-4</v>
      </c>
      <c r="AH42" s="2">
        <f t="shared" si="15"/>
        <v>4.6702242976456587E-2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138.1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0.71350400000000003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0.85249600000000003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136.80000000000001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0.67530699999999999</v>
      </c>
      <c r="F44" s="9">
        <f>IF(Raw!$G44&gt;$C$8,IF(Raw!$Q44&gt;$C$8,IF(Raw!$N44&gt;$C$9,IF(Raw!$N44&lt;$A$9,IF(Raw!$X44&gt;$C$9,IF(Raw!$X44&lt;$A$9,Raw!I44,-999),-999),-999),-999),-999),-999)</f>
        <v>0.75029100000000004</v>
      </c>
      <c r="G44" s="9">
        <f>Raw!G44</f>
        <v>0.80974000000000002</v>
      </c>
      <c r="H44" s="9">
        <f>IF(Raw!$G44&gt;$C$8,IF(Raw!$Q44&gt;$C$8,IF(Raw!$N44&gt;$C$9,IF(Raw!$N44&lt;$A$9,IF(Raw!$X44&gt;$C$9,IF(Raw!$X44&lt;$A$9,Raw!L44,-999),-999),-999),-999),-999),-999)</f>
        <v>494.3</v>
      </c>
      <c r="I44" s="9">
        <f>IF(Raw!$G44&gt;$C$8,IF(Raw!$Q44&gt;$C$8,IF(Raw!$N44&gt;$C$9,IF(Raw!$N44&lt;$A$9,IF(Raw!$X44&gt;$C$9,IF(Raw!$X44&lt;$A$9,Raw!M44,-999),-999),-999),-999),-999),-999)</f>
        <v>1.9000000000000001E-5</v>
      </c>
      <c r="J44" s="9">
        <f>IF(Raw!$G44&gt;$C$8,IF(Raw!$Q44&gt;$C$8,IF(Raw!$N44&gt;$C$9,IF(Raw!$N44&lt;$A$9,IF(Raw!$X44&gt;$C$9,IF(Raw!$X44&lt;$A$9,Raw!N44,-999),-999),-999),-999),-999),-999)</f>
        <v>673</v>
      </c>
      <c r="K44" s="9">
        <f>IF(Raw!$G44&gt;$C$8,IF(Raw!$Q44&gt;$C$8,IF(Raw!$N44&gt;$C$9,IF(Raw!$N44&lt;$A$9,IF(Raw!$X44&gt;$C$9,IF(Raw!$X44&lt;$A$9,Raw!R44,-999),-999),-999),-999),-999),-999)</f>
        <v>0.74687300000000001</v>
      </c>
      <c r="L44" s="9">
        <f>IF(Raw!$G44&gt;$C$8,IF(Raw!$Q44&gt;$C$8,IF(Raw!$N44&gt;$C$9,IF(Raw!$N44&lt;$A$9,IF(Raw!$X44&gt;$C$9,IF(Raw!$X44&lt;$A$9,Raw!S44,-999),-999),-999),-999),-999),-999)</f>
        <v>0.84567199999999998</v>
      </c>
      <c r="M44" s="9">
        <f>Raw!Q44</f>
        <v>0.83765100000000003</v>
      </c>
      <c r="N44" s="9">
        <f>IF(Raw!$G44&gt;$C$8,IF(Raw!$Q44&gt;$C$8,IF(Raw!$N44&gt;$C$9,IF(Raw!$N44&lt;$A$9,IF(Raw!$X44&gt;$C$9,IF(Raw!$X44&lt;$A$9,Raw!V44,-999),-999),-999),-999),-999),-999)</f>
        <v>754.4</v>
      </c>
      <c r="O44" s="9">
        <f>IF(Raw!$G44&gt;$C$8,IF(Raw!$Q44&gt;$C$8,IF(Raw!$N44&gt;$C$9,IF(Raw!$N44&lt;$A$9,IF(Raw!$X44&gt;$C$9,IF(Raw!$X44&lt;$A$9,Raw!W44,-999),-999),-999),-999),-999),-999)</f>
        <v>0.37081799999999998</v>
      </c>
      <c r="P44" s="9">
        <f>IF(Raw!$G44&gt;$C$8,IF(Raw!$Q44&gt;$C$8,IF(Raw!$N44&gt;$C$9,IF(Raw!$N44&lt;$A$9,IF(Raw!$X44&gt;$C$9,IF(Raw!$X44&lt;$A$9,Raw!X44,-999),-999),-999),-999),-999),-999)</f>
        <v>1209</v>
      </c>
      <c r="R44" s="9">
        <f t="shared" si="4"/>
        <v>7.4984000000000051E-2</v>
      </c>
      <c r="S44" s="9">
        <f t="shared" si="5"/>
        <v>9.9939889989350855E-2</v>
      </c>
      <c r="T44" s="9">
        <f t="shared" si="6"/>
        <v>9.879899999999997E-2</v>
      </c>
      <c r="U44" s="9">
        <f t="shared" si="7"/>
        <v>0.11682898334105891</v>
      </c>
      <c r="V44" s="15">
        <f t="shared" si="0"/>
        <v>0</v>
      </c>
      <c r="X44" s="11">
        <f t="shared" si="8"/>
        <v>1.6254E+18</v>
      </c>
      <c r="Y44" s="11">
        <f t="shared" si="9"/>
        <v>4.9429999999999998E-18</v>
      </c>
      <c r="Z44" s="11">
        <f t="shared" si="10"/>
        <v>6.7299999999999999E-4</v>
      </c>
      <c r="AA44" s="16">
        <f t="shared" si="11"/>
        <v>5.3780393317818063E-3</v>
      </c>
      <c r="AB44" s="9">
        <f t="shared" si="1"/>
        <v>0.74740434490794072</v>
      </c>
      <c r="AC44" s="9">
        <f t="shared" si="2"/>
        <v>0.99462196066821817</v>
      </c>
      <c r="AD44" s="15">
        <f t="shared" si="3"/>
        <v>7.9911431378630109</v>
      </c>
      <c r="AE44" s="3">
        <f t="shared" si="12"/>
        <v>595.13719999999978</v>
      </c>
      <c r="AF44" s="2">
        <f t="shared" si="13"/>
        <v>0.25</v>
      </c>
      <c r="AG44" s="9">
        <f t="shared" si="14"/>
        <v>7.1815163733031926E-4</v>
      </c>
      <c r="AH44" s="2">
        <f t="shared" si="15"/>
        <v>3.475098398613731E-2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135.5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0.73402900000000004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0.71757099999999996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134.4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0.68842899999999996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0.77754199999999996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133.1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0.87416899999999997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0.77782600000000002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131.9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0.64562299999999995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0.65819899999999998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130.80000000000001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0.77101799999999998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0.74459699999999995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129.5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0.69173300000000004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0.610703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128.4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0.71023000000000003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0.82256600000000002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127.3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0.75297800000000004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0.91439099999999995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125.8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0.52435900000000002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0.73221700000000001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124.6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0.598221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0.68707600000000002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1.6254E+18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123.3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0.65811500000000001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0.69011599999999995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1.6254E+18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122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0.32998100000000002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0.45225199999999999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2.1671999999999997E+18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120.7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0.323015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0.56970399999999999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2.1671999999999997E+18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119.5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0.38167400000000001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0.61109899999999995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2.1671999999999997E+18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118.2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0.675319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0.65585300000000002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2.1671999999999997E+18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116.9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0.705905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0.66874100000000003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2.1671999999999997E+18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115.8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0.61070899999999995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0.73909100000000005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2.1671999999999997E+18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114.6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0.65679600000000005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0.81479599999999996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2.1671999999999997E+18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113.3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0.74704199999999998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0.73277499999999995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2.1671999999999997E+18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112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0.77998999999999996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0.79135200000000006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2.1671999999999997E+18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110.7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0.77734599999999998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0.79309200000000002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2.1671999999999997E+18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109.5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0.70035199999999997</v>
      </c>
      <c r="F66" s="9">
        <f>IF(Raw!$G66&gt;$C$8,IF(Raw!$Q66&gt;$C$8,IF(Raw!$N66&gt;$C$9,IF(Raw!$N66&lt;$A$9,IF(Raw!$X66&gt;$C$9,IF(Raw!$X66&lt;$A$9,Raw!I66,-999),-999),-999),-999),-999),-999)</f>
        <v>0.81435199999999996</v>
      </c>
      <c r="G66" s="9">
        <f>Raw!G66</f>
        <v>0.80444199999999999</v>
      </c>
      <c r="H66" s="9">
        <f>IF(Raw!$G66&gt;$C$8,IF(Raw!$Q66&gt;$C$8,IF(Raw!$N66&gt;$C$9,IF(Raw!$N66&lt;$A$9,IF(Raw!$X66&gt;$C$9,IF(Raw!$X66&lt;$A$9,Raw!L66,-999),-999),-999),-999),-999),-999)</f>
        <v>659</v>
      </c>
      <c r="I66" s="9">
        <f>IF(Raw!$G66&gt;$C$8,IF(Raw!$Q66&gt;$C$8,IF(Raw!$N66&gt;$C$9,IF(Raw!$N66&lt;$A$9,IF(Raw!$X66&gt;$C$9,IF(Raw!$X66&lt;$A$9,Raw!M66,-999),-999),-999),-999),-999),-999)</f>
        <v>1.5999999999999999E-5</v>
      </c>
      <c r="J66" s="9">
        <f>IF(Raw!$G66&gt;$C$8,IF(Raw!$Q66&gt;$C$8,IF(Raw!$N66&gt;$C$9,IF(Raw!$N66&lt;$A$9,IF(Raw!$X66&gt;$C$9,IF(Raw!$X66&lt;$A$9,Raw!N66,-999),-999),-999),-999),-999),-999)</f>
        <v>602</v>
      </c>
      <c r="K66" s="9">
        <f>IF(Raw!$G66&gt;$C$8,IF(Raw!$Q66&gt;$C$8,IF(Raw!$N66&gt;$C$9,IF(Raw!$N66&lt;$A$9,IF(Raw!$X66&gt;$C$9,IF(Raw!$X66&lt;$A$9,Raw!R66,-999),-999),-999),-999),-999),-999)</f>
        <v>0.77477499999999999</v>
      </c>
      <c r="L66" s="9">
        <f>IF(Raw!$G66&gt;$C$8,IF(Raw!$Q66&gt;$C$8,IF(Raw!$N66&gt;$C$9,IF(Raw!$N66&lt;$A$9,IF(Raw!$X66&gt;$C$9,IF(Raw!$X66&lt;$A$9,Raw!S66,-999),-999),-999),-999),-999),-999)</f>
        <v>0.88370099999999996</v>
      </c>
      <c r="M66" s="9">
        <f>Raw!Q66</f>
        <v>0.81867199999999996</v>
      </c>
      <c r="N66" s="9">
        <f>IF(Raw!$G66&gt;$C$8,IF(Raw!$Q66&gt;$C$8,IF(Raw!$N66&gt;$C$9,IF(Raw!$N66&lt;$A$9,IF(Raw!$X66&gt;$C$9,IF(Raw!$X66&lt;$A$9,Raw!V66,-999),-999),-999),-999),-999),-999)</f>
        <v>716.3</v>
      </c>
      <c r="O66" s="9">
        <f>IF(Raw!$G66&gt;$C$8,IF(Raw!$Q66&gt;$C$8,IF(Raw!$N66&gt;$C$9,IF(Raw!$N66&lt;$A$9,IF(Raw!$X66&gt;$C$9,IF(Raw!$X66&lt;$A$9,Raw!W66,-999),-999),-999),-999),-999),-999)</f>
        <v>0.37081900000000001</v>
      </c>
      <c r="P66" s="9">
        <f>IF(Raw!$G66&gt;$C$8,IF(Raw!$Q66&gt;$C$8,IF(Raw!$N66&gt;$C$9,IF(Raw!$N66&lt;$A$9,IF(Raw!$X66&gt;$C$9,IF(Raw!$X66&lt;$A$9,Raw!X66,-999),-999),-999),-999),-999),-999)</f>
        <v>4452</v>
      </c>
      <c r="R66" s="9">
        <f t="shared" si="4"/>
        <v>0.11399999999999999</v>
      </c>
      <c r="S66" s="9">
        <f t="shared" si="5"/>
        <v>0.13998860443641079</v>
      </c>
      <c r="T66" s="9">
        <f t="shared" si="6"/>
        <v>0.10892599999999997</v>
      </c>
      <c r="U66" s="9">
        <f t="shared" si="7"/>
        <v>0.12326114828431785</v>
      </c>
      <c r="V66" s="15">
        <f t="shared" si="0"/>
        <v>0</v>
      </c>
      <c r="X66" s="11">
        <f t="shared" si="8"/>
        <v>2.1671999999999997E+18</v>
      </c>
      <c r="Y66" s="11">
        <f t="shared" si="9"/>
        <v>6.5899999999999996E-18</v>
      </c>
      <c r="Z66" s="11">
        <f t="shared" si="10"/>
        <v>6.02E-4</v>
      </c>
      <c r="AA66" s="16">
        <f t="shared" si="11"/>
        <v>8.5243826457809882E-3</v>
      </c>
      <c r="AB66" s="9">
        <f t="shared" si="1"/>
        <v>0.77570352690407429</v>
      </c>
      <c r="AC66" s="9">
        <f t="shared" si="2"/>
        <v>0.99147561735421941</v>
      </c>
      <c r="AD66" s="15">
        <f t="shared" si="3"/>
        <v>14.160104062759123</v>
      </c>
      <c r="AE66" s="3">
        <f t="shared" si="12"/>
        <v>793.43599999999969</v>
      </c>
      <c r="AF66" s="2">
        <f t="shared" si="13"/>
        <v>0.25</v>
      </c>
      <c r="AG66" s="9">
        <f t="shared" si="14"/>
        <v>1.3426082204624028E-3</v>
      </c>
      <c r="AH66" s="2">
        <f t="shared" si="15"/>
        <v>6.49681130608981E-2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108.2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0.71616100000000005</v>
      </c>
      <c r="F67" s="9">
        <f>IF(Raw!$G67&gt;$C$8,IF(Raw!$Q67&gt;$C$8,IF(Raw!$N67&gt;$C$9,IF(Raw!$N67&lt;$A$9,IF(Raw!$X67&gt;$C$9,IF(Raw!$X67&lt;$A$9,Raw!I67,-999),-999),-999),-999),-999),-999)</f>
        <v>0.817797</v>
      </c>
      <c r="G67" s="9">
        <f>Raw!G67</f>
        <v>0.80936600000000003</v>
      </c>
      <c r="H67" s="9">
        <f>IF(Raw!$G67&gt;$C$8,IF(Raw!$Q67&gt;$C$8,IF(Raw!$N67&gt;$C$9,IF(Raw!$N67&lt;$A$9,IF(Raw!$X67&gt;$C$9,IF(Raw!$X67&lt;$A$9,Raw!L67,-999),-999),-999),-999),-999),-999)</f>
        <v>637.1</v>
      </c>
      <c r="I67" s="9">
        <f>IF(Raw!$G67&gt;$C$8,IF(Raw!$Q67&gt;$C$8,IF(Raw!$N67&gt;$C$9,IF(Raw!$N67&lt;$A$9,IF(Raw!$X67&gt;$C$9,IF(Raw!$X67&lt;$A$9,Raw!M67,-999),-999),-999),-999),-999),-999)</f>
        <v>0.370809</v>
      </c>
      <c r="J67" s="9">
        <f>IF(Raw!$G67&gt;$C$8,IF(Raw!$Q67&gt;$C$8,IF(Raw!$N67&gt;$C$9,IF(Raw!$N67&lt;$A$9,IF(Raw!$X67&gt;$C$9,IF(Raw!$X67&lt;$A$9,Raw!N67,-999),-999),-999),-999),-999),-999)</f>
        <v>1530</v>
      </c>
      <c r="K67" s="9">
        <f>IF(Raw!$G67&gt;$C$8,IF(Raw!$Q67&gt;$C$8,IF(Raw!$N67&gt;$C$9,IF(Raw!$N67&lt;$A$9,IF(Raw!$X67&gt;$C$9,IF(Raw!$X67&lt;$A$9,Raw!R67,-999),-999),-999),-999),-999),-999)</f>
        <v>0.74824500000000005</v>
      </c>
      <c r="L67" s="9">
        <f>IF(Raw!$G67&gt;$C$8,IF(Raw!$Q67&gt;$C$8,IF(Raw!$N67&gt;$C$9,IF(Raw!$N67&lt;$A$9,IF(Raw!$X67&gt;$C$9,IF(Raw!$X67&lt;$A$9,Raw!S67,-999),-999),-999),-999),-999),-999)</f>
        <v>0.85250400000000004</v>
      </c>
      <c r="M67" s="9">
        <f>Raw!Q67</f>
        <v>0.82968900000000001</v>
      </c>
      <c r="N67" s="9">
        <f>IF(Raw!$G67&gt;$C$8,IF(Raw!$Q67&gt;$C$8,IF(Raw!$N67&gt;$C$9,IF(Raw!$N67&lt;$A$9,IF(Raw!$X67&gt;$C$9,IF(Raw!$X67&lt;$A$9,Raw!V67,-999),-999),-999),-999),-999),-999)</f>
        <v>723.2</v>
      </c>
      <c r="O67" s="9">
        <f>IF(Raw!$G67&gt;$C$8,IF(Raw!$Q67&gt;$C$8,IF(Raw!$N67&gt;$C$9,IF(Raw!$N67&lt;$A$9,IF(Raw!$X67&gt;$C$9,IF(Raw!$X67&lt;$A$9,Raw!W67,-999),-999),-999),-999),-999),-999)</f>
        <v>0.28274500000000002</v>
      </c>
      <c r="P67" s="9">
        <f>IF(Raw!$G67&gt;$C$8,IF(Raw!$Q67&gt;$C$8,IF(Raw!$N67&gt;$C$9,IF(Raw!$N67&lt;$A$9,IF(Raw!$X67&gt;$C$9,IF(Raw!$X67&lt;$A$9,Raw!X67,-999),-999),-999),-999),-999),-999)</f>
        <v>1209</v>
      </c>
      <c r="R67" s="9">
        <f t="shared" si="4"/>
        <v>0.10163599999999995</v>
      </c>
      <c r="S67" s="9">
        <f t="shared" si="5"/>
        <v>0.12428023091305049</v>
      </c>
      <c r="T67" s="9">
        <f t="shared" si="6"/>
        <v>0.10425899999999999</v>
      </c>
      <c r="U67" s="9">
        <f t="shared" si="7"/>
        <v>0.1222973733847583</v>
      </c>
      <c r="V67" s="15">
        <f t="shared" si="0"/>
        <v>0</v>
      </c>
      <c r="X67" s="11">
        <f t="shared" si="8"/>
        <v>2.1671999999999997E+18</v>
      </c>
      <c r="Y67" s="11">
        <f t="shared" si="9"/>
        <v>6.3710000000000002E-18</v>
      </c>
      <c r="Z67" s="11">
        <f t="shared" si="10"/>
        <v>1.5299999999999999E-3</v>
      </c>
      <c r="AA67" s="16">
        <f t="shared" si="11"/>
        <v>2.0688027829529051E-2</v>
      </c>
      <c r="AB67" s="9">
        <f t="shared" si="1"/>
        <v>0.75040191309347892</v>
      </c>
      <c r="AC67" s="9">
        <f t="shared" si="2"/>
        <v>0.97931197217047095</v>
      </c>
      <c r="AD67" s="15">
        <f t="shared" si="3"/>
        <v>13.521586816685657</v>
      </c>
      <c r="AE67" s="3">
        <f t="shared" si="12"/>
        <v>767.06839999999977</v>
      </c>
      <c r="AF67" s="2">
        <f t="shared" si="13"/>
        <v>0.25</v>
      </c>
      <c r="AG67" s="9">
        <f t="shared" si="14"/>
        <v>1.2720419628266394E-3</v>
      </c>
      <c r="AH67" s="2">
        <f t="shared" si="15"/>
        <v>6.155344857836887E-2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106.9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0.73199499999999995</v>
      </c>
      <c r="F68" s="9">
        <f>IF(Raw!$G68&gt;$C$8,IF(Raw!$Q68&gt;$C$8,IF(Raw!$N68&gt;$C$9,IF(Raw!$N68&lt;$A$9,IF(Raw!$X68&gt;$C$9,IF(Raw!$X68&lt;$A$9,Raw!I68,-999),-999),-999),-999),-999),-999)</f>
        <v>0.87756800000000001</v>
      </c>
      <c r="G68" s="9">
        <f>Raw!G68</f>
        <v>0.87405900000000003</v>
      </c>
      <c r="H68" s="9">
        <f>IF(Raw!$G68&gt;$C$8,IF(Raw!$Q68&gt;$C$8,IF(Raw!$N68&gt;$C$9,IF(Raw!$N68&lt;$A$9,IF(Raw!$X68&gt;$C$9,IF(Raw!$X68&lt;$A$9,Raw!L68,-999),-999),-999),-999),-999),-999)</f>
        <v>633.5</v>
      </c>
      <c r="I68" s="9">
        <f>IF(Raw!$G68&gt;$C$8,IF(Raw!$Q68&gt;$C$8,IF(Raw!$N68&gt;$C$9,IF(Raw!$N68&lt;$A$9,IF(Raw!$X68&gt;$C$9,IF(Raw!$X68&lt;$A$9,Raw!M68,-999),-999),-999),-999),-999),-999)</f>
        <v>1.5999999999999999E-5</v>
      </c>
      <c r="J68" s="9">
        <f>IF(Raw!$G68&gt;$C$8,IF(Raw!$Q68&gt;$C$8,IF(Raw!$N68&gt;$C$9,IF(Raw!$N68&lt;$A$9,IF(Raw!$X68&gt;$C$9,IF(Raw!$X68&lt;$A$9,Raw!N68,-999),-999),-999),-999),-999),-999)</f>
        <v>1223</v>
      </c>
      <c r="K68" s="9">
        <f>IF(Raw!$G68&gt;$C$8,IF(Raw!$Q68&gt;$C$8,IF(Raw!$N68&gt;$C$9,IF(Raw!$N68&lt;$A$9,IF(Raw!$X68&gt;$C$9,IF(Raw!$X68&lt;$A$9,Raw!R68,-999),-999),-999),-999),-999),-999)</f>
        <v>0.76080700000000001</v>
      </c>
      <c r="L68" s="9">
        <f>IF(Raw!$G68&gt;$C$8,IF(Raw!$Q68&gt;$C$8,IF(Raw!$N68&gt;$C$9,IF(Raw!$N68&lt;$A$9,IF(Raw!$X68&gt;$C$9,IF(Raw!$X68&lt;$A$9,Raw!S68,-999),-999),-999),-999),-999),-999)</f>
        <v>0.87831199999999998</v>
      </c>
      <c r="M68" s="9">
        <f>Raw!Q68</f>
        <v>0.83188399999999996</v>
      </c>
      <c r="N68" s="9">
        <f>IF(Raw!$G68&gt;$C$8,IF(Raw!$Q68&gt;$C$8,IF(Raw!$N68&gt;$C$9,IF(Raw!$N68&lt;$A$9,IF(Raw!$X68&gt;$C$9,IF(Raw!$X68&lt;$A$9,Raw!V68,-999),-999),-999),-999),-999),-999)</f>
        <v>747.3</v>
      </c>
      <c r="O68" s="9">
        <f>IF(Raw!$G68&gt;$C$8,IF(Raw!$Q68&gt;$C$8,IF(Raw!$N68&gt;$C$9,IF(Raw!$N68&lt;$A$9,IF(Raw!$X68&gt;$C$9,IF(Raw!$X68&lt;$A$9,Raw!W68,-999),-999),-999),-999),-999),-999)</f>
        <v>0.13006599999999999</v>
      </c>
      <c r="P68" s="9">
        <f>IF(Raw!$G68&gt;$C$8,IF(Raw!$Q68&gt;$C$8,IF(Raw!$N68&gt;$C$9,IF(Raw!$N68&lt;$A$9,IF(Raw!$X68&gt;$C$9,IF(Raw!$X68&lt;$A$9,Raw!X68,-999),-999),-999),-999),-999),-999)</f>
        <v>983</v>
      </c>
      <c r="R68" s="9">
        <f t="shared" si="4"/>
        <v>0.14557300000000006</v>
      </c>
      <c r="S68" s="9">
        <f t="shared" si="5"/>
        <v>0.16588230199824977</v>
      </c>
      <c r="T68" s="9">
        <f t="shared" si="6"/>
        <v>0.11750499999999997</v>
      </c>
      <c r="U68" s="9">
        <f t="shared" si="7"/>
        <v>0.13378503310896353</v>
      </c>
      <c r="V68" s="15">
        <f t="shared" si="0"/>
        <v>0</v>
      </c>
      <c r="X68" s="11">
        <f t="shared" si="8"/>
        <v>2.1671999999999997E+18</v>
      </c>
      <c r="Y68" s="11">
        <f t="shared" si="9"/>
        <v>6.3349999999999998E-18</v>
      </c>
      <c r="Z68" s="11">
        <f t="shared" si="10"/>
        <v>1.2229999999999999E-3</v>
      </c>
      <c r="AA68" s="16">
        <f t="shared" si="11"/>
        <v>1.6513550124656867E-2</v>
      </c>
      <c r="AB68" s="9">
        <f t="shared" si="1"/>
        <v>0.76274742470739787</v>
      </c>
      <c r="AC68" s="9">
        <f t="shared" si="2"/>
        <v>0.98348644987534273</v>
      </c>
      <c r="AD68" s="15">
        <f t="shared" si="3"/>
        <v>13.502493969465952</v>
      </c>
      <c r="AE68" s="3">
        <f t="shared" si="12"/>
        <v>762.73399999999981</v>
      </c>
      <c r="AF68" s="2">
        <f t="shared" si="13"/>
        <v>0.25</v>
      </c>
      <c r="AG68" s="9">
        <f t="shared" si="14"/>
        <v>1.389562771352756E-3</v>
      </c>
      <c r="AH68" s="2">
        <f t="shared" si="15"/>
        <v>6.7240219342146357E-2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105.6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0.70740499999999995</v>
      </c>
      <c r="F69" s="9">
        <f>IF(Raw!$G69&gt;$C$8,IF(Raw!$Q69&gt;$C$8,IF(Raw!$N69&gt;$C$9,IF(Raw!$N69&lt;$A$9,IF(Raw!$X69&gt;$C$9,IF(Raw!$X69&lt;$A$9,Raw!I69,-999),-999),-999),-999),-999),-999)</f>
        <v>0.83783700000000005</v>
      </c>
      <c r="G69" s="9">
        <f>Raw!G69</f>
        <v>0.86249399999999998</v>
      </c>
      <c r="H69" s="9">
        <f>IF(Raw!$G69&gt;$C$8,IF(Raw!$Q69&gt;$C$8,IF(Raw!$N69&gt;$C$9,IF(Raw!$N69&lt;$A$9,IF(Raw!$X69&gt;$C$9,IF(Raw!$X69&lt;$A$9,Raw!L69,-999),-999),-999),-999),-999),-999)</f>
        <v>606.5</v>
      </c>
      <c r="I69" s="9">
        <f>IF(Raw!$G69&gt;$C$8,IF(Raw!$Q69&gt;$C$8,IF(Raw!$N69&gt;$C$9,IF(Raw!$N69&lt;$A$9,IF(Raw!$X69&gt;$C$9,IF(Raw!$X69&lt;$A$9,Raw!M69,-999),-999),-999),-999),-999),-999)</f>
        <v>0.262577</v>
      </c>
      <c r="J69" s="9">
        <f>IF(Raw!$G69&gt;$C$8,IF(Raw!$Q69&gt;$C$8,IF(Raw!$N69&gt;$C$9,IF(Raw!$N69&lt;$A$9,IF(Raw!$X69&gt;$C$9,IF(Raw!$X69&lt;$A$9,Raw!N69,-999),-999),-999),-999),-999),-999)</f>
        <v>376</v>
      </c>
      <c r="K69" s="9">
        <f>IF(Raw!$G69&gt;$C$8,IF(Raw!$Q69&gt;$C$8,IF(Raw!$N69&gt;$C$9,IF(Raw!$N69&lt;$A$9,IF(Raw!$X69&gt;$C$9,IF(Raw!$X69&lt;$A$9,Raw!R69,-999),-999),-999),-999),-999),-999)</f>
        <v>0.78428200000000003</v>
      </c>
      <c r="L69" s="9">
        <f>IF(Raw!$G69&gt;$C$8,IF(Raw!$Q69&gt;$C$8,IF(Raw!$N69&gt;$C$9,IF(Raw!$N69&lt;$A$9,IF(Raw!$X69&gt;$C$9,IF(Raw!$X69&lt;$A$9,Raw!S69,-999),-999),-999),-999),-999),-999)</f>
        <v>0.91411299999999995</v>
      </c>
      <c r="M69" s="9">
        <f>Raw!Q69</f>
        <v>0.91148499999999999</v>
      </c>
      <c r="N69" s="9">
        <f>IF(Raw!$G69&gt;$C$8,IF(Raw!$Q69&gt;$C$8,IF(Raw!$N69&gt;$C$9,IF(Raw!$N69&lt;$A$9,IF(Raw!$X69&gt;$C$9,IF(Raw!$X69&lt;$A$9,Raw!V69,-999),-999),-999),-999),-999),-999)</f>
        <v>765.9</v>
      </c>
      <c r="O69" s="9">
        <f>IF(Raw!$G69&gt;$C$8,IF(Raw!$Q69&gt;$C$8,IF(Raw!$N69&gt;$C$9,IF(Raw!$N69&lt;$A$9,IF(Raw!$X69&gt;$C$9,IF(Raw!$X69&lt;$A$9,Raw!W69,-999),-999),-999),-999),-999),-999)</f>
        <v>0.22917499999999999</v>
      </c>
      <c r="P69" s="9">
        <f>IF(Raw!$G69&gt;$C$8,IF(Raw!$Q69&gt;$C$8,IF(Raw!$N69&gt;$C$9,IF(Raw!$N69&lt;$A$9,IF(Raw!$X69&gt;$C$9,IF(Raw!$X69&lt;$A$9,Raw!X69,-999),-999),-999),-999),-999),-999)</f>
        <v>875</v>
      </c>
      <c r="R69" s="9">
        <f t="shared" si="4"/>
        <v>0.1304320000000001</v>
      </c>
      <c r="S69" s="9">
        <f t="shared" si="5"/>
        <v>0.15567705890286546</v>
      </c>
      <c r="T69" s="9">
        <f t="shared" si="6"/>
        <v>0.12983099999999992</v>
      </c>
      <c r="U69" s="9">
        <f t="shared" si="7"/>
        <v>0.14202948650768552</v>
      </c>
      <c r="V69" s="15">
        <f t="shared" si="0"/>
        <v>0</v>
      </c>
      <c r="X69" s="11">
        <f t="shared" si="8"/>
        <v>2.1671999999999997E+18</v>
      </c>
      <c r="Y69" s="11">
        <f t="shared" si="9"/>
        <v>6.0649999999999997E-18</v>
      </c>
      <c r="Z69" s="11">
        <f t="shared" si="10"/>
        <v>3.7599999999999998E-4</v>
      </c>
      <c r="AA69" s="16">
        <f t="shared" si="11"/>
        <v>4.9178646470020414E-3</v>
      </c>
      <c r="AB69" s="9">
        <f t="shared" si="1"/>
        <v>0.78492049128498498</v>
      </c>
      <c r="AC69" s="9">
        <f t="shared" si="2"/>
        <v>0.99508213535299783</v>
      </c>
      <c r="AD69" s="15">
        <f t="shared" si="3"/>
        <v>13.079427252665004</v>
      </c>
      <c r="AE69" s="3">
        <f t="shared" si="12"/>
        <v>730.22599999999977</v>
      </c>
      <c r="AF69" s="2">
        <f t="shared" si="13"/>
        <v>0.25</v>
      </c>
      <c r="AG69" s="9">
        <f t="shared" si="14"/>
        <v>1.428972566546645E-3</v>
      </c>
      <c r="AH69" s="2">
        <f t="shared" si="15"/>
        <v>6.9147238821724397E-2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104.2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0.77195599999999998</v>
      </c>
      <c r="F70" s="9">
        <f>IF(Raw!$G70&gt;$C$8,IF(Raw!$Q70&gt;$C$8,IF(Raw!$N70&gt;$C$9,IF(Raw!$N70&lt;$A$9,IF(Raw!$X70&gt;$C$9,IF(Raw!$X70&lt;$A$9,Raw!I70,-999),-999),-999),-999),-999),-999)</f>
        <v>0.92457999999999996</v>
      </c>
      <c r="G70" s="9">
        <f>Raw!G70</f>
        <v>0.870973</v>
      </c>
      <c r="H70" s="9">
        <f>IF(Raw!$G70&gt;$C$8,IF(Raw!$Q70&gt;$C$8,IF(Raw!$N70&gt;$C$9,IF(Raw!$N70&lt;$A$9,IF(Raw!$X70&gt;$C$9,IF(Raw!$X70&lt;$A$9,Raw!L70,-999),-999),-999),-999),-999),-999)</f>
        <v>650.9</v>
      </c>
      <c r="I70" s="9">
        <f>IF(Raw!$G70&gt;$C$8,IF(Raw!$Q70&gt;$C$8,IF(Raw!$N70&gt;$C$9,IF(Raw!$N70&lt;$A$9,IF(Raw!$X70&gt;$C$9,IF(Raw!$X70&lt;$A$9,Raw!M70,-999),-999),-999),-999),-999),-999)</f>
        <v>0.25839400000000001</v>
      </c>
      <c r="J70" s="9">
        <f>IF(Raw!$G70&gt;$C$8,IF(Raw!$Q70&gt;$C$8,IF(Raw!$N70&gt;$C$9,IF(Raw!$N70&lt;$A$9,IF(Raw!$X70&gt;$C$9,IF(Raw!$X70&lt;$A$9,Raw!N70,-999),-999),-999),-999),-999),-999)</f>
        <v>622</v>
      </c>
      <c r="K70" s="9">
        <f>IF(Raw!$G70&gt;$C$8,IF(Raw!$Q70&gt;$C$8,IF(Raw!$N70&gt;$C$9,IF(Raw!$N70&lt;$A$9,IF(Raw!$X70&gt;$C$9,IF(Raw!$X70&lt;$A$9,Raw!R70,-999),-999),-999),-999),-999),-999)</f>
        <v>0.79620100000000005</v>
      </c>
      <c r="L70" s="9">
        <f>IF(Raw!$G70&gt;$C$8,IF(Raw!$Q70&gt;$C$8,IF(Raw!$N70&gt;$C$9,IF(Raw!$N70&lt;$A$9,IF(Raw!$X70&gt;$C$9,IF(Raw!$X70&lt;$A$9,Raw!S70,-999),-999),-999),-999),-999),-999)</f>
        <v>0.91609200000000002</v>
      </c>
      <c r="M70" s="9">
        <f>Raw!Q70</f>
        <v>0.80056899999999998</v>
      </c>
      <c r="N70" s="9">
        <f>IF(Raw!$G70&gt;$C$8,IF(Raw!$Q70&gt;$C$8,IF(Raw!$N70&gt;$C$9,IF(Raw!$N70&lt;$A$9,IF(Raw!$X70&gt;$C$9,IF(Raw!$X70&lt;$A$9,Raw!V70,-999),-999),-999),-999),-999),-999)</f>
        <v>712.5</v>
      </c>
      <c r="O70" s="9">
        <f>IF(Raw!$G70&gt;$C$8,IF(Raw!$Q70&gt;$C$8,IF(Raw!$N70&gt;$C$9,IF(Raw!$N70&lt;$A$9,IF(Raw!$X70&gt;$C$9,IF(Raw!$X70&lt;$A$9,Raw!W70,-999),-999),-999),-999),-999),-999)</f>
        <v>9.5682000000000003E-2</v>
      </c>
      <c r="P70" s="9">
        <f>IF(Raw!$G70&gt;$C$8,IF(Raw!$Q70&gt;$C$8,IF(Raw!$N70&gt;$C$9,IF(Raw!$N70&lt;$A$9,IF(Raw!$X70&gt;$C$9,IF(Raw!$X70&lt;$A$9,Raw!X70,-999),-999),-999),-999),-999),-999)</f>
        <v>1272</v>
      </c>
      <c r="R70" s="9">
        <f t="shared" si="4"/>
        <v>0.15262399999999998</v>
      </c>
      <c r="S70" s="9">
        <f t="shared" si="5"/>
        <v>0.16507387137943713</v>
      </c>
      <c r="T70" s="9">
        <f t="shared" si="6"/>
        <v>0.11989099999999997</v>
      </c>
      <c r="U70" s="9">
        <f t="shared" si="7"/>
        <v>0.13087222680691454</v>
      </c>
      <c r="V70" s="15">
        <f t="shared" si="0"/>
        <v>0</v>
      </c>
      <c r="X70" s="11">
        <f t="shared" si="8"/>
        <v>2.708999999999999E+18</v>
      </c>
      <c r="Y70" s="11">
        <f t="shared" si="9"/>
        <v>6.508999999999999E-18</v>
      </c>
      <c r="Z70" s="11">
        <f t="shared" si="10"/>
        <v>6.2199999999999994E-4</v>
      </c>
      <c r="AA70" s="16">
        <f t="shared" si="11"/>
        <v>1.0848667571606206E-2</v>
      </c>
      <c r="AB70" s="9">
        <f t="shared" si="1"/>
        <v>0.79750165760382752</v>
      </c>
      <c r="AC70" s="9">
        <f t="shared" si="2"/>
        <v>0.98915133242839348</v>
      </c>
      <c r="AD70" s="15">
        <f t="shared" si="3"/>
        <v>17.441587735701294</v>
      </c>
      <c r="AE70" s="3">
        <f t="shared" si="12"/>
        <v>783.68359999999961</v>
      </c>
      <c r="AF70" s="2">
        <f t="shared" si="13"/>
        <v>0.25</v>
      </c>
      <c r="AG70" s="9">
        <f t="shared" si="14"/>
        <v>1.7558610969379989E-3</v>
      </c>
      <c r="AH70" s="2">
        <f t="shared" si="15"/>
        <v>8.4965204686302531E-2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102.9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0.81758699999999995</v>
      </c>
      <c r="F71" s="9">
        <f>IF(Raw!$G71&gt;$C$8,IF(Raw!$Q71&gt;$C$8,IF(Raw!$N71&gt;$C$9,IF(Raw!$N71&lt;$A$9,IF(Raw!$X71&gt;$C$9,IF(Raw!$X71&lt;$A$9,Raw!I71,-999),-999),-999),-999),-999),-999)</f>
        <v>1.0217179999999999</v>
      </c>
      <c r="G71" s="9">
        <f>Raw!G71</f>
        <v>0.92923800000000001</v>
      </c>
      <c r="H71" s="9">
        <f>IF(Raw!$G71&gt;$C$8,IF(Raw!$Q71&gt;$C$8,IF(Raw!$N71&gt;$C$9,IF(Raw!$N71&lt;$A$9,IF(Raw!$X71&gt;$C$9,IF(Raw!$X71&lt;$A$9,Raw!L71,-999),-999),-999),-999),-999),-999)</f>
        <v>688.9</v>
      </c>
      <c r="I71" s="9">
        <f>IF(Raw!$G71&gt;$C$8,IF(Raw!$Q71&gt;$C$8,IF(Raw!$N71&gt;$C$9,IF(Raw!$N71&lt;$A$9,IF(Raw!$X71&gt;$C$9,IF(Raw!$X71&lt;$A$9,Raw!M71,-999),-999),-999),-999),-999),-999)</f>
        <v>0.160608</v>
      </c>
      <c r="J71" s="9">
        <f>IF(Raw!$G71&gt;$C$8,IF(Raw!$Q71&gt;$C$8,IF(Raw!$N71&gt;$C$9,IF(Raw!$N71&lt;$A$9,IF(Raw!$X71&gt;$C$9,IF(Raw!$X71&lt;$A$9,Raw!N71,-999),-999),-999),-999),-999),-999)</f>
        <v>791</v>
      </c>
      <c r="K71" s="9">
        <f>IF(Raw!$G71&gt;$C$8,IF(Raw!$Q71&gt;$C$8,IF(Raw!$N71&gt;$C$9,IF(Raw!$N71&lt;$A$9,IF(Raw!$X71&gt;$C$9,IF(Raw!$X71&lt;$A$9,Raw!R71,-999),-999),-999),-999),-999),-999)</f>
        <v>0.83217099999999999</v>
      </c>
      <c r="L71" s="9">
        <f>IF(Raw!$G71&gt;$C$8,IF(Raw!$Q71&gt;$C$8,IF(Raw!$N71&gt;$C$9,IF(Raw!$N71&lt;$A$9,IF(Raw!$X71&gt;$C$9,IF(Raw!$X71&lt;$A$9,Raw!S71,-999),-999),-999),-999),-999),-999)</f>
        <v>1.0421670000000001</v>
      </c>
      <c r="M71" s="9">
        <f>Raw!Q71</f>
        <v>0.91275799999999996</v>
      </c>
      <c r="N71" s="9">
        <f>IF(Raw!$G71&gt;$C$8,IF(Raw!$Q71&gt;$C$8,IF(Raw!$N71&gt;$C$9,IF(Raw!$N71&lt;$A$9,IF(Raw!$X71&gt;$C$9,IF(Raw!$X71&lt;$A$9,Raw!V71,-999),-999),-999),-999),-999),-999)</f>
        <v>674</v>
      </c>
      <c r="O71" s="9">
        <f>IF(Raw!$G71&gt;$C$8,IF(Raw!$Q71&gt;$C$8,IF(Raw!$N71&gt;$C$9,IF(Raw!$N71&lt;$A$9,IF(Raw!$X71&gt;$C$9,IF(Raw!$X71&lt;$A$9,Raw!W71,-999),-999),-999),-999),-999),-999)</f>
        <v>2.0000000000000002E-5</v>
      </c>
      <c r="P71" s="9">
        <f>IF(Raw!$G71&gt;$C$8,IF(Raw!$Q71&gt;$C$8,IF(Raw!$N71&gt;$C$9,IF(Raw!$N71&lt;$A$9,IF(Raw!$X71&gt;$C$9,IF(Raw!$X71&lt;$A$9,Raw!X71,-999),-999),-999),-999),-999),-999)</f>
        <v>670</v>
      </c>
      <c r="R71" s="9">
        <f t="shared" si="4"/>
        <v>0.20413099999999995</v>
      </c>
      <c r="S71" s="9">
        <f t="shared" si="5"/>
        <v>0.19979191910096522</v>
      </c>
      <c r="T71" s="9">
        <f t="shared" si="6"/>
        <v>0.20999600000000007</v>
      </c>
      <c r="U71" s="9">
        <f t="shared" si="7"/>
        <v>0.20149937581980629</v>
      </c>
      <c r="V71" s="15">
        <f t="shared" si="0"/>
        <v>0</v>
      </c>
      <c r="X71" s="11">
        <f t="shared" si="8"/>
        <v>2.708999999999999E+18</v>
      </c>
      <c r="Y71" s="11">
        <f t="shared" si="9"/>
        <v>6.8889999999999993E-18</v>
      </c>
      <c r="Z71" s="11">
        <f t="shared" si="10"/>
        <v>7.9099999999999993E-4</v>
      </c>
      <c r="AA71" s="16">
        <f t="shared" si="11"/>
        <v>1.4547136998954081E-2</v>
      </c>
      <c r="AB71" s="9">
        <f t="shared" si="1"/>
        <v>0.83522584058123239</v>
      </c>
      <c r="AC71" s="9">
        <f t="shared" si="2"/>
        <v>0.98545286300104573</v>
      </c>
      <c r="AD71" s="15">
        <f t="shared" si="3"/>
        <v>18.39081795063727</v>
      </c>
      <c r="AE71" s="3">
        <f t="shared" si="12"/>
        <v>829.43559999999968</v>
      </c>
      <c r="AF71" s="2">
        <f t="shared" si="13"/>
        <v>0.25</v>
      </c>
      <c r="AG71" s="9">
        <f t="shared" si="14"/>
        <v>2.850567952206999E-3</v>
      </c>
      <c r="AH71" s="2">
        <f t="shared" si="15"/>
        <v>0.13793749969963268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102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0.83982100000000004</v>
      </c>
      <c r="F72" s="9">
        <f>IF(Raw!$G72&gt;$C$8,IF(Raw!$Q72&gt;$C$8,IF(Raw!$N72&gt;$C$9,IF(Raw!$N72&lt;$A$9,IF(Raw!$X72&gt;$C$9,IF(Raw!$X72&lt;$A$9,Raw!I72,-999),-999),-999),-999),-999),-999)</f>
        <v>1.0623149999999999</v>
      </c>
      <c r="G72" s="9">
        <f>Raw!G72</f>
        <v>0.96818199999999999</v>
      </c>
      <c r="H72" s="9">
        <f>IF(Raw!$G72&gt;$C$8,IF(Raw!$Q72&gt;$C$8,IF(Raw!$N72&gt;$C$9,IF(Raw!$N72&lt;$A$9,IF(Raw!$X72&gt;$C$9,IF(Raw!$X72&lt;$A$9,Raw!L72,-999),-999),-999),-999),-999),-999)</f>
        <v>704.2</v>
      </c>
      <c r="I72" s="9">
        <f>IF(Raw!$G72&gt;$C$8,IF(Raw!$Q72&gt;$C$8,IF(Raw!$N72&gt;$C$9,IF(Raw!$N72&lt;$A$9,IF(Raw!$X72&gt;$C$9,IF(Raw!$X72&lt;$A$9,Raw!M72,-999),-999),-999),-999),-999),-999)</f>
        <v>0.322131</v>
      </c>
      <c r="J72" s="9">
        <f>IF(Raw!$G72&gt;$C$8,IF(Raw!$Q72&gt;$C$8,IF(Raw!$N72&gt;$C$9,IF(Raw!$N72&lt;$A$9,IF(Raw!$X72&gt;$C$9,IF(Raw!$X72&lt;$A$9,Raw!N72,-999),-999),-999),-999),-999),-999)</f>
        <v>619</v>
      </c>
      <c r="K72" s="9">
        <f>IF(Raw!$G72&gt;$C$8,IF(Raw!$Q72&gt;$C$8,IF(Raw!$N72&gt;$C$9,IF(Raw!$N72&lt;$A$9,IF(Raw!$X72&gt;$C$9,IF(Raw!$X72&lt;$A$9,Raw!R72,-999),-999),-999),-999),-999),-999)</f>
        <v>0.87552399999999997</v>
      </c>
      <c r="L72" s="9">
        <f>IF(Raw!$G72&gt;$C$8,IF(Raw!$Q72&gt;$C$8,IF(Raw!$N72&gt;$C$9,IF(Raw!$N72&lt;$A$9,IF(Raw!$X72&gt;$C$9,IF(Raw!$X72&lt;$A$9,Raw!S72,-999),-999),-999),-999),-999),-999)</f>
        <v>1.0806199999999999</v>
      </c>
      <c r="M72" s="9">
        <f>Raw!Q72</f>
        <v>0.94038699999999997</v>
      </c>
      <c r="N72" s="9">
        <f>IF(Raw!$G72&gt;$C$8,IF(Raw!$Q72&gt;$C$8,IF(Raw!$N72&gt;$C$9,IF(Raw!$N72&lt;$A$9,IF(Raw!$X72&gt;$C$9,IF(Raw!$X72&lt;$A$9,Raw!V72,-999),-999),-999),-999),-999),-999)</f>
        <v>691.3</v>
      </c>
      <c r="O72" s="9">
        <f>IF(Raw!$G72&gt;$C$8,IF(Raw!$Q72&gt;$C$8,IF(Raw!$N72&gt;$C$9,IF(Raw!$N72&lt;$A$9,IF(Raw!$X72&gt;$C$9,IF(Raw!$X72&lt;$A$9,Raw!W72,-999),-999),-999),-999),-999),-999)</f>
        <v>1.3578E-2</v>
      </c>
      <c r="P72" s="9">
        <f>IF(Raw!$G72&gt;$C$8,IF(Raw!$Q72&gt;$C$8,IF(Raw!$N72&gt;$C$9,IF(Raw!$N72&lt;$A$9,IF(Raw!$X72&gt;$C$9,IF(Raw!$X72&lt;$A$9,Raw!X72,-999),-999),-999),-999),-999),-999)</f>
        <v>944</v>
      </c>
      <c r="R72" s="9">
        <f t="shared" si="4"/>
        <v>0.22249399999999986</v>
      </c>
      <c r="S72" s="9">
        <f t="shared" si="5"/>
        <v>0.20944258529720458</v>
      </c>
      <c r="T72" s="9">
        <f t="shared" si="6"/>
        <v>0.20509599999999995</v>
      </c>
      <c r="U72" s="9">
        <f t="shared" si="7"/>
        <v>0.18979474745979155</v>
      </c>
      <c r="V72" s="15">
        <f t="shared" si="0"/>
        <v>0</v>
      </c>
      <c r="X72" s="11">
        <f t="shared" si="8"/>
        <v>2.708999999999999E+18</v>
      </c>
      <c r="Y72" s="11">
        <f t="shared" si="9"/>
        <v>7.042E-18</v>
      </c>
      <c r="Z72" s="11">
        <f t="shared" si="10"/>
        <v>6.1899999999999998E-4</v>
      </c>
      <c r="AA72" s="16">
        <f t="shared" si="11"/>
        <v>1.1670711684513273E-2</v>
      </c>
      <c r="AB72" s="9">
        <f t="shared" si="1"/>
        <v>0.87791761628364695</v>
      </c>
      <c r="AC72" s="9">
        <f t="shared" si="2"/>
        <v>0.9883292883154865</v>
      </c>
      <c r="AD72" s="15">
        <f t="shared" si="3"/>
        <v>18.854138424092525</v>
      </c>
      <c r="AE72" s="3">
        <f t="shared" si="12"/>
        <v>847.85679999999979</v>
      </c>
      <c r="AF72" s="2">
        <f t="shared" si="13"/>
        <v>0.25</v>
      </c>
      <c r="AG72" s="9">
        <f t="shared" si="14"/>
        <v>2.7526280313635329E-3</v>
      </c>
      <c r="AH72" s="2">
        <f t="shared" si="15"/>
        <v>0.13319823790042945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100.7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0.88100599999999996</v>
      </c>
      <c r="F73" s="9">
        <f>IF(Raw!$G73&gt;$C$8,IF(Raw!$Q73&gt;$C$8,IF(Raw!$N73&gt;$C$9,IF(Raw!$N73&lt;$A$9,IF(Raw!$X73&gt;$C$9,IF(Raw!$X73&lt;$A$9,Raw!I73,-999),-999),-999),-999),-999),-999)</f>
        <v>1.1462699999999999</v>
      </c>
      <c r="G73" s="9">
        <f>Raw!G73</f>
        <v>0.96783300000000005</v>
      </c>
      <c r="H73" s="9">
        <f>IF(Raw!$G73&gt;$C$8,IF(Raw!$Q73&gt;$C$8,IF(Raw!$N73&gt;$C$9,IF(Raw!$N73&lt;$A$9,IF(Raw!$X73&gt;$C$9,IF(Raw!$X73&lt;$A$9,Raw!L73,-999),-999),-999),-999),-999),-999)</f>
        <v>617.9</v>
      </c>
      <c r="I73" s="9">
        <f>IF(Raw!$G73&gt;$C$8,IF(Raw!$Q73&gt;$C$8,IF(Raw!$N73&gt;$C$9,IF(Raw!$N73&lt;$A$9,IF(Raw!$X73&gt;$C$9,IF(Raw!$X73&lt;$A$9,Raw!M73,-999),-999),-999),-999),-999),-999)</f>
        <v>9.7822000000000006E-2</v>
      </c>
      <c r="J73" s="9">
        <f>IF(Raw!$G73&gt;$C$8,IF(Raw!$Q73&gt;$C$8,IF(Raw!$N73&gt;$C$9,IF(Raw!$N73&lt;$A$9,IF(Raw!$X73&gt;$C$9,IF(Raw!$X73&lt;$A$9,Raw!N73,-999),-999),-999),-999),-999),-999)</f>
        <v>598</v>
      </c>
      <c r="K73" s="9">
        <f>IF(Raw!$G73&gt;$C$8,IF(Raw!$Q73&gt;$C$8,IF(Raw!$N73&gt;$C$9,IF(Raw!$N73&lt;$A$9,IF(Raw!$X73&gt;$C$9,IF(Raw!$X73&lt;$A$9,Raw!R73,-999),-999),-999),-999),-999),-999)</f>
        <v>0.91130199999999995</v>
      </c>
      <c r="L73" s="9">
        <f>IF(Raw!$G73&gt;$C$8,IF(Raw!$Q73&gt;$C$8,IF(Raw!$N73&gt;$C$9,IF(Raw!$N73&lt;$A$9,IF(Raw!$X73&gt;$C$9,IF(Raw!$X73&lt;$A$9,Raw!S73,-999),-999),-999),-999),-999),-999)</f>
        <v>1.176857</v>
      </c>
      <c r="M73" s="9">
        <f>Raw!Q73</f>
        <v>0.94749799999999995</v>
      </c>
      <c r="N73" s="9">
        <f>IF(Raw!$G73&gt;$C$8,IF(Raw!$Q73&gt;$C$8,IF(Raw!$N73&gt;$C$9,IF(Raw!$N73&lt;$A$9,IF(Raw!$X73&gt;$C$9,IF(Raw!$X73&lt;$A$9,Raw!V73,-999),-999),-999),-999),-999),-999)</f>
        <v>714.3</v>
      </c>
      <c r="O73" s="9">
        <f>IF(Raw!$G73&gt;$C$8,IF(Raw!$Q73&gt;$C$8,IF(Raw!$N73&gt;$C$9,IF(Raw!$N73&lt;$A$9,IF(Raw!$X73&gt;$C$9,IF(Raw!$X73&lt;$A$9,Raw!W73,-999),-999),-999),-999),-999),-999)</f>
        <v>9.4340999999999994E-2</v>
      </c>
      <c r="P73" s="9">
        <f>IF(Raw!$G73&gt;$C$8,IF(Raw!$Q73&gt;$C$8,IF(Raw!$N73&gt;$C$9,IF(Raw!$N73&lt;$A$9,IF(Raw!$X73&gt;$C$9,IF(Raw!$X73&lt;$A$9,Raw!X73,-999),-999),-999),-999),-999),-999)</f>
        <v>585</v>
      </c>
      <c r="R73" s="9">
        <f t="shared" si="4"/>
        <v>0.26526399999999994</v>
      </c>
      <c r="S73" s="9">
        <f t="shared" si="5"/>
        <v>0.23141493714395384</v>
      </c>
      <c r="T73" s="9">
        <f t="shared" si="6"/>
        <v>0.2655550000000001</v>
      </c>
      <c r="U73" s="9">
        <f t="shared" si="7"/>
        <v>0.22564763603394472</v>
      </c>
      <c r="V73" s="15">
        <f t="shared" si="0"/>
        <v>0</v>
      </c>
      <c r="X73" s="11">
        <f t="shared" si="8"/>
        <v>2.708999999999999E+18</v>
      </c>
      <c r="Y73" s="11">
        <f t="shared" si="9"/>
        <v>6.1789999999999992E-18</v>
      </c>
      <c r="Z73" s="11">
        <f t="shared" si="10"/>
        <v>5.9800000000000001E-4</v>
      </c>
      <c r="AA73" s="16">
        <f t="shared" si="11"/>
        <v>9.9106643285682226E-3</v>
      </c>
      <c r="AB73" s="9">
        <f t="shared" si="1"/>
        <v>0.91393382646577292</v>
      </c>
      <c r="AC73" s="9">
        <f t="shared" si="2"/>
        <v>0.99008933567143165</v>
      </c>
      <c r="AD73" s="15">
        <f t="shared" si="3"/>
        <v>16.57301727185321</v>
      </c>
      <c r="AE73" s="3">
        <f t="shared" si="12"/>
        <v>743.95159999999976</v>
      </c>
      <c r="AF73" s="2">
        <f t="shared" si="13"/>
        <v>0.25</v>
      </c>
      <c r="AG73" s="9">
        <f t="shared" si="14"/>
        <v>2.8766632071872402E-3</v>
      </c>
      <c r="AH73" s="2">
        <f t="shared" si="15"/>
        <v>0.1392002355074958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99.4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0.921991</v>
      </c>
      <c r="F74" s="9">
        <f>IF(Raw!$G74&gt;$C$8,IF(Raw!$Q74&gt;$C$8,IF(Raw!$N74&gt;$C$9,IF(Raw!$N74&lt;$A$9,IF(Raw!$X74&gt;$C$9,IF(Raw!$X74&lt;$A$9,Raw!I74,-999),-999),-999),-999),-999),-999)</f>
        <v>1.2086760000000001</v>
      </c>
      <c r="G74" s="9">
        <f>Raw!G74</f>
        <v>0.957677</v>
      </c>
      <c r="H74" s="9">
        <f>IF(Raw!$G74&gt;$C$8,IF(Raw!$Q74&gt;$C$8,IF(Raw!$N74&gt;$C$9,IF(Raw!$N74&lt;$A$9,IF(Raw!$X74&gt;$C$9,IF(Raw!$X74&lt;$A$9,Raw!L74,-999),-999),-999),-999),-999),-999)</f>
        <v>654.70000000000005</v>
      </c>
      <c r="I74" s="9">
        <f>IF(Raw!$G74&gt;$C$8,IF(Raw!$Q74&gt;$C$8,IF(Raw!$N74&gt;$C$9,IF(Raw!$N74&lt;$A$9,IF(Raw!$X74&gt;$C$9,IF(Raw!$X74&lt;$A$9,Raw!M74,-999),-999),-999),-999),-999),-999)</f>
        <v>0.21607499999999999</v>
      </c>
      <c r="J74" s="9">
        <f>IF(Raw!$G74&gt;$C$8,IF(Raw!$Q74&gt;$C$8,IF(Raw!$N74&gt;$C$9,IF(Raw!$N74&lt;$A$9,IF(Raw!$X74&gt;$C$9,IF(Raw!$X74&lt;$A$9,Raw!N74,-999),-999),-999),-999),-999),-999)</f>
        <v>464</v>
      </c>
      <c r="K74" s="9">
        <f>IF(Raw!$G74&gt;$C$8,IF(Raw!$Q74&gt;$C$8,IF(Raw!$N74&gt;$C$9,IF(Raw!$N74&lt;$A$9,IF(Raw!$X74&gt;$C$9,IF(Raw!$X74&lt;$A$9,Raw!R74,-999),-999),-999),-999),-999),-999)</f>
        <v>0.95784100000000005</v>
      </c>
      <c r="L74" s="9">
        <f>IF(Raw!$G74&gt;$C$8,IF(Raw!$Q74&gt;$C$8,IF(Raw!$N74&gt;$C$9,IF(Raw!$N74&lt;$A$9,IF(Raw!$X74&gt;$C$9,IF(Raw!$X74&lt;$A$9,Raw!S74,-999),-999),-999),-999),-999),-999)</f>
        <v>1.2276199999999999</v>
      </c>
      <c r="M74" s="9">
        <f>Raw!Q74</f>
        <v>0.94458900000000001</v>
      </c>
      <c r="N74" s="9">
        <f>IF(Raw!$G74&gt;$C$8,IF(Raw!$Q74&gt;$C$8,IF(Raw!$N74&gt;$C$9,IF(Raw!$N74&lt;$A$9,IF(Raw!$X74&gt;$C$9,IF(Raw!$X74&lt;$A$9,Raw!V74,-999),-999),-999),-999),-999),-999)</f>
        <v>698</v>
      </c>
      <c r="O74" s="9">
        <f>IF(Raw!$G74&gt;$C$8,IF(Raw!$Q74&gt;$C$8,IF(Raw!$N74&gt;$C$9,IF(Raw!$N74&lt;$A$9,IF(Raw!$X74&gt;$C$9,IF(Raw!$X74&lt;$A$9,Raw!W74,-999),-999),-999),-999),-999),-999)</f>
        <v>4.8016000000000003E-2</v>
      </c>
      <c r="P74" s="9">
        <f>IF(Raw!$G74&gt;$C$8,IF(Raw!$Q74&gt;$C$8,IF(Raw!$N74&gt;$C$9,IF(Raw!$N74&lt;$A$9,IF(Raw!$X74&gt;$C$9,IF(Raw!$X74&lt;$A$9,Raw!X74,-999),-999),-999),-999),-999),-999)</f>
        <v>736</v>
      </c>
      <c r="R74" s="9">
        <f t="shared" si="4"/>
        <v>0.28668500000000008</v>
      </c>
      <c r="S74" s="9">
        <f t="shared" si="5"/>
        <v>0.23718928811360535</v>
      </c>
      <c r="T74" s="9">
        <f t="shared" si="6"/>
        <v>0.26977899999999988</v>
      </c>
      <c r="U74" s="9">
        <f t="shared" si="7"/>
        <v>0.21975774262393891</v>
      </c>
      <c r="V74" s="15">
        <f t="shared" si="0"/>
        <v>0</v>
      </c>
      <c r="X74" s="11">
        <f t="shared" si="8"/>
        <v>2.708999999999999E+18</v>
      </c>
      <c r="Y74" s="11">
        <f t="shared" si="9"/>
        <v>6.5469999999999999E-18</v>
      </c>
      <c r="Z74" s="11">
        <f t="shared" si="10"/>
        <v>4.64E-4</v>
      </c>
      <c r="AA74" s="16">
        <f t="shared" si="11"/>
        <v>8.1622512629320638E-3</v>
      </c>
      <c r="AB74" s="9">
        <f t="shared" si="1"/>
        <v>0.96004300398346265</v>
      </c>
      <c r="AC74" s="9">
        <f t="shared" si="2"/>
        <v>0.99183774873706776</v>
      </c>
      <c r="AD74" s="15">
        <f t="shared" si="3"/>
        <v>17.5910587563191</v>
      </c>
      <c r="AE74" s="3">
        <f t="shared" si="12"/>
        <v>788.25879999999972</v>
      </c>
      <c r="AF74" s="2">
        <f t="shared" si="13"/>
        <v>0.25</v>
      </c>
      <c r="AG74" s="9">
        <f t="shared" si="14"/>
        <v>2.9736702789644304E-3</v>
      </c>
      <c r="AH74" s="2">
        <f t="shared" si="15"/>
        <v>0.14389435722586022</v>
      </c>
    </row>
    <row r="75" spans="1:34">
      <c r="A75" s="1">
        <f>Raw!A75</f>
        <v>62</v>
      </c>
      <c r="B75" s="14">
        <f>Raw!B75</f>
        <v>0.46114583333333337</v>
      </c>
      <c r="C75" s="15">
        <f>Raw!C75</f>
        <v>98.3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0.95141500000000001</v>
      </c>
      <c r="F75" s="9">
        <f>IF(Raw!$G75&gt;$C$8,IF(Raw!$Q75&gt;$C$8,IF(Raw!$N75&gt;$C$9,IF(Raw!$N75&lt;$A$9,IF(Raw!$X75&gt;$C$9,IF(Raw!$X75&lt;$A$9,Raw!I75,-999),-999),-999),-999),-999),-999)</f>
        <v>1.272295</v>
      </c>
      <c r="G75" s="9">
        <f>Raw!G75</f>
        <v>0.96909900000000004</v>
      </c>
      <c r="H75" s="9">
        <f>IF(Raw!$G75&gt;$C$8,IF(Raw!$Q75&gt;$C$8,IF(Raw!$N75&gt;$C$9,IF(Raw!$N75&lt;$A$9,IF(Raw!$X75&gt;$C$9,IF(Raw!$X75&lt;$A$9,Raw!L75,-999),-999),-999),-999),-999),-999)</f>
        <v>698.5</v>
      </c>
      <c r="I75" s="9">
        <f>IF(Raw!$G75&gt;$C$8,IF(Raw!$Q75&gt;$C$8,IF(Raw!$N75&gt;$C$9,IF(Raw!$N75&lt;$A$9,IF(Raw!$X75&gt;$C$9,IF(Raw!$X75&lt;$A$9,Raw!M75,-999),-999),-999),-999),-999),-999)</f>
        <v>0.22465099999999999</v>
      </c>
      <c r="J75" s="9">
        <f>IF(Raw!$G75&gt;$C$8,IF(Raw!$Q75&gt;$C$8,IF(Raw!$N75&gt;$C$9,IF(Raw!$N75&lt;$A$9,IF(Raw!$X75&gt;$C$9,IF(Raw!$X75&lt;$A$9,Raw!N75,-999),-999),-999),-999),-999),-999)</f>
        <v>578</v>
      </c>
      <c r="K75" s="9">
        <f>IF(Raw!$G75&gt;$C$8,IF(Raw!$Q75&gt;$C$8,IF(Raw!$N75&gt;$C$9,IF(Raw!$N75&lt;$A$9,IF(Raw!$X75&gt;$C$9,IF(Raw!$X75&lt;$A$9,Raw!R75,-999),-999),-999),-999),-999),-999)</f>
        <v>1.0293559999999999</v>
      </c>
      <c r="L75" s="9">
        <f>IF(Raw!$G75&gt;$C$8,IF(Raw!$Q75&gt;$C$8,IF(Raw!$N75&gt;$C$9,IF(Raw!$N75&lt;$A$9,IF(Raw!$X75&gt;$C$9,IF(Raw!$X75&lt;$A$9,Raw!S75,-999),-999),-999),-999),-999),-999)</f>
        <v>1.378376</v>
      </c>
      <c r="M75" s="9">
        <f>Raw!Q75</f>
        <v>0.96732099999999999</v>
      </c>
      <c r="N75" s="9">
        <f>IF(Raw!$G75&gt;$C$8,IF(Raw!$Q75&gt;$C$8,IF(Raw!$N75&gt;$C$9,IF(Raw!$N75&lt;$A$9,IF(Raw!$X75&gt;$C$9,IF(Raw!$X75&lt;$A$9,Raw!V75,-999),-999),-999),-999),-999),-999)</f>
        <v>757.1</v>
      </c>
      <c r="O75" s="9">
        <f>IF(Raw!$G75&gt;$C$8,IF(Raw!$Q75&gt;$C$8,IF(Raw!$N75&gt;$C$9,IF(Raw!$N75&lt;$A$9,IF(Raw!$X75&gt;$C$9,IF(Raw!$X75&lt;$A$9,Raw!W75,-999),-999),-999),-999),-999),-999)</f>
        <v>0.20658799999999999</v>
      </c>
      <c r="P75" s="9">
        <f>IF(Raw!$G75&gt;$C$8,IF(Raw!$Q75&gt;$C$8,IF(Raw!$N75&gt;$C$9,IF(Raw!$N75&lt;$A$9,IF(Raw!$X75&gt;$C$9,IF(Raw!$X75&lt;$A$9,Raw!X75,-999),-999),-999),-999),-999),-999)</f>
        <v>637</v>
      </c>
      <c r="R75" s="9">
        <f t="shared" si="4"/>
        <v>0.32087999999999994</v>
      </c>
      <c r="S75" s="9">
        <f t="shared" si="5"/>
        <v>0.25220565985089932</v>
      </c>
      <c r="T75" s="9">
        <f t="shared" si="6"/>
        <v>0.34902000000000011</v>
      </c>
      <c r="U75" s="9">
        <f t="shared" si="7"/>
        <v>0.25321102514843563</v>
      </c>
      <c r="V75" s="15">
        <f t="shared" si="0"/>
        <v>0</v>
      </c>
      <c r="X75" s="11">
        <f t="shared" si="8"/>
        <v>2.708999999999999E+18</v>
      </c>
      <c r="Y75" s="11">
        <f t="shared" si="9"/>
        <v>6.9849999999999994E-18</v>
      </c>
      <c r="Z75" s="11">
        <f t="shared" si="10"/>
        <v>5.7799999999999995E-4</v>
      </c>
      <c r="AA75" s="16">
        <f t="shared" si="11"/>
        <v>1.0818800376617843E-2</v>
      </c>
      <c r="AB75" s="9">
        <f t="shared" si="1"/>
        <v>1.033131977707447</v>
      </c>
      <c r="AC75" s="9">
        <f t="shared" si="2"/>
        <v>0.98918119962338236</v>
      </c>
      <c r="AD75" s="15">
        <f t="shared" si="3"/>
        <v>18.717647710411494</v>
      </c>
      <c r="AE75" s="3">
        <f t="shared" si="12"/>
        <v>840.99399999999969</v>
      </c>
      <c r="AF75" s="2">
        <f t="shared" si="13"/>
        <v>0.25</v>
      </c>
      <c r="AG75" s="9">
        <f t="shared" si="14"/>
        <v>3.6457805885542795E-3</v>
      </c>
      <c r="AH75" s="2">
        <f t="shared" si="15"/>
        <v>0.17641742532370769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96.9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0.93341799999999997</v>
      </c>
      <c r="F76" s="9">
        <f>IF(Raw!$G76&gt;$C$8,IF(Raw!$Q76&gt;$C$8,IF(Raw!$N76&gt;$C$9,IF(Raw!$N76&lt;$A$9,IF(Raw!$X76&gt;$C$9,IF(Raw!$X76&lt;$A$9,Raw!I76,-999),-999),-999),-999),-999),-999)</f>
        <v>1.218831</v>
      </c>
      <c r="G76" s="9">
        <f>Raw!G76</f>
        <v>0.97497599999999995</v>
      </c>
      <c r="H76" s="9">
        <f>IF(Raw!$G76&gt;$C$8,IF(Raw!$Q76&gt;$C$8,IF(Raw!$N76&gt;$C$9,IF(Raw!$N76&lt;$A$9,IF(Raw!$X76&gt;$C$9,IF(Raw!$X76&lt;$A$9,Raw!L76,-999),-999),-999),-999),-999),-999)</f>
        <v>667.8</v>
      </c>
      <c r="I76" s="9">
        <f>IF(Raw!$G76&gt;$C$8,IF(Raw!$Q76&gt;$C$8,IF(Raw!$N76&gt;$C$9,IF(Raw!$N76&lt;$A$9,IF(Raw!$X76&gt;$C$9,IF(Raw!$X76&lt;$A$9,Raw!M76,-999),-999),-999),-999),-999),-999)</f>
        <v>0.15961500000000001</v>
      </c>
      <c r="J76" s="9">
        <f>IF(Raw!$G76&gt;$C$8,IF(Raw!$Q76&gt;$C$8,IF(Raw!$N76&gt;$C$9,IF(Raw!$N76&lt;$A$9,IF(Raw!$X76&gt;$C$9,IF(Raw!$X76&lt;$A$9,Raw!N76,-999),-999),-999),-999),-999),-999)</f>
        <v>615</v>
      </c>
      <c r="K76" s="9">
        <f>IF(Raw!$G76&gt;$C$8,IF(Raw!$Q76&gt;$C$8,IF(Raw!$N76&gt;$C$9,IF(Raw!$N76&lt;$A$9,IF(Raw!$X76&gt;$C$9,IF(Raw!$X76&lt;$A$9,Raw!R76,-999),-999),-999),-999),-999),-999)</f>
        <v>1.037595</v>
      </c>
      <c r="L76" s="9">
        <f>IF(Raw!$G76&gt;$C$8,IF(Raw!$Q76&gt;$C$8,IF(Raw!$N76&gt;$C$9,IF(Raw!$N76&lt;$A$9,IF(Raw!$X76&gt;$C$9,IF(Raw!$X76&lt;$A$9,Raw!S76,-999),-999),-999),-999),-999),-999)</f>
        <v>1.3627</v>
      </c>
      <c r="M76" s="9">
        <f>Raw!Q76</f>
        <v>0.96584199999999998</v>
      </c>
      <c r="N76" s="9">
        <f>IF(Raw!$G76&gt;$C$8,IF(Raw!$Q76&gt;$C$8,IF(Raw!$N76&gt;$C$9,IF(Raw!$N76&lt;$A$9,IF(Raw!$X76&gt;$C$9,IF(Raw!$X76&lt;$A$9,Raw!V76,-999),-999),-999),-999),-999),-999)</f>
        <v>784.1</v>
      </c>
      <c r="O76" s="9">
        <f>IF(Raw!$G76&gt;$C$8,IF(Raw!$Q76&gt;$C$8,IF(Raw!$N76&gt;$C$9,IF(Raw!$N76&lt;$A$9,IF(Raw!$X76&gt;$C$9,IF(Raw!$X76&lt;$A$9,Raw!W76,-999),-999),-999),-999),-999),-999)</f>
        <v>0.26706000000000002</v>
      </c>
      <c r="P76" s="9">
        <f>IF(Raw!$G76&gt;$C$8,IF(Raw!$Q76&gt;$C$8,IF(Raw!$N76&gt;$C$9,IF(Raw!$N76&lt;$A$9,IF(Raw!$X76&gt;$C$9,IF(Raw!$X76&lt;$A$9,Raw!X76,-999),-999),-999),-999),-999),-999)</f>
        <v>386</v>
      </c>
      <c r="R76" s="9">
        <f t="shared" si="4"/>
        <v>0.28541300000000003</v>
      </c>
      <c r="S76" s="9">
        <f t="shared" si="5"/>
        <v>0.23416946237829528</v>
      </c>
      <c r="T76" s="9">
        <f t="shared" si="6"/>
        <v>0.32510499999999998</v>
      </c>
      <c r="U76" s="9">
        <f t="shared" si="7"/>
        <v>0.23857415425258677</v>
      </c>
      <c r="V76" s="15">
        <f t="shared" si="0"/>
        <v>0</v>
      </c>
      <c r="X76" s="11">
        <f t="shared" si="8"/>
        <v>2.708999999999999E+18</v>
      </c>
      <c r="Y76" s="11">
        <f t="shared" si="9"/>
        <v>6.6779999999999994E-18</v>
      </c>
      <c r="Z76" s="11">
        <f t="shared" si="10"/>
        <v>6.1499999999999999E-4</v>
      </c>
      <c r="AA76" s="16">
        <f t="shared" si="11"/>
        <v>1.1003360740109091E-2</v>
      </c>
      <c r="AB76" s="9">
        <f t="shared" si="1"/>
        <v>1.0411722475934133</v>
      </c>
      <c r="AC76" s="9">
        <f t="shared" si="2"/>
        <v>0.98899663925989056</v>
      </c>
      <c r="AD76" s="15">
        <f t="shared" si="3"/>
        <v>17.891643479852174</v>
      </c>
      <c r="AE76" s="3">
        <f t="shared" si="12"/>
        <v>804.03119999999967</v>
      </c>
      <c r="AF76" s="2">
        <f t="shared" si="13"/>
        <v>0.25</v>
      </c>
      <c r="AG76" s="9">
        <f t="shared" si="14"/>
        <v>3.2834490087650312E-3</v>
      </c>
      <c r="AH76" s="2">
        <f t="shared" si="15"/>
        <v>0.15888438874422484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95.8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0.91558899999999999</v>
      </c>
      <c r="F77" s="9">
        <f>IF(Raw!$G77&gt;$C$8,IF(Raw!$Q77&gt;$C$8,IF(Raw!$N77&gt;$C$9,IF(Raw!$N77&lt;$A$9,IF(Raw!$X77&gt;$C$9,IF(Raw!$X77&lt;$A$9,Raw!I77,-999),-999),-999),-999),-999),-999)</f>
        <v>1.219276</v>
      </c>
      <c r="G77" s="9">
        <f>Raw!G77</f>
        <v>0.95725199999999999</v>
      </c>
      <c r="H77" s="9">
        <f>IF(Raw!$G77&gt;$C$8,IF(Raw!$Q77&gt;$C$8,IF(Raw!$N77&gt;$C$9,IF(Raw!$N77&lt;$A$9,IF(Raw!$X77&gt;$C$9,IF(Raw!$X77&lt;$A$9,Raw!L77,-999),-999),-999),-999),-999),-999)</f>
        <v>747.1</v>
      </c>
      <c r="I77" s="9">
        <f>IF(Raw!$G77&gt;$C$8,IF(Raw!$Q77&gt;$C$8,IF(Raw!$N77&gt;$C$9,IF(Raw!$N77&lt;$A$9,IF(Raw!$X77&gt;$C$9,IF(Raw!$X77&lt;$A$9,Raw!M77,-999),-999),-999),-999),-999),-999)</f>
        <v>0.105721</v>
      </c>
      <c r="J77" s="9">
        <f>IF(Raw!$G77&gt;$C$8,IF(Raw!$Q77&gt;$C$8,IF(Raw!$N77&gt;$C$9,IF(Raw!$N77&lt;$A$9,IF(Raw!$X77&gt;$C$9,IF(Raw!$X77&lt;$A$9,Raw!N77,-999),-999),-999),-999),-999),-999)</f>
        <v>567</v>
      </c>
      <c r="K77" s="9">
        <f>IF(Raw!$G77&gt;$C$8,IF(Raw!$Q77&gt;$C$8,IF(Raw!$N77&gt;$C$9,IF(Raw!$N77&lt;$A$9,IF(Raw!$X77&gt;$C$9,IF(Raw!$X77&lt;$A$9,Raw!R77,-999),-999),-999),-999),-999),-999)</f>
        <v>0.99874300000000005</v>
      </c>
      <c r="L77" s="9">
        <f>IF(Raw!$G77&gt;$C$8,IF(Raw!$Q77&gt;$C$8,IF(Raw!$N77&gt;$C$9,IF(Raw!$N77&lt;$A$9,IF(Raw!$X77&gt;$C$9,IF(Raw!$X77&lt;$A$9,Raw!S77,-999),-999),-999),-999),-999),-999)</f>
        <v>1.3354649999999999</v>
      </c>
      <c r="M77" s="9">
        <f>Raw!Q77</f>
        <v>0.95568699999999995</v>
      </c>
      <c r="N77" s="9">
        <f>IF(Raw!$G77&gt;$C$8,IF(Raw!$Q77&gt;$C$8,IF(Raw!$N77&gt;$C$9,IF(Raw!$N77&lt;$A$9,IF(Raw!$X77&gt;$C$9,IF(Raw!$X77&lt;$A$9,Raw!V77,-999),-999),-999),-999),-999),-999)</f>
        <v>738.1</v>
      </c>
      <c r="O77" s="9">
        <f>IF(Raw!$G77&gt;$C$8,IF(Raw!$Q77&gt;$C$8,IF(Raw!$N77&gt;$C$9,IF(Raw!$N77&lt;$A$9,IF(Raw!$X77&gt;$C$9,IF(Raw!$X77&lt;$A$9,Raw!W77,-999),-999),-999),-999),-999),-999)</f>
        <v>3.8000000000000002E-5</v>
      </c>
      <c r="P77" s="9">
        <f>IF(Raw!$G77&gt;$C$8,IF(Raw!$Q77&gt;$C$8,IF(Raw!$N77&gt;$C$9,IF(Raw!$N77&lt;$A$9,IF(Raw!$X77&gt;$C$9,IF(Raw!$X77&lt;$A$9,Raw!X77,-999),-999),-999),-999),-999),-999)</f>
        <v>1495</v>
      </c>
      <c r="R77" s="9">
        <f t="shared" si="4"/>
        <v>0.30368700000000004</v>
      </c>
      <c r="S77" s="9">
        <f t="shared" si="5"/>
        <v>0.24907158018365</v>
      </c>
      <c r="T77" s="9">
        <f t="shared" si="6"/>
        <v>0.33672199999999985</v>
      </c>
      <c r="U77" s="9">
        <f t="shared" si="7"/>
        <v>0.25213839374300329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7.4709999999999998E-18</v>
      </c>
      <c r="Z77" s="11">
        <f t="shared" si="10"/>
        <v>5.6700000000000001E-4</v>
      </c>
      <c r="AA77" s="16">
        <f t="shared" si="11"/>
        <v>1.1345285830364335E-2</v>
      </c>
      <c r="AB77" s="9">
        <f t="shared" ref="AB77:AB140" si="17">K77+T77*AA77</f>
        <v>1.0025632073353721</v>
      </c>
      <c r="AC77" s="9">
        <f t="shared" ref="AC77:AC140" si="18">IF(T77&gt;0,(L77-AB77)/T77,-999)</f>
        <v>0.98865471416963535</v>
      </c>
      <c r="AD77" s="15">
        <f t="shared" ref="AD77:AD140" si="19">IF(AC77&gt;0,X77*Y77*AC77,-999)</f>
        <v>20.009322452141678</v>
      </c>
      <c r="AE77" s="3">
        <f t="shared" si="12"/>
        <v>899.50839999999971</v>
      </c>
      <c r="AF77" s="2">
        <f t="shared" si="13"/>
        <v>0.25</v>
      </c>
      <c r="AG77" s="9">
        <f t="shared" si="14"/>
        <v>3.8808603253606259E-3</v>
      </c>
      <c r="AH77" s="2">
        <f t="shared" si="15"/>
        <v>0.1877928114463257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94.5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0.93096500000000004</v>
      </c>
      <c r="F78" s="9">
        <f>IF(Raw!$G78&gt;$C$8,IF(Raw!$Q78&gt;$C$8,IF(Raw!$N78&gt;$C$9,IF(Raw!$N78&lt;$A$9,IF(Raw!$X78&gt;$C$9,IF(Raw!$X78&lt;$A$9,Raw!I78,-999),-999),-999),-999),-999),-999)</f>
        <v>1.2251840000000001</v>
      </c>
      <c r="G78" s="9">
        <f>Raw!G78</f>
        <v>0.96531100000000003</v>
      </c>
      <c r="H78" s="9">
        <f>IF(Raw!$G78&gt;$C$8,IF(Raw!$Q78&gt;$C$8,IF(Raw!$N78&gt;$C$9,IF(Raw!$N78&lt;$A$9,IF(Raw!$X78&gt;$C$9,IF(Raw!$X78&lt;$A$9,Raw!L78,-999),-999),-999),-999),-999),-999)</f>
        <v>678.4</v>
      </c>
      <c r="I78" s="9">
        <f>IF(Raw!$G78&gt;$C$8,IF(Raw!$Q78&gt;$C$8,IF(Raw!$N78&gt;$C$9,IF(Raw!$N78&lt;$A$9,IF(Raw!$X78&gt;$C$9,IF(Raw!$X78&lt;$A$9,Raw!M78,-999),-999),-999),-999),-999),-999)</f>
        <v>1.2999999999999999E-5</v>
      </c>
      <c r="J78" s="9">
        <f>IF(Raw!$G78&gt;$C$8,IF(Raw!$Q78&gt;$C$8,IF(Raw!$N78&gt;$C$9,IF(Raw!$N78&lt;$A$9,IF(Raw!$X78&gt;$C$9,IF(Raw!$X78&lt;$A$9,Raw!N78,-999),-999),-999),-999),-999),-999)</f>
        <v>482</v>
      </c>
      <c r="K78" s="9">
        <f>IF(Raw!$G78&gt;$C$8,IF(Raw!$Q78&gt;$C$8,IF(Raw!$N78&gt;$C$9,IF(Raw!$N78&lt;$A$9,IF(Raw!$X78&gt;$C$9,IF(Raw!$X78&lt;$A$9,Raw!R78,-999),-999),-999),-999),-999),-999)</f>
        <v>1.0342549999999999</v>
      </c>
      <c r="L78" s="9">
        <f>IF(Raw!$G78&gt;$C$8,IF(Raw!$Q78&gt;$C$8,IF(Raw!$N78&gt;$C$9,IF(Raw!$N78&lt;$A$9,IF(Raw!$X78&gt;$C$9,IF(Raw!$X78&lt;$A$9,Raw!S78,-999),-999),-999),-999),-999),-999)</f>
        <v>1.36592</v>
      </c>
      <c r="M78" s="9">
        <f>Raw!Q78</f>
        <v>0.95824299999999996</v>
      </c>
      <c r="N78" s="9">
        <f>IF(Raw!$G78&gt;$C$8,IF(Raw!$Q78&gt;$C$8,IF(Raw!$N78&gt;$C$9,IF(Raw!$N78&lt;$A$9,IF(Raw!$X78&gt;$C$9,IF(Raw!$X78&lt;$A$9,Raw!V78,-999),-999),-999),-999),-999),-999)</f>
        <v>764.6</v>
      </c>
      <c r="O78" s="9">
        <f>IF(Raw!$G78&gt;$C$8,IF(Raw!$Q78&gt;$C$8,IF(Raw!$N78&gt;$C$9,IF(Raw!$N78&lt;$A$9,IF(Raw!$X78&gt;$C$9,IF(Raw!$X78&lt;$A$9,Raw!W78,-999),-999),-999),-999),-999),-999)</f>
        <v>0.32668199999999997</v>
      </c>
      <c r="P78" s="9">
        <f>IF(Raw!$G78&gt;$C$8,IF(Raw!$Q78&gt;$C$8,IF(Raw!$N78&gt;$C$9,IF(Raw!$N78&lt;$A$9,IF(Raw!$X78&gt;$C$9,IF(Raw!$X78&lt;$A$9,Raw!X78,-999),-999),-999),-999),-999),-999)</f>
        <v>558</v>
      </c>
      <c r="R78" s="9">
        <f t="shared" ref="R78:R141" si="20">F78-E78</f>
        <v>0.29421900000000001</v>
      </c>
      <c r="S78" s="9">
        <f t="shared" ref="S78:S141" si="21">R78/F78</f>
        <v>0.24014270509572438</v>
      </c>
      <c r="T78" s="9">
        <f t="shared" ref="T78:T141" si="22">L78-K78</f>
        <v>0.3316650000000001</v>
      </c>
      <c r="U78" s="9">
        <f t="shared" ref="U78:U141" si="23">T78/L78</f>
        <v>0.24281436687360908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6.7839999999999995E-18</v>
      </c>
      <c r="Z78" s="11">
        <f t="shared" ref="Z78:Z141" si="26">J78*10^(-6)</f>
        <v>4.8199999999999995E-4</v>
      </c>
      <c r="AA78" s="16">
        <f t="shared" ref="AA78:AA141" si="27">IF(Z78&gt;0,(X78*Y78/(X78*Y78+1/Z78)),1)</f>
        <v>8.7803491477274655E-3</v>
      </c>
      <c r="AB78" s="9">
        <f t="shared" si="17"/>
        <v>1.037167134500081</v>
      </c>
      <c r="AC78" s="9">
        <f t="shared" si="18"/>
        <v>0.99121965085227237</v>
      </c>
      <c r="AD78" s="15">
        <f t="shared" si="19"/>
        <v>18.216492007733329</v>
      </c>
      <c r="AE78" s="3">
        <f t="shared" ref="AE78:AE141" si="28">AE$9*Y78</f>
        <v>816.79359999999974</v>
      </c>
      <c r="AF78" s="2">
        <f t="shared" ref="AF78:AF141" si="29">IF(AD78&lt;=AE78,AF$6,AF$6/(AD78/AE78))</f>
        <v>0.25</v>
      </c>
      <c r="AG78" s="9">
        <f t="shared" ref="AG78:AG141" si="30">AD78*AF78*$AG$6*U78/AG$8</f>
        <v>3.402481518089175E-3</v>
      </c>
      <c r="AH78" s="2">
        <f t="shared" ref="AH78:AH141" si="31">((AG78*12.01)/893.5)*3600</f>
        <v>0.16464430992289153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93.2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0.91906299999999996</v>
      </c>
      <c r="F79" s="9">
        <f>IF(Raw!$G79&gt;$C$8,IF(Raw!$Q79&gt;$C$8,IF(Raw!$N79&gt;$C$9,IF(Raw!$N79&lt;$A$9,IF(Raw!$X79&gt;$C$9,IF(Raw!$X79&lt;$A$9,Raw!I79,-999),-999),-999),-999),-999),-999)</f>
        <v>1.1790160000000001</v>
      </c>
      <c r="G79" s="9">
        <f>Raw!G79</f>
        <v>0.95971899999999999</v>
      </c>
      <c r="H79" s="9">
        <f>IF(Raw!$G79&gt;$C$8,IF(Raw!$Q79&gt;$C$8,IF(Raw!$N79&gt;$C$9,IF(Raw!$N79&lt;$A$9,IF(Raw!$X79&gt;$C$9,IF(Raw!$X79&lt;$A$9,Raw!L79,-999),-999),-999),-999),-999),-999)</f>
        <v>634.9</v>
      </c>
      <c r="I79" s="9">
        <f>IF(Raw!$G79&gt;$C$8,IF(Raw!$Q79&gt;$C$8,IF(Raw!$N79&gt;$C$9,IF(Raw!$N79&lt;$A$9,IF(Raw!$X79&gt;$C$9,IF(Raw!$X79&lt;$A$9,Raw!M79,-999),-999),-999),-999),-999),-999)</f>
        <v>0.117965</v>
      </c>
      <c r="J79" s="9">
        <f>IF(Raw!$G79&gt;$C$8,IF(Raw!$Q79&gt;$C$8,IF(Raw!$N79&gt;$C$9,IF(Raw!$N79&lt;$A$9,IF(Raw!$X79&gt;$C$9,IF(Raw!$X79&lt;$A$9,Raw!N79,-999),-999),-999),-999),-999),-999)</f>
        <v>578</v>
      </c>
      <c r="K79" s="9">
        <f>IF(Raw!$G79&gt;$C$8,IF(Raw!$Q79&gt;$C$8,IF(Raw!$N79&gt;$C$9,IF(Raw!$N79&lt;$A$9,IF(Raw!$X79&gt;$C$9,IF(Raw!$X79&lt;$A$9,Raw!R79,-999),-999),-999),-999),-999),-999)</f>
        <v>1.0117750000000001</v>
      </c>
      <c r="L79" s="9">
        <f>IF(Raw!$G79&gt;$C$8,IF(Raw!$Q79&gt;$C$8,IF(Raw!$N79&gt;$C$9,IF(Raw!$N79&lt;$A$9,IF(Raw!$X79&gt;$C$9,IF(Raw!$X79&lt;$A$9,Raw!S79,-999),-999),-999),-999),-999),-999)</f>
        <v>1.3355600000000001</v>
      </c>
      <c r="M79" s="9">
        <f>Raw!Q79</f>
        <v>0.96776799999999996</v>
      </c>
      <c r="N79" s="9">
        <f>IF(Raw!$G79&gt;$C$8,IF(Raw!$Q79&gt;$C$8,IF(Raw!$N79&gt;$C$9,IF(Raw!$N79&lt;$A$9,IF(Raw!$X79&gt;$C$9,IF(Raw!$X79&lt;$A$9,Raw!V79,-999),-999),-999),-999),-999),-999)</f>
        <v>800</v>
      </c>
      <c r="O79" s="9">
        <f>IF(Raw!$G79&gt;$C$8,IF(Raw!$Q79&gt;$C$8,IF(Raw!$N79&gt;$C$9,IF(Raw!$N79&lt;$A$9,IF(Raw!$X79&gt;$C$9,IF(Raw!$X79&lt;$A$9,Raw!W79,-999),-999),-999),-999),-999),-999)</f>
        <v>0.22917899999999999</v>
      </c>
      <c r="P79" s="9">
        <f>IF(Raw!$G79&gt;$C$8,IF(Raw!$Q79&gt;$C$8,IF(Raw!$N79&gt;$C$9,IF(Raw!$N79&lt;$A$9,IF(Raw!$X79&gt;$C$9,IF(Raw!$X79&lt;$A$9,Raw!X79,-999),-999),-999),-999),-999),-999)</f>
        <v>1178</v>
      </c>
      <c r="R79" s="9">
        <f t="shared" si="20"/>
        <v>0.2599530000000001</v>
      </c>
      <c r="S79" s="9">
        <f t="shared" si="21"/>
        <v>0.22048301295317457</v>
      </c>
      <c r="T79" s="9">
        <f t="shared" si="22"/>
        <v>0.32378499999999999</v>
      </c>
      <c r="U79" s="9">
        <f t="shared" si="23"/>
        <v>0.24243388541136301</v>
      </c>
      <c r="V79" s="15">
        <f t="shared" si="16"/>
        <v>0</v>
      </c>
      <c r="X79" s="11">
        <f t="shared" si="24"/>
        <v>3.2508E+18</v>
      </c>
      <c r="Y79" s="11">
        <f t="shared" si="25"/>
        <v>6.3489999999999991E-18</v>
      </c>
      <c r="Z79" s="11">
        <f t="shared" si="26"/>
        <v>5.7799999999999995E-4</v>
      </c>
      <c r="AA79" s="16">
        <f t="shared" si="27"/>
        <v>1.1788896259159083E-2</v>
      </c>
      <c r="AB79" s="9">
        <f t="shared" si="17"/>
        <v>1.0155920677752719</v>
      </c>
      <c r="AC79" s="9">
        <f t="shared" si="18"/>
        <v>0.98821110374084098</v>
      </c>
      <c r="AD79" s="15">
        <f t="shared" si="19"/>
        <v>20.396014289202569</v>
      </c>
      <c r="AE79" s="3">
        <f t="shared" si="28"/>
        <v>764.41959999999972</v>
      </c>
      <c r="AF79" s="2">
        <f t="shared" si="29"/>
        <v>0.25</v>
      </c>
      <c r="AG79" s="9">
        <f t="shared" si="30"/>
        <v>3.8036038392592754E-3</v>
      </c>
      <c r="AH79" s="2">
        <f t="shared" si="31"/>
        <v>0.18405441029011083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92</v>
      </c>
      <c r="D80" s="15">
        <f>IF(C80&gt;0.5,Raw!D80*D$11,-999)</f>
        <v>5.4</v>
      </c>
      <c r="E80" s="9">
        <f>IF(Raw!$G80&gt;$C$8,IF(Raw!$Q80&gt;$C$8,IF(Raw!$N80&gt;$C$9,IF(Raw!$N80&lt;$A$9,IF(Raw!$X80&gt;$C$9,IF(Raw!$X80&lt;$A$9,Raw!H80,-999),-999),-999),-999),-999),-999)</f>
        <v>0.92157</v>
      </c>
      <c r="F80" s="9">
        <f>IF(Raw!$G80&gt;$C$8,IF(Raw!$Q80&gt;$C$8,IF(Raw!$N80&gt;$C$9,IF(Raw!$N80&lt;$A$9,IF(Raw!$X80&gt;$C$9,IF(Raw!$X80&lt;$A$9,Raw!I80,-999),-999),-999),-999),-999),-999)</f>
        <v>1.231587</v>
      </c>
      <c r="G80" s="9">
        <f>Raw!G80</f>
        <v>0.96071399999999996</v>
      </c>
      <c r="H80" s="9">
        <f>IF(Raw!$G80&gt;$C$8,IF(Raw!$Q80&gt;$C$8,IF(Raw!$N80&gt;$C$9,IF(Raw!$N80&lt;$A$9,IF(Raw!$X80&gt;$C$9,IF(Raw!$X80&lt;$A$9,Raw!L80,-999),-999),-999),-999),-999),-999)</f>
        <v>714.1</v>
      </c>
      <c r="I80" s="9">
        <f>IF(Raw!$G80&gt;$C$8,IF(Raw!$Q80&gt;$C$8,IF(Raw!$N80&gt;$C$9,IF(Raw!$N80&lt;$A$9,IF(Raw!$X80&gt;$C$9,IF(Raw!$X80&lt;$A$9,Raw!M80,-999),-999),-999),-999),-999),-999)</f>
        <v>0.15282200000000001</v>
      </c>
      <c r="J80" s="9">
        <f>IF(Raw!$G80&gt;$C$8,IF(Raw!$Q80&gt;$C$8,IF(Raw!$N80&gt;$C$9,IF(Raw!$N80&lt;$A$9,IF(Raw!$X80&gt;$C$9,IF(Raw!$X80&lt;$A$9,Raw!N80,-999),-999),-999),-999),-999),-999)</f>
        <v>517</v>
      </c>
      <c r="K80" s="9">
        <f>IF(Raw!$G80&gt;$C$8,IF(Raw!$Q80&gt;$C$8,IF(Raw!$N80&gt;$C$9,IF(Raw!$N80&lt;$A$9,IF(Raw!$X80&gt;$C$9,IF(Raw!$X80&lt;$A$9,Raw!R80,-999),-999),-999),-999),-999),-999)</f>
        <v>1.0227790000000001</v>
      </c>
      <c r="L80" s="9">
        <f>IF(Raw!$G80&gt;$C$8,IF(Raw!$Q80&gt;$C$8,IF(Raw!$N80&gt;$C$9,IF(Raw!$N80&lt;$A$9,IF(Raw!$X80&gt;$C$9,IF(Raw!$X80&lt;$A$9,Raw!S80,-999),-999),-999),-999),-999),-999)</f>
        <v>1.347866</v>
      </c>
      <c r="M80" s="9">
        <f>Raw!Q80</f>
        <v>0.96762400000000004</v>
      </c>
      <c r="N80" s="9">
        <f>IF(Raw!$G80&gt;$C$8,IF(Raw!$Q80&gt;$C$8,IF(Raw!$N80&gt;$C$9,IF(Raw!$N80&lt;$A$9,IF(Raw!$X80&gt;$C$9,IF(Raw!$X80&lt;$A$9,Raw!V80,-999),-999),-999),-999),-999),-999)</f>
        <v>757.2</v>
      </c>
      <c r="O80" s="9">
        <f>IF(Raw!$G80&gt;$C$8,IF(Raw!$Q80&gt;$C$8,IF(Raw!$N80&gt;$C$9,IF(Raw!$N80&lt;$A$9,IF(Raw!$X80&gt;$C$9,IF(Raw!$X80&lt;$A$9,Raw!W80,-999),-999),-999),-999),-999),-999)</f>
        <v>0.13658100000000001</v>
      </c>
      <c r="P80" s="9">
        <f>IF(Raw!$G80&gt;$C$8,IF(Raw!$Q80&gt;$C$8,IF(Raw!$N80&gt;$C$9,IF(Raw!$N80&lt;$A$9,IF(Raw!$X80&gt;$C$9,IF(Raw!$X80&lt;$A$9,Raw!X80,-999),-999),-999),-999),-999),-999)</f>
        <v>565</v>
      </c>
      <c r="R80" s="9">
        <f t="shared" si="20"/>
        <v>0.31001699999999999</v>
      </c>
      <c r="S80" s="9">
        <f t="shared" si="21"/>
        <v>0.25172155925647149</v>
      </c>
      <c r="T80" s="9">
        <f t="shared" si="22"/>
        <v>0.3250869999999999</v>
      </c>
      <c r="U80" s="9">
        <f t="shared" si="23"/>
        <v>0.24118643841450108</v>
      </c>
      <c r="V80" s="15">
        <f t="shared" si="16"/>
        <v>0</v>
      </c>
      <c r="X80" s="11">
        <f t="shared" si="24"/>
        <v>3.2508E+18</v>
      </c>
      <c r="Y80" s="11">
        <f t="shared" si="25"/>
        <v>7.1409999999999992E-18</v>
      </c>
      <c r="Z80" s="11">
        <f t="shared" si="26"/>
        <v>5.1699999999999999E-4</v>
      </c>
      <c r="AA80" s="16">
        <f t="shared" si="27"/>
        <v>1.1859288112814864E-2</v>
      </c>
      <c r="AB80" s="9">
        <f t="shared" si="17"/>
        <v>1.0266343003947307</v>
      </c>
      <c r="AC80" s="9">
        <f t="shared" si="18"/>
        <v>0.98814071188718533</v>
      </c>
      <c r="AD80" s="15">
        <f t="shared" si="19"/>
        <v>22.938661726914635</v>
      </c>
      <c r="AE80" s="3">
        <f t="shared" si="28"/>
        <v>859.77639999999963</v>
      </c>
      <c r="AF80" s="2">
        <f t="shared" si="29"/>
        <v>0.25</v>
      </c>
      <c r="AG80" s="9">
        <f t="shared" si="30"/>
        <v>4.2557647106996688E-3</v>
      </c>
      <c r="AH80" s="2">
        <f t="shared" si="31"/>
        <v>0.20593423954315709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90.7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0.94204699999999997</v>
      </c>
      <c r="F81" s="9">
        <f>IF(Raw!$G81&gt;$C$8,IF(Raw!$Q81&gt;$C$8,IF(Raw!$N81&gt;$C$9,IF(Raw!$N81&lt;$A$9,IF(Raw!$X81&gt;$C$9,IF(Raw!$X81&lt;$A$9,Raw!I81,-999),-999),-999),-999),-999),-999)</f>
        <v>1.2200310000000001</v>
      </c>
      <c r="G81" s="9">
        <f>Raw!G81</f>
        <v>0.96199100000000004</v>
      </c>
      <c r="H81" s="9">
        <f>IF(Raw!$G81&gt;$C$8,IF(Raw!$Q81&gt;$C$8,IF(Raw!$N81&gt;$C$9,IF(Raw!$N81&lt;$A$9,IF(Raw!$X81&gt;$C$9,IF(Raw!$X81&lt;$A$9,Raw!L81,-999),-999),-999),-999),-999),-999)</f>
        <v>677.8</v>
      </c>
      <c r="I81" s="9">
        <f>IF(Raw!$G81&gt;$C$8,IF(Raw!$Q81&gt;$C$8,IF(Raw!$N81&gt;$C$9,IF(Raw!$N81&lt;$A$9,IF(Raw!$X81&gt;$C$9,IF(Raw!$X81&lt;$A$9,Raw!M81,-999),-999),-999),-999),-999),-999)</f>
        <v>0.236292</v>
      </c>
      <c r="J81" s="9">
        <f>IF(Raw!$G81&gt;$C$8,IF(Raw!$Q81&gt;$C$8,IF(Raw!$N81&gt;$C$9,IF(Raw!$N81&lt;$A$9,IF(Raw!$X81&gt;$C$9,IF(Raw!$X81&lt;$A$9,Raw!N81,-999),-999),-999),-999),-999),-999)</f>
        <v>1033</v>
      </c>
      <c r="K81" s="9">
        <f>IF(Raw!$G81&gt;$C$8,IF(Raw!$Q81&gt;$C$8,IF(Raw!$N81&gt;$C$9,IF(Raw!$N81&lt;$A$9,IF(Raw!$X81&gt;$C$9,IF(Raw!$X81&lt;$A$9,Raw!R81,-999),-999),-999),-999),-999),-999)</f>
        <v>1.025636</v>
      </c>
      <c r="L81" s="9">
        <f>IF(Raw!$G81&gt;$C$8,IF(Raw!$Q81&gt;$C$8,IF(Raw!$N81&gt;$C$9,IF(Raw!$N81&lt;$A$9,IF(Raw!$X81&gt;$C$9,IF(Raw!$X81&lt;$A$9,Raw!S81,-999),-999),-999),-999),-999),-999)</f>
        <v>1.361858</v>
      </c>
      <c r="M81" s="9">
        <f>Raw!Q81</f>
        <v>0.96838400000000002</v>
      </c>
      <c r="N81" s="9">
        <f>IF(Raw!$G81&gt;$C$8,IF(Raw!$Q81&gt;$C$8,IF(Raw!$N81&gt;$C$9,IF(Raw!$N81&lt;$A$9,IF(Raw!$X81&gt;$C$9,IF(Raw!$X81&lt;$A$9,Raw!V81,-999),-999),-999),-999),-999),-999)</f>
        <v>727.6</v>
      </c>
      <c r="O81" s="9">
        <f>IF(Raw!$G81&gt;$C$8,IF(Raw!$Q81&gt;$C$8,IF(Raw!$N81&gt;$C$9,IF(Raw!$N81&lt;$A$9,IF(Raw!$X81&gt;$C$9,IF(Raw!$X81&lt;$A$9,Raw!W81,-999),-999),-999),-999),-999),-999)</f>
        <v>1.2999999999999999E-5</v>
      </c>
      <c r="P81" s="9">
        <f>IF(Raw!$G81&gt;$C$8,IF(Raw!$Q81&gt;$C$8,IF(Raw!$N81&gt;$C$9,IF(Raw!$N81&lt;$A$9,IF(Raw!$X81&gt;$C$9,IF(Raw!$X81&lt;$A$9,Raw!X81,-999),-999),-999),-999),-999),-999)</f>
        <v>568</v>
      </c>
      <c r="R81" s="9">
        <f t="shared" si="20"/>
        <v>0.27798400000000012</v>
      </c>
      <c r="S81" s="9">
        <f t="shared" si="21"/>
        <v>0.22784994807508999</v>
      </c>
      <c r="T81" s="9">
        <f t="shared" si="22"/>
        <v>0.33622200000000002</v>
      </c>
      <c r="U81" s="9">
        <f t="shared" si="23"/>
        <v>0.24688477065890865</v>
      </c>
      <c r="V81" s="15">
        <f t="shared" si="16"/>
        <v>0</v>
      </c>
      <c r="X81" s="11">
        <f t="shared" si="24"/>
        <v>3.2508E+18</v>
      </c>
      <c r="Y81" s="11">
        <f t="shared" si="25"/>
        <v>6.7779999999999989E-18</v>
      </c>
      <c r="Z81" s="11">
        <f t="shared" si="26"/>
        <v>1.0329999999999998E-3</v>
      </c>
      <c r="AA81" s="16">
        <f t="shared" si="27"/>
        <v>2.2254506094864061E-2</v>
      </c>
      <c r="AB81" s="9">
        <f t="shared" si="17"/>
        <v>1.0331184545482275</v>
      </c>
      <c r="AC81" s="9">
        <f t="shared" si="18"/>
        <v>0.97774549390513565</v>
      </c>
      <c r="AD81" s="15">
        <f t="shared" si="19"/>
        <v>21.54356833965543</v>
      </c>
      <c r="AE81" s="3">
        <f t="shared" si="28"/>
        <v>816.07119999999964</v>
      </c>
      <c r="AF81" s="2">
        <f t="shared" si="29"/>
        <v>0.25</v>
      </c>
      <c r="AG81" s="9">
        <f t="shared" si="30"/>
        <v>4.0913684067002739E-3</v>
      </c>
      <c r="AH81" s="2">
        <f t="shared" si="31"/>
        <v>0.19797918794862121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89.6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0.94267900000000004</v>
      </c>
      <c r="F82" s="9">
        <f>IF(Raw!$G82&gt;$C$8,IF(Raw!$Q82&gt;$C$8,IF(Raw!$N82&gt;$C$9,IF(Raw!$N82&lt;$A$9,IF(Raw!$X82&gt;$C$9,IF(Raw!$X82&lt;$A$9,Raw!I82,-999),-999),-999),-999),-999),-999)</f>
        <v>1.2501960000000001</v>
      </c>
      <c r="G82" s="9">
        <f>Raw!G82</f>
        <v>0.95436200000000004</v>
      </c>
      <c r="H82" s="9">
        <f>IF(Raw!$G82&gt;$C$8,IF(Raw!$Q82&gt;$C$8,IF(Raw!$N82&gt;$C$9,IF(Raw!$N82&lt;$A$9,IF(Raw!$X82&gt;$C$9,IF(Raw!$X82&lt;$A$9,Raw!L82,-999),-999),-999),-999),-999),-999)</f>
        <v>672.7</v>
      </c>
      <c r="I82" s="9">
        <f>IF(Raw!$G82&gt;$C$8,IF(Raw!$Q82&gt;$C$8,IF(Raw!$N82&gt;$C$9,IF(Raw!$N82&lt;$A$9,IF(Raw!$X82&gt;$C$9,IF(Raw!$X82&lt;$A$9,Raw!M82,-999),-999),-999),-999),-999),-999)</f>
        <v>5.8999999999999998E-5</v>
      </c>
      <c r="J82" s="9">
        <f>IF(Raw!$G82&gt;$C$8,IF(Raw!$Q82&gt;$C$8,IF(Raw!$N82&gt;$C$9,IF(Raw!$N82&lt;$A$9,IF(Raw!$X82&gt;$C$9,IF(Raw!$X82&lt;$A$9,Raw!N82,-999),-999),-999),-999),-999),-999)</f>
        <v>555</v>
      </c>
      <c r="K82" s="9">
        <f>IF(Raw!$G82&gt;$C$8,IF(Raw!$Q82&gt;$C$8,IF(Raw!$N82&gt;$C$9,IF(Raw!$N82&lt;$A$9,IF(Raw!$X82&gt;$C$9,IF(Raw!$X82&lt;$A$9,Raw!R82,-999),-999),-999),-999),-999),-999)</f>
        <v>1.015603</v>
      </c>
      <c r="L82" s="9">
        <f>IF(Raw!$G82&gt;$C$8,IF(Raw!$Q82&gt;$C$8,IF(Raw!$N82&gt;$C$9,IF(Raw!$N82&lt;$A$9,IF(Raw!$X82&gt;$C$9,IF(Raw!$X82&lt;$A$9,Raw!S82,-999),-999),-999),-999),-999),-999)</f>
        <v>1.360533</v>
      </c>
      <c r="M82" s="9">
        <f>Raw!Q82</f>
        <v>0.97809800000000002</v>
      </c>
      <c r="N82" s="9">
        <f>IF(Raw!$G82&gt;$C$8,IF(Raw!$Q82&gt;$C$8,IF(Raw!$N82&gt;$C$9,IF(Raw!$N82&lt;$A$9,IF(Raw!$X82&gt;$C$9,IF(Raw!$X82&lt;$A$9,Raw!V82,-999),-999),-999),-999),-999),-999)</f>
        <v>800</v>
      </c>
      <c r="O82" s="9">
        <f>IF(Raw!$G82&gt;$C$8,IF(Raw!$Q82&gt;$C$8,IF(Raw!$N82&gt;$C$9,IF(Raw!$N82&lt;$A$9,IF(Raw!$X82&gt;$C$9,IF(Raw!$X82&lt;$A$9,Raw!W82,-999),-999),-999),-999),-999),-999)</f>
        <v>0.22917899999999999</v>
      </c>
      <c r="P82" s="9">
        <f>IF(Raw!$G82&gt;$C$8,IF(Raw!$Q82&gt;$C$8,IF(Raw!$N82&gt;$C$9,IF(Raw!$N82&lt;$A$9,IF(Raw!$X82&gt;$C$9,IF(Raw!$X82&lt;$A$9,Raw!X82,-999),-999),-999),-999),-999),-999)</f>
        <v>672</v>
      </c>
      <c r="R82" s="9">
        <f t="shared" si="20"/>
        <v>0.30751700000000004</v>
      </c>
      <c r="S82" s="9">
        <f t="shared" si="21"/>
        <v>0.24597503111512117</v>
      </c>
      <c r="T82" s="9">
        <f t="shared" si="22"/>
        <v>0.34492999999999996</v>
      </c>
      <c r="U82" s="9">
        <f t="shared" si="23"/>
        <v>0.2535256403189044</v>
      </c>
      <c r="V82" s="15">
        <f t="shared" si="16"/>
        <v>0</v>
      </c>
      <c r="X82" s="11">
        <f t="shared" si="24"/>
        <v>3.2508E+18</v>
      </c>
      <c r="Y82" s="11">
        <f t="shared" si="25"/>
        <v>6.7269999999999997E-18</v>
      </c>
      <c r="Z82" s="11">
        <f t="shared" si="26"/>
        <v>5.5499999999999994E-4</v>
      </c>
      <c r="AA82" s="16">
        <f t="shared" si="27"/>
        <v>1.1991277149153877E-2</v>
      </c>
      <c r="AB82" s="9">
        <f t="shared" si="17"/>
        <v>1.0197391512270577</v>
      </c>
      <c r="AC82" s="9">
        <f t="shared" si="18"/>
        <v>0.98800872285084607</v>
      </c>
      <c r="AD82" s="15">
        <f t="shared" si="19"/>
        <v>21.605904773250227</v>
      </c>
      <c r="AE82" s="3">
        <f t="shared" si="28"/>
        <v>809.93079999999975</v>
      </c>
      <c r="AF82" s="2">
        <f t="shared" si="29"/>
        <v>0.25</v>
      </c>
      <c r="AG82" s="9">
        <f t="shared" si="30"/>
        <v>4.2135775710057978E-3</v>
      </c>
      <c r="AH82" s="2">
        <f t="shared" si="31"/>
        <v>0.20389282580862528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88.5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0.95559300000000003</v>
      </c>
      <c r="F83" s="9">
        <f>IF(Raw!$G83&gt;$C$8,IF(Raw!$Q83&gt;$C$8,IF(Raw!$N83&gt;$C$9,IF(Raw!$N83&lt;$A$9,IF(Raw!$X83&gt;$C$9,IF(Raw!$X83&lt;$A$9,Raw!I83,-999),-999),-999),-999),-999),-999)</f>
        <v>1.2694220000000001</v>
      </c>
      <c r="G83" s="9">
        <f>Raw!G83</f>
        <v>0.95736100000000002</v>
      </c>
      <c r="H83" s="9">
        <f>IF(Raw!$G83&gt;$C$8,IF(Raw!$Q83&gt;$C$8,IF(Raw!$N83&gt;$C$9,IF(Raw!$N83&lt;$A$9,IF(Raw!$X83&gt;$C$9,IF(Raw!$X83&lt;$A$9,Raw!L83,-999),-999),-999),-999),-999),-999)</f>
        <v>684.7</v>
      </c>
      <c r="I83" s="9">
        <f>IF(Raw!$G83&gt;$C$8,IF(Raw!$Q83&gt;$C$8,IF(Raw!$N83&gt;$C$9,IF(Raw!$N83&lt;$A$9,IF(Raw!$X83&gt;$C$9,IF(Raw!$X83&lt;$A$9,Raw!M83,-999),-999),-999),-999),-999),-999)</f>
        <v>0.20372199999999999</v>
      </c>
      <c r="J83" s="9">
        <f>IF(Raw!$G83&gt;$C$8,IF(Raw!$Q83&gt;$C$8,IF(Raw!$N83&gt;$C$9,IF(Raw!$N83&lt;$A$9,IF(Raw!$X83&gt;$C$9,IF(Raw!$X83&lt;$A$9,Raw!N83,-999),-999),-999),-999),-999),-999)</f>
        <v>571</v>
      </c>
      <c r="K83" s="9">
        <f>IF(Raw!$G83&gt;$C$8,IF(Raw!$Q83&gt;$C$8,IF(Raw!$N83&gt;$C$9,IF(Raw!$N83&lt;$A$9,IF(Raw!$X83&gt;$C$9,IF(Raw!$X83&lt;$A$9,Raw!R83,-999),-999),-999),-999),-999),-999)</f>
        <v>1.051938</v>
      </c>
      <c r="L83" s="9">
        <f>IF(Raw!$G83&gt;$C$8,IF(Raw!$Q83&gt;$C$8,IF(Raw!$N83&gt;$C$9,IF(Raw!$N83&lt;$A$9,IF(Raw!$X83&gt;$C$9,IF(Raw!$X83&lt;$A$9,Raw!S83,-999),-999),-999),-999),-999),-999)</f>
        <v>1.4111530000000001</v>
      </c>
      <c r="M83" s="9">
        <f>Raw!Q83</f>
        <v>0.96920600000000001</v>
      </c>
      <c r="N83" s="9">
        <f>IF(Raw!$G83&gt;$C$8,IF(Raw!$Q83&gt;$C$8,IF(Raw!$N83&gt;$C$9,IF(Raw!$N83&lt;$A$9,IF(Raw!$X83&gt;$C$9,IF(Raw!$X83&lt;$A$9,Raw!V83,-999),-999),-999),-999),-999),-999)</f>
        <v>712.5</v>
      </c>
      <c r="O83" s="9">
        <f>IF(Raw!$G83&gt;$C$8,IF(Raw!$Q83&gt;$C$8,IF(Raw!$N83&gt;$C$9,IF(Raw!$N83&lt;$A$9,IF(Raw!$X83&gt;$C$9,IF(Raw!$X83&lt;$A$9,Raw!W83,-999),-999),-999),-999),-999),-999)</f>
        <v>0.16916100000000001</v>
      </c>
      <c r="P83" s="9">
        <f>IF(Raw!$G83&gt;$C$8,IF(Raw!$Q83&gt;$C$8,IF(Raw!$N83&gt;$C$9,IF(Raw!$N83&lt;$A$9,IF(Raw!$X83&gt;$C$9,IF(Raw!$X83&lt;$A$9,Raw!X83,-999),-999),-999),-999),-999),-999)</f>
        <v>670</v>
      </c>
      <c r="R83" s="9">
        <f t="shared" si="20"/>
        <v>0.31382900000000002</v>
      </c>
      <c r="S83" s="9">
        <f t="shared" si="21"/>
        <v>0.24722196401196767</v>
      </c>
      <c r="T83" s="9">
        <f t="shared" si="22"/>
        <v>0.35921500000000006</v>
      </c>
      <c r="U83" s="9">
        <f t="shared" si="23"/>
        <v>0.25455425457055331</v>
      </c>
      <c r="V83" s="15">
        <f t="shared" si="16"/>
        <v>0</v>
      </c>
      <c r="X83" s="11">
        <f t="shared" si="24"/>
        <v>3.792599999999999E+18</v>
      </c>
      <c r="Y83" s="11">
        <f t="shared" si="25"/>
        <v>6.8469999999999999E-18</v>
      </c>
      <c r="Z83" s="11">
        <f t="shared" si="26"/>
        <v>5.71E-4</v>
      </c>
      <c r="AA83" s="16">
        <f t="shared" si="27"/>
        <v>1.4611041305573124E-2</v>
      </c>
      <c r="AB83" s="9">
        <f t="shared" si="17"/>
        <v>1.0571865052025815</v>
      </c>
      <c r="AC83" s="9">
        <f t="shared" si="18"/>
        <v>0.98538895869442689</v>
      </c>
      <c r="AD83" s="15">
        <f t="shared" si="19"/>
        <v>25.588513670005472</v>
      </c>
      <c r="AE83" s="3">
        <f t="shared" si="28"/>
        <v>824.37879999999973</v>
      </c>
      <c r="AF83" s="2">
        <f t="shared" si="29"/>
        <v>0.25</v>
      </c>
      <c r="AG83" s="9">
        <f t="shared" si="30"/>
        <v>5.0105115560281971E-3</v>
      </c>
      <c r="AH83" s="2">
        <f t="shared" si="31"/>
        <v>0.24245604659925588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87.2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0.99041199999999996</v>
      </c>
      <c r="F84" s="9">
        <f>IF(Raw!$G84&gt;$C$8,IF(Raw!$Q84&gt;$C$8,IF(Raw!$N84&gt;$C$9,IF(Raw!$N84&lt;$A$9,IF(Raw!$X84&gt;$C$9,IF(Raw!$X84&lt;$A$9,Raw!I84,-999),-999),-999),-999),-999),-999)</f>
        <v>1.325523</v>
      </c>
      <c r="G84" s="9">
        <f>Raw!G84</f>
        <v>0.96374499999999996</v>
      </c>
      <c r="H84" s="9">
        <f>IF(Raw!$G84&gt;$C$8,IF(Raw!$Q84&gt;$C$8,IF(Raw!$N84&gt;$C$9,IF(Raw!$N84&lt;$A$9,IF(Raw!$X84&gt;$C$9,IF(Raw!$X84&lt;$A$9,Raw!L84,-999),-999),-999),-999),-999),-999)</f>
        <v>685.2</v>
      </c>
      <c r="I84" s="9">
        <f>IF(Raw!$G84&gt;$C$8,IF(Raw!$Q84&gt;$C$8,IF(Raw!$N84&gt;$C$9,IF(Raw!$N84&lt;$A$9,IF(Raw!$X84&gt;$C$9,IF(Raw!$X84&lt;$A$9,Raw!M84,-999),-999),-999),-999),-999),-999)</f>
        <v>0.13367399999999999</v>
      </c>
      <c r="J84" s="9">
        <f>IF(Raw!$G84&gt;$C$8,IF(Raw!$Q84&gt;$C$8,IF(Raw!$N84&gt;$C$9,IF(Raw!$N84&lt;$A$9,IF(Raw!$X84&gt;$C$9,IF(Raw!$X84&lt;$A$9,Raw!N84,-999),-999),-999),-999),-999),-999)</f>
        <v>597</v>
      </c>
      <c r="K84" s="9">
        <f>IF(Raw!$G84&gt;$C$8,IF(Raw!$Q84&gt;$C$8,IF(Raw!$N84&gt;$C$9,IF(Raw!$N84&lt;$A$9,IF(Raw!$X84&gt;$C$9,IF(Raw!$X84&lt;$A$9,Raw!R84,-999),-999),-999),-999),-999),-999)</f>
        <v>1.045542</v>
      </c>
      <c r="L84" s="9">
        <f>IF(Raw!$G84&gt;$C$8,IF(Raw!$Q84&gt;$C$8,IF(Raw!$N84&gt;$C$9,IF(Raw!$N84&lt;$A$9,IF(Raw!$X84&gt;$C$9,IF(Raw!$X84&lt;$A$9,Raw!S84,-999),-999),-999),-999),-999),-999)</f>
        <v>1.4285289999999999</v>
      </c>
      <c r="M84" s="9">
        <f>Raw!Q84</f>
        <v>0.97977700000000001</v>
      </c>
      <c r="N84" s="9">
        <f>IF(Raw!$G84&gt;$C$8,IF(Raw!$Q84&gt;$C$8,IF(Raw!$N84&gt;$C$9,IF(Raw!$N84&lt;$A$9,IF(Raw!$X84&gt;$C$9,IF(Raw!$X84&lt;$A$9,Raw!V84,-999),-999),-999),-999),-999),-999)</f>
        <v>754.1</v>
      </c>
      <c r="O84" s="9">
        <f>IF(Raw!$G84&gt;$C$8,IF(Raw!$Q84&gt;$C$8,IF(Raw!$N84&gt;$C$9,IF(Raw!$N84&lt;$A$9,IF(Raw!$X84&gt;$C$9,IF(Raw!$X84&lt;$A$9,Raw!W84,-999),-999),-999),-999),-999),-999)</f>
        <v>6.0000000000000002E-6</v>
      </c>
      <c r="P84" s="9">
        <f>IF(Raw!$G84&gt;$C$8,IF(Raw!$Q84&gt;$C$8,IF(Raw!$N84&gt;$C$9,IF(Raw!$N84&lt;$A$9,IF(Raw!$X84&gt;$C$9,IF(Raw!$X84&lt;$A$9,Raw!X84,-999),-999),-999),-999),-999),-999)</f>
        <v>607</v>
      </c>
      <c r="R84" s="9">
        <f t="shared" si="20"/>
        <v>0.33511100000000005</v>
      </c>
      <c r="S84" s="9">
        <f t="shared" si="21"/>
        <v>0.25281417221730595</v>
      </c>
      <c r="T84" s="9">
        <f t="shared" si="22"/>
        <v>0.38298699999999997</v>
      </c>
      <c r="U84" s="9">
        <f t="shared" si="23"/>
        <v>0.26809886253621729</v>
      </c>
      <c r="V84" s="15">
        <f t="shared" si="16"/>
        <v>0</v>
      </c>
      <c r="X84" s="11">
        <f t="shared" si="24"/>
        <v>3.792599999999999E+18</v>
      </c>
      <c r="Y84" s="11">
        <f t="shared" si="25"/>
        <v>6.8520000000000002E-18</v>
      </c>
      <c r="Z84" s="11">
        <f t="shared" si="26"/>
        <v>5.9699999999999998E-4</v>
      </c>
      <c r="AA84" s="16">
        <f t="shared" si="27"/>
        <v>1.5277163819487238E-2</v>
      </c>
      <c r="AB84" s="9">
        <f t="shared" si="17"/>
        <v>1.0513929551397339</v>
      </c>
      <c r="AC84" s="9">
        <f t="shared" si="18"/>
        <v>0.98472283618051293</v>
      </c>
      <c r="AD84" s="15">
        <f t="shared" si="19"/>
        <v>25.589889144869751</v>
      </c>
      <c r="AE84" s="3">
        <f t="shared" si="28"/>
        <v>824.98079999999982</v>
      </c>
      <c r="AF84" s="2">
        <f t="shared" si="29"/>
        <v>0.25</v>
      </c>
      <c r="AG84" s="9">
        <f t="shared" si="30"/>
        <v>5.277400132436519E-3</v>
      </c>
      <c r="AH84" s="2">
        <f t="shared" si="31"/>
        <v>0.25537064591608882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86.1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1.0309790000000001</v>
      </c>
      <c r="F85" s="9">
        <f>IF(Raw!$G85&gt;$C$8,IF(Raw!$Q85&gt;$C$8,IF(Raw!$N85&gt;$C$9,IF(Raw!$N85&lt;$A$9,IF(Raw!$X85&gt;$C$9,IF(Raw!$X85&lt;$A$9,Raw!I85,-999),-999),-999),-999),-999),-999)</f>
        <v>1.3920999999999999</v>
      </c>
      <c r="G85" s="9">
        <f>Raw!G85</f>
        <v>0.97313300000000003</v>
      </c>
      <c r="H85" s="9">
        <f>IF(Raw!$G85&gt;$C$8,IF(Raw!$Q85&gt;$C$8,IF(Raw!$N85&gt;$C$9,IF(Raw!$N85&lt;$A$9,IF(Raw!$X85&gt;$C$9,IF(Raw!$X85&lt;$A$9,Raw!L85,-999),-999),-999),-999),-999),-999)</f>
        <v>718.7</v>
      </c>
      <c r="I85" s="9">
        <f>IF(Raw!$G85&gt;$C$8,IF(Raw!$Q85&gt;$C$8,IF(Raw!$N85&gt;$C$9,IF(Raw!$N85&lt;$A$9,IF(Raw!$X85&gt;$C$9,IF(Raw!$X85&lt;$A$9,Raw!M85,-999),-999),-999),-999),-999),-999)</f>
        <v>0.21543100000000001</v>
      </c>
      <c r="J85" s="9">
        <f>IF(Raw!$G85&gt;$C$8,IF(Raw!$Q85&gt;$C$8,IF(Raw!$N85&gt;$C$9,IF(Raw!$N85&lt;$A$9,IF(Raw!$X85&gt;$C$9,IF(Raw!$X85&lt;$A$9,Raw!N85,-999),-999),-999),-999),-999),-999)</f>
        <v>1093</v>
      </c>
      <c r="K85" s="9">
        <f>IF(Raw!$G85&gt;$C$8,IF(Raw!$Q85&gt;$C$8,IF(Raw!$N85&gt;$C$9,IF(Raw!$N85&lt;$A$9,IF(Raw!$X85&gt;$C$9,IF(Raw!$X85&lt;$A$9,Raw!R85,-999),-999),-999),-999),-999),-999)</f>
        <v>1.1016049999999999</v>
      </c>
      <c r="L85" s="9">
        <f>IF(Raw!$G85&gt;$C$8,IF(Raw!$Q85&gt;$C$8,IF(Raw!$N85&gt;$C$9,IF(Raw!$N85&lt;$A$9,IF(Raw!$X85&gt;$C$9,IF(Raw!$X85&lt;$A$9,Raw!S85,-999),-999),-999),-999),-999),-999)</f>
        <v>1.528551</v>
      </c>
      <c r="M85" s="9">
        <f>Raw!Q85</f>
        <v>0.972719</v>
      </c>
      <c r="N85" s="9">
        <f>IF(Raw!$G85&gt;$C$8,IF(Raw!$Q85&gt;$C$8,IF(Raw!$N85&gt;$C$9,IF(Raw!$N85&lt;$A$9,IF(Raw!$X85&gt;$C$9,IF(Raw!$X85&lt;$A$9,Raw!V85,-999),-999),-999),-999),-999),-999)</f>
        <v>745.5</v>
      </c>
      <c r="O85" s="9">
        <f>IF(Raw!$G85&gt;$C$8,IF(Raw!$Q85&gt;$C$8,IF(Raw!$N85&gt;$C$9,IF(Raw!$N85&lt;$A$9,IF(Raw!$X85&gt;$C$9,IF(Raw!$X85&lt;$A$9,Raw!W85,-999),-999),-999),-999),-999),-999)</f>
        <v>4.8000000000000001E-5</v>
      </c>
      <c r="P85" s="9">
        <f>IF(Raw!$G85&gt;$C$8,IF(Raw!$Q85&gt;$C$8,IF(Raw!$N85&gt;$C$9,IF(Raw!$N85&lt;$A$9,IF(Raw!$X85&gt;$C$9,IF(Raw!$X85&lt;$A$9,Raw!X85,-999),-999),-999),-999),-999),-999)</f>
        <v>784</v>
      </c>
      <c r="R85" s="9">
        <f t="shared" si="20"/>
        <v>0.3611209999999998</v>
      </c>
      <c r="S85" s="9">
        <f t="shared" si="21"/>
        <v>0.2594073701601895</v>
      </c>
      <c r="T85" s="9">
        <f t="shared" si="22"/>
        <v>0.42694600000000005</v>
      </c>
      <c r="U85" s="9">
        <f t="shared" si="23"/>
        <v>0.27931420018043235</v>
      </c>
      <c r="V85" s="15">
        <f t="shared" si="16"/>
        <v>0</v>
      </c>
      <c r="X85" s="11">
        <f t="shared" si="24"/>
        <v>3.792599999999999E+18</v>
      </c>
      <c r="Y85" s="11">
        <f t="shared" si="25"/>
        <v>7.1870000000000004E-18</v>
      </c>
      <c r="Z85" s="11">
        <f t="shared" si="26"/>
        <v>1.093E-3</v>
      </c>
      <c r="AA85" s="16">
        <f t="shared" si="27"/>
        <v>2.8930449653970923E-2</v>
      </c>
      <c r="AB85" s="9">
        <f t="shared" si="17"/>
        <v>1.1139567397579642</v>
      </c>
      <c r="AC85" s="9">
        <f t="shared" si="18"/>
        <v>0.97106955034602915</v>
      </c>
      <c r="AD85" s="15">
        <f t="shared" si="19"/>
        <v>26.468846892928564</v>
      </c>
      <c r="AE85" s="3">
        <f t="shared" si="28"/>
        <v>865.31479999999976</v>
      </c>
      <c r="AF85" s="2">
        <f t="shared" si="29"/>
        <v>0.25</v>
      </c>
      <c r="AG85" s="9">
        <f t="shared" si="30"/>
        <v>5.6870190766128183E-3</v>
      </c>
      <c r="AH85" s="2">
        <f t="shared" si="31"/>
        <v>0.27519189344872058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84.9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1.0320640000000001</v>
      </c>
      <c r="F86" s="9">
        <f>IF(Raw!$G86&gt;$C$8,IF(Raw!$Q86&gt;$C$8,IF(Raw!$N86&gt;$C$9,IF(Raw!$N86&lt;$A$9,IF(Raw!$X86&gt;$C$9,IF(Raw!$X86&lt;$A$9,Raw!I86,-999),-999),-999),-999),-999),-999)</f>
        <v>1.422401</v>
      </c>
      <c r="G86" s="9">
        <f>Raw!G86</f>
        <v>0.97284300000000001</v>
      </c>
      <c r="H86" s="9">
        <f>IF(Raw!$G86&gt;$C$8,IF(Raw!$Q86&gt;$C$8,IF(Raw!$N86&gt;$C$9,IF(Raw!$N86&lt;$A$9,IF(Raw!$X86&gt;$C$9,IF(Raw!$X86&lt;$A$9,Raw!L86,-999),-999),-999),-999),-999),-999)</f>
        <v>670.9</v>
      </c>
      <c r="I86" s="9">
        <f>IF(Raw!$G86&gt;$C$8,IF(Raw!$Q86&gt;$C$8,IF(Raw!$N86&gt;$C$9,IF(Raw!$N86&lt;$A$9,IF(Raw!$X86&gt;$C$9,IF(Raw!$X86&lt;$A$9,Raw!M86,-999),-999),-999),-999),-999),-999)</f>
        <v>2.0725E-2</v>
      </c>
      <c r="J86" s="9">
        <f>IF(Raw!$G86&gt;$C$8,IF(Raw!$Q86&gt;$C$8,IF(Raw!$N86&gt;$C$9,IF(Raw!$N86&lt;$A$9,IF(Raw!$X86&gt;$C$9,IF(Raw!$X86&lt;$A$9,Raw!N86,-999),-999),-999),-999),-999),-999)</f>
        <v>719</v>
      </c>
      <c r="K86" s="9">
        <f>IF(Raw!$G86&gt;$C$8,IF(Raw!$Q86&gt;$C$8,IF(Raw!$N86&gt;$C$9,IF(Raw!$N86&lt;$A$9,IF(Raw!$X86&gt;$C$9,IF(Raw!$X86&lt;$A$9,Raw!R86,-999),-999),-999),-999),-999),-999)</f>
        <v>1.1020049999999999</v>
      </c>
      <c r="L86" s="9">
        <f>IF(Raw!$G86&gt;$C$8,IF(Raw!$Q86&gt;$C$8,IF(Raw!$N86&gt;$C$9,IF(Raw!$N86&lt;$A$9,IF(Raw!$X86&gt;$C$9,IF(Raw!$X86&lt;$A$9,Raw!S86,-999),-999),-999),-999),-999),-999)</f>
        <v>1.5193099999999999</v>
      </c>
      <c r="M86" s="9">
        <f>Raw!Q86</f>
        <v>0.97558999999999996</v>
      </c>
      <c r="N86" s="9">
        <f>IF(Raw!$G86&gt;$C$8,IF(Raw!$Q86&gt;$C$8,IF(Raw!$N86&gt;$C$9,IF(Raw!$N86&lt;$A$9,IF(Raw!$X86&gt;$C$9,IF(Raw!$X86&lt;$A$9,Raw!V86,-999),-999),-999),-999),-999),-999)</f>
        <v>727.3</v>
      </c>
      <c r="O86" s="9">
        <f>IF(Raw!$G86&gt;$C$8,IF(Raw!$Q86&gt;$C$8,IF(Raw!$N86&gt;$C$9,IF(Raw!$N86&lt;$A$9,IF(Raw!$X86&gt;$C$9,IF(Raw!$X86&lt;$A$9,Raw!W86,-999),-999),-999),-999),-999),-999)</f>
        <v>4.2493000000000003E-2</v>
      </c>
      <c r="P86" s="9">
        <f>IF(Raw!$G86&gt;$C$8,IF(Raw!$Q86&gt;$C$8,IF(Raw!$N86&gt;$C$9,IF(Raw!$N86&lt;$A$9,IF(Raw!$X86&gt;$C$9,IF(Raw!$X86&lt;$A$9,Raw!X86,-999),-999),-999),-999),-999),-999)</f>
        <v>735</v>
      </c>
      <c r="R86" s="9">
        <f t="shared" si="20"/>
        <v>0.39033699999999993</v>
      </c>
      <c r="S86" s="9">
        <f t="shared" si="21"/>
        <v>0.27442120752164822</v>
      </c>
      <c r="T86" s="9">
        <f t="shared" si="22"/>
        <v>0.41730500000000004</v>
      </c>
      <c r="U86" s="9">
        <f t="shared" si="23"/>
        <v>0.27466744772297952</v>
      </c>
      <c r="V86" s="15">
        <f t="shared" si="16"/>
        <v>0</v>
      </c>
      <c r="X86" s="11">
        <f t="shared" si="24"/>
        <v>3.792599999999999E+18</v>
      </c>
      <c r="Y86" s="11">
        <f t="shared" si="25"/>
        <v>6.7089999999999995E-18</v>
      </c>
      <c r="Z86" s="11">
        <f t="shared" si="26"/>
        <v>7.1900000000000002E-4</v>
      </c>
      <c r="AA86" s="16">
        <f t="shared" si="27"/>
        <v>1.796595335539557E-2</v>
      </c>
      <c r="AB86" s="9">
        <f t="shared" si="17"/>
        <v>1.1095022821649732</v>
      </c>
      <c r="AC86" s="9">
        <f t="shared" si="18"/>
        <v>0.9820340466446047</v>
      </c>
      <c r="AD86" s="15">
        <f t="shared" si="19"/>
        <v>24.987417740466725</v>
      </c>
      <c r="AE86" s="3">
        <f t="shared" si="28"/>
        <v>807.76359999999977</v>
      </c>
      <c r="AF86" s="2">
        <f t="shared" si="29"/>
        <v>0.25</v>
      </c>
      <c r="AG86" s="9">
        <f t="shared" si="30"/>
        <v>5.2794078892014571E-3</v>
      </c>
      <c r="AH86" s="2">
        <f t="shared" si="31"/>
        <v>0.25546780022105675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83.8</v>
      </c>
      <c r="D87" s="15">
        <f>IF(C87&gt;0.5,Raw!D87*D$11,-999)</f>
        <v>6.3</v>
      </c>
      <c r="E87" s="9">
        <f>IF(Raw!$G87&gt;$C$8,IF(Raw!$Q87&gt;$C$8,IF(Raw!$N87&gt;$C$9,IF(Raw!$N87&lt;$A$9,IF(Raw!$X87&gt;$C$9,IF(Raw!$X87&lt;$A$9,Raw!H87,-999),-999),-999),-999),-999),-999)</f>
        <v>1.0794189999999999</v>
      </c>
      <c r="F87" s="9">
        <f>IF(Raw!$G87&gt;$C$8,IF(Raw!$Q87&gt;$C$8,IF(Raw!$N87&gt;$C$9,IF(Raw!$N87&lt;$A$9,IF(Raw!$X87&gt;$C$9,IF(Raw!$X87&lt;$A$9,Raw!I87,-999),-999),-999),-999),-999),-999)</f>
        <v>1.506677</v>
      </c>
      <c r="G87" s="9">
        <f>Raw!G87</f>
        <v>0.97067899999999996</v>
      </c>
      <c r="H87" s="9">
        <f>IF(Raw!$G87&gt;$C$8,IF(Raw!$Q87&gt;$C$8,IF(Raw!$N87&gt;$C$9,IF(Raw!$N87&lt;$A$9,IF(Raw!$X87&gt;$C$9,IF(Raw!$X87&lt;$A$9,Raw!L87,-999),-999),-999),-999),-999),-999)</f>
        <v>683.7</v>
      </c>
      <c r="I87" s="9">
        <f>IF(Raw!$G87&gt;$C$8,IF(Raw!$Q87&gt;$C$8,IF(Raw!$N87&gt;$C$9,IF(Raw!$N87&lt;$A$9,IF(Raw!$X87&gt;$C$9,IF(Raw!$X87&lt;$A$9,Raw!M87,-999),-999),-999),-999),-999),-999)</f>
        <v>1.07E-4</v>
      </c>
      <c r="J87" s="9">
        <f>IF(Raw!$G87&gt;$C$8,IF(Raw!$Q87&gt;$C$8,IF(Raw!$N87&gt;$C$9,IF(Raw!$N87&lt;$A$9,IF(Raw!$X87&gt;$C$9,IF(Raw!$X87&lt;$A$9,Raw!N87,-999),-999),-999),-999),-999),-999)</f>
        <v>362</v>
      </c>
      <c r="K87" s="9">
        <f>IF(Raw!$G87&gt;$C$8,IF(Raw!$Q87&gt;$C$8,IF(Raw!$N87&gt;$C$9,IF(Raw!$N87&lt;$A$9,IF(Raw!$X87&gt;$C$9,IF(Raw!$X87&lt;$A$9,Raw!R87,-999),-999),-999),-999),-999),-999)</f>
        <v>1.138978</v>
      </c>
      <c r="L87" s="9">
        <f>IF(Raw!$G87&gt;$C$8,IF(Raw!$Q87&gt;$C$8,IF(Raw!$N87&gt;$C$9,IF(Raw!$N87&lt;$A$9,IF(Raw!$X87&gt;$C$9,IF(Raw!$X87&lt;$A$9,Raw!S87,-999),-999),-999),-999),-999),-999)</f>
        <v>1.613278</v>
      </c>
      <c r="M87" s="9">
        <f>Raw!Q87</f>
        <v>0.98228099999999996</v>
      </c>
      <c r="N87" s="9">
        <f>IF(Raw!$G87&gt;$C$8,IF(Raw!$Q87&gt;$C$8,IF(Raw!$N87&gt;$C$9,IF(Raw!$N87&lt;$A$9,IF(Raw!$X87&gt;$C$9,IF(Raw!$X87&lt;$A$9,Raw!V87,-999),-999),-999),-999),-999),-999)</f>
        <v>771.8</v>
      </c>
      <c r="O87" s="9">
        <f>IF(Raw!$G87&gt;$C$8,IF(Raw!$Q87&gt;$C$8,IF(Raw!$N87&gt;$C$9,IF(Raw!$N87&lt;$A$9,IF(Raw!$X87&gt;$C$9,IF(Raw!$X87&lt;$A$9,Raw!W87,-999),-999),-999),-999),-999),-999)</f>
        <v>9.0000000000000002E-6</v>
      </c>
      <c r="P87" s="9">
        <f>IF(Raw!$G87&gt;$C$8,IF(Raw!$Q87&gt;$C$8,IF(Raw!$N87&gt;$C$9,IF(Raw!$N87&lt;$A$9,IF(Raw!$X87&gt;$C$9,IF(Raw!$X87&lt;$A$9,Raw!X87,-999),-999),-999),-999),-999),-999)</f>
        <v>547</v>
      </c>
      <c r="R87" s="9">
        <f t="shared" si="20"/>
        <v>0.42725800000000014</v>
      </c>
      <c r="S87" s="9">
        <f t="shared" si="21"/>
        <v>0.28357637370186184</v>
      </c>
      <c r="T87" s="9">
        <f t="shared" si="22"/>
        <v>0.47429999999999994</v>
      </c>
      <c r="U87" s="9">
        <f t="shared" si="23"/>
        <v>0.29399768669751891</v>
      </c>
      <c r="V87" s="15">
        <f t="shared" si="16"/>
        <v>0</v>
      </c>
      <c r="X87" s="11">
        <f t="shared" si="24"/>
        <v>3.792599999999999E+18</v>
      </c>
      <c r="Y87" s="11">
        <f t="shared" si="25"/>
        <v>6.8369999999999999E-18</v>
      </c>
      <c r="Z87" s="11">
        <f t="shared" si="26"/>
        <v>3.6199999999999996E-4</v>
      </c>
      <c r="AA87" s="16">
        <f t="shared" si="27"/>
        <v>9.2993721786738155E-3</v>
      </c>
      <c r="AB87" s="9">
        <f t="shared" si="17"/>
        <v>1.143388692224345</v>
      </c>
      <c r="AC87" s="9">
        <f t="shared" si="18"/>
        <v>0.99070062782132617</v>
      </c>
      <c r="AD87" s="15">
        <f t="shared" si="19"/>
        <v>25.688873421750873</v>
      </c>
      <c r="AE87" s="3">
        <f t="shared" si="28"/>
        <v>823.17479999999978</v>
      </c>
      <c r="AF87" s="2">
        <f t="shared" si="29"/>
        <v>0.25</v>
      </c>
      <c r="AG87" s="9">
        <f t="shared" si="30"/>
        <v>5.8095918152770258E-3</v>
      </c>
      <c r="AH87" s="2">
        <f t="shared" si="31"/>
        <v>0.28112312448272803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82.5</v>
      </c>
      <c r="D88" s="15">
        <f>IF(C88&gt;0.5,Raw!D88*D$11,-999)</f>
        <v>7.2</v>
      </c>
      <c r="E88" s="9">
        <f>IF(Raw!$G88&gt;$C$8,IF(Raw!$Q88&gt;$C$8,IF(Raw!$N88&gt;$C$9,IF(Raw!$N88&lt;$A$9,IF(Raw!$X88&gt;$C$9,IF(Raw!$X88&lt;$A$9,Raw!H88,-999),-999),-999),-999),-999),-999)</f>
        <v>1.1592659999999999</v>
      </c>
      <c r="F88" s="9">
        <f>IF(Raw!$G88&gt;$C$8,IF(Raw!$Q88&gt;$C$8,IF(Raw!$N88&gt;$C$9,IF(Raw!$N88&lt;$A$9,IF(Raw!$X88&gt;$C$9,IF(Raw!$X88&lt;$A$9,Raw!I88,-999),-999),-999),-999),-999),-999)</f>
        <v>1.59365</v>
      </c>
      <c r="G88" s="9">
        <f>Raw!G88</f>
        <v>0.96403099999999997</v>
      </c>
      <c r="H88" s="9">
        <f>IF(Raw!$G88&gt;$C$8,IF(Raw!$Q88&gt;$C$8,IF(Raw!$N88&gt;$C$9,IF(Raw!$N88&lt;$A$9,IF(Raw!$X88&gt;$C$9,IF(Raw!$X88&lt;$A$9,Raw!L88,-999),-999),-999),-999),-999),-999)</f>
        <v>712</v>
      </c>
      <c r="I88" s="9">
        <f>IF(Raw!$G88&gt;$C$8,IF(Raw!$Q88&gt;$C$8,IF(Raw!$N88&gt;$C$9,IF(Raw!$N88&lt;$A$9,IF(Raw!$X88&gt;$C$9,IF(Raw!$X88&lt;$A$9,Raw!M88,-999),-999),-999),-999),-999),-999)</f>
        <v>9.6384999999999998E-2</v>
      </c>
      <c r="J88" s="9">
        <f>IF(Raw!$G88&gt;$C$8,IF(Raw!$Q88&gt;$C$8,IF(Raw!$N88&gt;$C$9,IF(Raw!$N88&lt;$A$9,IF(Raw!$X88&gt;$C$9,IF(Raw!$X88&lt;$A$9,Raw!N88,-999),-999),-999),-999),-999),-999)</f>
        <v>881</v>
      </c>
      <c r="K88" s="9">
        <f>IF(Raw!$G88&gt;$C$8,IF(Raw!$Q88&gt;$C$8,IF(Raw!$N88&gt;$C$9,IF(Raw!$N88&lt;$A$9,IF(Raw!$X88&gt;$C$9,IF(Raw!$X88&lt;$A$9,Raw!R88,-999),-999),-999),-999),-999),-999)</f>
        <v>1.2393860000000001</v>
      </c>
      <c r="L88" s="9">
        <f>IF(Raw!$G88&gt;$C$8,IF(Raw!$Q88&gt;$C$8,IF(Raw!$N88&gt;$C$9,IF(Raw!$N88&lt;$A$9,IF(Raw!$X88&gt;$C$9,IF(Raw!$X88&lt;$A$9,Raw!S88,-999),-999),-999),-999),-999),-999)</f>
        <v>1.6968380000000001</v>
      </c>
      <c r="M88" s="9">
        <f>Raw!Q88</f>
        <v>0.982325</v>
      </c>
      <c r="N88" s="9">
        <f>IF(Raw!$G88&gt;$C$8,IF(Raw!$Q88&gt;$C$8,IF(Raw!$N88&gt;$C$9,IF(Raw!$N88&lt;$A$9,IF(Raw!$X88&gt;$C$9,IF(Raw!$X88&lt;$A$9,Raw!V88,-999),-999),-999),-999),-999),-999)</f>
        <v>719.6</v>
      </c>
      <c r="O88" s="9">
        <f>IF(Raw!$G88&gt;$C$8,IF(Raw!$Q88&gt;$C$8,IF(Raw!$N88&gt;$C$9,IF(Raw!$N88&lt;$A$9,IF(Raw!$X88&gt;$C$9,IF(Raw!$X88&lt;$A$9,Raw!W88,-999),-999),-999),-999),-999),-999)</f>
        <v>0.22917999999999999</v>
      </c>
      <c r="P88" s="9">
        <f>IF(Raw!$G88&gt;$C$8,IF(Raw!$Q88&gt;$C$8,IF(Raw!$N88&gt;$C$9,IF(Raw!$N88&lt;$A$9,IF(Raw!$X88&gt;$C$9,IF(Raw!$X88&lt;$A$9,Raw!X88,-999),-999),-999),-999),-999),-999)</f>
        <v>495</v>
      </c>
      <c r="R88" s="9">
        <f t="shared" si="20"/>
        <v>0.4343840000000001</v>
      </c>
      <c r="S88" s="9">
        <f t="shared" si="21"/>
        <v>0.27257176920904846</v>
      </c>
      <c r="T88" s="9">
        <f t="shared" si="22"/>
        <v>0.45745199999999997</v>
      </c>
      <c r="U88" s="9">
        <f t="shared" si="23"/>
        <v>0.26959085074709543</v>
      </c>
      <c r="V88" s="15">
        <f t="shared" si="16"/>
        <v>0</v>
      </c>
      <c r="X88" s="11">
        <f t="shared" si="24"/>
        <v>4.3343999999999995E+18</v>
      </c>
      <c r="Y88" s="11">
        <f t="shared" si="25"/>
        <v>7.1199999999999991E-18</v>
      </c>
      <c r="Z88" s="11">
        <f t="shared" si="26"/>
        <v>8.8099999999999995E-4</v>
      </c>
      <c r="AA88" s="16">
        <f t="shared" si="27"/>
        <v>2.6468830367307263E-2</v>
      </c>
      <c r="AB88" s="9">
        <f t="shared" si="17"/>
        <v>1.2514942193891856</v>
      </c>
      <c r="AC88" s="9">
        <f t="shared" si="18"/>
        <v>0.97353116963269259</v>
      </c>
      <c r="AD88" s="15">
        <f t="shared" si="19"/>
        <v>30.044075331790307</v>
      </c>
      <c r="AE88" s="3">
        <f t="shared" si="28"/>
        <v>857.24799999999971</v>
      </c>
      <c r="AF88" s="2">
        <f t="shared" si="29"/>
        <v>0.25</v>
      </c>
      <c r="AG88" s="9">
        <f t="shared" si="30"/>
        <v>6.2304675604670555E-3</v>
      </c>
      <c r="AH88" s="2">
        <f t="shared" si="31"/>
        <v>0.30148908275809028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81.2</v>
      </c>
      <c r="D89" s="15">
        <f>IF(C89&gt;0.5,Raw!D89*D$11,-999)</f>
        <v>7.2</v>
      </c>
      <c r="E89" s="9">
        <f>IF(Raw!$G89&gt;$C$8,IF(Raw!$Q89&gt;$C$8,IF(Raw!$N89&gt;$C$9,IF(Raw!$N89&lt;$A$9,IF(Raw!$X89&gt;$C$9,IF(Raw!$X89&lt;$A$9,Raw!H89,-999),-999),-999),-999),-999),-999)</f>
        <v>1.2252130000000001</v>
      </c>
      <c r="F89" s="9">
        <f>IF(Raw!$G89&gt;$C$8,IF(Raw!$Q89&gt;$C$8,IF(Raw!$N89&gt;$C$9,IF(Raw!$N89&lt;$A$9,IF(Raw!$X89&gt;$C$9,IF(Raw!$X89&lt;$A$9,Raw!I89,-999),-999),-999),-999),-999),-999)</f>
        <v>1.742151</v>
      </c>
      <c r="G89" s="9">
        <f>Raw!G89</f>
        <v>0.97739299999999996</v>
      </c>
      <c r="H89" s="9">
        <f>IF(Raw!$G89&gt;$C$8,IF(Raw!$Q89&gt;$C$8,IF(Raw!$N89&gt;$C$9,IF(Raw!$N89&lt;$A$9,IF(Raw!$X89&gt;$C$9,IF(Raw!$X89&lt;$A$9,Raw!L89,-999),-999),-999),-999),-999),-999)</f>
        <v>704.1</v>
      </c>
      <c r="I89" s="9">
        <f>IF(Raw!$G89&gt;$C$8,IF(Raw!$Q89&gt;$C$8,IF(Raw!$N89&gt;$C$9,IF(Raw!$N89&lt;$A$9,IF(Raw!$X89&gt;$C$9,IF(Raw!$X89&lt;$A$9,Raw!M89,-999),-999),-999),-999),-999),-999)</f>
        <v>0.101642</v>
      </c>
      <c r="J89" s="9">
        <f>IF(Raw!$G89&gt;$C$8,IF(Raw!$Q89&gt;$C$8,IF(Raw!$N89&gt;$C$9,IF(Raw!$N89&lt;$A$9,IF(Raw!$X89&gt;$C$9,IF(Raw!$X89&lt;$A$9,Raw!N89,-999),-999),-999),-999),-999),-999)</f>
        <v>409</v>
      </c>
      <c r="K89" s="9">
        <f>IF(Raw!$G89&gt;$C$8,IF(Raw!$Q89&gt;$C$8,IF(Raw!$N89&gt;$C$9,IF(Raw!$N89&lt;$A$9,IF(Raw!$X89&gt;$C$9,IF(Raw!$X89&lt;$A$9,Raw!R89,-999),-999),-999),-999),-999),-999)</f>
        <v>1.275563</v>
      </c>
      <c r="L89" s="9">
        <f>IF(Raw!$G89&gt;$C$8,IF(Raw!$Q89&gt;$C$8,IF(Raw!$N89&gt;$C$9,IF(Raw!$N89&lt;$A$9,IF(Raw!$X89&gt;$C$9,IF(Raw!$X89&lt;$A$9,Raw!S89,-999),-999),-999),-999),-999),-999)</f>
        <v>1.8142879999999999</v>
      </c>
      <c r="M89" s="9">
        <f>Raw!Q89</f>
        <v>0.98461699999999996</v>
      </c>
      <c r="N89" s="9">
        <f>IF(Raw!$G89&gt;$C$8,IF(Raw!$Q89&gt;$C$8,IF(Raw!$N89&gt;$C$9,IF(Raw!$N89&lt;$A$9,IF(Raw!$X89&gt;$C$9,IF(Raw!$X89&lt;$A$9,Raw!V89,-999),-999),-999),-999),-999),-999)</f>
        <v>748.1</v>
      </c>
      <c r="O89" s="9">
        <f>IF(Raw!$G89&gt;$C$8,IF(Raw!$Q89&gt;$C$8,IF(Raw!$N89&gt;$C$9,IF(Raw!$N89&lt;$A$9,IF(Raw!$X89&gt;$C$9,IF(Raw!$X89&lt;$A$9,Raw!W89,-999),-999),-999),-999),-999),-999)</f>
        <v>0.15224399999999999</v>
      </c>
      <c r="P89" s="9">
        <f>IF(Raw!$G89&gt;$C$8,IF(Raw!$Q89&gt;$C$8,IF(Raw!$N89&gt;$C$9,IF(Raw!$N89&lt;$A$9,IF(Raw!$X89&gt;$C$9,IF(Raw!$X89&lt;$A$9,Raw!X89,-999),-999),-999),-999),-999),-999)</f>
        <v>520</v>
      </c>
      <c r="R89" s="9">
        <f t="shared" si="20"/>
        <v>0.5169379999999999</v>
      </c>
      <c r="S89" s="9">
        <f t="shared" si="21"/>
        <v>0.29672399235198321</v>
      </c>
      <c r="T89" s="9">
        <f t="shared" si="22"/>
        <v>0.5387249999999999</v>
      </c>
      <c r="U89" s="9">
        <f t="shared" si="23"/>
        <v>0.29693466527916179</v>
      </c>
      <c r="V89" s="15">
        <f t="shared" si="16"/>
        <v>0</v>
      </c>
      <c r="X89" s="11">
        <f t="shared" si="24"/>
        <v>4.3343999999999995E+18</v>
      </c>
      <c r="Y89" s="11">
        <f t="shared" si="25"/>
        <v>7.0409999999999997E-18</v>
      </c>
      <c r="Z89" s="11">
        <f t="shared" si="26"/>
        <v>4.0899999999999997E-4</v>
      </c>
      <c r="AA89" s="16">
        <f t="shared" si="27"/>
        <v>1.2328189420983498E-2</v>
      </c>
      <c r="AB89" s="9">
        <f t="shared" si="17"/>
        <v>1.2822045038458194</v>
      </c>
      <c r="AC89" s="9">
        <f t="shared" si="18"/>
        <v>0.98767181057901632</v>
      </c>
      <c r="AD89" s="15">
        <f t="shared" si="19"/>
        <v>30.142272422942536</v>
      </c>
      <c r="AE89" s="3">
        <f t="shared" si="28"/>
        <v>847.73639999999978</v>
      </c>
      <c r="AF89" s="2">
        <f t="shared" si="29"/>
        <v>0.25</v>
      </c>
      <c r="AG89" s="9">
        <f t="shared" si="30"/>
        <v>6.8848350558921162E-3</v>
      </c>
      <c r="AH89" s="2">
        <f t="shared" si="31"/>
        <v>0.33315358531231287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80.099999999999994</v>
      </c>
      <c r="D90" s="15">
        <f>IF(C90&gt;0.5,Raw!D90*D$11,-999)</f>
        <v>8.1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0.57694800000000002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0.98428700000000002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4.876199999999998E+18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79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1.328606</v>
      </c>
      <c r="F91" s="9">
        <f>IF(Raw!$G91&gt;$C$8,IF(Raw!$Q91&gt;$C$8,IF(Raw!$N91&gt;$C$9,IF(Raw!$N91&lt;$A$9,IF(Raw!$X91&gt;$C$9,IF(Raw!$X91&lt;$A$9,Raw!I91,-999),-999),-999),-999),-999),-999)</f>
        <v>1.9132439999999999</v>
      </c>
      <c r="G91" s="9">
        <f>Raw!G91</f>
        <v>0.98927200000000004</v>
      </c>
      <c r="H91" s="9">
        <f>IF(Raw!$G91&gt;$C$8,IF(Raw!$Q91&gt;$C$8,IF(Raw!$N91&gt;$C$9,IF(Raw!$N91&lt;$A$9,IF(Raw!$X91&gt;$C$9,IF(Raw!$X91&lt;$A$9,Raw!L91,-999),-999),-999),-999),-999),-999)</f>
        <v>691.2</v>
      </c>
      <c r="I91" s="9">
        <f>IF(Raw!$G91&gt;$C$8,IF(Raw!$Q91&gt;$C$8,IF(Raw!$N91&gt;$C$9,IF(Raw!$N91&lt;$A$9,IF(Raw!$X91&gt;$C$9,IF(Raw!$X91&lt;$A$9,Raw!M91,-999),-999),-999),-999),-999),-999)</f>
        <v>0.15921199999999999</v>
      </c>
      <c r="J91" s="9">
        <f>IF(Raw!$G91&gt;$C$8,IF(Raw!$Q91&gt;$C$8,IF(Raw!$N91&gt;$C$9,IF(Raw!$N91&lt;$A$9,IF(Raw!$X91&gt;$C$9,IF(Raw!$X91&lt;$A$9,Raw!N91,-999),-999),-999),-999),-999),-999)</f>
        <v>354</v>
      </c>
      <c r="K91" s="9">
        <f>IF(Raw!$G91&gt;$C$8,IF(Raw!$Q91&gt;$C$8,IF(Raw!$N91&gt;$C$9,IF(Raw!$N91&lt;$A$9,IF(Raw!$X91&gt;$C$9,IF(Raw!$X91&lt;$A$9,Raw!R91,-999),-999),-999),-999),-999),-999)</f>
        <v>1.432439</v>
      </c>
      <c r="L91" s="9">
        <f>IF(Raw!$G91&gt;$C$8,IF(Raw!$Q91&gt;$C$8,IF(Raw!$N91&gt;$C$9,IF(Raw!$N91&lt;$A$9,IF(Raw!$X91&gt;$C$9,IF(Raw!$X91&lt;$A$9,Raw!S91,-999),-999),-999),-999),-999),-999)</f>
        <v>2.0833780000000002</v>
      </c>
      <c r="M91" s="9">
        <f>Raw!Q91</f>
        <v>0.981603</v>
      </c>
      <c r="N91" s="9">
        <f>IF(Raw!$G91&gt;$C$8,IF(Raw!$Q91&gt;$C$8,IF(Raw!$N91&gt;$C$9,IF(Raw!$N91&lt;$A$9,IF(Raw!$X91&gt;$C$9,IF(Raw!$X91&lt;$A$9,Raw!V91,-999),-999),-999),-999),-999),-999)</f>
        <v>716.9</v>
      </c>
      <c r="O91" s="9">
        <f>IF(Raw!$G91&gt;$C$8,IF(Raw!$Q91&gt;$C$8,IF(Raw!$N91&gt;$C$9,IF(Raw!$N91&lt;$A$9,IF(Raw!$X91&gt;$C$9,IF(Raw!$X91&lt;$A$9,Raw!W91,-999),-999),-999),-999),-999),-999)</f>
        <v>5.2944999999999999E-2</v>
      </c>
      <c r="P91" s="9">
        <f>IF(Raw!$G91&gt;$C$8,IF(Raw!$Q91&gt;$C$8,IF(Raw!$N91&gt;$C$9,IF(Raw!$N91&lt;$A$9,IF(Raw!$X91&gt;$C$9,IF(Raw!$X91&lt;$A$9,Raw!X91,-999),-999),-999),-999),-999),-999)</f>
        <v>779</v>
      </c>
      <c r="R91" s="9">
        <f t="shared" si="20"/>
        <v>0.58463799999999999</v>
      </c>
      <c r="S91" s="9">
        <f t="shared" si="21"/>
        <v>0.30557419754093046</v>
      </c>
      <c r="T91" s="9">
        <f t="shared" si="22"/>
        <v>0.65093900000000016</v>
      </c>
      <c r="U91" s="9">
        <f t="shared" si="23"/>
        <v>0.3124440212001855</v>
      </c>
      <c r="V91" s="15">
        <f t="shared" si="16"/>
        <v>0</v>
      </c>
      <c r="X91" s="11">
        <f t="shared" si="24"/>
        <v>4.876199999999998E+18</v>
      </c>
      <c r="Y91" s="11">
        <f t="shared" si="25"/>
        <v>6.9119999999999999E-18</v>
      </c>
      <c r="Z91" s="11">
        <f t="shared" si="26"/>
        <v>3.5399999999999999E-4</v>
      </c>
      <c r="AA91" s="16">
        <f t="shared" si="27"/>
        <v>1.1790642288880189E-2</v>
      </c>
      <c r="AB91" s="9">
        <f t="shared" si="17"/>
        <v>1.4401139889008814</v>
      </c>
      <c r="AC91" s="9">
        <f t="shared" si="18"/>
        <v>0.98820935771111984</v>
      </c>
      <c r="AD91" s="15">
        <f t="shared" si="19"/>
        <v>33.306899121130478</v>
      </c>
      <c r="AE91" s="3">
        <f t="shared" si="28"/>
        <v>832.20479999999975</v>
      </c>
      <c r="AF91" s="2">
        <f t="shared" si="29"/>
        <v>0.25</v>
      </c>
      <c r="AG91" s="9">
        <f t="shared" si="30"/>
        <v>8.0050319193191773E-3</v>
      </c>
      <c r="AH91" s="2">
        <f t="shared" si="31"/>
        <v>0.38735932855476662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77.900000000000006</v>
      </c>
      <c r="D92" s="15">
        <f>IF(C92&gt;0.5,Raw!D92*D$11,-999)</f>
        <v>8.1</v>
      </c>
      <c r="E92" s="9">
        <f>IF(Raw!$G92&gt;$C$8,IF(Raw!$Q92&gt;$C$8,IF(Raw!$N92&gt;$C$9,IF(Raw!$N92&lt;$A$9,IF(Raw!$X92&gt;$C$9,IF(Raw!$X92&lt;$A$9,Raw!H92,-999),-999),-999),-999),-999),-999)</f>
        <v>1.345405</v>
      </c>
      <c r="F92" s="9">
        <f>IF(Raw!$G92&gt;$C$8,IF(Raw!$Q92&gt;$C$8,IF(Raw!$N92&gt;$C$9,IF(Raw!$N92&lt;$A$9,IF(Raw!$X92&gt;$C$9,IF(Raw!$X92&lt;$A$9,Raw!I92,-999),-999),-999),-999),-999),-999)</f>
        <v>1.908015</v>
      </c>
      <c r="G92" s="9">
        <f>Raw!G92</f>
        <v>0.98277899999999996</v>
      </c>
      <c r="H92" s="9">
        <f>IF(Raw!$G92&gt;$C$8,IF(Raw!$Q92&gt;$C$8,IF(Raw!$N92&gt;$C$9,IF(Raw!$N92&lt;$A$9,IF(Raw!$X92&gt;$C$9,IF(Raw!$X92&lt;$A$9,Raw!L92,-999),-999),-999),-999),-999),-999)</f>
        <v>698.6</v>
      </c>
      <c r="I92" s="9">
        <f>IF(Raw!$G92&gt;$C$8,IF(Raw!$Q92&gt;$C$8,IF(Raw!$N92&gt;$C$9,IF(Raw!$N92&lt;$A$9,IF(Raw!$X92&gt;$C$9,IF(Raw!$X92&lt;$A$9,Raw!M92,-999),-999),-999),-999),-999),-999)</f>
        <v>0.16608100000000001</v>
      </c>
      <c r="J92" s="9">
        <f>IF(Raw!$G92&gt;$C$8,IF(Raw!$Q92&gt;$C$8,IF(Raw!$N92&gt;$C$9,IF(Raw!$N92&lt;$A$9,IF(Raw!$X92&gt;$C$9,IF(Raw!$X92&lt;$A$9,Raw!N92,-999),-999),-999),-999),-999),-999)</f>
        <v>285</v>
      </c>
      <c r="K92" s="9">
        <f>IF(Raw!$G92&gt;$C$8,IF(Raw!$Q92&gt;$C$8,IF(Raw!$N92&gt;$C$9,IF(Raw!$N92&lt;$A$9,IF(Raw!$X92&gt;$C$9,IF(Raw!$X92&lt;$A$9,Raw!R92,-999),-999),-999),-999),-999),-999)</f>
        <v>1.432137</v>
      </c>
      <c r="L92" s="9">
        <f>IF(Raw!$G92&gt;$C$8,IF(Raw!$Q92&gt;$C$8,IF(Raw!$N92&gt;$C$9,IF(Raw!$N92&lt;$A$9,IF(Raw!$X92&gt;$C$9,IF(Raw!$X92&lt;$A$9,Raw!S92,-999),-999),-999),-999),-999),-999)</f>
        <v>2.0758000000000001</v>
      </c>
      <c r="M92" s="9">
        <f>Raw!Q92</f>
        <v>0.98323899999999997</v>
      </c>
      <c r="N92" s="9">
        <f>IF(Raw!$G92&gt;$C$8,IF(Raw!$Q92&gt;$C$8,IF(Raw!$N92&gt;$C$9,IF(Raw!$N92&lt;$A$9,IF(Raw!$X92&gt;$C$9,IF(Raw!$X92&lt;$A$9,Raw!V92,-999),-999),-999),-999),-999),-999)</f>
        <v>704.2</v>
      </c>
      <c r="O92" s="9">
        <f>IF(Raw!$G92&gt;$C$8,IF(Raw!$Q92&gt;$C$8,IF(Raw!$N92&gt;$C$9,IF(Raw!$N92&lt;$A$9,IF(Raw!$X92&gt;$C$9,IF(Raw!$X92&lt;$A$9,Raw!W92,-999),-999),-999),-999),-999),-999)</f>
        <v>2.9904E-2</v>
      </c>
      <c r="P92" s="9">
        <f>IF(Raw!$G92&gt;$C$8,IF(Raw!$Q92&gt;$C$8,IF(Raw!$N92&gt;$C$9,IF(Raw!$N92&lt;$A$9,IF(Raw!$X92&gt;$C$9,IF(Raw!$X92&lt;$A$9,Raw!X92,-999),-999),-999),-999),-999),-999)</f>
        <v>464</v>
      </c>
      <c r="R92" s="9">
        <f t="shared" si="20"/>
        <v>0.56261000000000005</v>
      </c>
      <c r="S92" s="9">
        <f t="shared" si="21"/>
        <v>0.29486665461225414</v>
      </c>
      <c r="T92" s="9">
        <f t="shared" si="22"/>
        <v>0.6436630000000001</v>
      </c>
      <c r="U92" s="9">
        <f t="shared" si="23"/>
        <v>0.31007948742653441</v>
      </c>
      <c r="V92" s="15">
        <f t="shared" si="16"/>
        <v>0</v>
      </c>
      <c r="X92" s="11">
        <f t="shared" si="24"/>
        <v>4.876199999999998E+18</v>
      </c>
      <c r="Y92" s="11">
        <f t="shared" si="25"/>
        <v>6.9859999999999997E-18</v>
      </c>
      <c r="Z92" s="11">
        <f t="shared" si="26"/>
        <v>2.8499999999999999E-4</v>
      </c>
      <c r="AA92" s="16">
        <f t="shared" si="27"/>
        <v>9.6152130606080386E-3</v>
      </c>
      <c r="AB92" s="9">
        <f t="shared" si="17"/>
        <v>1.4383259568842302</v>
      </c>
      <c r="AC92" s="9">
        <f t="shared" si="18"/>
        <v>0.99038478693939191</v>
      </c>
      <c r="AD92" s="15">
        <f t="shared" si="19"/>
        <v>33.737589686343988</v>
      </c>
      <c r="AE92" s="3">
        <f t="shared" si="28"/>
        <v>841.1143999999997</v>
      </c>
      <c r="AF92" s="2">
        <f t="shared" si="29"/>
        <v>0.25</v>
      </c>
      <c r="AG92" s="9">
        <f t="shared" si="30"/>
        <v>8.0471803976525196E-3</v>
      </c>
      <c r="AH92" s="2">
        <f t="shared" si="31"/>
        <v>0.3893988714861828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76.900000000000006</v>
      </c>
      <c r="D93" s="15">
        <f>IF(C93&gt;0.5,Raw!D93*D$11,-999)</f>
        <v>9.1</v>
      </c>
      <c r="E93" s="9">
        <f>IF(Raw!$G93&gt;$C$8,IF(Raw!$Q93&gt;$C$8,IF(Raw!$N93&gt;$C$9,IF(Raw!$N93&lt;$A$9,IF(Raw!$X93&gt;$C$9,IF(Raw!$X93&lt;$A$9,Raw!H93,-999),-999),-999),-999),-999),-999)</f>
        <v>1.325383</v>
      </c>
      <c r="F93" s="9">
        <f>IF(Raw!$G93&gt;$C$8,IF(Raw!$Q93&gt;$C$8,IF(Raw!$N93&gt;$C$9,IF(Raw!$N93&lt;$A$9,IF(Raw!$X93&gt;$C$9,IF(Raw!$X93&lt;$A$9,Raw!I93,-999),-999),-999),-999),-999),-999)</f>
        <v>1.9210259999999999</v>
      </c>
      <c r="G93" s="9">
        <f>Raw!G93</f>
        <v>0.98243199999999997</v>
      </c>
      <c r="H93" s="9">
        <f>IF(Raw!$G93&gt;$C$8,IF(Raw!$Q93&gt;$C$8,IF(Raw!$N93&gt;$C$9,IF(Raw!$N93&lt;$A$9,IF(Raw!$X93&gt;$C$9,IF(Raw!$X93&lt;$A$9,Raw!L93,-999),-999),-999),-999),-999),-999)</f>
        <v>690.3</v>
      </c>
      <c r="I93" s="9">
        <f>IF(Raw!$G93&gt;$C$8,IF(Raw!$Q93&gt;$C$8,IF(Raw!$N93&gt;$C$9,IF(Raw!$N93&lt;$A$9,IF(Raw!$X93&gt;$C$9,IF(Raw!$X93&lt;$A$9,Raw!M93,-999),-999),-999),-999),-999),-999)</f>
        <v>0.129109</v>
      </c>
      <c r="J93" s="9">
        <f>IF(Raw!$G93&gt;$C$8,IF(Raw!$Q93&gt;$C$8,IF(Raw!$N93&gt;$C$9,IF(Raw!$N93&lt;$A$9,IF(Raw!$X93&gt;$C$9,IF(Raw!$X93&lt;$A$9,Raw!N93,-999),-999),-999),-999),-999),-999)</f>
        <v>448</v>
      </c>
      <c r="K93" s="9">
        <f>IF(Raw!$G93&gt;$C$8,IF(Raw!$Q93&gt;$C$8,IF(Raw!$N93&gt;$C$9,IF(Raw!$N93&lt;$A$9,IF(Raw!$X93&gt;$C$9,IF(Raw!$X93&lt;$A$9,Raw!R93,-999),-999),-999),-999),-999),-999)</f>
        <v>1.4300379999999999</v>
      </c>
      <c r="L93" s="9">
        <f>IF(Raw!$G93&gt;$C$8,IF(Raw!$Q93&gt;$C$8,IF(Raw!$N93&gt;$C$9,IF(Raw!$N93&lt;$A$9,IF(Raw!$X93&gt;$C$9,IF(Raw!$X93&lt;$A$9,Raw!S93,-999),-999),-999),-999),-999),-999)</f>
        <v>2.1079829999999999</v>
      </c>
      <c r="M93" s="9">
        <f>Raw!Q93</f>
        <v>0.98838099999999995</v>
      </c>
      <c r="N93" s="9">
        <f>IF(Raw!$G93&gt;$C$8,IF(Raw!$Q93&gt;$C$8,IF(Raw!$N93&gt;$C$9,IF(Raw!$N93&lt;$A$9,IF(Raw!$X93&gt;$C$9,IF(Raw!$X93&lt;$A$9,Raw!V93,-999),-999),-999),-999),-999),-999)</f>
        <v>709.2</v>
      </c>
      <c r="O93" s="9">
        <f>IF(Raw!$G93&gt;$C$8,IF(Raw!$Q93&gt;$C$8,IF(Raw!$N93&gt;$C$9,IF(Raw!$N93&lt;$A$9,IF(Raw!$X93&gt;$C$9,IF(Raw!$X93&lt;$A$9,Raw!W93,-999),-999),-999),-999),-999),-999)</f>
        <v>6.3E-5</v>
      </c>
      <c r="P93" s="9">
        <f>IF(Raw!$G93&gt;$C$8,IF(Raw!$Q93&gt;$C$8,IF(Raw!$N93&gt;$C$9,IF(Raw!$N93&lt;$A$9,IF(Raw!$X93&gt;$C$9,IF(Raw!$X93&lt;$A$9,Raw!X93,-999),-999),-999),-999),-999),-999)</f>
        <v>549</v>
      </c>
      <c r="R93" s="9">
        <f t="shared" si="20"/>
        <v>0.59564299999999992</v>
      </c>
      <c r="S93" s="9">
        <f t="shared" si="21"/>
        <v>0.3100650381618989</v>
      </c>
      <c r="T93" s="9">
        <f t="shared" si="22"/>
        <v>0.67794500000000002</v>
      </c>
      <c r="U93" s="9">
        <f t="shared" si="23"/>
        <v>0.32160838109225742</v>
      </c>
      <c r="V93" s="15">
        <f t="shared" si="16"/>
        <v>0</v>
      </c>
      <c r="X93" s="11">
        <f t="shared" si="24"/>
        <v>5.478199999999999E+18</v>
      </c>
      <c r="Y93" s="11">
        <f t="shared" si="25"/>
        <v>6.9029999999999994E-18</v>
      </c>
      <c r="Z93" s="11">
        <f t="shared" si="26"/>
        <v>4.4799999999999999E-4</v>
      </c>
      <c r="AA93" s="16">
        <f t="shared" si="27"/>
        <v>1.6659339105542972E-2</v>
      </c>
      <c r="AB93" s="9">
        <f t="shared" si="17"/>
        <v>1.4413321156499073</v>
      </c>
      <c r="AC93" s="9">
        <f t="shared" si="18"/>
        <v>0.98334066089445704</v>
      </c>
      <c r="AD93" s="15">
        <f t="shared" si="19"/>
        <v>37.186024789158424</v>
      </c>
      <c r="AE93" s="3">
        <f t="shared" si="28"/>
        <v>831.1211999999997</v>
      </c>
      <c r="AF93" s="2">
        <f t="shared" si="29"/>
        <v>0.25</v>
      </c>
      <c r="AG93" s="9">
        <f t="shared" si="30"/>
        <v>9.1994901782290715E-3</v>
      </c>
      <c r="AH93" s="2">
        <f t="shared" si="31"/>
        <v>0.44515854207712602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75.8</v>
      </c>
      <c r="D94" s="15">
        <f>IF(C94&gt;0.5,Raw!D94*D$11,-999)</f>
        <v>9.1</v>
      </c>
      <c r="E94" s="9">
        <f>IF(Raw!$G94&gt;$C$8,IF(Raw!$Q94&gt;$C$8,IF(Raw!$N94&gt;$C$9,IF(Raw!$N94&lt;$A$9,IF(Raw!$X94&gt;$C$9,IF(Raw!$X94&lt;$A$9,Raw!H94,-999),-999),-999),-999),-999),-999)</f>
        <v>1.3050280000000001</v>
      </c>
      <c r="F94" s="9">
        <f>IF(Raw!$G94&gt;$C$8,IF(Raw!$Q94&gt;$C$8,IF(Raw!$N94&gt;$C$9,IF(Raw!$N94&lt;$A$9,IF(Raw!$X94&gt;$C$9,IF(Raw!$X94&lt;$A$9,Raw!I94,-999),-999),-999),-999),-999),-999)</f>
        <v>1.919403</v>
      </c>
      <c r="G94" s="9">
        <f>Raw!G94</f>
        <v>0.98080800000000001</v>
      </c>
      <c r="H94" s="9">
        <f>IF(Raw!$G94&gt;$C$8,IF(Raw!$Q94&gt;$C$8,IF(Raw!$N94&gt;$C$9,IF(Raw!$N94&lt;$A$9,IF(Raw!$X94&gt;$C$9,IF(Raw!$X94&lt;$A$9,Raw!L94,-999),-999),-999),-999),-999),-999)</f>
        <v>698.8</v>
      </c>
      <c r="I94" s="9">
        <f>IF(Raw!$G94&gt;$C$8,IF(Raw!$Q94&gt;$C$8,IF(Raw!$N94&gt;$C$9,IF(Raw!$N94&lt;$A$9,IF(Raw!$X94&gt;$C$9,IF(Raw!$X94&lt;$A$9,Raw!M94,-999),-999),-999),-999),-999),-999)</f>
        <v>9.0000000000000002E-6</v>
      </c>
      <c r="J94" s="9">
        <f>IF(Raw!$G94&gt;$C$8,IF(Raw!$Q94&gt;$C$8,IF(Raw!$N94&gt;$C$9,IF(Raw!$N94&lt;$A$9,IF(Raw!$X94&gt;$C$9,IF(Raw!$X94&lt;$A$9,Raw!N94,-999),-999),-999),-999),-999),-999)</f>
        <v>413</v>
      </c>
      <c r="K94" s="9">
        <f>IF(Raw!$G94&gt;$C$8,IF(Raw!$Q94&gt;$C$8,IF(Raw!$N94&gt;$C$9,IF(Raw!$N94&lt;$A$9,IF(Raw!$X94&gt;$C$9,IF(Raw!$X94&lt;$A$9,Raw!R94,-999),-999),-999),-999),-999),-999)</f>
        <v>1.4534670000000001</v>
      </c>
      <c r="L94" s="9">
        <f>IF(Raw!$G94&gt;$C$8,IF(Raw!$Q94&gt;$C$8,IF(Raw!$N94&gt;$C$9,IF(Raw!$N94&lt;$A$9,IF(Raw!$X94&gt;$C$9,IF(Raw!$X94&lt;$A$9,Raw!S94,-999),-999),-999),-999),-999),-999)</f>
        <v>2.14276</v>
      </c>
      <c r="M94" s="9">
        <f>Raw!Q94</f>
        <v>0.98758100000000004</v>
      </c>
      <c r="N94" s="9">
        <f>IF(Raw!$G94&gt;$C$8,IF(Raw!$Q94&gt;$C$8,IF(Raw!$N94&gt;$C$9,IF(Raw!$N94&lt;$A$9,IF(Raw!$X94&gt;$C$9,IF(Raw!$X94&lt;$A$9,Raw!V94,-999),-999),-999),-999),-999),-999)</f>
        <v>735.5</v>
      </c>
      <c r="O94" s="9">
        <f>IF(Raw!$G94&gt;$C$8,IF(Raw!$Q94&gt;$C$8,IF(Raw!$N94&gt;$C$9,IF(Raw!$N94&lt;$A$9,IF(Raw!$X94&gt;$C$9,IF(Raw!$X94&lt;$A$9,Raw!W94,-999),-999),-999),-999),-999),-999)</f>
        <v>0.13353999999999999</v>
      </c>
      <c r="P94" s="9">
        <f>IF(Raw!$G94&gt;$C$8,IF(Raw!$Q94&gt;$C$8,IF(Raw!$N94&gt;$C$9,IF(Raw!$N94&lt;$A$9,IF(Raw!$X94&gt;$C$9,IF(Raw!$X94&lt;$A$9,Raw!X94,-999),-999),-999),-999),-999),-999)</f>
        <v>538</v>
      </c>
      <c r="R94" s="9">
        <f t="shared" si="20"/>
        <v>0.61437499999999989</v>
      </c>
      <c r="S94" s="9">
        <f t="shared" si="21"/>
        <v>0.32008650606464611</v>
      </c>
      <c r="T94" s="9">
        <f t="shared" si="22"/>
        <v>0.68929299999999993</v>
      </c>
      <c r="U94" s="9">
        <f t="shared" si="23"/>
        <v>0.32168464970411986</v>
      </c>
      <c r="V94" s="15">
        <f t="shared" si="16"/>
        <v>0</v>
      </c>
      <c r="X94" s="11">
        <f t="shared" si="24"/>
        <v>5.478199999999999E+18</v>
      </c>
      <c r="Y94" s="11">
        <f t="shared" si="25"/>
        <v>6.9879999999999986E-18</v>
      </c>
      <c r="Z94" s="11">
        <f t="shared" si="26"/>
        <v>4.1299999999999996E-4</v>
      </c>
      <c r="AA94" s="16">
        <f t="shared" si="27"/>
        <v>1.5564250364838406E-2</v>
      </c>
      <c r="AB94" s="9">
        <f t="shared" si="17"/>
        <v>1.4641953288267306</v>
      </c>
      <c r="AC94" s="9">
        <f t="shared" si="18"/>
        <v>0.98443574963516156</v>
      </c>
      <c r="AD94" s="15">
        <f t="shared" si="19"/>
        <v>37.685836234475566</v>
      </c>
      <c r="AE94" s="3">
        <f t="shared" si="28"/>
        <v>841.35519999999963</v>
      </c>
      <c r="AF94" s="2">
        <f t="shared" si="29"/>
        <v>0.25</v>
      </c>
      <c r="AG94" s="9">
        <f t="shared" si="30"/>
        <v>9.325350021456999E-3</v>
      </c>
      <c r="AH94" s="2">
        <f t="shared" si="31"/>
        <v>0.45124883439027952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74.7</v>
      </c>
      <c r="D95" s="15">
        <f>IF(C95&gt;0.5,Raw!D95*D$11,-999)</f>
        <v>10</v>
      </c>
      <c r="E95" s="9">
        <f>IF(Raw!$G95&gt;$C$8,IF(Raw!$Q95&gt;$C$8,IF(Raw!$N95&gt;$C$9,IF(Raw!$N95&lt;$A$9,IF(Raw!$X95&gt;$C$9,IF(Raw!$X95&lt;$A$9,Raw!H95,-999),-999),-999),-999),-999),-999)</f>
        <v>1.385084</v>
      </c>
      <c r="F95" s="9">
        <f>IF(Raw!$G95&gt;$C$8,IF(Raw!$Q95&gt;$C$8,IF(Raw!$N95&gt;$C$9,IF(Raw!$N95&lt;$A$9,IF(Raw!$X95&gt;$C$9,IF(Raw!$X95&lt;$A$9,Raw!I95,-999),-999),-999),-999),-999),-999)</f>
        <v>2.0103780000000002</v>
      </c>
      <c r="G95" s="9">
        <f>Raw!G95</f>
        <v>0.99017599999999995</v>
      </c>
      <c r="H95" s="9">
        <f>IF(Raw!$G95&gt;$C$8,IF(Raw!$Q95&gt;$C$8,IF(Raw!$N95&gt;$C$9,IF(Raw!$N95&lt;$A$9,IF(Raw!$X95&gt;$C$9,IF(Raw!$X95&lt;$A$9,Raw!L95,-999),-999),-999),-999),-999),-999)</f>
        <v>684</v>
      </c>
      <c r="I95" s="9">
        <f>IF(Raw!$G95&gt;$C$8,IF(Raw!$Q95&gt;$C$8,IF(Raw!$N95&gt;$C$9,IF(Raw!$N95&lt;$A$9,IF(Raw!$X95&gt;$C$9,IF(Raw!$X95&lt;$A$9,Raw!M95,-999),-999),-999),-999),-999),-999)</f>
        <v>0.124831</v>
      </c>
      <c r="J95" s="9">
        <f>IF(Raw!$G95&gt;$C$8,IF(Raw!$Q95&gt;$C$8,IF(Raw!$N95&gt;$C$9,IF(Raw!$N95&lt;$A$9,IF(Raw!$X95&gt;$C$9,IF(Raw!$X95&lt;$A$9,Raw!N95,-999),-999),-999),-999),-999),-999)</f>
        <v>706</v>
      </c>
      <c r="K95" s="9">
        <f>IF(Raw!$G95&gt;$C$8,IF(Raw!$Q95&gt;$C$8,IF(Raw!$N95&gt;$C$9,IF(Raw!$N95&lt;$A$9,IF(Raw!$X95&gt;$C$9,IF(Raw!$X95&lt;$A$9,Raw!R95,-999),-999),-999),-999),-999),-999)</f>
        <v>1.510467</v>
      </c>
      <c r="L95" s="9">
        <f>IF(Raw!$G95&gt;$C$8,IF(Raw!$Q95&gt;$C$8,IF(Raw!$N95&gt;$C$9,IF(Raw!$N95&lt;$A$9,IF(Raw!$X95&gt;$C$9,IF(Raw!$X95&lt;$A$9,Raw!S95,-999),-999),-999),-999),-999),-999)</f>
        <v>2.2558389999999999</v>
      </c>
      <c r="M95" s="9">
        <f>Raw!Q95</f>
        <v>0.98792899999999995</v>
      </c>
      <c r="N95" s="9">
        <f>IF(Raw!$G95&gt;$C$8,IF(Raw!$Q95&gt;$C$8,IF(Raw!$N95&gt;$C$9,IF(Raw!$N95&lt;$A$9,IF(Raw!$X95&gt;$C$9,IF(Raw!$X95&lt;$A$9,Raw!V95,-999),-999),-999),-999),-999),-999)</f>
        <v>702.3</v>
      </c>
      <c r="O95" s="9">
        <f>IF(Raw!$G95&gt;$C$8,IF(Raw!$Q95&gt;$C$8,IF(Raw!$N95&gt;$C$9,IF(Raw!$N95&lt;$A$9,IF(Raw!$X95&gt;$C$9,IF(Raw!$X95&lt;$A$9,Raw!W95,-999),-999),-999),-999),-999),-999)</f>
        <v>1.5E-5</v>
      </c>
      <c r="P95" s="9">
        <f>IF(Raw!$G95&gt;$C$8,IF(Raw!$Q95&gt;$C$8,IF(Raw!$N95&gt;$C$9,IF(Raw!$N95&lt;$A$9,IF(Raw!$X95&gt;$C$9,IF(Raw!$X95&lt;$A$9,Raw!X95,-999),-999),-999),-999),-999),-999)</f>
        <v>688</v>
      </c>
      <c r="R95" s="9">
        <f t="shared" si="20"/>
        <v>0.62529400000000024</v>
      </c>
      <c r="S95" s="9">
        <f t="shared" si="21"/>
        <v>0.31103304950611288</v>
      </c>
      <c r="T95" s="9">
        <f t="shared" si="22"/>
        <v>0.74537199999999992</v>
      </c>
      <c r="U95" s="9">
        <f t="shared" si="23"/>
        <v>0.3304189705027708</v>
      </c>
      <c r="V95" s="15">
        <f t="shared" si="16"/>
        <v>0</v>
      </c>
      <c r="X95" s="11">
        <f t="shared" si="24"/>
        <v>6.019999999999999E+18</v>
      </c>
      <c r="Y95" s="11">
        <f t="shared" si="25"/>
        <v>6.8399999999999998E-18</v>
      </c>
      <c r="Z95" s="11">
        <f t="shared" si="26"/>
        <v>7.0599999999999992E-4</v>
      </c>
      <c r="AA95" s="16">
        <f t="shared" si="27"/>
        <v>2.8249582256545107E-2</v>
      </c>
      <c r="AB95" s="9">
        <f t="shared" si="17"/>
        <v>1.5315234476257256</v>
      </c>
      <c r="AC95" s="9">
        <f t="shared" si="18"/>
        <v>0.97175041774345483</v>
      </c>
      <c r="AD95" s="15">
        <f t="shared" si="19"/>
        <v>40.013572601338687</v>
      </c>
      <c r="AE95" s="3">
        <f t="shared" si="28"/>
        <v>823.53599999999972</v>
      </c>
      <c r="AF95" s="2">
        <f t="shared" si="29"/>
        <v>0.25</v>
      </c>
      <c r="AG95" s="9">
        <f t="shared" si="30"/>
        <v>1.0170187280824774E-2</v>
      </c>
      <c r="AH95" s="2">
        <f t="shared" si="31"/>
        <v>0.49213006969640732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73.599999999999994</v>
      </c>
      <c r="D96" s="15">
        <f>IF(C96&gt;0.5,Raw!D96*D$11,-999)</f>
        <v>10</v>
      </c>
      <c r="E96" s="9">
        <f>IF(Raw!$G96&gt;$C$8,IF(Raw!$Q96&gt;$C$8,IF(Raw!$N96&gt;$C$9,IF(Raw!$N96&lt;$A$9,IF(Raw!$X96&gt;$C$9,IF(Raw!$X96&lt;$A$9,Raw!H96,-999),-999),-999),-999),-999),-999)</f>
        <v>1.4053800000000001</v>
      </c>
      <c r="F96" s="9">
        <f>IF(Raw!$G96&gt;$C$8,IF(Raw!$Q96&gt;$C$8,IF(Raw!$N96&gt;$C$9,IF(Raw!$N96&lt;$A$9,IF(Raw!$X96&gt;$C$9,IF(Raw!$X96&lt;$A$9,Raw!I96,-999),-999),-999),-999),-999),-999)</f>
        <v>2.0263789999999999</v>
      </c>
      <c r="G96" s="9">
        <f>Raw!G96</f>
        <v>0.98410699999999995</v>
      </c>
      <c r="H96" s="9">
        <f>IF(Raw!$G96&gt;$C$8,IF(Raw!$Q96&gt;$C$8,IF(Raw!$N96&gt;$C$9,IF(Raw!$N96&lt;$A$9,IF(Raw!$X96&gt;$C$9,IF(Raw!$X96&lt;$A$9,Raw!L96,-999),-999),-999),-999),-999),-999)</f>
        <v>640.1</v>
      </c>
      <c r="I96" s="9">
        <f>IF(Raw!$G96&gt;$C$8,IF(Raw!$Q96&gt;$C$8,IF(Raw!$N96&gt;$C$9,IF(Raw!$N96&lt;$A$9,IF(Raw!$X96&gt;$C$9,IF(Raw!$X96&lt;$A$9,Raw!M96,-999),-999),-999),-999),-999),-999)</f>
        <v>0.14158200000000001</v>
      </c>
      <c r="J96" s="9">
        <f>IF(Raw!$G96&gt;$C$8,IF(Raw!$Q96&gt;$C$8,IF(Raw!$N96&gt;$C$9,IF(Raw!$N96&lt;$A$9,IF(Raw!$X96&gt;$C$9,IF(Raw!$X96&lt;$A$9,Raw!N96,-999),-999),-999),-999),-999),-999)</f>
        <v>755</v>
      </c>
      <c r="K96" s="9">
        <f>IF(Raw!$G96&gt;$C$8,IF(Raw!$Q96&gt;$C$8,IF(Raw!$N96&gt;$C$9,IF(Raw!$N96&lt;$A$9,IF(Raw!$X96&gt;$C$9,IF(Raw!$X96&lt;$A$9,Raw!R96,-999),-999),-999),-999),-999),-999)</f>
        <v>1.5283770000000001</v>
      </c>
      <c r="L96" s="9">
        <f>IF(Raw!$G96&gt;$C$8,IF(Raw!$Q96&gt;$C$8,IF(Raw!$N96&gt;$C$9,IF(Raw!$N96&lt;$A$9,IF(Raw!$X96&gt;$C$9,IF(Raw!$X96&lt;$A$9,Raw!S96,-999),-999),-999),-999),-999),-999)</f>
        <v>2.2921779999999998</v>
      </c>
      <c r="M96" s="9">
        <f>Raw!Q96</f>
        <v>0.99178699999999997</v>
      </c>
      <c r="N96" s="9">
        <f>IF(Raw!$G96&gt;$C$8,IF(Raw!$Q96&gt;$C$8,IF(Raw!$N96&gt;$C$9,IF(Raw!$N96&lt;$A$9,IF(Raw!$X96&gt;$C$9,IF(Raw!$X96&lt;$A$9,Raw!V96,-999),-999),-999),-999),-999),-999)</f>
        <v>726.1</v>
      </c>
      <c r="O96" s="9">
        <f>IF(Raw!$G96&gt;$C$8,IF(Raw!$Q96&gt;$C$8,IF(Raw!$N96&gt;$C$9,IF(Raw!$N96&lt;$A$9,IF(Raw!$X96&gt;$C$9,IF(Raw!$X96&lt;$A$9,Raw!W96,-999),-999),-999),-999),-999),-999)</f>
        <v>7.0634000000000002E-2</v>
      </c>
      <c r="P96" s="9">
        <f>IF(Raw!$G96&gt;$C$8,IF(Raw!$Q96&gt;$C$8,IF(Raw!$N96&gt;$C$9,IF(Raw!$N96&lt;$A$9,IF(Raw!$X96&gt;$C$9,IF(Raw!$X96&lt;$A$9,Raw!X96,-999),-999),-999),-999),-999),-999)</f>
        <v>427</v>
      </c>
      <c r="R96" s="9">
        <f t="shared" si="20"/>
        <v>0.62099899999999986</v>
      </c>
      <c r="S96" s="9">
        <f t="shared" si="21"/>
        <v>0.30645747907967852</v>
      </c>
      <c r="T96" s="9">
        <f t="shared" si="22"/>
        <v>0.76380099999999973</v>
      </c>
      <c r="U96" s="9">
        <f t="shared" si="23"/>
        <v>0.33322063120752393</v>
      </c>
      <c r="V96" s="15">
        <f t="shared" si="16"/>
        <v>0</v>
      </c>
      <c r="X96" s="11">
        <f t="shared" si="24"/>
        <v>6.019999999999999E+18</v>
      </c>
      <c r="Y96" s="11">
        <f t="shared" si="25"/>
        <v>6.4010000000000001E-18</v>
      </c>
      <c r="Z96" s="11">
        <f t="shared" si="26"/>
        <v>7.5499999999999992E-4</v>
      </c>
      <c r="AA96" s="16">
        <f t="shared" si="27"/>
        <v>2.8270700380911493E-2</v>
      </c>
      <c r="AB96" s="9">
        <f t="shared" si="17"/>
        <v>1.5499701892216406</v>
      </c>
      <c r="AC96" s="9">
        <f t="shared" si="18"/>
        <v>0.97172929961908849</v>
      </c>
      <c r="AD96" s="15">
        <f t="shared" si="19"/>
        <v>37.444636266107942</v>
      </c>
      <c r="AE96" s="3">
        <f t="shared" si="28"/>
        <v>770.68039999999985</v>
      </c>
      <c r="AF96" s="2">
        <f t="shared" si="29"/>
        <v>0.25</v>
      </c>
      <c r="AG96" s="9">
        <f t="shared" si="30"/>
        <v>9.597942563022023E-3</v>
      </c>
      <c r="AH96" s="2">
        <f t="shared" si="31"/>
        <v>0.46443944561255751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72.3</v>
      </c>
      <c r="D97" s="15">
        <f>IF(C97&gt;0.5,Raw!D97*D$11,-999)</f>
        <v>10.9</v>
      </c>
      <c r="E97" s="9">
        <f>IF(Raw!$G97&gt;$C$8,IF(Raw!$Q97&gt;$C$8,IF(Raw!$N97&gt;$C$9,IF(Raw!$N97&lt;$A$9,IF(Raw!$X97&gt;$C$9,IF(Raw!$X97&lt;$A$9,Raw!H97,-999),-999),-999),-999),-999),-999)</f>
        <v>1.413027</v>
      </c>
      <c r="F97" s="9">
        <f>IF(Raw!$G97&gt;$C$8,IF(Raw!$Q97&gt;$C$8,IF(Raw!$N97&gt;$C$9,IF(Raw!$N97&lt;$A$9,IF(Raw!$X97&gt;$C$9,IF(Raw!$X97&lt;$A$9,Raw!I97,-999),-999),-999),-999),-999),-999)</f>
        <v>2.0716459999999999</v>
      </c>
      <c r="G97" s="9">
        <f>Raw!G97</f>
        <v>0.98478200000000005</v>
      </c>
      <c r="H97" s="9">
        <f>IF(Raw!$G97&gt;$C$8,IF(Raw!$Q97&gt;$C$8,IF(Raw!$N97&gt;$C$9,IF(Raw!$N97&lt;$A$9,IF(Raw!$X97&gt;$C$9,IF(Raw!$X97&lt;$A$9,Raw!L97,-999),-999),-999),-999),-999),-999)</f>
        <v>713</v>
      </c>
      <c r="I97" s="9">
        <f>IF(Raw!$G97&gt;$C$8,IF(Raw!$Q97&gt;$C$8,IF(Raw!$N97&gt;$C$9,IF(Raw!$N97&lt;$A$9,IF(Raw!$X97&gt;$C$9,IF(Raw!$X97&lt;$A$9,Raw!M97,-999),-999),-999),-999),-999),-999)</f>
        <v>5.9901000000000003E-2</v>
      </c>
      <c r="J97" s="9">
        <f>IF(Raw!$G97&gt;$C$8,IF(Raw!$Q97&gt;$C$8,IF(Raw!$N97&gt;$C$9,IF(Raw!$N97&lt;$A$9,IF(Raw!$X97&gt;$C$9,IF(Raw!$X97&lt;$A$9,Raw!N97,-999),-999),-999),-999),-999),-999)</f>
        <v>403</v>
      </c>
      <c r="K97" s="9">
        <f>IF(Raw!$G97&gt;$C$8,IF(Raw!$Q97&gt;$C$8,IF(Raw!$N97&gt;$C$9,IF(Raw!$N97&lt;$A$9,IF(Raw!$X97&gt;$C$9,IF(Raw!$X97&lt;$A$9,Raw!R97,-999),-999),-999),-999),-999),-999)</f>
        <v>1.5556810000000001</v>
      </c>
      <c r="L97" s="9">
        <f>IF(Raw!$G97&gt;$C$8,IF(Raw!$Q97&gt;$C$8,IF(Raw!$N97&gt;$C$9,IF(Raw!$N97&lt;$A$9,IF(Raw!$X97&gt;$C$9,IF(Raw!$X97&lt;$A$9,Raw!S97,-999),-999),-999),-999),-999),-999)</f>
        <v>2.3135810000000001</v>
      </c>
      <c r="M97" s="9">
        <f>Raw!Q97</f>
        <v>0.98727500000000001</v>
      </c>
      <c r="N97" s="9">
        <f>IF(Raw!$G97&gt;$C$8,IF(Raw!$Q97&gt;$C$8,IF(Raw!$N97&gt;$C$9,IF(Raw!$N97&lt;$A$9,IF(Raw!$X97&gt;$C$9,IF(Raw!$X97&lt;$A$9,Raw!V97,-999),-999),-999),-999),-999),-999)</f>
        <v>721.5</v>
      </c>
      <c r="O97" s="9">
        <f>IF(Raw!$G97&gt;$C$8,IF(Raw!$Q97&gt;$C$8,IF(Raw!$N97&gt;$C$9,IF(Raw!$N97&lt;$A$9,IF(Raw!$X97&gt;$C$9,IF(Raw!$X97&lt;$A$9,Raw!W97,-999),-999),-999),-999),-999),-999)</f>
        <v>0.150892</v>
      </c>
      <c r="P97" s="9">
        <f>IF(Raw!$G97&gt;$C$8,IF(Raw!$Q97&gt;$C$8,IF(Raw!$N97&gt;$C$9,IF(Raw!$N97&lt;$A$9,IF(Raw!$X97&gt;$C$9,IF(Raw!$X97&lt;$A$9,Raw!X97,-999),-999),-999),-999),-999),-999)</f>
        <v>455</v>
      </c>
      <c r="R97" s="9">
        <f t="shared" si="20"/>
        <v>0.65861899999999984</v>
      </c>
      <c r="S97" s="9">
        <f t="shared" si="21"/>
        <v>0.31792062929670412</v>
      </c>
      <c r="T97" s="9">
        <f t="shared" si="22"/>
        <v>0.75790000000000002</v>
      </c>
      <c r="U97" s="9">
        <f t="shared" si="23"/>
        <v>0.32758740670847486</v>
      </c>
      <c r="V97" s="15">
        <f t="shared" si="16"/>
        <v>0</v>
      </c>
      <c r="X97" s="11">
        <f t="shared" si="24"/>
        <v>6.561799999999999E+18</v>
      </c>
      <c r="Y97" s="11">
        <f t="shared" si="25"/>
        <v>7.1299999999999998E-18</v>
      </c>
      <c r="Z97" s="11">
        <f t="shared" si="26"/>
        <v>4.0299999999999998E-4</v>
      </c>
      <c r="AA97" s="16">
        <f t="shared" si="27"/>
        <v>1.8505692870850476E-2</v>
      </c>
      <c r="AB97" s="9">
        <f t="shared" si="17"/>
        <v>1.5697064646268177</v>
      </c>
      <c r="AC97" s="9">
        <f t="shared" si="18"/>
        <v>0.98149430712914942</v>
      </c>
      <c r="AD97" s="15">
        <f t="shared" si="19"/>
        <v>45.919833426427971</v>
      </c>
      <c r="AE97" s="3">
        <f t="shared" si="28"/>
        <v>858.45199999999977</v>
      </c>
      <c r="AF97" s="2">
        <f t="shared" si="29"/>
        <v>0.25</v>
      </c>
      <c r="AG97" s="9">
        <f t="shared" si="30"/>
        <v>1.1571353191268213E-2</v>
      </c>
      <c r="AH97" s="2">
        <f t="shared" si="31"/>
        <v>0.55993175890058466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71.400000000000006</v>
      </c>
      <c r="D98" s="15">
        <f>IF(C98&gt;0.5,Raw!D98*D$11,-999)</f>
        <v>11.8</v>
      </c>
      <c r="E98" s="9">
        <f>IF(Raw!$G98&gt;$C$8,IF(Raw!$Q98&gt;$C$8,IF(Raw!$N98&gt;$C$9,IF(Raw!$N98&lt;$A$9,IF(Raw!$X98&gt;$C$9,IF(Raw!$X98&lt;$A$9,Raw!H98,-999),-999),-999),-999),-999),-999)</f>
        <v>1.43729</v>
      </c>
      <c r="F98" s="9">
        <f>IF(Raw!$G98&gt;$C$8,IF(Raw!$Q98&gt;$C$8,IF(Raw!$N98&gt;$C$9,IF(Raw!$N98&lt;$A$9,IF(Raw!$X98&gt;$C$9,IF(Raw!$X98&lt;$A$9,Raw!I98,-999),-999),-999),-999),-999),-999)</f>
        <v>2.1505640000000001</v>
      </c>
      <c r="G98" s="9">
        <f>Raw!G98</f>
        <v>0.99033599999999999</v>
      </c>
      <c r="H98" s="9">
        <f>IF(Raw!$G98&gt;$C$8,IF(Raw!$Q98&gt;$C$8,IF(Raw!$N98&gt;$C$9,IF(Raw!$N98&lt;$A$9,IF(Raw!$X98&gt;$C$9,IF(Raw!$X98&lt;$A$9,Raw!L98,-999),-999),-999),-999),-999),-999)</f>
        <v>702.5</v>
      </c>
      <c r="I98" s="9">
        <f>IF(Raw!$G98&gt;$C$8,IF(Raw!$Q98&gt;$C$8,IF(Raw!$N98&gt;$C$9,IF(Raw!$N98&lt;$A$9,IF(Raw!$X98&gt;$C$9,IF(Raw!$X98&lt;$A$9,Raw!M98,-999),-999),-999),-999),-999),-999)</f>
        <v>2.6542E-2</v>
      </c>
      <c r="J98" s="9">
        <f>IF(Raw!$G98&gt;$C$8,IF(Raw!$Q98&gt;$C$8,IF(Raw!$N98&gt;$C$9,IF(Raw!$N98&lt;$A$9,IF(Raw!$X98&gt;$C$9,IF(Raw!$X98&lt;$A$9,Raw!N98,-999),-999),-999),-999),-999),-999)</f>
        <v>293</v>
      </c>
      <c r="K98" s="9">
        <f>IF(Raw!$G98&gt;$C$8,IF(Raw!$Q98&gt;$C$8,IF(Raw!$N98&gt;$C$9,IF(Raw!$N98&lt;$A$9,IF(Raw!$X98&gt;$C$9,IF(Raw!$X98&lt;$A$9,Raw!R98,-999),-999),-999),-999),-999),-999)</f>
        <v>1.553139</v>
      </c>
      <c r="L98" s="9">
        <f>IF(Raw!$G98&gt;$C$8,IF(Raw!$Q98&gt;$C$8,IF(Raw!$N98&gt;$C$9,IF(Raw!$N98&lt;$A$9,IF(Raw!$X98&gt;$C$9,IF(Raw!$X98&lt;$A$9,Raw!S98,-999),-999),-999),-999),-999),-999)</f>
        <v>2.3763770000000002</v>
      </c>
      <c r="M98" s="9">
        <f>Raw!Q98</f>
        <v>0.98750700000000002</v>
      </c>
      <c r="N98" s="9">
        <f>IF(Raw!$G98&gt;$C$8,IF(Raw!$Q98&gt;$C$8,IF(Raw!$N98&gt;$C$9,IF(Raw!$N98&lt;$A$9,IF(Raw!$X98&gt;$C$9,IF(Raw!$X98&lt;$A$9,Raw!V98,-999),-999),-999),-999),-999),-999)</f>
        <v>730.2</v>
      </c>
      <c r="O98" s="9">
        <f>IF(Raw!$G98&gt;$C$8,IF(Raw!$Q98&gt;$C$8,IF(Raw!$N98&gt;$C$9,IF(Raw!$N98&lt;$A$9,IF(Raw!$X98&gt;$C$9,IF(Raw!$X98&lt;$A$9,Raw!W98,-999),-999),-999),-999),-999),-999)</f>
        <v>4.06E-4</v>
      </c>
      <c r="P98" s="9">
        <f>IF(Raw!$G98&gt;$C$8,IF(Raw!$Q98&gt;$C$8,IF(Raw!$N98&gt;$C$9,IF(Raw!$N98&lt;$A$9,IF(Raw!$X98&gt;$C$9,IF(Raw!$X98&lt;$A$9,Raw!X98,-999),-999),-999),-999),-999),-999)</f>
        <v>503</v>
      </c>
      <c r="R98" s="9">
        <f t="shared" si="20"/>
        <v>0.71327400000000019</v>
      </c>
      <c r="S98" s="9">
        <f t="shared" si="21"/>
        <v>0.33166834374610576</v>
      </c>
      <c r="T98" s="9">
        <f t="shared" si="22"/>
        <v>0.82323800000000014</v>
      </c>
      <c r="U98" s="9">
        <f t="shared" si="23"/>
        <v>0.34642567235754262</v>
      </c>
      <c r="V98" s="15">
        <f t="shared" si="16"/>
        <v>0</v>
      </c>
      <c r="X98" s="11">
        <f t="shared" si="24"/>
        <v>7.103599999999999E+18</v>
      </c>
      <c r="Y98" s="11">
        <f t="shared" si="25"/>
        <v>7.0249999999999992E-18</v>
      </c>
      <c r="Z98" s="11">
        <f t="shared" si="26"/>
        <v>2.9299999999999997E-4</v>
      </c>
      <c r="AA98" s="16">
        <f t="shared" si="27"/>
        <v>1.4410809566171377E-2</v>
      </c>
      <c r="AB98" s="9">
        <f t="shared" si="17"/>
        <v>1.5650025260456359</v>
      </c>
      <c r="AC98" s="9">
        <f t="shared" si="18"/>
        <v>0.98558919043382853</v>
      </c>
      <c r="AD98" s="15">
        <f t="shared" si="19"/>
        <v>49.183650396489341</v>
      </c>
      <c r="AE98" s="3">
        <f t="shared" si="28"/>
        <v>845.80999999999972</v>
      </c>
      <c r="AF98" s="2">
        <f t="shared" si="29"/>
        <v>0.25</v>
      </c>
      <c r="AG98" s="9">
        <f t="shared" si="30"/>
        <v>1.3106522428924721E-2</v>
      </c>
      <c r="AH98" s="2">
        <f t="shared" si="31"/>
        <v>0.63421779936988165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70.3</v>
      </c>
      <c r="D99" s="15">
        <f>IF(C99&gt;0.5,Raw!D99*D$11,-999)</f>
        <v>11.8</v>
      </c>
      <c r="E99" s="9">
        <f>IF(Raw!$G99&gt;$C$8,IF(Raw!$Q99&gt;$C$8,IF(Raw!$N99&gt;$C$9,IF(Raw!$N99&lt;$A$9,IF(Raw!$X99&gt;$C$9,IF(Raw!$X99&lt;$A$9,Raw!H99,-999),-999),-999),-999),-999),-999)</f>
        <v>1.4591320000000001</v>
      </c>
      <c r="F99" s="9">
        <f>IF(Raw!$G99&gt;$C$8,IF(Raw!$Q99&gt;$C$8,IF(Raw!$N99&gt;$C$9,IF(Raw!$N99&lt;$A$9,IF(Raw!$X99&gt;$C$9,IF(Raw!$X99&lt;$A$9,Raw!I99,-999),-999),-999),-999),-999),-999)</f>
        <v>2.187945</v>
      </c>
      <c r="G99" s="9">
        <f>Raw!G99</f>
        <v>0.99146199999999995</v>
      </c>
      <c r="H99" s="9">
        <f>IF(Raw!$G99&gt;$C$8,IF(Raw!$Q99&gt;$C$8,IF(Raw!$N99&gt;$C$9,IF(Raw!$N99&lt;$A$9,IF(Raw!$X99&gt;$C$9,IF(Raw!$X99&lt;$A$9,Raw!L99,-999),-999),-999),-999),-999),-999)</f>
        <v>679.1</v>
      </c>
      <c r="I99" s="9">
        <f>IF(Raw!$G99&gt;$C$8,IF(Raw!$Q99&gt;$C$8,IF(Raw!$N99&gt;$C$9,IF(Raw!$N99&lt;$A$9,IF(Raw!$X99&gt;$C$9,IF(Raw!$X99&lt;$A$9,Raw!M99,-999),-999),-999),-999),-999),-999)</f>
        <v>2.1377E-2</v>
      </c>
      <c r="J99" s="9">
        <f>IF(Raw!$G99&gt;$C$8,IF(Raw!$Q99&gt;$C$8,IF(Raw!$N99&gt;$C$9,IF(Raw!$N99&lt;$A$9,IF(Raw!$X99&gt;$C$9,IF(Raw!$X99&lt;$A$9,Raw!N99,-999),-999),-999),-999),-999),-999)</f>
        <v>601</v>
      </c>
      <c r="K99" s="9">
        <f>IF(Raw!$G99&gt;$C$8,IF(Raw!$Q99&gt;$C$8,IF(Raw!$N99&gt;$C$9,IF(Raw!$N99&lt;$A$9,IF(Raw!$X99&gt;$C$9,IF(Raw!$X99&lt;$A$9,Raw!R99,-999),-999),-999),-999),-999),-999)</f>
        <v>1.6488959999999999</v>
      </c>
      <c r="L99" s="9">
        <f>IF(Raw!$G99&gt;$C$8,IF(Raw!$Q99&gt;$C$8,IF(Raw!$N99&gt;$C$9,IF(Raw!$N99&lt;$A$9,IF(Raw!$X99&gt;$C$9,IF(Raw!$X99&lt;$A$9,Raw!S99,-999),-999),-999),-999),-999),-999)</f>
        <v>2.4736349999999998</v>
      </c>
      <c r="M99" s="9">
        <f>Raw!Q99</f>
        <v>0.98882800000000004</v>
      </c>
      <c r="N99" s="9">
        <f>IF(Raw!$G99&gt;$C$8,IF(Raw!$Q99&gt;$C$8,IF(Raw!$N99&gt;$C$9,IF(Raw!$N99&lt;$A$9,IF(Raw!$X99&gt;$C$9,IF(Raw!$X99&lt;$A$9,Raw!V99,-999),-999),-999),-999),-999),-999)</f>
        <v>750.9</v>
      </c>
      <c r="O99" s="9">
        <f>IF(Raw!$G99&gt;$C$8,IF(Raw!$Q99&gt;$C$8,IF(Raw!$N99&gt;$C$9,IF(Raw!$N99&lt;$A$9,IF(Raw!$X99&gt;$C$9,IF(Raw!$X99&lt;$A$9,Raw!W99,-999),-999),-999),-999),-999),-999)</f>
        <v>0.11962299999999999</v>
      </c>
      <c r="P99" s="9">
        <f>IF(Raw!$G99&gt;$C$8,IF(Raw!$Q99&gt;$C$8,IF(Raw!$N99&gt;$C$9,IF(Raw!$N99&lt;$A$9,IF(Raw!$X99&gt;$C$9,IF(Raw!$X99&lt;$A$9,Raw!X99,-999),-999),-999),-999),-999),-999)</f>
        <v>474</v>
      </c>
      <c r="R99" s="9">
        <f t="shared" si="20"/>
        <v>0.72881299999999993</v>
      </c>
      <c r="S99" s="9">
        <f t="shared" si="21"/>
        <v>0.33310389429350368</v>
      </c>
      <c r="T99" s="9">
        <f t="shared" si="22"/>
        <v>0.82473899999999989</v>
      </c>
      <c r="U99" s="9">
        <f t="shared" si="23"/>
        <v>0.33341176042544673</v>
      </c>
      <c r="V99" s="15">
        <f t="shared" si="16"/>
        <v>0</v>
      </c>
      <c r="X99" s="11">
        <f t="shared" si="24"/>
        <v>7.103599999999999E+18</v>
      </c>
      <c r="Y99" s="11">
        <f t="shared" si="25"/>
        <v>6.7909999999999995E-18</v>
      </c>
      <c r="Z99" s="11">
        <f t="shared" si="26"/>
        <v>6.0099999999999997E-4</v>
      </c>
      <c r="AA99" s="16">
        <f t="shared" si="27"/>
        <v>2.8175683652160846E-2</v>
      </c>
      <c r="AB99" s="9">
        <f t="shared" si="17"/>
        <v>1.6721335851595993</v>
      </c>
      <c r="AC99" s="9">
        <f t="shared" si="18"/>
        <v>0.97182431634783928</v>
      </c>
      <c r="AD99" s="15">
        <f t="shared" si="19"/>
        <v>46.881337191615394</v>
      </c>
      <c r="AE99" s="3">
        <f t="shared" si="28"/>
        <v>817.63639999999975</v>
      </c>
      <c r="AF99" s="2">
        <f t="shared" si="29"/>
        <v>0.25</v>
      </c>
      <c r="AG99" s="9">
        <f t="shared" si="30"/>
        <v>1.2023683972427273E-2</v>
      </c>
      <c r="AH99" s="2">
        <f t="shared" si="31"/>
        <v>0.58181980999649185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69.2</v>
      </c>
      <c r="D100" s="15">
        <f>IF(C100&gt;0.5,Raw!D100*D$11,-999)</f>
        <v>12.7</v>
      </c>
      <c r="E100" s="9">
        <f>IF(Raw!$G100&gt;$C$8,IF(Raw!$Q100&gt;$C$8,IF(Raw!$N100&gt;$C$9,IF(Raw!$N100&lt;$A$9,IF(Raw!$X100&gt;$C$9,IF(Raw!$X100&lt;$A$9,Raw!H100,-999),-999),-999),-999),-999),-999)</f>
        <v>1.4707129999999999</v>
      </c>
      <c r="F100" s="9">
        <f>IF(Raw!$G100&gt;$C$8,IF(Raw!$Q100&gt;$C$8,IF(Raw!$N100&gt;$C$9,IF(Raw!$N100&lt;$A$9,IF(Raw!$X100&gt;$C$9,IF(Raw!$X100&lt;$A$9,Raw!I100,-999),-999),-999),-999),-999),-999)</f>
        <v>2.205524</v>
      </c>
      <c r="G100" s="9">
        <f>Raw!G100</f>
        <v>0.98319599999999996</v>
      </c>
      <c r="H100" s="9">
        <f>IF(Raw!$G100&gt;$C$8,IF(Raw!$Q100&gt;$C$8,IF(Raw!$N100&gt;$C$9,IF(Raw!$N100&lt;$A$9,IF(Raw!$X100&gt;$C$9,IF(Raw!$X100&lt;$A$9,Raw!L100,-999),-999),-999),-999),-999),-999)</f>
        <v>682</v>
      </c>
      <c r="I100" s="9">
        <f>IF(Raw!$G100&gt;$C$8,IF(Raw!$Q100&gt;$C$8,IF(Raw!$N100&gt;$C$9,IF(Raw!$N100&lt;$A$9,IF(Raw!$X100&gt;$C$9,IF(Raw!$X100&lt;$A$9,Raw!M100,-999),-999),-999),-999),-999),-999)</f>
        <v>1.6499E-2</v>
      </c>
      <c r="J100" s="9">
        <f>IF(Raw!$G100&gt;$C$8,IF(Raw!$Q100&gt;$C$8,IF(Raw!$N100&gt;$C$9,IF(Raw!$N100&lt;$A$9,IF(Raw!$X100&gt;$C$9,IF(Raw!$X100&lt;$A$9,Raw!N100,-999),-999),-999),-999),-999),-999)</f>
        <v>455</v>
      </c>
      <c r="K100" s="9">
        <f>IF(Raw!$G100&gt;$C$8,IF(Raw!$Q100&gt;$C$8,IF(Raw!$N100&gt;$C$9,IF(Raw!$N100&lt;$A$9,IF(Raw!$X100&gt;$C$9,IF(Raw!$X100&lt;$A$9,Raw!R100,-999),-999),-999),-999),-999),-999)</f>
        <v>1.6278680000000001</v>
      </c>
      <c r="L100" s="9">
        <f>IF(Raw!$G100&gt;$C$8,IF(Raw!$Q100&gt;$C$8,IF(Raw!$N100&gt;$C$9,IF(Raw!$N100&lt;$A$9,IF(Raw!$X100&gt;$C$9,IF(Raw!$X100&lt;$A$9,Raw!S100,-999),-999),-999),-999),-999),-999)</f>
        <v>2.4674179999999999</v>
      </c>
      <c r="M100" s="9">
        <f>Raw!Q100</f>
        <v>0.99274700000000005</v>
      </c>
      <c r="N100" s="9">
        <f>IF(Raw!$G100&gt;$C$8,IF(Raw!$Q100&gt;$C$8,IF(Raw!$N100&gt;$C$9,IF(Raw!$N100&lt;$A$9,IF(Raw!$X100&gt;$C$9,IF(Raw!$X100&lt;$A$9,Raw!V100,-999),-999),-999),-999),-999),-999)</f>
        <v>696.9</v>
      </c>
      <c r="O100" s="9">
        <f>IF(Raw!$G100&gt;$C$8,IF(Raw!$Q100&gt;$C$8,IF(Raw!$N100&gt;$C$9,IF(Raw!$N100&lt;$A$9,IF(Raw!$X100&gt;$C$9,IF(Raw!$X100&lt;$A$9,Raw!W100,-999),-999),-999),-999),-999),-999)</f>
        <v>8.8803999999999994E-2</v>
      </c>
      <c r="P100" s="9">
        <f>IF(Raw!$G100&gt;$C$8,IF(Raw!$Q100&gt;$C$8,IF(Raw!$N100&gt;$C$9,IF(Raw!$N100&lt;$A$9,IF(Raw!$X100&gt;$C$9,IF(Raw!$X100&lt;$A$9,Raw!X100,-999),-999),-999),-999),-999),-999)</f>
        <v>454</v>
      </c>
      <c r="R100" s="9">
        <f t="shared" si="20"/>
        <v>0.7348110000000001</v>
      </c>
      <c r="S100" s="9">
        <f t="shared" si="21"/>
        <v>0.33316844432434201</v>
      </c>
      <c r="T100" s="9">
        <f t="shared" si="22"/>
        <v>0.8395499999999998</v>
      </c>
      <c r="U100" s="9">
        <f t="shared" si="23"/>
        <v>0.34025446843623569</v>
      </c>
      <c r="V100" s="15">
        <f t="shared" si="16"/>
        <v>0</v>
      </c>
      <c r="X100" s="11">
        <f t="shared" si="24"/>
        <v>7.645399999999998E+18</v>
      </c>
      <c r="Y100" s="11">
        <f t="shared" si="25"/>
        <v>6.8199999999999999E-18</v>
      </c>
      <c r="Z100" s="11">
        <f t="shared" si="26"/>
        <v>4.55E-4</v>
      </c>
      <c r="AA100" s="16">
        <f t="shared" si="27"/>
        <v>2.3174635474025377E-2</v>
      </c>
      <c r="AB100" s="9">
        <f t="shared" si="17"/>
        <v>1.6473242652122182</v>
      </c>
      <c r="AC100" s="9">
        <f t="shared" si="18"/>
        <v>0.97682536452597446</v>
      </c>
      <c r="AD100" s="15">
        <f t="shared" si="19"/>
        <v>50.933264778077742</v>
      </c>
      <c r="AE100" s="3">
        <f t="shared" si="28"/>
        <v>821.12799999999982</v>
      </c>
      <c r="AF100" s="2">
        <f t="shared" si="29"/>
        <v>0.25</v>
      </c>
      <c r="AG100" s="9">
        <f t="shared" si="30"/>
        <v>1.3330977640605297E-2</v>
      </c>
      <c r="AH100" s="2">
        <f t="shared" si="31"/>
        <v>0.64507907025093514</v>
      </c>
    </row>
    <row r="101" spans="1:34">
      <c r="A101" s="1">
        <f>Raw!A101</f>
        <v>88</v>
      </c>
      <c r="B101" s="14">
        <f>Raw!B101</f>
        <v>0.46258101851851857</v>
      </c>
      <c r="C101" s="15">
        <f>Raw!C101</f>
        <v>68.3</v>
      </c>
      <c r="D101" s="15">
        <f>IF(C101&gt;0.5,Raw!D101*D$11,-999)</f>
        <v>13.6</v>
      </c>
      <c r="E101" s="9">
        <f>IF(Raw!$G101&gt;$C$8,IF(Raw!$Q101&gt;$C$8,IF(Raw!$N101&gt;$C$9,IF(Raw!$N101&lt;$A$9,IF(Raw!$X101&gt;$C$9,IF(Raw!$X101&lt;$A$9,Raw!H101,-999),-999),-999),-999),-999),-999)</f>
        <v>1.4766600000000001</v>
      </c>
      <c r="F101" s="9">
        <f>IF(Raw!$G101&gt;$C$8,IF(Raw!$Q101&gt;$C$8,IF(Raw!$N101&gt;$C$9,IF(Raw!$N101&lt;$A$9,IF(Raw!$X101&gt;$C$9,IF(Raw!$X101&lt;$A$9,Raw!I101,-999),-999),-999),-999),-999),-999)</f>
        <v>2.2307350000000001</v>
      </c>
      <c r="G101" s="9">
        <f>Raw!G101</f>
        <v>0.99054799999999998</v>
      </c>
      <c r="H101" s="9">
        <f>IF(Raw!$G101&gt;$C$8,IF(Raw!$Q101&gt;$C$8,IF(Raw!$N101&gt;$C$9,IF(Raw!$N101&lt;$A$9,IF(Raw!$X101&gt;$C$9,IF(Raw!$X101&lt;$A$9,Raw!L101,-999),-999),-999),-999),-999),-999)</f>
        <v>705</v>
      </c>
      <c r="I101" s="9">
        <f>IF(Raw!$G101&gt;$C$8,IF(Raw!$Q101&gt;$C$8,IF(Raw!$N101&gt;$C$9,IF(Raw!$N101&lt;$A$9,IF(Raw!$X101&gt;$C$9,IF(Raw!$X101&lt;$A$9,Raw!M101,-999),-999),-999),-999),-999),-999)</f>
        <v>4.1328999999999998E-2</v>
      </c>
      <c r="J101" s="9">
        <f>IF(Raw!$G101&gt;$C$8,IF(Raw!$Q101&gt;$C$8,IF(Raw!$N101&gt;$C$9,IF(Raw!$N101&lt;$A$9,IF(Raw!$X101&gt;$C$9,IF(Raw!$X101&lt;$A$9,Raw!N101,-999),-999),-999),-999),-999),-999)</f>
        <v>509</v>
      </c>
      <c r="K101" s="9">
        <f>IF(Raw!$G101&gt;$C$8,IF(Raw!$Q101&gt;$C$8,IF(Raw!$N101&gt;$C$9,IF(Raw!$N101&lt;$A$9,IF(Raw!$X101&gt;$C$9,IF(Raw!$X101&lt;$A$9,Raw!R101,-999),-999),-999),-999),-999),-999)</f>
        <v>1.6316820000000001</v>
      </c>
      <c r="L101" s="9">
        <f>IF(Raw!$G101&gt;$C$8,IF(Raw!$Q101&gt;$C$8,IF(Raw!$N101&gt;$C$9,IF(Raw!$N101&lt;$A$9,IF(Raw!$X101&gt;$C$9,IF(Raw!$X101&lt;$A$9,Raw!S101,-999),-999),-999),-999),-999),-999)</f>
        <v>2.4463270000000001</v>
      </c>
      <c r="M101" s="9">
        <f>Raw!Q101</f>
        <v>0.99022100000000002</v>
      </c>
      <c r="N101" s="9">
        <f>IF(Raw!$G101&gt;$C$8,IF(Raw!$Q101&gt;$C$8,IF(Raw!$N101&gt;$C$9,IF(Raw!$N101&lt;$A$9,IF(Raw!$X101&gt;$C$9,IF(Raw!$X101&lt;$A$9,Raw!V101,-999),-999),-999),-999),-999),-999)</f>
        <v>689.3</v>
      </c>
      <c r="O101" s="9">
        <f>IF(Raw!$G101&gt;$C$8,IF(Raw!$Q101&gt;$C$8,IF(Raw!$N101&gt;$C$9,IF(Raw!$N101&lt;$A$9,IF(Raw!$X101&gt;$C$9,IF(Raw!$X101&lt;$A$9,Raw!W101,-999),-999),-999),-999),-999),-999)</f>
        <v>8.1479999999999997E-2</v>
      </c>
      <c r="P101" s="9">
        <f>IF(Raw!$G101&gt;$C$8,IF(Raw!$Q101&gt;$C$8,IF(Raw!$N101&gt;$C$9,IF(Raw!$N101&lt;$A$9,IF(Raw!$X101&gt;$C$9,IF(Raw!$X101&lt;$A$9,Raw!X101,-999),-999),-999),-999),-999),-999)</f>
        <v>408</v>
      </c>
      <c r="R101" s="9">
        <f t="shared" si="20"/>
        <v>0.75407500000000005</v>
      </c>
      <c r="S101" s="9">
        <f t="shared" si="21"/>
        <v>0.3380388078368789</v>
      </c>
      <c r="T101" s="9">
        <f t="shared" si="22"/>
        <v>0.81464500000000006</v>
      </c>
      <c r="U101" s="9">
        <f t="shared" si="23"/>
        <v>0.33300740252631805</v>
      </c>
      <c r="V101" s="15">
        <f t="shared" si="16"/>
        <v>0</v>
      </c>
      <c r="X101" s="11">
        <f t="shared" si="24"/>
        <v>8.187199999999998E+18</v>
      </c>
      <c r="Y101" s="11">
        <f t="shared" si="25"/>
        <v>7.0500000000000002E-18</v>
      </c>
      <c r="Z101" s="11">
        <f t="shared" si="26"/>
        <v>5.0900000000000001E-4</v>
      </c>
      <c r="AA101" s="16">
        <f t="shared" si="27"/>
        <v>2.8540846109104248E-2</v>
      </c>
      <c r="AB101" s="9">
        <f t="shared" si="17"/>
        <v>1.6549326575785512</v>
      </c>
      <c r="AC101" s="9">
        <f t="shared" si="18"/>
        <v>0.97145915389089588</v>
      </c>
      <c r="AD101" s="15">
        <f t="shared" si="19"/>
        <v>56.072389212385566</v>
      </c>
      <c r="AE101" s="3">
        <f t="shared" si="28"/>
        <v>848.81999999999982</v>
      </c>
      <c r="AF101" s="2">
        <f t="shared" si="29"/>
        <v>0.25</v>
      </c>
      <c r="AG101" s="9">
        <f t="shared" si="30"/>
        <v>1.4363477450047119E-2</v>
      </c>
      <c r="AH101" s="2">
        <f t="shared" si="31"/>
        <v>0.69504119869080838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67.2</v>
      </c>
      <c r="D102" s="15">
        <f>IF(C102&gt;0.5,Raw!D102*D$11,-999)</f>
        <v>13.6</v>
      </c>
      <c r="E102" s="9">
        <f>IF(Raw!$G102&gt;$C$8,IF(Raw!$Q102&gt;$C$8,IF(Raw!$N102&gt;$C$9,IF(Raw!$N102&lt;$A$9,IF(Raw!$X102&gt;$C$9,IF(Raw!$X102&lt;$A$9,Raw!H102,-999),-999),-999),-999),-999),-999)</f>
        <v>1.4995989999999999</v>
      </c>
      <c r="F102" s="9">
        <f>IF(Raw!$G102&gt;$C$8,IF(Raw!$Q102&gt;$C$8,IF(Raw!$N102&gt;$C$9,IF(Raw!$N102&lt;$A$9,IF(Raw!$X102&gt;$C$9,IF(Raw!$X102&lt;$A$9,Raw!I102,-999),-999),-999),-999),-999),-999)</f>
        <v>2.2656679999999998</v>
      </c>
      <c r="G102" s="9">
        <f>Raw!G102</f>
        <v>0.98548100000000005</v>
      </c>
      <c r="H102" s="9">
        <f>IF(Raw!$G102&gt;$C$8,IF(Raw!$Q102&gt;$C$8,IF(Raw!$N102&gt;$C$9,IF(Raw!$N102&lt;$A$9,IF(Raw!$X102&gt;$C$9,IF(Raw!$X102&lt;$A$9,Raw!L102,-999),-999),-999),-999),-999),-999)</f>
        <v>723.6</v>
      </c>
      <c r="I102" s="9">
        <f>IF(Raw!$G102&gt;$C$8,IF(Raw!$Q102&gt;$C$8,IF(Raw!$N102&gt;$C$9,IF(Raw!$N102&lt;$A$9,IF(Raw!$X102&gt;$C$9,IF(Raw!$X102&lt;$A$9,Raw!M102,-999),-999),-999),-999),-999),-999)</f>
        <v>3.3885999999999999E-2</v>
      </c>
      <c r="J102" s="9">
        <f>IF(Raw!$G102&gt;$C$8,IF(Raw!$Q102&gt;$C$8,IF(Raw!$N102&gt;$C$9,IF(Raw!$N102&lt;$A$9,IF(Raw!$X102&gt;$C$9,IF(Raw!$X102&lt;$A$9,Raw!N102,-999),-999),-999),-999),-999),-999)</f>
        <v>470</v>
      </c>
      <c r="K102" s="9">
        <f>IF(Raw!$G102&gt;$C$8,IF(Raw!$Q102&gt;$C$8,IF(Raw!$N102&gt;$C$9,IF(Raw!$N102&lt;$A$9,IF(Raw!$X102&gt;$C$9,IF(Raw!$X102&lt;$A$9,Raw!R102,-999),-999),-999),-999),-999),-999)</f>
        <v>1.632064</v>
      </c>
      <c r="L102" s="9">
        <f>IF(Raw!$G102&gt;$C$8,IF(Raw!$Q102&gt;$C$8,IF(Raw!$N102&gt;$C$9,IF(Raw!$N102&lt;$A$9,IF(Raw!$X102&gt;$C$9,IF(Raw!$X102&lt;$A$9,Raw!S102,-999),-999),-999),-999),-999),-999)</f>
        <v>2.536562</v>
      </c>
      <c r="M102" s="9">
        <f>Raw!Q102</f>
        <v>0.98834100000000003</v>
      </c>
      <c r="N102" s="9">
        <f>IF(Raw!$G102&gt;$C$8,IF(Raw!$Q102&gt;$C$8,IF(Raw!$N102&gt;$C$9,IF(Raw!$N102&lt;$A$9,IF(Raw!$X102&gt;$C$9,IF(Raw!$X102&lt;$A$9,Raw!V102,-999),-999),-999),-999),-999),-999)</f>
        <v>745.5</v>
      </c>
      <c r="O102" s="9">
        <f>IF(Raw!$G102&gt;$C$8,IF(Raw!$Q102&gt;$C$8,IF(Raw!$N102&gt;$C$9,IF(Raw!$N102&lt;$A$9,IF(Raw!$X102&gt;$C$9,IF(Raw!$X102&lt;$A$9,Raw!W102,-999),-999),-999),-999),-999),-999)</f>
        <v>9.0781000000000001E-2</v>
      </c>
      <c r="P102" s="9">
        <f>IF(Raw!$G102&gt;$C$8,IF(Raw!$Q102&gt;$C$8,IF(Raw!$N102&gt;$C$9,IF(Raw!$N102&lt;$A$9,IF(Raw!$X102&gt;$C$9,IF(Raw!$X102&lt;$A$9,Raw!X102,-999),-999),-999),-999),-999),-999)</f>
        <v>347</v>
      </c>
      <c r="R102" s="9">
        <f t="shared" si="20"/>
        <v>0.76606899999999989</v>
      </c>
      <c r="S102" s="9">
        <f t="shared" si="21"/>
        <v>0.33812058960094771</v>
      </c>
      <c r="T102" s="9">
        <f t="shared" si="22"/>
        <v>0.90449800000000002</v>
      </c>
      <c r="U102" s="9">
        <f t="shared" si="23"/>
        <v>0.35658422699701409</v>
      </c>
      <c r="V102" s="15">
        <f t="shared" si="16"/>
        <v>0</v>
      </c>
      <c r="X102" s="11">
        <f t="shared" si="24"/>
        <v>8.187199999999998E+18</v>
      </c>
      <c r="Y102" s="11">
        <f t="shared" si="25"/>
        <v>7.2359999999999991E-18</v>
      </c>
      <c r="Z102" s="11">
        <f t="shared" si="26"/>
        <v>4.6999999999999999E-4</v>
      </c>
      <c r="AA102" s="16">
        <f t="shared" si="27"/>
        <v>2.7089725573973468E-2</v>
      </c>
      <c r="AB102" s="9">
        <f t="shared" si="17"/>
        <v>1.6565666026022079</v>
      </c>
      <c r="AC102" s="9">
        <f t="shared" si="18"/>
        <v>0.9729102744260264</v>
      </c>
      <c r="AD102" s="15">
        <f t="shared" si="19"/>
        <v>57.637713987177584</v>
      </c>
      <c r="AE102" s="3">
        <f t="shared" si="28"/>
        <v>871.21439999999961</v>
      </c>
      <c r="AF102" s="2">
        <f t="shared" si="29"/>
        <v>0.25</v>
      </c>
      <c r="AG102" s="9">
        <f t="shared" si="30"/>
        <v>1.5809768990763619E-2</v>
      </c>
      <c r="AH102" s="2">
        <f t="shared" si="31"/>
        <v>0.7650264936593798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66.3</v>
      </c>
      <c r="D103" s="15">
        <f>IF(C103&gt;0.5,Raw!D103*D$11,-999)</f>
        <v>14.5</v>
      </c>
      <c r="E103" s="9">
        <f>IF(Raw!$G103&gt;$C$8,IF(Raw!$Q103&gt;$C$8,IF(Raw!$N103&gt;$C$9,IF(Raw!$N103&lt;$A$9,IF(Raw!$X103&gt;$C$9,IF(Raw!$X103&lt;$A$9,Raw!H103,-999),-999),-999),-999),-999),-999)</f>
        <v>1.6102129999999999</v>
      </c>
      <c r="F103" s="9">
        <f>IF(Raw!$G103&gt;$C$8,IF(Raw!$Q103&gt;$C$8,IF(Raw!$N103&gt;$C$9,IF(Raw!$N103&lt;$A$9,IF(Raw!$X103&gt;$C$9,IF(Raw!$X103&lt;$A$9,Raw!I103,-999),-999),-999),-999),-999),-999)</f>
        <v>2.3937300000000001</v>
      </c>
      <c r="G103" s="9">
        <f>Raw!G103</f>
        <v>0.988514</v>
      </c>
      <c r="H103" s="9">
        <f>IF(Raw!$G103&gt;$C$8,IF(Raw!$Q103&gt;$C$8,IF(Raw!$N103&gt;$C$9,IF(Raw!$N103&lt;$A$9,IF(Raw!$X103&gt;$C$9,IF(Raw!$X103&lt;$A$9,Raw!L103,-999),-999),-999),-999),-999),-999)</f>
        <v>700.1</v>
      </c>
      <c r="I103" s="9">
        <f>IF(Raw!$G103&gt;$C$8,IF(Raw!$Q103&gt;$C$8,IF(Raw!$N103&gt;$C$9,IF(Raw!$N103&lt;$A$9,IF(Raw!$X103&gt;$C$9,IF(Raw!$X103&lt;$A$9,Raw!M103,-999),-999),-999),-999),-999),-999)</f>
        <v>6.0131999999999998E-2</v>
      </c>
      <c r="J103" s="9">
        <f>IF(Raw!$G103&gt;$C$8,IF(Raw!$Q103&gt;$C$8,IF(Raw!$N103&gt;$C$9,IF(Raw!$N103&lt;$A$9,IF(Raw!$X103&gt;$C$9,IF(Raw!$X103&lt;$A$9,Raw!N103,-999),-999),-999),-999),-999),-999)</f>
        <v>421</v>
      </c>
      <c r="K103" s="9">
        <f>IF(Raw!$G103&gt;$C$8,IF(Raw!$Q103&gt;$C$8,IF(Raw!$N103&gt;$C$9,IF(Raw!$N103&lt;$A$9,IF(Raw!$X103&gt;$C$9,IF(Raw!$X103&lt;$A$9,Raw!R103,-999),-999),-999),-999),-999),-999)</f>
        <v>1.6496789999999999</v>
      </c>
      <c r="L103" s="9">
        <f>IF(Raw!$G103&gt;$C$8,IF(Raw!$Q103&gt;$C$8,IF(Raw!$N103&gt;$C$9,IF(Raw!$N103&lt;$A$9,IF(Raw!$X103&gt;$C$9,IF(Raw!$X103&lt;$A$9,Raw!S103,-999),-999),-999),-999),-999),-999)</f>
        <v>2.5423640000000001</v>
      </c>
      <c r="M103" s="9">
        <f>Raw!Q103</f>
        <v>0.98837799999999998</v>
      </c>
      <c r="N103" s="9">
        <f>IF(Raw!$G103&gt;$C$8,IF(Raw!$Q103&gt;$C$8,IF(Raw!$N103&gt;$C$9,IF(Raw!$N103&lt;$A$9,IF(Raw!$X103&gt;$C$9,IF(Raw!$X103&lt;$A$9,Raw!V103,-999),-999),-999),-999),-999),-999)</f>
        <v>701.6</v>
      </c>
      <c r="O103" s="9">
        <f>IF(Raw!$G103&gt;$C$8,IF(Raw!$Q103&gt;$C$8,IF(Raw!$N103&gt;$C$9,IF(Raw!$N103&lt;$A$9,IF(Raw!$X103&gt;$C$9,IF(Raw!$X103&lt;$A$9,Raw!W103,-999),-999),-999),-999),-999),-999)</f>
        <v>4.8999999999999998E-5</v>
      </c>
      <c r="P103" s="9">
        <f>IF(Raw!$G103&gt;$C$8,IF(Raw!$Q103&gt;$C$8,IF(Raw!$N103&gt;$C$9,IF(Raw!$N103&lt;$A$9,IF(Raw!$X103&gt;$C$9,IF(Raw!$X103&lt;$A$9,Raw!X103,-999),-999),-999),-999),-999),-999)</f>
        <v>412</v>
      </c>
      <c r="R103" s="9">
        <f t="shared" si="20"/>
        <v>0.78351700000000024</v>
      </c>
      <c r="S103" s="9">
        <f t="shared" si="21"/>
        <v>0.32732054158154855</v>
      </c>
      <c r="T103" s="9">
        <f t="shared" si="22"/>
        <v>0.89268500000000017</v>
      </c>
      <c r="U103" s="9">
        <f t="shared" si="23"/>
        <v>0.35112399325981652</v>
      </c>
      <c r="V103" s="15">
        <f t="shared" si="16"/>
        <v>0</v>
      </c>
      <c r="X103" s="11">
        <f t="shared" si="24"/>
        <v>8.728999999999999E+18</v>
      </c>
      <c r="Y103" s="11">
        <f t="shared" si="25"/>
        <v>7.001E-18</v>
      </c>
      <c r="Z103" s="11">
        <f t="shared" si="26"/>
        <v>4.2099999999999999E-4</v>
      </c>
      <c r="AA103" s="16">
        <f t="shared" si="27"/>
        <v>2.5082709020461152E-2</v>
      </c>
      <c r="AB103" s="9">
        <f t="shared" si="17"/>
        <v>1.6720699581019303</v>
      </c>
      <c r="AC103" s="9">
        <f t="shared" si="18"/>
        <v>0.97491729097953883</v>
      </c>
      <c r="AD103" s="15">
        <f t="shared" si="19"/>
        <v>59.578881283755713</v>
      </c>
      <c r="AE103" s="3">
        <f t="shared" si="28"/>
        <v>842.92039999999974</v>
      </c>
      <c r="AF103" s="2">
        <f t="shared" si="29"/>
        <v>0.25</v>
      </c>
      <c r="AG103" s="9">
        <f t="shared" si="30"/>
        <v>1.6091980546388347E-2</v>
      </c>
      <c r="AH103" s="2">
        <f t="shared" si="31"/>
        <v>0.77868256396602864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65.2</v>
      </c>
      <c r="D104" s="15">
        <f>IF(C104&gt;0.5,Raw!D104*D$11,-999)</f>
        <v>15.4</v>
      </c>
      <c r="E104" s="9">
        <f>IF(Raw!$G104&gt;$C$8,IF(Raw!$Q104&gt;$C$8,IF(Raw!$N104&gt;$C$9,IF(Raw!$N104&lt;$A$9,IF(Raw!$X104&gt;$C$9,IF(Raw!$X104&lt;$A$9,Raw!H104,-999),-999),-999),-999),-999),-999)</f>
        <v>1.6257109999999999</v>
      </c>
      <c r="F104" s="9">
        <f>IF(Raw!$G104&gt;$C$8,IF(Raw!$Q104&gt;$C$8,IF(Raw!$N104&gt;$C$9,IF(Raw!$N104&lt;$A$9,IF(Raw!$X104&gt;$C$9,IF(Raw!$X104&lt;$A$9,Raw!I104,-999),-999),-999),-999),-999),-999)</f>
        <v>2.4113169999999999</v>
      </c>
      <c r="G104" s="9">
        <f>Raw!G104</f>
        <v>0.985873</v>
      </c>
      <c r="H104" s="9">
        <f>IF(Raw!$G104&gt;$C$8,IF(Raw!$Q104&gt;$C$8,IF(Raw!$N104&gt;$C$9,IF(Raw!$N104&lt;$A$9,IF(Raw!$X104&gt;$C$9,IF(Raw!$X104&lt;$A$9,Raw!L104,-999),-999),-999),-999),-999),-999)</f>
        <v>686.2</v>
      </c>
      <c r="I104" s="9">
        <f>IF(Raw!$G104&gt;$C$8,IF(Raw!$Q104&gt;$C$8,IF(Raw!$N104&gt;$C$9,IF(Raw!$N104&lt;$A$9,IF(Raw!$X104&gt;$C$9,IF(Raw!$X104&lt;$A$9,Raw!M104,-999),-999),-999),-999),-999),-999)</f>
        <v>0.12218</v>
      </c>
      <c r="J104" s="9">
        <f>IF(Raw!$G104&gt;$C$8,IF(Raw!$Q104&gt;$C$8,IF(Raw!$N104&gt;$C$9,IF(Raw!$N104&lt;$A$9,IF(Raw!$X104&gt;$C$9,IF(Raw!$X104&lt;$A$9,Raw!N104,-999),-999),-999),-999),-999),-999)</f>
        <v>452</v>
      </c>
      <c r="K104" s="9">
        <f>IF(Raw!$G104&gt;$C$8,IF(Raw!$Q104&gt;$C$8,IF(Raw!$N104&gt;$C$9,IF(Raw!$N104&lt;$A$9,IF(Raw!$X104&gt;$C$9,IF(Raw!$X104&lt;$A$9,Raw!R104,-999),-999),-999),-999),-999),-999)</f>
        <v>1.707252</v>
      </c>
      <c r="L104" s="9">
        <f>IF(Raw!$G104&gt;$C$8,IF(Raw!$Q104&gt;$C$8,IF(Raw!$N104&gt;$C$9,IF(Raw!$N104&lt;$A$9,IF(Raw!$X104&gt;$C$9,IF(Raw!$X104&lt;$A$9,Raw!S104,-999),-999),-999),-999),-999),-999)</f>
        <v>2.6353059999999999</v>
      </c>
      <c r="M104" s="9">
        <f>Raw!Q104</f>
        <v>0.99329000000000001</v>
      </c>
      <c r="N104" s="9">
        <f>IF(Raw!$G104&gt;$C$8,IF(Raw!$Q104&gt;$C$8,IF(Raw!$N104&gt;$C$9,IF(Raw!$N104&lt;$A$9,IF(Raw!$X104&gt;$C$9,IF(Raw!$X104&lt;$A$9,Raw!V104,-999),-999),-999),-999),-999),-999)</f>
        <v>697.9</v>
      </c>
      <c r="O104" s="9">
        <f>IF(Raw!$G104&gt;$C$8,IF(Raw!$Q104&gt;$C$8,IF(Raw!$N104&gt;$C$9,IF(Raw!$N104&lt;$A$9,IF(Raw!$X104&gt;$C$9,IF(Raw!$X104&lt;$A$9,Raw!W104,-999),-999),-999),-999),-999),-999)</f>
        <v>7.1000000000000005E-5</v>
      </c>
      <c r="P104" s="9">
        <f>IF(Raw!$G104&gt;$C$8,IF(Raw!$Q104&gt;$C$8,IF(Raw!$N104&gt;$C$9,IF(Raw!$N104&lt;$A$9,IF(Raw!$X104&gt;$C$9,IF(Raw!$X104&lt;$A$9,Raw!X104,-999),-999),-999),-999),-999),-999)</f>
        <v>529</v>
      </c>
      <c r="R104" s="9">
        <f t="shared" si="20"/>
        <v>0.78560600000000003</v>
      </c>
      <c r="S104" s="9">
        <f t="shared" si="21"/>
        <v>0.32579955269257427</v>
      </c>
      <c r="T104" s="9">
        <f t="shared" si="22"/>
        <v>0.92805399999999993</v>
      </c>
      <c r="U104" s="9">
        <f t="shared" si="23"/>
        <v>0.3521617603420627</v>
      </c>
      <c r="V104" s="15">
        <f t="shared" si="16"/>
        <v>0</v>
      </c>
      <c r="X104" s="11">
        <f t="shared" si="24"/>
        <v>9.270799999999998E+18</v>
      </c>
      <c r="Y104" s="11">
        <f t="shared" si="25"/>
        <v>6.8620000000000002E-18</v>
      </c>
      <c r="Z104" s="11">
        <f t="shared" si="26"/>
        <v>4.5199999999999998E-4</v>
      </c>
      <c r="AA104" s="16">
        <f t="shared" si="27"/>
        <v>2.7950822843683228E-2</v>
      </c>
      <c r="AB104" s="9">
        <f t="shared" si="17"/>
        <v>1.7331918729433715</v>
      </c>
      <c r="AC104" s="9">
        <f t="shared" si="18"/>
        <v>0.97204917715631689</v>
      </c>
      <c r="AD104" s="15">
        <f t="shared" si="19"/>
        <v>61.838103636467324</v>
      </c>
      <c r="AE104" s="3">
        <f t="shared" si="28"/>
        <v>826.18479999999977</v>
      </c>
      <c r="AF104" s="2">
        <f t="shared" si="29"/>
        <v>0.25</v>
      </c>
      <c r="AG104" s="9">
        <f t="shared" si="30"/>
        <v>1.6751550332948648E-2</v>
      </c>
      <c r="AH104" s="2">
        <f t="shared" si="31"/>
        <v>0.81059880268088169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64.099999999999994</v>
      </c>
      <c r="D105" s="15">
        <f>IF(C105&gt;0.5,Raw!D105*D$11,-999)</f>
        <v>16.3</v>
      </c>
      <c r="E105" s="9">
        <f>IF(Raw!$G105&gt;$C$8,IF(Raw!$Q105&gt;$C$8,IF(Raw!$N105&gt;$C$9,IF(Raw!$N105&lt;$A$9,IF(Raw!$X105&gt;$C$9,IF(Raw!$X105&lt;$A$9,Raw!H105,-999),-999),-999),-999),-999),-999)</f>
        <v>1.5954010000000001</v>
      </c>
      <c r="F105" s="9">
        <f>IF(Raw!$G105&gt;$C$8,IF(Raw!$Q105&gt;$C$8,IF(Raw!$N105&gt;$C$9,IF(Raw!$N105&lt;$A$9,IF(Raw!$X105&gt;$C$9,IF(Raw!$X105&lt;$A$9,Raw!I105,-999),-999),-999),-999),-999),-999)</f>
        <v>2.4214220000000002</v>
      </c>
      <c r="G105" s="9">
        <f>Raw!G105</f>
        <v>0.98947700000000005</v>
      </c>
      <c r="H105" s="9">
        <f>IF(Raw!$G105&gt;$C$8,IF(Raw!$Q105&gt;$C$8,IF(Raw!$N105&gt;$C$9,IF(Raw!$N105&lt;$A$9,IF(Raw!$X105&gt;$C$9,IF(Raw!$X105&lt;$A$9,Raw!L105,-999),-999),-999),-999),-999),-999)</f>
        <v>643.6</v>
      </c>
      <c r="I105" s="9">
        <f>IF(Raw!$G105&gt;$C$8,IF(Raw!$Q105&gt;$C$8,IF(Raw!$N105&gt;$C$9,IF(Raw!$N105&lt;$A$9,IF(Raw!$X105&gt;$C$9,IF(Raw!$X105&lt;$A$9,Raw!M105,-999),-999),-999),-999),-999),-999)</f>
        <v>4.55E-4</v>
      </c>
      <c r="J105" s="9">
        <f>IF(Raw!$G105&gt;$C$8,IF(Raw!$Q105&gt;$C$8,IF(Raw!$N105&gt;$C$9,IF(Raw!$N105&lt;$A$9,IF(Raw!$X105&gt;$C$9,IF(Raw!$X105&lt;$A$9,Raw!N105,-999),-999),-999),-999),-999),-999)</f>
        <v>551</v>
      </c>
      <c r="K105" s="9">
        <f>IF(Raw!$G105&gt;$C$8,IF(Raw!$Q105&gt;$C$8,IF(Raw!$N105&gt;$C$9,IF(Raw!$N105&lt;$A$9,IF(Raw!$X105&gt;$C$9,IF(Raw!$X105&lt;$A$9,Raw!R105,-999),-999),-999),-999),-999),-999)</f>
        <v>1.683379</v>
      </c>
      <c r="L105" s="9">
        <f>IF(Raw!$G105&gt;$C$8,IF(Raw!$Q105&gt;$C$8,IF(Raw!$N105&gt;$C$9,IF(Raw!$N105&lt;$A$9,IF(Raw!$X105&gt;$C$9,IF(Raw!$X105&lt;$A$9,Raw!S105,-999),-999),-999),-999),-999),-999)</f>
        <v>2.6142439999999998</v>
      </c>
      <c r="M105" s="9">
        <f>Raw!Q105</f>
        <v>0.99287700000000001</v>
      </c>
      <c r="N105" s="9">
        <f>IF(Raw!$G105&gt;$C$8,IF(Raw!$Q105&gt;$C$8,IF(Raw!$N105&gt;$C$9,IF(Raw!$N105&lt;$A$9,IF(Raw!$X105&gt;$C$9,IF(Raw!$X105&lt;$A$9,Raw!V105,-999),-999),-999),-999),-999),-999)</f>
        <v>712</v>
      </c>
      <c r="O105" s="9">
        <f>IF(Raw!$G105&gt;$C$8,IF(Raw!$Q105&gt;$C$8,IF(Raw!$N105&gt;$C$9,IF(Raw!$N105&lt;$A$9,IF(Raw!$X105&gt;$C$9,IF(Raw!$X105&lt;$A$9,Raw!W105,-999),-999),-999),-999),-999),-999)</f>
        <v>5.2899999999999996E-4</v>
      </c>
      <c r="P105" s="9">
        <f>IF(Raw!$G105&gt;$C$8,IF(Raw!$Q105&gt;$C$8,IF(Raw!$N105&gt;$C$9,IF(Raw!$N105&lt;$A$9,IF(Raw!$X105&gt;$C$9,IF(Raw!$X105&lt;$A$9,Raw!X105,-999),-999),-999),-999),-999),-999)</f>
        <v>342</v>
      </c>
      <c r="R105" s="9">
        <f t="shared" si="20"/>
        <v>0.82602100000000012</v>
      </c>
      <c r="S105" s="9">
        <f t="shared" si="21"/>
        <v>0.34113054230117679</v>
      </c>
      <c r="T105" s="9">
        <f t="shared" si="22"/>
        <v>0.93086499999999983</v>
      </c>
      <c r="U105" s="9">
        <f t="shared" si="23"/>
        <v>0.35607426085705846</v>
      </c>
      <c r="V105" s="15">
        <f t="shared" si="16"/>
        <v>0</v>
      </c>
      <c r="X105" s="11">
        <f t="shared" si="24"/>
        <v>9.8125999999999959E+18</v>
      </c>
      <c r="Y105" s="11">
        <f t="shared" si="25"/>
        <v>6.4359999999999995E-18</v>
      </c>
      <c r="Z105" s="11">
        <f t="shared" si="26"/>
        <v>5.5099999999999995E-4</v>
      </c>
      <c r="AA105" s="16">
        <f t="shared" si="27"/>
        <v>3.3627628053688206E-2</v>
      </c>
      <c r="AB105" s="9">
        <f t="shared" si="17"/>
        <v>1.7146817819881963</v>
      </c>
      <c r="AC105" s="9">
        <f t="shared" si="18"/>
        <v>0.96637237194631187</v>
      </c>
      <c r="AD105" s="15">
        <f t="shared" si="19"/>
        <v>61.030177955876972</v>
      </c>
      <c r="AE105" s="3">
        <f t="shared" si="28"/>
        <v>774.89439999999968</v>
      </c>
      <c r="AF105" s="2">
        <f t="shared" si="29"/>
        <v>0.25</v>
      </c>
      <c r="AG105" s="9">
        <f t="shared" si="30"/>
        <v>1.6716365773548951E-2</v>
      </c>
      <c r="AH105" s="2">
        <f t="shared" si="31"/>
        <v>0.80889624016246486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63.2</v>
      </c>
      <c r="D106" s="15">
        <f>IF(C106&gt;0.5,Raw!D106*D$11,-999)</f>
        <v>17.2</v>
      </c>
      <c r="E106" s="9">
        <f>IF(Raw!$G106&gt;$C$8,IF(Raw!$Q106&gt;$C$8,IF(Raw!$N106&gt;$C$9,IF(Raw!$N106&lt;$A$9,IF(Raw!$X106&gt;$C$9,IF(Raw!$X106&lt;$A$9,Raw!H106,-999),-999),-999),-999),-999),-999)</f>
        <v>1.6366879999999999</v>
      </c>
      <c r="F106" s="9">
        <f>IF(Raw!$G106&gt;$C$8,IF(Raw!$Q106&gt;$C$8,IF(Raw!$N106&gt;$C$9,IF(Raw!$N106&lt;$A$9,IF(Raw!$X106&gt;$C$9,IF(Raw!$X106&lt;$A$9,Raw!I106,-999),-999),-999),-999),-999),-999)</f>
        <v>2.4139740000000001</v>
      </c>
      <c r="G106" s="9">
        <f>Raw!G106</f>
        <v>0.98668999999999996</v>
      </c>
      <c r="H106" s="9">
        <f>IF(Raw!$G106&gt;$C$8,IF(Raw!$Q106&gt;$C$8,IF(Raw!$N106&gt;$C$9,IF(Raw!$N106&lt;$A$9,IF(Raw!$X106&gt;$C$9,IF(Raw!$X106&lt;$A$9,Raw!L106,-999),-999),-999),-999),-999),-999)</f>
        <v>649.79999999999995</v>
      </c>
      <c r="I106" s="9">
        <f>IF(Raw!$G106&gt;$C$8,IF(Raw!$Q106&gt;$C$8,IF(Raw!$N106&gt;$C$9,IF(Raw!$N106&lt;$A$9,IF(Raw!$X106&gt;$C$9,IF(Raw!$X106&lt;$A$9,Raw!M106,-999),-999),-999),-999),-999),-999)</f>
        <v>5.4100000000000002E-2</v>
      </c>
      <c r="J106" s="9">
        <f>IF(Raw!$G106&gt;$C$8,IF(Raw!$Q106&gt;$C$8,IF(Raw!$N106&gt;$C$9,IF(Raw!$N106&lt;$A$9,IF(Raw!$X106&gt;$C$9,IF(Raw!$X106&lt;$A$9,Raw!N106,-999),-999),-999),-999),-999),-999)</f>
        <v>408</v>
      </c>
      <c r="K106" s="9">
        <f>IF(Raw!$G106&gt;$C$8,IF(Raw!$Q106&gt;$C$8,IF(Raw!$N106&gt;$C$9,IF(Raw!$N106&lt;$A$9,IF(Raw!$X106&gt;$C$9,IF(Raw!$X106&lt;$A$9,Raw!R106,-999),-999),-999),-999),-999),-999)</f>
        <v>1.7091289999999999</v>
      </c>
      <c r="L106" s="9">
        <f>IF(Raw!$G106&gt;$C$8,IF(Raw!$Q106&gt;$C$8,IF(Raw!$N106&gt;$C$9,IF(Raw!$N106&lt;$A$9,IF(Raw!$X106&gt;$C$9,IF(Raw!$X106&lt;$A$9,Raw!S106,-999),-999),-999),-999),-999),-999)</f>
        <v>2.646763</v>
      </c>
      <c r="M106" s="9">
        <f>Raw!Q106</f>
        <v>0.98950000000000005</v>
      </c>
      <c r="N106" s="9">
        <f>IF(Raw!$G106&gt;$C$8,IF(Raw!$Q106&gt;$C$8,IF(Raw!$N106&gt;$C$9,IF(Raw!$N106&lt;$A$9,IF(Raw!$X106&gt;$C$9,IF(Raw!$X106&lt;$A$9,Raw!V106,-999),-999),-999),-999),-999),-999)</f>
        <v>701.5</v>
      </c>
      <c r="O106" s="9">
        <f>IF(Raw!$G106&gt;$C$8,IF(Raw!$Q106&gt;$C$8,IF(Raw!$N106&gt;$C$9,IF(Raw!$N106&lt;$A$9,IF(Raw!$X106&gt;$C$9,IF(Raw!$X106&lt;$A$9,Raw!W106,-999),-999),-999),-999),-999),-999)</f>
        <v>9.0000000000000002E-6</v>
      </c>
      <c r="P106" s="9">
        <f>IF(Raw!$G106&gt;$C$8,IF(Raw!$Q106&gt;$C$8,IF(Raw!$N106&gt;$C$9,IF(Raw!$N106&lt;$A$9,IF(Raw!$X106&gt;$C$9,IF(Raw!$X106&lt;$A$9,Raw!X106,-999),-999),-999),-999),-999),-999)</f>
        <v>421</v>
      </c>
      <c r="R106" s="9">
        <f t="shared" si="20"/>
        <v>0.77728600000000014</v>
      </c>
      <c r="S106" s="9">
        <f t="shared" si="21"/>
        <v>0.32199435453737285</v>
      </c>
      <c r="T106" s="9">
        <f t="shared" si="22"/>
        <v>0.93763400000000008</v>
      </c>
      <c r="U106" s="9">
        <f t="shared" si="23"/>
        <v>0.35425687906321801</v>
      </c>
      <c r="V106" s="15">
        <f t="shared" si="16"/>
        <v>0</v>
      </c>
      <c r="X106" s="11">
        <f t="shared" si="24"/>
        <v>1.0354399999999996E+19</v>
      </c>
      <c r="Y106" s="11">
        <f t="shared" si="25"/>
        <v>6.4979999999999989E-18</v>
      </c>
      <c r="Z106" s="11">
        <f t="shared" si="26"/>
        <v>4.08E-4</v>
      </c>
      <c r="AA106" s="16">
        <f t="shared" si="27"/>
        <v>2.6717973313064945E-2</v>
      </c>
      <c r="AB106" s="9">
        <f t="shared" si="17"/>
        <v>1.7341806801894222</v>
      </c>
      <c r="AC106" s="9">
        <f t="shared" si="18"/>
        <v>0.97328202668693509</v>
      </c>
      <c r="AD106" s="15">
        <f t="shared" si="19"/>
        <v>65.485228708492514</v>
      </c>
      <c r="AE106" s="3">
        <f t="shared" si="28"/>
        <v>782.35919999999965</v>
      </c>
      <c r="AF106" s="2">
        <f t="shared" si="29"/>
        <v>0.25</v>
      </c>
      <c r="AG106" s="9">
        <f t="shared" si="30"/>
        <v>1.784507134385508E-2</v>
      </c>
      <c r="AH106" s="2">
        <f t="shared" si="31"/>
        <v>0.86351371530265064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62.3</v>
      </c>
      <c r="D107" s="15">
        <f>IF(C107&gt;0.5,Raw!D107*D$11,-999)</f>
        <v>18.100000000000001</v>
      </c>
      <c r="E107" s="9">
        <f>IF(Raw!$G107&gt;$C$8,IF(Raw!$Q107&gt;$C$8,IF(Raw!$N107&gt;$C$9,IF(Raw!$N107&lt;$A$9,IF(Raw!$X107&gt;$C$9,IF(Raw!$X107&lt;$A$9,Raw!H107,-999),-999),-999),-999),-999),-999)</f>
        <v>1.667778</v>
      </c>
      <c r="F107" s="9">
        <f>IF(Raw!$G107&gt;$C$8,IF(Raw!$Q107&gt;$C$8,IF(Raw!$N107&gt;$C$9,IF(Raw!$N107&lt;$A$9,IF(Raw!$X107&gt;$C$9,IF(Raw!$X107&lt;$A$9,Raw!I107,-999),-999),-999),-999),-999),-999)</f>
        <v>2.524384</v>
      </c>
      <c r="G107" s="9">
        <f>Raw!G107</f>
        <v>0.98625399999999996</v>
      </c>
      <c r="H107" s="9">
        <f>IF(Raw!$G107&gt;$C$8,IF(Raw!$Q107&gt;$C$8,IF(Raw!$N107&gt;$C$9,IF(Raw!$N107&lt;$A$9,IF(Raw!$X107&gt;$C$9,IF(Raw!$X107&lt;$A$9,Raw!L107,-999),-999),-999),-999),-999),-999)</f>
        <v>682.1</v>
      </c>
      <c r="I107" s="9">
        <f>IF(Raw!$G107&gt;$C$8,IF(Raw!$Q107&gt;$C$8,IF(Raw!$N107&gt;$C$9,IF(Raw!$N107&lt;$A$9,IF(Raw!$X107&gt;$C$9,IF(Raw!$X107&lt;$A$9,Raw!M107,-999),-999),-999),-999),-999),-999)</f>
        <v>5.4022000000000001E-2</v>
      </c>
      <c r="J107" s="9">
        <f>IF(Raw!$G107&gt;$C$8,IF(Raw!$Q107&gt;$C$8,IF(Raw!$N107&gt;$C$9,IF(Raw!$N107&lt;$A$9,IF(Raw!$X107&gt;$C$9,IF(Raw!$X107&lt;$A$9,Raw!N107,-999),-999),-999),-999),-999),-999)</f>
        <v>327</v>
      </c>
      <c r="K107" s="9">
        <f>IF(Raw!$G107&gt;$C$8,IF(Raw!$Q107&gt;$C$8,IF(Raw!$N107&gt;$C$9,IF(Raw!$N107&lt;$A$9,IF(Raw!$X107&gt;$C$9,IF(Raw!$X107&lt;$A$9,Raw!R107,-999),-999),-999),-999),-999),-999)</f>
        <v>1.786276</v>
      </c>
      <c r="L107" s="9">
        <f>IF(Raw!$G107&gt;$C$8,IF(Raw!$Q107&gt;$C$8,IF(Raw!$N107&gt;$C$9,IF(Raw!$N107&lt;$A$9,IF(Raw!$X107&gt;$C$9,IF(Raw!$X107&lt;$A$9,Raw!S107,-999),-999),-999),-999),-999),-999)</f>
        <v>2.713508</v>
      </c>
      <c r="M107" s="9">
        <f>Raw!Q107</f>
        <v>0.99433700000000003</v>
      </c>
      <c r="N107" s="9">
        <f>IF(Raw!$G107&gt;$C$8,IF(Raw!$Q107&gt;$C$8,IF(Raw!$N107&gt;$C$9,IF(Raw!$N107&lt;$A$9,IF(Raw!$X107&gt;$C$9,IF(Raw!$X107&lt;$A$9,Raw!V107,-999),-999),-999),-999),-999),-999)</f>
        <v>704.9</v>
      </c>
      <c r="O107" s="9">
        <f>IF(Raw!$G107&gt;$C$8,IF(Raw!$Q107&gt;$C$8,IF(Raw!$N107&gt;$C$9,IF(Raw!$N107&lt;$A$9,IF(Raw!$X107&gt;$C$9,IF(Raw!$X107&lt;$A$9,Raw!W107,-999),-999),-999),-999),-999),-999)</f>
        <v>0.11982</v>
      </c>
      <c r="P107" s="9">
        <f>IF(Raw!$G107&gt;$C$8,IF(Raw!$Q107&gt;$C$8,IF(Raw!$N107&gt;$C$9,IF(Raw!$N107&lt;$A$9,IF(Raw!$X107&gt;$C$9,IF(Raw!$X107&lt;$A$9,Raw!X107,-999),-999),-999),-999),-999),-999)</f>
        <v>353</v>
      </c>
      <c r="R107" s="9">
        <f t="shared" si="20"/>
        <v>0.85660599999999998</v>
      </c>
      <c r="S107" s="9">
        <f t="shared" si="21"/>
        <v>0.339332684726254</v>
      </c>
      <c r="T107" s="9">
        <f t="shared" si="22"/>
        <v>0.92723200000000006</v>
      </c>
      <c r="U107" s="9">
        <f t="shared" si="23"/>
        <v>0.34170969829460612</v>
      </c>
      <c r="V107" s="15">
        <f t="shared" si="16"/>
        <v>0</v>
      </c>
      <c r="X107" s="11">
        <f t="shared" si="24"/>
        <v>1.0896199999999998E+19</v>
      </c>
      <c r="Y107" s="11">
        <f t="shared" si="25"/>
        <v>6.8210000000000001E-18</v>
      </c>
      <c r="Z107" s="11">
        <f t="shared" si="26"/>
        <v>3.2699999999999998E-4</v>
      </c>
      <c r="AA107" s="16">
        <f t="shared" si="27"/>
        <v>2.3726963549436278E-2</v>
      </c>
      <c r="AB107" s="9">
        <f t="shared" si="17"/>
        <v>1.8082763998658709</v>
      </c>
      <c r="AC107" s="9">
        <f t="shared" si="18"/>
        <v>0.97627303645056374</v>
      </c>
      <c r="AD107" s="15">
        <f t="shared" si="19"/>
        <v>72.559521557909122</v>
      </c>
      <c r="AE107" s="3">
        <f t="shared" si="28"/>
        <v>821.24839999999983</v>
      </c>
      <c r="AF107" s="2">
        <f t="shared" si="29"/>
        <v>0.25</v>
      </c>
      <c r="AG107" s="9">
        <f t="shared" si="30"/>
        <v>1.9072532476887765E-2</v>
      </c>
      <c r="AH107" s="2">
        <f t="shared" si="31"/>
        <v>0.92290992072828126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61.4</v>
      </c>
      <c r="D108" s="15">
        <f>IF(C108&gt;0.5,Raw!D108*D$11,-999)</f>
        <v>19</v>
      </c>
      <c r="E108" s="9">
        <f>IF(Raw!$G108&gt;$C$8,IF(Raw!$Q108&gt;$C$8,IF(Raw!$N108&gt;$C$9,IF(Raw!$N108&lt;$A$9,IF(Raw!$X108&gt;$C$9,IF(Raw!$X108&lt;$A$9,Raw!H108,-999),-999),-999),-999),-999),-999)</f>
        <v>1.7509479999999999</v>
      </c>
      <c r="F108" s="9">
        <f>IF(Raw!$G108&gt;$C$8,IF(Raw!$Q108&gt;$C$8,IF(Raw!$N108&gt;$C$9,IF(Raw!$N108&lt;$A$9,IF(Raw!$X108&gt;$C$9,IF(Raw!$X108&lt;$A$9,Raw!I108,-999),-999),-999),-999),-999),-999)</f>
        <v>2.6716069999999998</v>
      </c>
      <c r="G108" s="9">
        <f>Raw!G108</f>
        <v>0.99273599999999995</v>
      </c>
      <c r="H108" s="9">
        <f>IF(Raw!$G108&gt;$C$8,IF(Raw!$Q108&gt;$C$8,IF(Raw!$N108&gt;$C$9,IF(Raw!$N108&lt;$A$9,IF(Raw!$X108&gt;$C$9,IF(Raw!$X108&lt;$A$9,Raw!L108,-999),-999),-999),-999),-999),-999)</f>
        <v>676.9</v>
      </c>
      <c r="I108" s="9">
        <f>IF(Raw!$G108&gt;$C$8,IF(Raw!$Q108&gt;$C$8,IF(Raw!$N108&gt;$C$9,IF(Raw!$N108&lt;$A$9,IF(Raw!$X108&gt;$C$9,IF(Raw!$X108&lt;$A$9,Raw!M108,-999),-999),-999),-999),-999),-999)</f>
        <v>9.0000000000000002E-6</v>
      </c>
      <c r="J108" s="9">
        <f>IF(Raw!$G108&gt;$C$8,IF(Raw!$Q108&gt;$C$8,IF(Raw!$N108&gt;$C$9,IF(Raw!$N108&lt;$A$9,IF(Raw!$X108&gt;$C$9,IF(Raw!$X108&lt;$A$9,Raw!N108,-999),-999),-999),-999),-999),-999)</f>
        <v>578</v>
      </c>
      <c r="K108" s="9">
        <f>IF(Raw!$G108&gt;$C$8,IF(Raw!$Q108&gt;$C$8,IF(Raw!$N108&gt;$C$9,IF(Raw!$N108&lt;$A$9,IF(Raw!$X108&gt;$C$9,IF(Raw!$X108&lt;$A$9,Raw!R108,-999),-999),-999),-999),-999),-999)</f>
        <v>1.7845770000000001</v>
      </c>
      <c r="L108" s="9">
        <f>IF(Raw!$G108&gt;$C$8,IF(Raw!$Q108&gt;$C$8,IF(Raw!$N108&gt;$C$9,IF(Raw!$N108&lt;$A$9,IF(Raw!$X108&gt;$C$9,IF(Raw!$X108&lt;$A$9,Raw!S108,-999),-999),-999),-999),-999),-999)</f>
        <v>2.772103</v>
      </c>
      <c r="M108" s="9">
        <f>Raw!Q108</f>
        <v>0.99110299999999996</v>
      </c>
      <c r="N108" s="9">
        <f>IF(Raw!$G108&gt;$C$8,IF(Raw!$Q108&gt;$C$8,IF(Raw!$N108&gt;$C$9,IF(Raw!$N108&lt;$A$9,IF(Raw!$X108&gt;$C$9,IF(Raw!$X108&lt;$A$9,Raw!V108,-999),-999),-999),-999),-999),-999)</f>
        <v>689.3</v>
      </c>
      <c r="O108" s="9">
        <f>IF(Raw!$G108&gt;$C$8,IF(Raw!$Q108&gt;$C$8,IF(Raw!$N108&gt;$C$9,IF(Raw!$N108&lt;$A$9,IF(Raw!$X108&gt;$C$9,IF(Raw!$X108&lt;$A$9,Raw!W108,-999),-999),-999),-999),-999),-999)</f>
        <v>4.0000000000000003E-5</v>
      </c>
      <c r="P108" s="9">
        <f>IF(Raw!$G108&gt;$C$8,IF(Raw!$Q108&gt;$C$8,IF(Raw!$N108&gt;$C$9,IF(Raw!$N108&lt;$A$9,IF(Raw!$X108&gt;$C$9,IF(Raw!$X108&lt;$A$9,Raw!X108,-999),-999),-999),-999),-999),-999)</f>
        <v>515</v>
      </c>
      <c r="R108" s="9">
        <f t="shared" si="20"/>
        <v>0.92065899999999989</v>
      </c>
      <c r="S108" s="9">
        <f t="shared" si="21"/>
        <v>0.34460869431768965</v>
      </c>
      <c r="T108" s="9">
        <f t="shared" si="22"/>
        <v>0.9875259999999999</v>
      </c>
      <c r="U108" s="9">
        <f t="shared" si="23"/>
        <v>0.3562371239452502</v>
      </c>
      <c r="V108" s="15">
        <f t="shared" si="16"/>
        <v>0</v>
      </c>
      <c r="X108" s="11">
        <f t="shared" si="24"/>
        <v>1.1437999999999998E+19</v>
      </c>
      <c r="Y108" s="11">
        <f t="shared" si="25"/>
        <v>6.7689999999999992E-18</v>
      </c>
      <c r="Z108" s="11">
        <f t="shared" si="26"/>
        <v>5.7799999999999995E-4</v>
      </c>
      <c r="AA108" s="16">
        <f t="shared" si="27"/>
        <v>4.2834101559977807E-2</v>
      </c>
      <c r="AB108" s="9">
        <f t="shared" si="17"/>
        <v>1.8268767889771187</v>
      </c>
      <c r="AC108" s="9">
        <f t="shared" si="18"/>
        <v>0.9571658984400222</v>
      </c>
      <c r="AD108" s="15">
        <f t="shared" si="19"/>
        <v>74.107442145290335</v>
      </c>
      <c r="AE108" s="3">
        <f t="shared" si="28"/>
        <v>814.9875999999997</v>
      </c>
      <c r="AF108" s="2">
        <f t="shared" si="29"/>
        <v>0.25</v>
      </c>
      <c r="AG108" s="9">
        <f t="shared" si="30"/>
        <v>2.0307555425213269E-2</v>
      </c>
      <c r="AH108" s="2">
        <f t="shared" si="31"/>
        <v>0.98267203846057172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60.3</v>
      </c>
      <c r="D109" s="15">
        <f>IF(C109&gt;0.5,Raw!D109*D$11,-999)</f>
        <v>19.899999999999999</v>
      </c>
      <c r="E109" s="9">
        <f>IF(Raw!$G109&gt;$C$8,IF(Raw!$Q109&gt;$C$8,IF(Raw!$N109&gt;$C$9,IF(Raw!$N109&lt;$A$9,IF(Raw!$X109&gt;$C$9,IF(Raw!$X109&lt;$A$9,Raw!H109,-999),-999),-999),-999),-999),-999)</f>
        <v>1.687586</v>
      </c>
      <c r="F109" s="9">
        <f>IF(Raw!$G109&gt;$C$8,IF(Raw!$Q109&gt;$C$8,IF(Raw!$N109&gt;$C$9,IF(Raw!$N109&lt;$A$9,IF(Raw!$X109&gt;$C$9,IF(Raw!$X109&lt;$A$9,Raw!I109,-999),-999),-999),-999),-999),-999)</f>
        <v>2.5088409999999999</v>
      </c>
      <c r="G109" s="9">
        <f>Raw!G109</f>
        <v>0.99211099999999997</v>
      </c>
      <c r="H109" s="9">
        <f>IF(Raw!$G109&gt;$C$8,IF(Raw!$Q109&gt;$C$8,IF(Raw!$N109&gt;$C$9,IF(Raw!$N109&lt;$A$9,IF(Raw!$X109&gt;$C$9,IF(Raw!$X109&lt;$A$9,Raw!L109,-999),-999),-999),-999),-999),-999)</f>
        <v>610</v>
      </c>
      <c r="I109" s="9">
        <f>IF(Raw!$G109&gt;$C$8,IF(Raw!$Q109&gt;$C$8,IF(Raw!$N109&gt;$C$9,IF(Raw!$N109&lt;$A$9,IF(Raw!$X109&gt;$C$9,IF(Raw!$X109&lt;$A$9,Raw!M109,-999),-999),-999),-999),-999),-999)</f>
        <v>1.2300000000000001E-4</v>
      </c>
      <c r="J109" s="9">
        <f>IF(Raw!$G109&gt;$C$8,IF(Raw!$Q109&gt;$C$8,IF(Raw!$N109&gt;$C$9,IF(Raw!$N109&lt;$A$9,IF(Raw!$X109&gt;$C$9,IF(Raw!$X109&lt;$A$9,Raw!N109,-999),-999),-999),-999),-999),-999)</f>
        <v>427</v>
      </c>
      <c r="K109" s="9">
        <f>IF(Raw!$G109&gt;$C$8,IF(Raw!$Q109&gt;$C$8,IF(Raw!$N109&gt;$C$9,IF(Raw!$N109&lt;$A$9,IF(Raw!$X109&gt;$C$9,IF(Raw!$X109&lt;$A$9,Raw!R109,-999),-999),-999),-999),-999),-999)</f>
        <v>1.7969310000000001</v>
      </c>
      <c r="L109" s="9">
        <f>IF(Raw!$G109&gt;$C$8,IF(Raw!$Q109&gt;$C$8,IF(Raw!$N109&gt;$C$9,IF(Raw!$N109&lt;$A$9,IF(Raw!$X109&gt;$C$9,IF(Raw!$X109&lt;$A$9,Raw!S109,-999),-999),-999),-999),-999),-999)</f>
        <v>2.7858239999999999</v>
      </c>
      <c r="M109" s="9">
        <f>Raw!Q109</f>
        <v>0.99006499999999997</v>
      </c>
      <c r="N109" s="9">
        <f>IF(Raw!$G109&gt;$C$8,IF(Raw!$Q109&gt;$C$8,IF(Raw!$N109&gt;$C$9,IF(Raw!$N109&lt;$A$9,IF(Raw!$X109&gt;$C$9,IF(Raw!$X109&lt;$A$9,Raw!V109,-999),-999),-999),-999),-999),-999)</f>
        <v>649.20000000000005</v>
      </c>
      <c r="O109" s="9">
        <f>IF(Raw!$G109&gt;$C$8,IF(Raw!$Q109&gt;$C$8,IF(Raw!$N109&gt;$C$9,IF(Raw!$N109&lt;$A$9,IF(Raw!$X109&gt;$C$9,IF(Raw!$X109&lt;$A$9,Raw!W109,-999),-999),-999),-999),-999),-999)</f>
        <v>1.4357999999999999E-2</v>
      </c>
      <c r="P109" s="9">
        <f>IF(Raw!$G109&gt;$C$8,IF(Raw!$Q109&gt;$C$8,IF(Raw!$N109&gt;$C$9,IF(Raw!$N109&lt;$A$9,IF(Raw!$X109&gt;$C$9,IF(Raw!$X109&lt;$A$9,Raw!X109,-999),-999),-999),-999),-999),-999)</f>
        <v>330</v>
      </c>
      <c r="R109" s="9">
        <f t="shared" si="20"/>
        <v>0.82125499999999985</v>
      </c>
      <c r="S109" s="9">
        <f t="shared" si="21"/>
        <v>0.32734437933691291</v>
      </c>
      <c r="T109" s="9">
        <f t="shared" si="22"/>
        <v>0.9888929999999998</v>
      </c>
      <c r="U109" s="9">
        <f t="shared" si="23"/>
        <v>0.35497325028429644</v>
      </c>
      <c r="V109" s="15">
        <f t="shared" si="16"/>
        <v>0</v>
      </c>
      <c r="X109" s="11">
        <f t="shared" si="24"/>
        <v>1.1979799999999998E+19</v>
      </c>
      <c r="Y109" s="11">
        <f t="shared" si="25"/>
        <v>6.0999999999999999E-18</v>
      </c>
      <c r="Z109" s="11">
        <f t="shared" si="26"/>
        <v>4.2699999999999997E-4</v>
      </c>
      <c r="AA109" s="16">
        <f t="shared" si="27"/>
        <v>3.0259571882956596E-2</v>
      </c>
      <c r="AB109" s="9">
        <f t="shared" si="17"/>
        <v>1.8268544788180527</v>
      </c>
      <c r="AC109" s="9">
        <f t="shared" si="18"/>
        <v>0.96974042811704331</v>
      </c>
      <c r="AD109" s="15">
        <f t="shared" si="19"/>
        <v>70.865507922614967</v>
      </c>
      <c r="AE109" s="3">
        <f t="shared" si="28"/>
        <v>734.43999999999983</v>
      </c>
      <c r="AF109" s="2">
        <f t="shared" si="29"/>
        <v>0.25</v>
      </c>
      <c r="AG109" s="9">
        <f t="shared" si="30"/>
        <v>1.9350276677183226E-2</v>
      </c>
      <c r="AH109" s="2">
        <f t="shared" si="31"/>
        <v>0.93634981803547157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59.2</v>
      </c>
      <c r="D110" s="15">
        <f>IF(C110&gt;0.5,Raw!D110*D$11,-999)</f>
        <v>21.7</v>
      </c>
      <c r="E110" s="9">
        <f>IF(Raw!$G110&gt;$C$8,IF(Raw!$Q110&gt;$C$8,IF(Raw!$N110&gt;$C$9,IF(Raw!$N110&lt;$A$9,IF(Raw!$X110&gt;$C$9,IF(Raw!$X110&lt;$A$9,Raw!H110,-999),-999),-999),-999),-999),-999)</f>
        <v>1.686952</v>
      </c>
      <c r="F110" s="9">
        <f>IF(Raw!$G110&gt;$C$8,IF(Raw!$Q110&gt;$C$8,IF(Raw!$N110&gt;$C$9,IF(Raw!$N110&lt;$A$9,IF(Raw!$X110&gt;$C$9,IF(Raw!$X110&lt;$A$9,Raw!I110,-999),-999),-999),-999),-999),-999)</f>
        <v>2.55111</v>
      </c>
      <c r="G110" s="9">
        <f>Raw!G110</f>
        <v>0.99040700000000004</v>
      </c>
      <c r="H110" s="9">
        <f>IF(Raw!$G110&gt;$C$8,IF(Raw!$Q110&gt;$C$8,IF(Raw!$N110&gt;$C$9,IF(Raw!$N110&lt;$A$9,IF(Raw!$X110&gt;$C$9,IF(Raw!$X110&lt;$A$9,Raw!L110,-999),-999),-999),-999),-999),-999)</f>
        <v>676.6</v>
      </c>
      <c r="I110" s="9">
        <f>IF(Raw!$G110&gt;$C$8,IF(Raw!$Q110&gt;$C$8,IF(Raw!$N110&gt;$C$9,IF(Raw!$N110&lt;$A$9,IF(Raw!$X110&gt;$C$9,IF(Raw!$X110&lt;$A$9,Raw!M110,-999),-999),-999),-999),-999),-999)</f>
        <v>1.27E-4</v>
      </c>
      <c r="J110" s="9">
        <f>IF(Raw!$G110&gt;$C$8,IF(Raw!$Q110&gt;$C$8,IF(Raw!$N110&gt;$C$9,IF(Raw!$N110&lt;$A$9,IF(Raw!$X110&gt;$C$9,IF(Raw!$X110&lt;$A$9,Raw!N110,-999),-999),-999),-999),-999),-999)</f>
        <v>533</v>
      </c>
      <c r="K110" s="9">
        <f>IF(Raw!$G110&gt;$C$8,IF(Raw!$Q110&gt;$C$8,IF(Raw!$N110&gt;$C$9,IF(Raw!$N110&lt;$A$9,IF(Raw!$X110&gt;$C$9,IF(Raw!$X110&lt;$A$9,Raw!R110,-999),-999),-999),-999),-999),-999)</f>
        <v>1.8528370000000001</v>
      </c>
      <c r="L110" s="9">
        <f>IF(Raw!$G110&gt;$C$8,IF(Raw!$Q110&gt;$C$8,IF(Raw!$N110&gt;$C$9,IF(Raw!$N110&lt;$A$9,IF(Raw!$X110&gt;$C$9,IF(Raw!$X110&lt;$A$9,Raw!S110,-999),-999),-999),-999),-999),-999)</f>
        <v>2.8758530000000002</v>
      </c>
      <c r="M110" s="9">
        <f>Raw!Q110</f>
        <v>0.99057899999999999</v>
      </c>
      <c r="N110" s="9">
        <f>IF(Raw!$G110&gt;$C$8,IF(Raw!$Q110&gt;$C$8,IF(Raw!$N110&gt;$C$9,IF(Raw!$N110&lt;$A$9,IF(Raw!$X110&gt;$C$9,IF(Raw!$X110&lt;$A$9,Raw!V110,-999),-999),-999),-999),-999),-999)</f>
        <v>673.3</v>
      </c>
      <c r="O110" s="9">
        <f>IF(Raw!$G110&gt;$C$8,IF(Raw!$Q110&gt;$C$8,IF(Raw!$N110&gt;$C$9,IF(Raw!$N110&lt;$A$9,IF(Raw!$X110&gt;$C$9,IF(Raw!$X110&lt;$A$9,Raw!W110,-999),-999),-999),-999),-999),-999)</f>
        <v>8.3944000000000005E-2</v>
      </c>
      <c r="P110" s="9">
        <f>IF(Raw!$G110&gt;$C$8,IF(Raw!$Q110&gt;$C$8,IF(Raw!$N110&gt;$C$9,IF(Raw!$N110&lt;$A$9,IF(Raw!$X110&gt;$C$9,IF(Raw!$X110&lt;$A$9,Raw!X110,-999),-999),-999),-999),-999),-999)</f>
        <v>365</v>
      </c>
      <c r="R110" s="9">
        <f t="shared" si="20"/>
        <v>0.86415799999999998</v>
      </c>
      <c r="S110" s="9">
        <f t="shared" si="21"/>
        <v>0.33873803952005205</v>
      </c>
      <c r="T110" s="9">
        <f t="shared" si="22"/>
        <v>1.0230160000000001</v>
      </c>
      <c r="U110" s="9">
        <f t="shared" si="23"/>
        <v>0.3557261097837755</v>
      </c>
      <c r="V110" s="15">
        <f t="shared" si="16"/>
        <v>0</v>
      </c>
      <c r="X110" s="11">
        <f t="shared" si="24"/>
        <v>1.3063399999999998E+19</v>
      </c>
      <c r="Y110" s="11">
        <f t="shared" si="25"/>
        <v>6.7660000000000001E-18</v>
      </c>
      <c r="Z110" s="11">
        <f t="shared" si="26"/>
        <v>5.3299999999999995E-4</v>
      </c>
      <c r="AA110" s="16">
        <f t="shared" si="27"/>
        <v>4.4990727513253517E-2</v>
      </c>
      <c r="AB110" s="9">
        <f t="shared" si="17"/>
        <v>1.8988632340976985</v>
      </c>
      <c r="AC110" s="9">
        <f t="shared" si="18"/>
        <v>0.95500927248674661</v>
      </c>
      <c r="AD110" s="15">
        <f t="shared" si="19"/>
        <v>84.410370568955955</v>
      </c>
      <c r="AE110" s="3">
        <f t="shared" si="28"/>
        <v>814.62639999999976</v>
      </c>
      <c r="AF110" s="2">
        <f t="shared" si="29"/>
        <v>0.25</v>
      </c>
      <c r="AG110" s="9">
        <f t="shared" si="30"/>
        <v>2.3097671344539689E-2</v>
      </c>
      <c r="AH110" s="2">
        <f t="shared" si="31"/>
        <v>1.1176842957498803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58.3</v>
      </c>
      <c r="D111" s="15">
        <f>IF(C111&gt;0.5,Raw!D111*D$11,-999)</f>
        <v>22.6</v>
      </c>
      <c r="E111" s="9">
        <f>IF(Raw!$G111&gt;$C$8,IF(Raw!$Q111&gt;$C$8,IF(Raw!$N111&gt;$C$9,IF(Raw!$N111&lt;$A$9,IF(Raw!$X111&gt;$C$9,IF(Raw!$X111&lt;$A$9,Raw!H111,-999),-999),-999),-999),-999),-999)</f>
        <v>1.7039949999999999</v>
      </c>
      <c r="F111" s="9">
        <f>IF(Raw!$G111&gt;$C$8,IF(Raw!$Q111&gt;$C$8,IF(Raw!$N111&gt;$C$9,IF(Raw!$N111&lt;$A$9,IF(Raw!$X111&gt;$C$9,IF(Raw!$X111&lt;$A$9,Raw!I111,-999),-999),-999),-999),-999),-999)</f>
        <v>2.569617</v>
      </c>
      <c r="G111" s="9">
        <f>Raw!G111</f>
        <v>0.98436999999999997</v>
      </c>
      <c r="H111" s="9">
        <f>IF(Raw!$G111&gt;$C$8,IF(Raw!$Q111&gt;$C$8,IF(Raw!$N111&gt;$C$9,IF(Raw!$N111&lt;$A$9,IF(Raw!$X111&gt;$C$9,IF(Raw!$X111&lt;$A$9,Raw!L111,-999),-999),-999),-999),-999),-999)</f>
        <v>659.5</v>
      </c>
      <c r="I111" s="9">
        <f>IF(Raw!$G111&gt;$C$8,IF(Raw!$Q111&gt;$C$8,IF(Raw!$N111&gt;$C$9,IF(Raw!$N111&lt;$A$9,IF(Raw!$X111&gt;$C$9,IF(Raw!$X111&lt;$A$9,Raw!M111,-999),-999),-999),-999),-999),-999)</f>
        <v>7.5703999999999994E-2</v>
      </c>
      <c r="J111" s="9">
        <f>IF(Raw!$G111&gt;$C$8,IF(Raw!$Q111&gt;$C$8,IF(Raw!$N111&gt;$C$9,IF(Raw!$N111&lt;$A$9,IF(Raw!$X111&gt;$C$9,IF(Raw!$X111&lt;$A$9,Raw!N111,-999),-999),-999),-999),-999),-999)</f>
        <v>503</v>
      </c>
      <c r="K111" s="9">
        <f>IF(Raw!$G111&gt;$C$8,IF(Raw!$Q111&gt;$C$8,IF(Raw!$N111&gt;$C$9,IF(Raw!$N111&lt;$A$9,IF(Raw!$X111&gt;$C$9,IF(Raw!$X111&lt;$A$9,Raw!R111,-999),-999),-999),-999),-999),-999)</f>
        <v>1.8252409999999999</v>
      </c>
      <c r="L111" s="9">
        <f>IF(Raw!$G111&gt;$C$8,IF(Raw!$Q111&gt;$C$8,IF(Raw!$N111&gt;$C$9,IF(Raw!$N111&lt;$A$9,IF(Raw!$X111&gt;$C$9,IF(Raw!$X111&lt;$A$9,Raw!S111,-999),-999),-999),-999),-999),-999)</f>
        <v>2.8856320000000002</v>
      </c>
      <c r="M111" s="9">
        <f>Raw!Q111</f>
        <v>0.99444299999999997</v>
      </c>
      <c r="N111" s="9">
        <f>IF(Raw!$G111&gt;$C$8,IF(Raw!$Q111&gt;$C$8,IF(Raw!$N111&gt;$C$9,IF(Raw!$N111&lt;$A$9,IF(Raw!$X111&gt;$C$9,IF(Raw!$X111&lt;$A$9,Raw!V111,-999),-999),-999),-999),-999),-999)</f>
        <v>673.9</v>
      </c>
      <c r="O111" s="9">
        <f>IF(Raw!$G111&gt;$C$8,IF(Raw!$Q111&gt;$C$8,IF(Raw!$N111&gt;$C$9,IF(Raw!$N111&lt;$A$9,IF(Raw!$X111&gt;$C$9,IF(Raw!$X111&lt;$A$9,Raw!W111,-999),-999),-999),-999),-999),-999)</f>
        <v>4.8500000000000001E-3</v>
      </c>
      <c r="P111" s="9">
        <f>IF(Raw!$G111&gt;$C$8,IF(Raw!$Q111&gt;$C$8,IF(Raw!$N111&gt;$C$9,IF(Raw!$N111&lt;$A$9,IF(Raw!$X111&gt;$C$9,IF(Raw!$X111&lt;$A$9,Raw!X111,-999),-999),-999),-999),-999),-999)</f>
        <v>287</v>
      </c>
      <c r="R111" s="9">
        <f t="shared" si="20"/>
        <v>0.86562200000000011</v>
      </c>
      <c r="S111" s="9">
        <f t="shared" si="21"/>
        <v>0.33686810135518253</v>
      </c>
      <c r="T111" s="9">
        <f t="shared" si="22"/>
        <v>1.0603910000000003</v>
      </c>
      <c r="U111" s="9">
        <f t="shared" si="23"/>
        <v>0.36747270615241312</v>
      </c>
      <c r="V111" s="15">
        <f t="shared" si="16"/>
        <v>0</v>
      </c>
      <c r="X111" s="11">
        <f t="shared" si="24"/>
        <v>1.3605199999999996E+19</v>
      </c>
      <c r="Y111" s="11">
        <f t="shared" si="25"/>
        <v>6.595E-18</v>
      </c>
      <c r="Z111" s="11">
        <f t="shared" si="26"/>
        <v>5.0299999999999997E-4</v>
      </c>
      <c r="AA111" s="16">
        <f t="shared" si="27"/>
        <v>4.3183360388276443E-2</v>
      </c>
      <c r="AB111" s="9">
        <f t="shared" si="17"/>
        <v>1.8710322467054847</v>
      </c>
      <c r="AC111" s="9">
        <f t="shared" si="18"/>
        <v>0.95681663961172359</v>
      </c>
      <c r="AD111" s="15">
        <f t="shared" si="19"/>
        <v>85.851611109893526</v>
      </c>
      <c r="AE111" s="3">
        <f t="shared" si="28"/>
        <v>794.03799999999978</v>
      </c>
      <c r="AF111" s="2">
        <f t="shared" si="29"/>
        <v>0.25</v>
      </c>
      <c r="AG111" s="9">
        <f t="shared" si="30"/>
        <v>2.4267787586228579E-2</v>
      </c>
      <c r="AH111" s="2">
        <f t="shared" si="31"/>
        <v>1.1743056117271167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57.2</v>
      </c>
      <c r="D112" s="15">
        <f>IF(C112&gt;0.5,Raw!D112*D$11,-999)</f>
        <v>23.5</v>
      </c>
      <c r="E112" s="9">
        <f>IF(Raw!$G112&gt;$C$8,IF(Raw!$Q112&gt;$C$8,IF(Raw!$N112&gt;$C$9,IF(Raw!$N112&lt;$A$9,IF(Raw!$X112&gt;$C$9,IF(Raw!$X112&lt;$A$9,Raw!H112,-999),-999),-999),-999),-999),-999)</f>
        <v>1.706378</v>
      </c>
      <c r="F112" s="9">
        <f>IF(Raw!$G112&gt;$C$8,IF(Raw!$Q112&gt;$C$8,IF(Raw!$N112&gt;$C$9,IF(Raw!$N112&lt;$A$9,IF(Raw!$X112&gt;$C$9,IF(Raw!$X112&lt;$A$9,Raw!I112,-999),-999),-999),-999),-999),-999)</f>
        <v>2.5594480000000002</v>
      </c>
      <c r="G112" s="9">
        <f>Raw!G112</f>
        <v>0.98799700000000001</v>
      </c>
      <c r="H112" s="9">
        <f>IF(Raw!$G112&gt;$C$8,IF(Raw!$Q112&gt;$C$8,IF(Raw!$N112&gt;$C$9,IF(Raw!$N112&lt;$A$9,IF(Raw!$X112&gt;$C$9,IF(Raw!$X112&lt;$A$9,Raw!L112,-999),-999),-999),-999),-999),-999)</f>
        <v>652.5</v>
      </c>
      <c r="I112" s="9">
        <f>IF(Raw!$G112&gt;$C$8,IF(Raw!$Q112&gt;$C$8,IF(Raw!$N112&gt;$C$9,IF(Raw!$N112&lt;$A$9,IF(Raw!$X112&gt;$C$9,IF(Raw!$X112&lt;$A$9,Raw!M112,-999),-999),-999),-999),-999),-999)</f>
        <v>7.0433999999999997E-2</v>
      </c>
      <c r="J112" s="9">
        <f>IF(Raw!$G112&gt;$C$8,IF(Raw!$Q112&gt;$C$8,IF(Raw!$N112&gt;$C$9,IF(Raw!$N112&lt;$A$9,IF(Raw!$X112&gt;$C$9,IF(Raw!$X112&lt;$A$9,Raw!N112,-999),-999),-999),-999),-999),-999)</f>
        <v>430</v>
      </c>
      <c r="K112" s="9">
        <f>IF(Raw!$G112&gt;$C$8,IF(Raw!$Q112&gt;$C$8,IF(Raw!$N112&gt;$C$9,IF(Raw!$N112&lt;$A$9,IF(Raw!$X112&gt;$C$9,IF(Raw!$X112&lt;$A$9,Raw!R112,-999),-999),-999),-999),-999),-999)</f>
        <v>1.810044</v>
      </c>
      <c r="L112" s="9">
        <f>IF(Raw!$G112&gt;$C$8,IF(Raw!$Q112&gt;$C$8,IF(Raw!$N112&gt;$C$9,IF(Raw!$N112&lt;$A$9,IF(Raw!$X112&gt;$C$9,IF(Raw!$X112&lt;$A$9,Raw!S112,-999),-999),-999),-999),-999),-999)</f>
        <v>2.827696</v>
      </c>
      <c r="M112" s="9">
        <f>Raw!Q112</f>
        <v>0.99257200000000001</v>
      </c>
      <c r="N112" s="9">
        <f>IF(Raw!$G112&gt;$C$8,IF(Raw!$Q112&gt;$C$8,IF(Raw!$N112&gt;$C$9,IF(Raw!$N112&lt;$A$9,IF(Raw!$X112&gt;$C$9,IF(Raw!$X112&lt;$A$9,Raw!V112,-999),-999),-999),-999),-999),-999)</f>
        <v>664.2</v>
      </c>
      <c r="O112" s="9">
        <f>IF(Raw!$G112&gt;$C$8,IF(Raw!$Q112&gt;$C$8,IF(Raw!$N112&gt;$C$9,IF(Raw!$N112&lt;$A$9,IF(Raw!$X112&gt;$C$9,IF(Raw!$X112&lt;$A$9,Raw!W112,-999),-999),-999),-999),-999),-999)</f>
        <v>2.5000000000000001E-5</v>
      </c>
      <c r="P112" s="9">
        <f>IF(Raw!$G112&gt;$C$8,IF(Raw!$Q112&gt;$C$8,IF(Raw!$N112&gt;$C$9,IF(Raw!$N112&lt;$A$9,IF(Raw!$X112&gt;$C$9,IF(Raw!$X112&lt;$A$9,Raw!X112,-999),-999),-999),-999),-999),-999)</f>
        <v>483</v>
      </c>
      <c r="R112" s="9">
        <f t="shared" si="20"/>
        <v>0.85307000000000022</v>
      </c>
      <c r="S112" s="9">
        <f t="shared" si="21"/>
        <v>0.33330233706643003</v>
      </c>
      <c r="T112" s="9">
        <f t="shared" si="22"/>
        <v>1.017652</v>
      </c>
      <c r="U112" s="9">
        <f t="shared" si="23"/>
        <v>0.35988734291097768</v>
      </c>
      <c r="V112" s="15">
        <f t="shared" si="16"/>
        <v>0</v>
      </c>
      <c r="X112" s="11">
        <f t="shared" si="24"/>
        <v>1.4146999999999998E+19</v>
      </c>
      <c r="Y112" s="11">
        <f t="shared" si="25"/>
        <v>6.5249999999999996E-18</v>
      </c>
      <c r="Z112" s="11">
        <f t="shared" si="26"/>
        <v>4.2999999999999999E-4</v>
      </c>
      <c r="AA112" s="16">
        <f t="shared" si="27"/>
        <v>3.81775652430301E-2</v>
      </c>
      <c r="AB112" s="9">
        <f t="shared" si="17"/>
        <v>1.8488954756247</v>
      </c>
      <c r="AC112" s="9">
        <f t="shared" si="18"/>
        <v>0.96182243475696994</v>
      </c>
      <c r="AD112" s="15">
        <f t="shared" si="19"/>
        <v>88.785035448907209</v>
      </c>
      <c r="AE112" s="3">
        <f t="shared" si="28"/>
        <v>785.60999999999979</v>
      </c>
      <c r="AF112" s="2">
        <f t="shared" si="29"/>
        <v>0.25</v>
      </c>
      <c r="AG112" s="9">
        <f t="shared" si="30"/>
        <v>2.4578931152280142E-2</v>
      </c>
      <c r="AH112" s="2">
        <f t="shared" si="31"/>
        <v>1.1893616869613701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56.1</v>
      </c>
      <c r="D113" s="15">
        <f>IF(C113&gt;0.5,Raw!D113*D$11,-999)</f>
        <v>25.3</v>
      </c>
      <c r="E113" s="9">
        <f>IF(Raw!$G113&gt;$C$8,IF(Raw!$Q113&gt;$C$8,IF(Raw!$N113&gt;$C$9,IF(Raw!$N113&lt;$A$9,IF(Raw!$X113&gt;$C$9,IF(Raw!$X113&lt;$A$9,Raw!H113,-999),-999),-999),-999),-999),-999)</f>
        <v>1.6926479999999999</v>
      </c>
      <c r="F113" s="9">
        <f>IF(Raw!$G113&gt;$C$8,IF(Raw!$Q113&gt;$C$8,IF(Raw!$N113&gt;$C$9,IF(Raw!$N113&lt;$A$9,IF(Raw!$X113&gt;$C$9,IF(Raw!$X113&lt;$A$9,Raw!I113,-999),-999),-999),-999),-999),-999)</f>
        <v>2.5260910000000001</v>
      </c>
      <c r="G113" s="9">
        <f>Raw!G113</f>
        <v>0.98977599999999999</v>
      </c>
      <c r="H113" s="9">
        <f>IF(Raw!$G113&gt;$C$8,IF(Raw!$Q113&gt;$C$8,IF(Raw!$N113&gt;$C$9,IF(Raw!$N113&lt;$A$9,IF(Raw!$X113&gt;$C$9,IF(Raw!$X113&lt;$A$9,Raw!L113,-999),-999),-999),-999),-999),-999)</f>
        <v>635.79999999999995</v>
      </c>
      <c r="I113" s="9">
        <f>IF(Raw!$G113&gt;$C$8,IF(Raw!$Q113&gt;$C$8,IF(Raw!$N113&gt;$C$9,IF(Raw!$N113&lt;$A$9,IF(Raw!$X113&gt;$C$9,IF(Raw!$X113&lt;$A$9,Raw!M113,-999),-999),-999),-999),-999),-999)</f>
        <v>1.6799999999999999E-4</v>
      </c>
      <c r="J113" s="9">
        <f>IF(Raw!$G113&gt;$C$8,IF(Raw!$Q113&gt;$C$8,IF(Raw!$N113&gt;$C$9,IF(Raw!$N113&lt;$A$9,IF(Raw!$X113&gt;$C$9,IF(Raw!$X113&lt;$A$9,Raw!N113,-999),-999),-999),-999),-999),-999)</f>
        <v>355</v>
      </c>
      <c r="K113" s="9">
        <f>IF(Raw!$G113&gt;$C$8,IF(Raw!$Q113&gt;$C$8,IF(Raw!$N113&gt;$C$9,IF(Raw!$N113&lt;$A$9,IF(Raw!$X113&gt;$C$9,IF(Raw!$X113&lt;$A$9,Raw!R113,-999),-999),-999),-999),-999),-999)</f>
        <v>1.9040090000000001</v>
      </c>
      <c r="L113" s="9">
        <f>IF(Raw!$G113&gt;$C$8,IF(Raw!$Q113&gt;$C$8,IF(Raw!$N113&gt;$C$9,IF(Raw!$N113&lt;$A$9,IF(Raw!$X113&gt;$C$9,IF(Raw!$X113&lt;$A$9,Raw!S113,-999),-999),-999),-999),-999),-999)</f>
        <v>2.96448</v>
      </c>
      <c r="M113" s="9">
        <f>Raw!Q113</f>
        <v>0.96849300000000005</v>
      </c>
      <c r="N113" s="9">
        <f>IF(Raw!$G113&gt;$C$8,IF(Raw!$Q113&gt;$C$8,IF(Raw!$N113&gt;$C$9,IF(Raw!$N113&lt;$A$9,IF(Raw!$X113&gt;$C$9,IF(Raw!$X113&lt;$A$9,Raw!V113,-999),-999),-999),-999),-999),-999)</f>
        <v>688.9</v>
      </c>
      <c r="O113" s="9">
        <f>IF(Raw!$G113&gt;$C$8,IF(Raw!$Q113&gt;$C$8,IF(Raw!$N113&gt;$C$9,IF(Raw!$N113&lt;$A$9,IF(Raw!$X113&gt;$C$9,IF(Raw!$X113&lt;$A$9,Raw!W113,-999),-999),-999),-999),-999),-999)</f>
        <v>0.105713</v>
      </c>
      <c r="P113" s="9">
        <f>IF(Raw!$G113&gt;$C$8,IF(Raw!$Q113&gt;$C$8,IF(Raw!$N113&gt;$C$9,IF(Raw!$N113&lt;$A$9,IF(Raw!$X113&gt;$C$9,IF(Raw!$X113&lt;$A$9,Raw!X113,-999),-999),-999),-999),-999),-999)</f>
        <v>372</v>
      </c>
      <c r="R113" s="9">
        <f t="shared" si="20"/>
        <v>0.83344300000000016</v>
      </c>
      <c r="S113" s="9">
        <f t="shared" si="21"/>
        <v>0.32993387807485958</v>
      </c>
      <c r="T113" s="9">
        <f t="shared" si="22"/>
        <v>1.0604709999999999</v>
      </c>
      <c r="U113" s="9">
        <f t="shared" si="23"/>
        <v>0.35772580688687389</v>
      </c>
      <c r="V113" s="15">
        <f t="shared" si="16"/>
        <v>0</v>
      </c>
      <c r="X113" s="11">
        <f t="shared" si="24"/>
        <v>1.5230599999999996E+19</v>
      </c>
      <c r="Y113" s="11">
        <f t="shared" si="25"/>
        <v>6.3579999999999988E-18</v>
      </c>
      <c r="Z113" s="11">
        <f t="shared" si="26"/>
        <v>3.5500000000000001E-4</v>
      </c>
      <c r="AA113" s="16">
        <f t="shared" si="27"/>
        <v>3.3234343415597438E-2</v>
      </c>
      <c r="AB113" s="9">
        <f t="shared" si="17"/>
        <v>1.9392530573962821</v>
      </c>
      <c r="AC113" s="9">
        <f t="shared" si="18"/>
        <v>0.96676565658440261</v>
      </c>
      <c r="AD113" s="15">
        <f t="shared" si="19"/>
        <v>93.617868776330809</v>
      </c>
      <c r="AE113" s="3">
        <f t="shared" si="28"/>
        <v>765.50319999999965</v>
      </c>
      <c r="AF113" s="2">
        <f t="shared" si="29"/>
        <v>0.25</v>
      </c>
      <c r="AG113" s="9">
        <f t="shared" si="30"/>
        <v>2.576117511310955E-2</v>
      </c>
      <c r="AH113" s="2">
        <f t="shared" si="31"/>
        <v>1.2465698569562447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55.2</v>
      </c>
      <c r="D114" s="15">
        <f>IF(C114&gt;0.5,Raw!D114*D$11,-999)</f>
        <v>26.2</v>
      </c>
      <c r="E114" s="9">
        <f>IF(Raw!$G114&gt;$C$8,IF(Raw!$Q114&gt;$C$8,IF(Raw!$N114&gt;$C$9,IF(Raw!$N114&lt;$A$9,IF(Raw!$X114&gt;$C$9,IF(Raw!$X114&lt;$A$9,Raw!H114,-999),-999),-999),-999),-999),-999)</f>
        <v>1.6474850000000001</v>
      </c>
      <c r="F114" s="9">
        <f>IF(Raw!$G114&gt;$C$8,IF(Raw!$Q114&gt;$C$8,IF(Raw!$N114&gt;$C$9,IF(Raw!$N114&lt;$A$9,IF(Raw!$X114&gt;$C$9,IF(Raw!$X114&lt;$A$9,Raw!I114,-999),-999),-999),-999),-999),-999)</f>
        <v>2.4993460000000001</v>
      </c>
      <c r="G114" s="9">
        <f>Raw!G114</f>
        <v>0.99084099999999997</v>
      </c>
      <c r="H114" s="9">
        <f>IF(Raw!$G114&gt;$C$8,IF(Raw!$Q114&gt;$C$8,IF(Raw!$N114&gt;$C$9,IF(Raw!$N114&lt;$A$9,IF(Raw!$X114&gt;$C$9,IF(Raw!$X114&lt;$A$9,Raw!L114,-999),-999),-999),-999),-999),-999)</f>
        <v>709.9</v>
      </c>
      <c r="I114" s="9">
        <f>IF(Raw!$G114&gt;$C$8,IF(Raw!$Q114&gt;$C$8,IF(Raw!$N114&gt;$C$9,IF(Raw!$N114&lt;$A$9,IF(Raw!$X114&gt;$C$9,IF(Raw!$X114&lt;$A$9,Raw!M114,-999),-999),-999),-999),-999),-999)</f>
        <v>1.415E-3</v>
      </c>
      <c r="J114" s="9">
        <f>IF(Raw!$G114&gt;$C$8,IF(Raw!$Q114&gt;$C$8,IF(Raw!$N114&gt;$C$9,IF(Raw!$N114&lt;$A$9,IF(Raw!$X114&gt;$C$9,IF(Raw!$X114&lt;$A$9,Raw!N114,-999),-999),-999),-999),-999),-999)</f>
        <v>718</v>
      </c>
      <c r="K114" s="9">
        <f>IF(Raw!$G114&gt;$C$8,IF(Raw!$Q114&gt;$C$8,IF(Raw!$N114&gt;$C$9,IF(Raw!$N114&lt;$A$9,IF(Raw!$X114&gt;$C$9,IF(Raw!$X114&lt;$A$9,Raw!R114,-999),-999),-999),-999),-999),-999)</f>
        <v>1.895278</v>
      </c>
      <c r="L114" s="9">
        <f>IF(Raw!$G114&gt;$C$8,IF(Raw!$Q114&gt;$C$8,IF(Raw!$N114&gt;$C$9,IF(Raw!$N114&lt;$A$9,IF(Raw!$X114&gt;$C$9,IF(Raw!$X114&lt;$A$9,Raw!S114,-999),-999),-999),-999),-999),-999)</f>
        <v>2.9336359999999999</v>
      </c>
      <c r="M114" s="9">
        <f>Raw!Q114</f>
        <v>0.99065700000000001</v>
      </c>
      <c r="N114" s="9">
        <f>IF(Raw!$G114&gt;$C$8,IF(Raw!$Q114&gt;$C$8,IF(Raw!$N114&gt;$C$9,IF(Raw!$N114&lt;$A$9,IF(Raw!$X114&gt;$C$9,IF(Raw!$X114&lt;$A$9,Raw!V114,-999),-999),-999),-999),-999),-999)</f>
        <v>679.3</v>
      </c>
      <c r="O114" s="9">
        <f>IF(Raw!$G114&gt;$C$8,IF(Raw!$Q114&gt;$C$8,IF(Raw!$N114&gt;$C$9,IF(Raw!$N114&lt;$A$9,IF(Raw!$X114&gt;$C$9,IF(Raw!$X114&lt;$A$9,Raw!W114,-999),-999),-999),-999),-999),-999)</f>
        <v>2.4000000000000001E-5</v>
      </c>
      <c r="P114" s="9">
        <f>IF(Raw!$G114&gt;$C$8,IF(Raw!$Q114&gt;$C$8,IF(Raw!$N114&gt;$C$9,IF(Raw!$N114&lt;$A$9,IF(Raw!$X114&gt;$C$9,IF(Raw!$X114&lt;$A$9,Raw!X114,-999),-999),-999),-999),-999),-999)</f>
        <v>465</v>
      </c>
      <c r="R114" s="9">
        <f t="shared" si="20"/>
        <v>0.85186099999999998</v>
      </c>
      <c r="S114" s="9">
        <f t="shared" si="21"/>
        <v>0.34083356205983484</v>
      </c>
      <c r="T114" s="9">
        <f t="shared" si="22"/>
        <v>1.0383579999999999</v>
      </c>
      <c r="U114" s="9">
        <f t="shared" si="23"/>
        <v>0.3539491607002368</v>
      </c>
      <c r="V114" s="15">
        <f t="shared" si="16"/>
        <v>0</v>
      </c>
      <c r="X114" s="11">
        <f t="shared" si="24"/>
        <v>1.5772399999999998E+19</v>
      </c>
      <c r="Y114" s="11">
        <f t="shared" si="25"/>
        <v>7.098999999999999E-18</v>
      </c>
      <c r="Z114" s="11">
        <f t="shared" si="26"/>
        <v>7.18E-4</v>
      </c>
      <c r="AA114" s="16">
        <f t="shared" si="27"/>
        <v>7.4411070836102461E-2</v>
      </c>
      <c r="AB114" s="9">
        <f t="shared" si="17"/>
        <v>1.9725433306912337</v>
      </c>
      <c r="AC114" s="9">
        <f t="shared" si="18"/>
        <v>0.92558892916389757</v>
      </c>
      <c r="AD114" s="15">
        <f t="shared" si="19"/>
        <v>103.6365889082207</v>
      </c>
      <c r="AE114" s="3">
        <f t="shared" si="28"/>
        <v>854.71959999999967</v>
      </c>
      <c r="AF114" s="2">
        <f t="shared" si="29"/>
        <v>0.25</v>
      </c>
      <c r="AG114" s="9">
        <f t="shared" si="30"/>
        <v>2.8216987432230917E-2</v>
      </c>
      <c r="AH114" s="2">
        <f t="shared" si="31"/>
        <v>1.3654053370116799</v>
      </c>
    </row>
    <row r="115" spans="1:34">
      <c r="A115" s="1">
        <f>Raw!A115</f>
        <v>102</v>
      </c>
      <c r="B115" s="14">
        <f>Raw!B115</f>
        <v>0.46335648148148145</v>
      </c>
      <c r="C115" s="15">
        <f>Raw!C115</f>
        <v>54.1</v>
      </c>
      <c r="D115" s="15">
        <f>IF(C115&gt;0.5,Raw!D115*D$11,-999)</f>
        <v>29</v>
      </c>
      <c r="E115" s="9">
        <f>IF(Raw!$G115&gt;$C$8,IF(Raw!$Q115&gt;$C$8,IF(Raw!$N115&gt;$C$9,IF(Raw!$N115&lt;$A$9,IF(Raw!$X115&gt;$C$9,IF(Raw!$X115&lt;$A$9,Raw!H115,-999),-999),-999),-999),-999),-999)</f>
        <v>1.7157009999999999</v>
      </c>
      <c r="F115" s="9">
        <f>IF(Raw!$G115&gt;$C$8,IF(Raw!$Q115&gt;$C$8,IF(Raw!$N115&gt;$C$9,IF(Raw!$N115&lt;$A$9,IF(Raw!$X115&gt;$C$9,IF(Raw!$X115&lt;$A$9,Raw!I115,-999),-999),-999),-999),-999),-999)</f>
        <v>2.5595629999999998</v>
      </c>
      <c r="G115" s="9">
        <f>Raw!G115</f>
        <v>0.98950899999999997</v>
      </c>
      <c r="H115" s="9">
        <f>IF(Raw!$G115&gt;$C$8,IF(Raw!$Q115&gt;$C$8,IF(Raw!$N115&gt;$C$9,IF(Raw!$N115&lt;$A$9,IF(Raw!$X115&gt;$C$9,IF(Raw!$X115&lt;$A$9,Raw!L115,-999),-999),-999),-999),-999),-999)</f>
        <v>670.8</v>
      </c>
      <c r="I115" s="9">
        <f>IF(Raw!$G115&gt;$C$8,IF(Raw!$Q115&gt;$C$8,IF(Raw!$N115&gt;$C$9,IF(Raw!$N115&lt;$A$9,IF(Raw!$X115&gt;$C$9,IF(Raw!$X115&lt;$A$9,Raw!M115,-999),-999),-999),-999),-999),-999)</f>
        <v>0.122082</v>
      </c>
      <c r="J115" s="9">
        <f>IF(Raw!$G115&gt;$C$8,IF(Raw!$Q115&gt;$C$8,IF(Raw!$N115&gt;$C$9,IF(Raw!$N115&lt;$A$9,IF(Raw!$X115&gt;$C$9,IF(Raw!$X115&lt;$A$9,Raw!N115,-999),-999),-999),-999),-999),-999)</f>
        <v>332</v>
      </c>
      <c r="K115" s="9">
        <f>IF(Raw!$G115&gt;$C$8,IF(Raw!$Q115&gt;$C$8,IF(Raw!$N115&gt;$C$9,IF(Raw!$N115&lt;$A$9,IF(Raw!$X115&gt;$C$9,IF(Raw!$X115&lt;$A$9,Raw!R115,-999),-999),-999),-999),-999),-999)</f>
        <v>1.789436</v>
      </c>
      <c r="L115" s="9">
        <f>IF(Raw!$G115&gt;$C$8,IF(Raw!$Q115&gt;$C$8,IF(Raw!$N115&gt;$C$9,IF(Raw!$N115&lt;$A$9,IF(Raw!$X115&gt;$C$9,IF(Raw!$X115&lt;$A$9,Raw!S115,-999),-999),-999),-999),-999),-999)</f>
        <v>2.7965930000000001</v>
      </c>
      <c r="M115" s="9">
        <f>Raw!Q115</f>
        <v>0.992147</v>
      </c>
      <c r="N115" s="9">
        <f>IF(Raw!$G115&gt;$C$8,IF(Raw!$Q115&gt;$C$8,IF(Raw!$N115&gt;$C$9,IF(Raw!$N115&lt;$A$9,IF(Raw!$X115&gt;$C$9,IF(Raw!$X115&lt;$A$9,Raw!V115,-999),-999),-999),-999),-999),-999)</f>
        <v>650.5</v>
      </c>
      <c r="O115" s="9">
        <f>IF(Raw!$G115&gt;$C$8,IF(Raw!$Q115&gt;$C$8,IF(Raw!$N115&gt;$C$9,IF(Raw!$N115&lt;$A$9,IF(Raw!$X115&gt;$C$9,IF(Raw!$X115&lt;$A$9,Raw!W115,-999),-999),-999),-999),-999),-999)</f>
        <v>1.7E-5</v>
      </c>
      <c r="P115" s="9">
        <f>IF(Raw!$G115&gt;$C$8,IF(Raw!$Q115&gt;$C$8,IF(Raw!$N115&gt;$C$9,IF(Raw!$N115&lt;$A$9,IF(Raw!$X115&gt;$C$9,IF(Raw!$X115&lt;$A$9,Raw!X115,-999),-999),-999),-999),-999),-999)</f>
        <v>364</v>
      </c>
      <c r="R115" s="9">
        <f t="shared" si="20"/>
        <v>0.84386199999999989</v>
      </c>
      <c r="S115" s="9">
        <f t="shared" si="21"/>
        <v>0.32968987284157492</v>
      </c>
      <c r="T115" s="9">
        <f t="shared" si="22"/>
        <v>1.0071570000000001</v>
      </c>
      <c r="U115" s="9">
        <f t="shared" si="23"/>
        <v>0.36013713829649152</v>
      </c>
      <c r="V115" s="15">
        <f t="shared" si="16"/>
        <v>0</v>
      </c>
      <c r="X115" s="11">
        <f t="shared" si="24"/>
        <v>1.7457999999999998E+19</v>
      </c>
      <c r="Y115" s="11">
        <f t="shared" si="25"/>
        <v>6.7079999999999993E-18</v>
      </c>
      <c r="Z115" s="11">
        <f t="shared" si="26"/>
        <v>3.3199999999999999E-4</v>
      </c>
      <c r="AA115" s="16">
        <f t="shared" si="27"/>
        <v>3.7424866930700462E-2</v>
      </c>
      <c r="AB115" s="9">
        <f t="shared" si="17"/>
        <v>1.8271287167033234</v>
      </c>
      <c r="AC115" s="9">
        <f t="shared" si="18"/>
        <v>0.96257513306929965</v>
      </c>
      <c r="AD115" s="15">
        <f t="shared" si="19"/>
        <v>112.72550280331465</v>
      </c>
      <c r="AE115" s="3">
        <f t="shared" si="28"/>
        <v>807.64319999999964</v>
      </c>
      <c r="AF115" s="2">
        <f t="shared" si="29"/>
        <v>0.25</v>
      </c>
      <c r="AG115" s="9">
        <f t="shared" si="30"/>
        <v>3.1228184609706826E-2</v>
      </c>
      <c r="AH115" s="2">
        <f t="shared" si="31"/>
        <v>1.5111156013265634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53.2</v>
      </c>
      <c r="D116" s="15">
        <f>IF(C116&gt;0.5,Raw!D116*D$11,-999)</f>
        <v>29.9</v>
      </c>
      <c r="E116" s="9">
        <f>IF(Raw!$G116&gt;$C$8,IF(Raw!$Q116&gt;$C$8,IF(Raw!$N116&gt;$C$9,IF(Raw!$N116&lt;$A$9,IF(Raw!$X116&gt;$C$9,IF(Raw!$X116&lt;$A$9,Raw!H116,-999),-999),-999),-999),-999),-999)</f>
        <v>1.69702</v>
      </c>
      <c r="F116" s="9">
        <f>IF(Raw!$G116&gt;$C$8,IF(Raw!$Q116&gt;$C$8,IF(Raw!$N116&gt;$C$9,IF(Raw!$N116&lt;$A$9,IF(Raw!$X116&gt;$C$9,IF(Raw!$X116&lt;$A$9,Raw!I116,-999),-999),-999),-999),-999),-999)</f>
        <v>2.5077400000000001</v>
      </c>
      <c r="G116" s="9">
        <f>Raw!G116</f>
        <v>0.98652399999999996</v>
      </c>
      <c r="H116" s="9">
        <f>IF(Raw!$G116&gt;$C$8,IF(Raw!$Q116&gt;$C$8,IF(Raw!$N116&gt;$C$9,IF(Raw!$N116&lt;$A$9,IF(Raw!$X116&gt;$C$9,IF(Raw!$X116&lt;$A$9,Raw!L116,-999),-999),-999),-999),-999),-999)</f>
        <v>629</v>
      </c>
      <c r="I116" s="9">
        <f>IF(Raw!$G116&gt;$C$8,IF(Raw!$Q116&gt;$C$8,IF(Raw!$N116&gt;$C$9,IF(Raw!$N116&lt;$A$9,IF(Raw!$X116&gt;$C$9,IF(Raw!$X116&lt;$A$9,Raw!M116,-999),-999),-999),-999),-999),-999)</f>
        <v>8.9394000000000001E-2</v>
      </c>
      <c r="J116" s="9">
        <f>IF(Raw!$G116&gt;$C$8,IF(Raw!$Q116&gt;$C$8,IF(Raw!$N116&gt;$C$9,IF(Raw!$N116&lt;$A$9,IF(Raw!$X116&gt;$C$9,IF(Raw!$X116&lt;$A$9,Raw!N116,-999),-999),-999),-999),-999),-999)</f>
        <v>362</v>
      </c>
      <c r="K116" s="9">
        <f>IF(Raw!$G116&gt;$C$8,IF(Raw!$Q116&gt;$C$8,IF(Raw!$N116&gt;$C$9,IF(Raw!$N116&lt;$A$9,IF(Raw!$X116&gt;$C$9,IF(Raw!$X116&lt;$A$9,Raw!R116,-999),-999),-999),-999),-999),-999)</f>
        <v>1.7928280000000001</v>
      </c>
      <c r="L116" s="9">
        <f>IF(Raw!$G116&gt;$C$8,IF(Raw!$Q116&gt;$C$8,IF(Raw!$N116&gt;$C$9,IF(Raw!$N116&lt;$A$9,IF(Raw!$X116&gt;$C$9,IF(Raw!$X116&lt;$A$9,Raw!S116,-999),-999),-999),-999),-999),-999)</f>
        <v>2.8063709999999999</v>
      </c>
      <c r="M116" s="9">
        <f>Raw!Q116</f>
        <v>0.99147200000000002</v>
      </c>
      <c r="N116" s="9">
        <f>IF(Raw!$G116&gt;$C$8,IF(Raw!$Q116&gt;$C$8,IF(Raw!$N116&gt;$C$9,IF(Raw!$N116&lt;$A$9,IF(Raw!$X116&gt;$C$9,IF(Raw!$X116&lt;$A$9,Raw!V116,-999),-999),-999),-999),-999),-999)</f>
        <v>655.5</v>
      </c>
      <c r="O116" s="9">
        <f>IF(Raw!$G116&gt;$C$8,IF(Raw!$Q116&gt;$C$8,IF(Raw!$N116&gt;$C$9,IF(Raw!$N116&lt;$A$9,IF(Raw!$X116&gt;$C$9,IF(Raw!$X116&lt;$A$9,Raw!W116,-999),-999),-999),-999),-999),-999)</f>
        <v>7.8899999999999994E-3</v>
      </c>
      <c r="P116" s="9">
        <f>IF(Raw!$G116&gt;$C$8,IF(Raw!$Q116&gt;$C$8,IF(Raw!$N116&gt;$C$9,IF(Raw!$N116&lt;$A$9,IF(Raw!$X116&gt;$C$9,IF(Raw!$X116&lt;$A$9,Raw!X116,-999),-999),-999),-999),-999),-999)</f>
        <v>359</v>
      </c>
      <c r="R116" s="9">
        <f t="shared" si="20"/>
        <v>0.81072000000000011</v>
      </c>
      <c r="S116" s="9">
        <f t="shared" si="21"/>
        <v>0.32328710312871356</v>
      </c>
      <c r="T116" s="9">
        <f t="shared" si="22"/>
        <v>1.0135429999999999</v>
      </c>
      <c r="U116" s="9">
        <f t="shared" si="23"/>
        <v>0.36115787969587765</v>
      </c>
      <c r="V116" s="15">
        <f t="shared" si="16"/>
        <v>0</v>
      </c>
      <c r="X116" s="11">
        <f t="shared" si="24"/>
        <v>1.7999799999999996E+19</v>
      </c>
      <c r="Y116" s="11">
        <f t="shared" si="25"/>
        <v>6.2899999999999997E-18</v>
      </c>
      <c r="Z116" s="11">
        <f t="shared" si="26"/>
        <v>3.6199999999999996E-4</v>
      </c>
      <c r="AA116" s="16">
        <f t="shared" si="27"/>
        <v>3.9371534974910437E-2</v>
      </c>
      <c r="AB116" s="9">
        <f t="shared" si="17"/>
        <v>1.8327327436730758</v>
      </c>
      <c r="AC116" s="9">
        <f t="shared" si="18"/>
        <v>0.96062846502508947</v>
      </c>
      <c r="AD116" s="15">
        <f t="shared" si="19"/>
        <v>108.76114633953159</v>
      </c>
      <c r="AE116" s="3">
        <f t="shared" si="28"/>
        <v>757.3159999999998</v>
      </c>
      <c r="AF116" s="2">
        <f t="shared" si="29"/>
        <v>0.25</v>
      </c>
      <c r="AG116" s="9">
        <f t="shared" si="30"/>
        <v>3.0215342311752533E-2</v>
      </c>
      <c r="AH116" s="2">
        <f t="shared" si="31"/>
        <v>1.4621046896373053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52.1</v>
      </c>
      <c r="D117" s="15">
        <f>IF(C117&gt;0.5,Raw!D117*D$11,-999)</f>
        <v>31.7</v>
      </c>
      <c r="E117" s="9">
        <f>IF(Raw!$G117&gt;$C$8,IF(Raw!$Q117&gt;$C$8,IF(Raw!$N117&gt;$C$9,IF(Raw!$N117&lt;$A$9,IF(Raw!$X117&gt;$C$9,IF(Raw!$X117&lt;$A$9,Raw!H117,-999),-999),-999),-999),-999),-999)</f>
        <v>1.6495679999999999</v>
      </c>
      <c r="F117" s="9">
        <f>IF(Raw!$G117&gt;$C$8,IF(Raw!$Q117&gt;$C$8,IF(Raw!$N117&gt;$C$9,IF(Raw!$N117&lt;$A$9,IF(Raw!$X117&gt;$C$9,IF(Raw!$X117&lt;$A$9,Raw!I117,-999),-999),-999),-999),-999),-999)</f>
        <v>2.4673690000000001</v>
      </c>
      <c r="G117" s="9">
        <f>Raw!G117</f>
        <v>0.98626899999999995</v>
      </c>
      <c r="H117" s="9">
        <f>IF(Raw!$G117&gt;$C$8,IF(Raw!$Q117&gt;$C$8,IF(Raw!$N117&gt;$C$9,IF(Raw!$N117&lt;$A$9,IF(Raw!$X117&gt;$C$9,IF(Raw!$X117&lt;$A$9,Raw!L117,-999),-999),-999),-999),-999),-999)</f>
        <v>679.3</v>
      </c>
      <c r="I117" s="9">
        <f>IF(Raw!$G117&gt;$C$8,IF(Raw!$Q117&gt;$C$8,IF(Raw!$N117&gt;$C$9,IF(Raw!$N117&lt;$A$9,IF(Raw!$X117&gt;$C$9,IF(Raw!$X117&lt;$A$9,Raw!M117,-999),-999),-999),-999),-999),-999)</f>
        <v>1.4E-5</v>
      </c>
      <c r="J117" s="9">
        <f>IF(Raw!$G117&gt;$C$8,IF(Raw!$Q117&gt;$C$8,IF(Raw!$N117&gt;$C$9,IF(Raw!$N117&lt;$A$9,IF(Raw!$X117&gt;$C$9,IF(Raw!$X117&lt;$A$9,Raw!N117,-999),-999),-999),-999),-999),-999)</f>
        <v>307</v>
      </c>
      <c r="K117" s="9">
        <f>IF(Raw!$G117&gt;$C$8,IF(Raw!$Q117&gt;$C$8,IF(Raw!$N117&gt;$C$9,IF(Raw!$N117&lt;$A$9,IF(Raw!$X117&gt;$C$9,IF(Raw!$X117&lt;$A$9,Raw!R117,-999),-999),-999),-999),-999),-999)</f>
        <v>1.8365610000000001</v>
      </c>
      <c r="L117" s="9">
        <f>IF(Raw!$G117&gt;$C$8,IF(Raw!$Q117&gt;$C$8,IF(Raw!$N117&gt;$C$9,IF(Raw!$N117&lt;$A$9,IF(Raw!$X117&gt;$C$9,IF(Raw!$X117&lt;$A$9,Raw!S117,-999),-999),-999),-999),-999),-999)</f>
        <v>2.8672300000000002</v>
      </c>
      <c r="M117" s="9">
        <f>Raw!Q117</f>
        <v>0.99306899999999998</v>
      </c>
      <c r="N117" s="9">
        <f>IF(Raw!$G117&gt;$C$8,IF(Raw!$Q117&gt;$C$8,IF(Raw!$N117&gt;$C$9,IF(Raw!$N117&lt;$A$9,IF(Raw!$X117&gt;$C$9,IF(Raw!$X117&lt;$A$9,Raw!V117,-999),-999),-999),-999),-999),-999)</f>
        <v>651.6</v>
      </c>
      <c r="O117" s="9">
        <f>IF(Raw!$G117&gt;$C$8,IF(Raw!$Q117&gt;$C$8,IF(Raw!$N117&gt;$C$9,IF(Raw!$N117&lt;$A$9,IF(Raw!$X117&gt;$C$9,IF(Raw!$X117&lt;$A$9,Raw!W117,-999),-999),-999),-999),-999),-999)</f>
        <v>1.9000000000000001E-5</v>
      </c>
      <c r="P117" s="9">
        <f>IF(Raw!$G117&gt;$C$8,IF(Raw!$Q117&gt;$C$8,IF(Raw!$N117&gt;$C$9,IF(Raw!$N117&lt;$A$9,IF(Raw!$X117&gt;$C$9,IF(Raw!$X117&lt;$A$9,Raw!X117,-999),-999),-999),-999),-999),-999)</f>
        <v>393</v>
      </c>
      <c r="R117" s="9">
        <f t="shared" si="20"/>
        <v>0.81780100000000022</v>
      </c>
      <c r="S117" s="9">
        <f t="shared" si="21"/>
        <v>0.33144657325272392</v>
      </c>
      <c r="T117" s="9">
        <f t="shared" si="22"/>
        <v>1.0306690000000001</v>
      </c>
      <c r="U117" s="9">
        <f t="shared" si="23"/>
        <v>0.35946505861057537</v>
      </c>
      <c r="V117" s="15">
        <f t="shared" si="16"/>
        <v>0</v>
      </c>
      <c r="X117" s="11">
        <f t="shared" si="24"/>
        <v>1.9083399999999996E+19</v>
      </c>
      <c r="Y117" s="11">
        <f t="shared" si="25"/>
        <v>6.7929999999999992E-18</v>
      </c>
      <c r="Z117" s="11">
        <f t="shared" si="26"/>
        <v>3.0699999999999998E-4</v>
      </c>
      <c r="AA117" s="16">
        <f t="shared" si="27"/>
        <v>3.8274275309657817E-2</v>
      </c>
      <c r="AB117" s="9">
        <f t="shared" si="17"/>
        <v>1.8760091090591298</v>
      </c>
      <c r="AC117" s="9">
        <f t="shared" si="18"/>
        <v>0.96172572469034223</v>
      </c>
      <c r="AD117" s="15">
        <f t="shared" si="19"/>
        <v>124.67190654611667</v>
      </c>
      <c r="AE117" s="3">
        <f t="shared" si="28"/>
        <v>817.87719999999968</v>
      </c>
      <c r="AF117" s="2">
        <f t="shared" si="29"/>
        <v>0.25</v>
      </c>
      <c r="AG117" s="9">
        <f t="shared" si="30"/>
        <v>3.4473226302840006E-2</v>
      </c>
      <c r="AH117" s="2">
        <f t="shared" si="31"/>
        <v>1.6681414800555014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51.2</v>
      </c>
      <c r="D118" s="15">
        <f>IF(C118&gt;0.5,Raw!D118*D$11,-999)</f>
        <v>33.5</v>
      </c>
      <c r="E118" s="9">
        <f>IF(Raw!$G118&gt;$C$8,IF(Raw!$Q118&gt;$C$8,IF(Raw!$N118&gt;$C$9,IF(Raw!$N118&lt;$A$9,IF(Raw!$X118&gt;$C$9,IF(Raw!$X118&lt;$A$9,Raw!H118,-999),-999),-999),-999),-999),-999)</f>
        <v>1.671163</v>
      </c>
      <c r="F118" s="9">
        <f>IF(Raw!$G118&gt;$C$8,IF(Raw!$Q118&gt;$C$8,IF(Raw!$N118&gt;$C$9,IF(Raw!$N118&lt;$A$9,IF(Raw!$X118&gt;$C$9,IF(Raw!$X118&lt;$A$9,Raw!I118,-999),-999),-999),-999),-999),-999)</f>
        <v>2.480124</v>
      </c>
      <c r="G118" s="9">
        <f>Raw!G118</f>
        <v>0.99015699999999995</v>
      </c>
      <c r="H118" s="9">
        <f>IF(Raw!$G118&gt;$C$8,IF(Raw!$Q118&gt;$C$8,IF(Raw!$N118&gt;$C$9,IF(Raw!$N118&lt;$A$9,IF(Raw!$X118&gt;$C$9,IF(Raw!$X118&lt;$A$9,Raw!L118,-999),-999),-999),-999),-999),-999)</f>
        <v>614.6</v>
      </c>
      <c r="I118" s="9">
        <f>IF(Raw!$G118&gt;$C$8,IF(Raw!$Q118&gt;$C$8,IF(Raw!$N118&gt;$C$9,IF(Raw!$N118&lt;$A$9,IF(Raw!$X118&gt;$C$9,IF(Raw!$X118&lt;$A$9,Raw!M118,-999),-999),-999),-999),-999),-999)</f>
        <v>4.6999999999999997E-5</v>
      </c>
      <c r="J118" s="9">
        <f>IF(Raw!$G118&gt;$C$8,IF(Raw!$Q118&gt;$C$8,IF(Raw!$N118&gt;$C$9,IF(Raw!$N118&lt;$A$9,IF(Raw!$X118&gt;$C$9,IF(Raw!$X118&lt;$A$9,Raw!N118,-999),-999),-999),-999),-999),-999)</f>
        <v>384</v>
      </c>
      <c r="K118" s="9">
        <f>IF(Raw!$G118&gt;$C$8,IF(Raw!$Q118&gt;$C$8,IF(Raw!$N118&gt;$C$9,IF(Raw!$N118&lt;$A$9,IF(Raw!$X118&gt;$C$9,IF(Raw!$X118&lt;$A$9,Raw!R118,-999),-999),-999),-999),-999),-999)</f>
        <v>1.8022039999999999</v>
      </c>
      <c r="L118" s="9">
        <f>IF(Raw!$G118&gt;$C$8,IF(Raw!$Q118&gt;$C$8,IF(Raw!$N118&gt;$C$9,IF(Raw!$N118&lt;$A$9,IF(Raw!$X118&gt;$C$9,IF(Raw!$X118&lt;$A$9,Raw!S118,-999),-999),-999),-999),-999),-999)</f>
        <v>2.7766489999999999</v>
      </c>
      <c r="M118" s="9">
        <f>Raw!Q118</f>
        <v>0.99016899999999997</v>
      </c>
      <c r="N118" s="9">
        <f>IF(Raw!$G118&gt;$C$8,IF(Raw!$Q118&gt;$C$8,IF(Raw!$N118&gt;$C$9,IF(Raw!$N118&lt;$A$9,IF(Raw!$X118&gt;$C$9,IF(Raw!$X118&lt;$A$9,Raw!V118,-999),-999),-999),-999),-999),-999)</f>
        <v>633.4</v>
      </c>
      <c r="O118" s="9">
        <f>IF(Raw!$G118&gt;$C$8,IF(Raw!$Q118&gt;$C$8,IF(Raw!$N118&gt;$C$9,IF(Raw!$N118&lt;$A$9,IF(Raw!$X118&gt;$C$9,IF(Raw!$X118&lt;$A$9,Raw!W118,-999),-999),-999),-999),-999),-999)</f>
        <v>4.0000000000000003E-5</v>
      </c>
      <c r="P118" s="9">
        <f>IF(Raw!$G118&gt;$C$8,IF(Raw!$Q118&gt;$C$8,IF(Raw!$N118&gt;$C$9,IF(Raw!$N118&lt;$A$9,IF(Raw!$X118&gt;$C$9,IF(Raw!$X118&lt;$A$9,Raw!X118,-999),-999),-999),-999),-999),-999)</f>
        <v>393</v>
      </c>
      <c r="R118" s="9">
        <f t="shared" si="20"/>
        <v>0.80896100000000004</v>
      </c>
      <c r="S118" s="9">
        <f t="shared" si="21"/>
        <v>0.32617764273076671</v>
      </c>
      <c r="T118" s="9">
        <f t="shared" si="22"/>
        <v>0.97444500000000001</v>
      </c>
      <c r="U118" s="9">
        <f t="shared" si="23"/>
        <v>0.35094280911991399</v>
      </c>
      <c r="V118" s="15">
        <f t="shared" si="16"/>
        <v>0</v>
      </c>
      <c r="X118" s="11">
        <f t="shared" si="24"/>
        <v>2.0166999999999996E+19</v>
      </c>
      <c r="Y118" s="11">
        <f t="shared" si="25"/>
        <v>6.1460000000000003E-18</v>
      </c>
      <c r="Z118" s="11">
        <f t="shared" si="26"/>
        <v>3.8400000000000001E-4</v>
      </c>
      <c r="AA118" s="16">
        <f t="shared" si="27"/>
        <v>4.5433008012837783E-2</v>
      </c>
      <c r="AB118" s="9">
        <f t="shared" si="17"/>
        <v>1.8464759674930695</v>
      </c>
      <c r="AC118" s="9">
        <f t="shared" si="18"/>
        <v>0.95456699198716233</v>
      </c>
      <c r="AD118" s="15">
        <f t="shared" si="19"/>
        <v>118.31512503343174</v>
      </c>
      <c r="AE118" s="3">
        <f t="shared" si="28"/>
        <v>739.97839999999985</v>
      </c>
      <c r="AF118" s="2">
        <f t="shared" si="29"/>
        <v>0.25</v>
      </c>
      <c r="AG118" s="9">
        <f t="shared" si="30"/>
        <v>3.1939878723543376E-2</v>
      </c>
      <c r="AH118" s="2">
        <f t="shared" si="31"/>
        <v>1.5455541091114957</v>
      </c>
    </row>
    <row r="119" spans="1:34">
      <c r="A119" s="1">
        <f>Raw!A119</f>
        <v>106</v>
      </c>
      <c r="B119" s="14">
        <f>Raw!B119</f>
        <v>0.46357638888888886</v>
      </c>
      <c r="C119" s="15">
        <f>Raw!C119</f>
        <v>50.3</v>
      </c>
      <c r="D119" s="15">
        <f>IF(C119&gt;0.5,Raw!D119*D$11,-999)</f>
        <v>34.4</v>
      </c>
      <c r="E119" s="9">
        <f>IF(Raw!$G119&gt;$C$8,IF(Raw!$Q119&gt;$C$8,IF(Raw!$N119&gt;$C$9,IF(Raw!$N119&lt;$A$9,IF(Raw!$X119&gt;$C$9,IF(Raw!$X119&lt;$A$9,Raw!H119,-999),-999),-999),-999),-999),-999)</f>
        <v>1.7885850000000001</v>
      </c>
      <c r="F119" s="9">
        <f>IF(Raw!$G119&gt;$C$8,IF(Raw!$Q119&gt;$C$8,IF(Raw!$N119&gt;$C$9,IF(Raw!$N119&lt;$A$9,IF(Raw!$X119&gt;$C$9,IF(Raw!$X119&lt;$A$9,Raw!I119,-999),-999),-999),-999),-999),-999)</f>
        <v>2.655961</v>
      </c>
      <c r="G119" s="9">
        <f>Raw!G119</f>
        <v>0.98967499999999997</v>
      </c>
      <c r="H119" s="9">
        <f>IF(Raw!$G119&gt;$C$8,IF(Raw!$Q119&gt;$C$8,IF(Raw!$N119&gt;$C$9,IF(Raw!$N119&lt;$A$9,IF(Raw!$X119&gt;$C$9,IF(Raw!$X119&lt;$A$9,Raw!L119,-999),-999),-999),-999),-999),-999)</f>
        <v>632.4</v>
      </c>
      <c r="I119" s="9">
        <f>IF(Raw!$G119&gt;$C$8,IF(Raw!$Q119&gt;$C$8,IF(Raw!$N119&gt;$C$9,IF(Raw!$N119&lt;$A$9,IF(Raw!$X119&gt;$C$9,IF(Raw!$X119&lt;$A$9,Raw!M119,-999),-999),-999),-999),-999),-999)</f>
        <v>2.8E-5</v>
      </c>
      <c r="J119" s="9">
        <f>IF(Raw!$G119&gt;$C$8,IF(Raw!$Q119&gt;$C$8,IF(Raw!$N119&gt;$C$9,IF(Raw!$N119&lt;$A$9,IF(Raw!$X119&gt;$C$9,IF(Raw!$X119&lt;$A$9,Raw!N119,-999),-999),-999),-999),-999),-999)</f>
        <v>563</v>
      </c>
      <c r="K119" s="9">
        <f>IF(Raw!$G119&gt;$C$8,IF(Raw!$Q119&gt;$C$8,IF(Raw!$N119&gt;$C$9,IF(Raw!$N119&lt;$A$9,IF(Raw!$X119&gt;$C$9,IF(Raw!$X119&lt;$A$9,Raw!R119,-999),-999),-999),-999),-999),-999)</f>
        <v>1.7319800000000001</v>
      </c>
      <c r="L119" s="9">
        <f>IF(Raw!$G119&gt;$C$8,IF(Raw!$Q119&gt;$C$8,IF(Raw!$N119&gt;$C$9,IF(Raw!$N119&lt;$A$9,IF(Raw!$X119&gt;$C$9,IF(Raw!$X119&lt;$A$9,Raw!S119,-999),-999),-999),-999),-999),-999)</f>
        <v>2.672768</v>
      </c>
      <c r="M119" s="9">
        <f>Raw!Q119</f>
        <v>0.99266299999999996</v>
      </c>
      <c r="N119" s="9">
        <f>IF(Raw!$G119&gt;$C$8,IF(Raw!$Q119&gt;$C$8,IF(Raw!$N119&gt;$C$9,IF(Raw!$N119&lt;$A$9,IF(Raw!$X119&gt;$C$9,IF(Raw!$X119&lt;$A$9,Raw!V119,-999),-999),-999),-999),-999),-999)</f>
        <v>637.1</v>
      </c>
      <c r="O119" s="9">
        <f>IF(Raw!$G119&gt;$C$8,IF(Raw!$Q119&gt;$C$8,IF(Raw!$N119&gt;$C$9,IF(Raw!$N119&lt;$A$9,IF(Raw!$X119&gt;$C$9,IF(Raw!$X119&lt;$A$9,Raw!W119,-999),-999),-999),-999),-999),-999)</f>
        <v>4.1999999999999998E-5</v>
      </c>
      <c r="P119" s="9">
        <f>IF(Raw!$G119&gt;$C$8,IF(Raw!$Q119&gt;$C$8,IF(Raw!$N119&gt;$C$9,IF(Raw!$N119&lt;$A$9,IF(Raw!$X119&gt;$C$9,IF(Raw!$X119&lt;$A$9,Raw!X119,-999),-999),-999),-999),-999),-999)</f>
        <v>374</v>
      </c>
      <c r="R119" s="9">
        <f t="shared" si="20"/>
        <v>0.86737599999999992</v>
      </c>
      <c r="S119" s="9">
        <f t="shared" si="21"/>
        <v>0.32657708452797307</v>
      </c>
      <c r="T119" s="9">
        <f t="shared" si="22"/>
        <v>0.94078799999999996</v>
      </c>
      <c r="U119" s="9">
        <f t="shared" si="23"/>
        <v>0.35199014654470567</v>
      </c>
      <c r="V119" s="15">
        <f t="shared" si="16"/>
        <v>0</v>
      </c>
      <c r="X119" s="11">
        <f t="shared" si="24"/>
        <v>2.0708799999999992E+19</v>
      </c>
      <c r="Y119" s="11">
        <f t="shared" si="25"/>
        <v>6.3239999999999996E-18</v>
      </c>
      <c r="Z119" s="11">
        <f t="shared" si="26"/>
        <v>5.6300000000000002E-4</v>
      </c>
      <c r="AA119" s="16">
        <f t="shared" si="27"/>
        <v>6.8668782934169476E-2</v>
      </c>
      <c r="AB119" s="9">
        <f t="shared" si="17"/>
        <v>1.7965827669590715</v>
      </c>
      <c r="AC119" s="9">
        <f t="shared" si="18"/>
        <v>0.93133121706583055</v>
      </c>
      <c r="AD119" s="15">
        <f t="shared" si="19"/>
        <v>121.96941906602039</v>
      </c>
      <c r="AE119" s="3">
        <f t="shared" si="28"/>
        <v>761.40959999999973</v>
      </c>
      <c r="AF119" s="2">
        <f t="shared" si="29"/>
        <v>0.25</v>
      </c>
      <c r="AG119" s="9">
        <f t="shared" si="30"/>
        <v>3.3024641300785487E-2</v>
      </c>
      <c r="AH119" s="2">
        <f t="shared" si="31"/>
        <v>1.5980452056863583</v>
      </c>
    </row>
    <row r="120" spans="1:34">
      <c r="A120" s="1">
        <f>Raw!A120</f>
        <v>107</v>
      </c>
      <c r="B120" s="14">
        <f>Raw!B120</f>
        <v>0.46363425925925927</v>
      </c>
      <c r="C120" s="15">
        <f>Raw!C120</f>
        <v>49.2</v>
      </c>
      <c r="D120" s="15">
        <f>IF(C120&gt;0.5,Raw!D120*D$11,-999)</f>
        <v>38</v>
      </c>
      <c r="E120" s="9">
        <f>IF(Raw!$G120&gt;$C$8,IF(Raw!$Q120&gt;$C$8,IF(Raw!$N120&gt;$C$9,IF(Raw!$N120&lt;$A$9,IF(Raw!$X120&gt;$C$9,IF(Raw!$X120&lt;$A$9,Raw!H120,-999),-999),-999),-999),-999),-999)</f>
        <v>1.692952</v>
      </c>
      <c r="F120" s="9">
        <f>IF(Raw!$G120&gt;$C$8,IF(Raw!$Q120&gt;$C$8,IF(Raw!$N120&gt;$C$9,IF(Raw!$N120&lt;$A$9,IF(Raw!$X120&gt;$C$9,IF(Raw!$X120&lt;$A$9,Raw!I120,-999),-999),-999),-999),-999),-999)</f>
        <v>2.5265740000000001</v>
      </c>
      <c r="G120" s="9">
        <f>Raw!G120</f>
        <v>0.98843300000000001</v>
      </c>
      <c r="H120" s="9">
        <f>IF(Raw!$G120&gt;$C$8,IF(Raw!$Q120&gt;$C$8,IF(Raw!$N120&gt;$C$9,IF(Raw!$N120&lt;$A$9,IF(Raw!$X120&gt;$C$9,IF(Raw!$X120&lt;$A$9,Raw!L120,-999),-999),-999),-999),-999),-999)</f>
        <v>617</v>
      </c>
      <c r="I120" s="9">
        <f>IF(Raw!$G120&gt;$C$8,IF(Raw!$Q120&gt;$C$8,IF(Raw!$N120&gt;$C$9,IF(Raw!$N120&lt;$A$9,IF(Raw!$X120&gt;$C$9,IF(Raw!$X120&lt;$A$9,Raw!M120,-999),-999),-999),-999),-999),-999)</f>
        <v>1.2E-5</v>
      </c>
      <c r="J120" s="9">
        <f>IF(Raw!$G120&gt;$C$8,IF(Raw!$Q120&gt;$C$8,IF(Raw!$N120&gt;$C$9,IF(Raw!$N120&lt;$A$9,IF(Raw!$X120&gt;$C$9,IF(Raw!$X120&lt;$A$9,Raw!N120,-999),-999),-999),-999),-999),-999)</f>
        <v>440</v>
      </c>
      <c r="K120" s="9">
        <f>IF(Raw!$G120&gt;$C$8,IF(Raw!$Q120&gt;$C$8,IF(Raw!$N120&gt;$C$9,IF(Raw!$N120&lt;$A$9,IF(Raw!$X120&gt;$C$9,IF(Raw!$X120&lt;$A$9,Raw!R120,-999),-999),-999),-999),-999),-999)</f>
        <v>1.8533280000000001</v>
      </c>
      <c r="L120" s="9">
        <f>IF(Raw!$G120&gt;$C$8,IF(Raw!$Q120&gt;$C$8,IF(Raw!$N120&gt;$C$9,IF(Raw!$N120&lt;$A$9,IF(Raw!$X120&gt;$C$9,IF(Raw!$X120&lt;$A$9,Raw!S120,-999),-999),-999),-999),-999),-999)</f>
        <v>2.8340320000000001</v>
      </c>
      <c r="M120" s="9">
        <f>Raw!Q120</f>
        <v>0.99387499999999995</v>
      </c>
      <c r="N120" s="9">
        <f>IF(Raw!$G120&gt;$C$8,IF(Raw!$Q120&gt;$C$8,IF(Raw!$N120&gt;$C$9,IF(Raw!$N120&lt;$A$9,IF(Raw!$X120&gt;$C$9,IF(Raw!$X120&lt;$A$9,Raw!V120,-999),-999),-999),-999),-999),-999)</f>
        <v>638.20000000000005</v>
      </c>
      <c r="O120" s="9">
        <f>IF(Raw!$G120&gt;$C$8,IF(Raw!$Q120&gt;$C$8,IF(Raw!$N120&gt;$C$9,IF(Raw!$N120&lt;$A$9,IF(Raw!$X120&gt;$C$9,IF(Raw!$X120&lt;$A$9,Raw!W120,-999),-999),-999),-999),-999),-999)</f>
        <v>1.2716E-2</v>
      </c>
      <c r="P120" s="9">
        <f>IF(Raw!$G120&gt;$C$8,IF(Raw!$Q120&gt;$C$8,IF(Raw!$N120&gt;$C$9,IF(Raw!$N120&lt;$A$9,IF(Raw!$X120&gt;$C$9,IF(Raw!$X120&lt;$A$9,Raw!X120,-999),-999),-999),-999),-999),-999)</f>
        <v>418</v>
      </c>
      <c r="R120" s="9">
        <f t="shared" si="20"/>
        <v>0.83362200000000009</v>
      </c>
      <c r="S120" s="9">
        <f t="shared" si="21"/>
        <v>0.32994165221363003</v>
      </c>
      <c r="T120" s="9">
        <f t="shared" si="22"/>
        <v>0.98070400000000002</v>
      </c>
      <c r="U120" s="9">
        <f t="shared" si="23"/>
        <v>0.34604549278201518</v>
      </c>
      <c r="V120" s="15">
        <f t="shared" si="16"/>
        <v>0</v>
      </c>
      <c r="X120" s="11">
        <f t="shared" si="24"/>
        <v>2.2875999999999996E+19</v>
      </c>
      <c r="Y120" s="11">
        <f t="shared" si="25"/>
        <v>6.1699999999999995E-18</v>
      </c>
      <c r="Z120" s="11">
        <f t="shared" si="26"/>
        <v>4.3999999999999996E-4</v>
      </c>
      <c r="AA120" s="16">
        <f t="shared" si="27"/>
        <v>5.8472408118894544E-2</v>
      </c>
      <c r="AB120" s="9">
        <f t="shared" si="17"/>
        <v>1.9106721245318323</v>
      </c>
      <c r="AC120" s="9">
        <f t="shared" si="18"/>
        <v>0.94152759188110557</v>
      </c>
      <c r="AD120" s="15">
        <f t="shared" si="19"/>
        <v>132.89183663385126</v>
      </c>
      <c r="AE120" s="3">
        <f t="shared" si="28"/>
        <v>742.86799999999971</v>
      </c>
      <c r="AF120" s="2">
        <f t="shared" si="29"/>
        <v>0.25</v>
      </c>
      <c r="AG120" s="9">
        <f t="shared" si="30"/>
        <v>3.5374323918975478E-2</v>
      </c>
      <c r="AH120" s="2">
        <f t="shared" si="31"/>
        <v>1.7117451247463054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48.3</v>
      </c>
      <c r="D121" s="15">
        <f>IF(C121&gt;0.5,Raw!D121*D$11,-999)</f>
        <v>38</v>
      </c>
      <c r="E121" s="9">
        <f>IF(Raw!$G121&gt;$C$8,IF(Raw!$Q121&gt;$C$8,IF(Raw!$N121&gt;$C$9,IF(Raw!$N121&lt;$A$9,IF(Raw!$X121&gt;$C$9,IF(Raw!$X121&lt;$A$9,Raw!H121,-999),-999),-999),-999),-999),-999)</f>
        <v>1.7178819999999999</v>
      </c>
      <c r="F121" s="9">
        <f>IF(Raw!$G121&gt;$C$8,IF(Raw!$Q121&gt;$C$8,IF(Raw!$N121&gt;$C$9,IF(Raw!$N121&lt;$A$9,IF(Raw!$X121&gt;$C$9,IF(Raw!$X121&lt;$A$9,Raw!I121,-999),-999),-999),-999),-999),-999)</f>
        <v>2.5234030000000001</v>
      </c>
      <c r="G121" s="9">
        <f>Raw!G121</f>
        <v>0.98939699999999997</v>
      </c>
      <c r="H121" s="9">
        <f>IF(Raw!$G121&gt;$C$8,IF(Raw!$Q121&gt;$C$8,IF(Raw!$N121&gt;$C$9,IF(Raw!$N121&lt;$A$9,IF(Raw!$X121&gt;$C$9,IF(Raw!$X121&lt;$A$9,Raw!L121,-999),-999),-999),-999),-999),-999)</f>
        <v>634.9</v>
      </c>
      <c r="I121" s="9">
        <f>IF(Raw!$G121&gt;$C$8,IF(Raw!$Q121&gt;$C$8,IF(Raw!$N121&gt;$C$9,IF(Raw!$N121&lt;$A$9,IF(Raw!$X121&gt;$C$9,IF(Raw!$X121&lt;$A$9,Raw!M121,-999),-999),-999),-999),-999),-999)</f>
        <v>3.7360000000000002E-3</v>
      </c>
      <c r="J121" s="9">
        <f>IF(Raw!$G121&gt;$C$8,IF(Raw!$Q121&gt;$C$8,IF(Raw!$N121&gt;$C$9,IF(Raw!$N121&lt;$A$9,IF(Raw!$X121&gt;$C$9,IF(Raw!$X121&lt;$A$9,Raw!N121,-999),-999),-999),-999),-999),-999)</f>
        <v>606</v>
      </c>
      <c r="K121" s="9">
        <f>IF(Raw!$G121&gt;$C$8,IF(Raw!$Q121&gt;$C$8,IF(Raw!$N121&gt;$C$9,IF(Raw!$N121&lt;$A$9,IF(Raw!$X121&gt;$C$9,IF(Raw!$X121&lt;$A$9,Raw!R121,-999),-999),-999),-999),-999),-999)</f>
        <v>1.8522339999999999</v>
      </c>
      <c r="L121" s="9">
        <f>IF(Raw!$G121&gt;$C$8,IF(Raw!$Q121&gt;$C$8,IF(Raw!$N121&gt;$C$9,IF(Raw!$N121&lt;$A$9,IF(Raw!$X121&gt;$C$9,IF(Raw!$X121&lt;$A$9,Raw!S121,-999),-999),-999),-999),-999),-999)</f>
        <v>2.8713289999999998</v>
      </c>
      <c r="M121" s="9">
        <f>Raw!Q121</f>
        <v>0.99238999999999999</v>
      </c>
      <c r="N121" s="9">
        <f>IF(Raw!$G121&gt;$C$8,IF(Raw!$Q121&gt;$C$8,IF(Raw!$N121&gt;$C$9,IF(Raw!$N121&lt;$A$9,IF(Raw!$X121&gt;$C$9,IF(Raw!$X121&lt;$A$9,Raw!V121,-999),-999),-999),-999),-999),-999)</f>
        <v>653.20000000000005</v>
      </c>
      <c r="O121" s="9">
        <f>IF(Raw!$G121&gt;$C$8,IF(Raw!$Q121&gt;$C$8,IF(Raw!$N121&gt;$C$9,IF(Raw!$N121&lt;$A$9,IF(Raw!$X121&gt;$C$9,IF(Raw!$X121&lt;$A$9,Raw!W121,-999),-999),-999),-999),-999),-999)</f>
        <v>4.6E-5</v>
      </c>
      <c r="P121" s="9">
        <f>IF(Raw!$G121&gt;$C$8,IF(Raw!$Q121&gt;$C$8,IF(Raw!$N121&gt;$C$9,IF(Raw!$N121&lt;$A$9,IF(Raw!$X121&gt;$C$9,IF(Raw!$X121&lt;$A$9,Raw!X121,-999),-999),-999),-999),-999),-999)</f>
        <v>352</v>
      </c>
      <c r="R121" s="9">
        <f t="shared" si="20"/>
        <v>0.80552100000000015</v>
      </c>
      <c r="S121" s="9">
        <f t="shared" si="21"/>
        <v>0.31922011664407157</v>
      </c>
      <c r="T121" s="9">
        <f t="shared" si="22"/>
        <v>1.0190949999999999</v>
      </c>
      <c r="U121" s="9">
        <f t="shared" si="23"/>
        <v>0.35492101392769687</v>
      </c>
      <c r="V121" s="15">
        <f t="shared" si="16"/>
        <v>0</v>
      </c>
      <c r="X121" s="11">
        <f t="shared" si="24"/>
        <v>2.2875999999999996E+19</v>
      </c>
      <c r="Y121" s="11">
        <f t="shared" si="25"/>
        <v>6.3489999999999991E-18</v>
      </c>
      <c r="Z121" s="11">
        <f t="shared" si="26"/>
        <v>6.0599999999999998E-4</v>
      </c>
      <c r="AA121" s="16">
        <f t="shared" si="27"/>
        <v>8.0895254826729962E-2</v>
      </c>
      <c r="AB121" s="9">
        <f t="shared" si="17"/>
        <v>1.9346739497176464</v>
      </c>
      <c r="AC121" s="9">
        <f t="shared" si="18"/>
        <v>0.9191047451732699</v>
      </c>
      <c r="AD121" s="15">
        <f t="shared" si="19"/>
        <v>133.49051951605603</v>
      </c>
      <c r="AE121" s="3">
        <f t="shared" si="28"/>
        <v>764.41959999999972</v>
      </c>
      <c r="AF121" s="2">
        <f t="shared" si="29"/>
        <v>0.25</v>
      </c>
      <c r="AG121" s="9">
        <f t="shared" si="30"/>
        <v>3.6445069643364317E-2</v>
      </c>
      <c r="AH121" s="2">
        <f t="shared" si="31"/>
        <v>1.763557953106323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47.2</v>
      </c>
      <c r="D122" s="15">
        <f>IF(C122&gt;0.5,Raw!D122*D$11,-999)</f>
        <v>41.6</v>
      </c>
      <c r="E122" s="9">
        <f>IF(Raw!$G122&gt;$C$8,IF(Raw!$Q122&gt;$C$8,IF(Raw!$N122&gt;$C$9,IF(Raw!$N122&lt;$A$9,IF(Raw!$X122&gt;$C$9,IF(Raw!$X122&lt;$A$9,Raw!H122,-999),-999),-999),-999),-999),-999)</f>
        <v>1.709446</v>
      </c>
      <c r="F122" s="9">
        <f>IF(Raw!$G122&gt;$C$8,IF(Raw!$Q122&gt;$C$8,IF(Raw!$N122&gt;$C$9,IF(Raw!$N122&lt;$A$9,IF(Raw!$X122&gt;$C$9,IF(Raw!$X122&lt;$A$9,Raw!I122,-999),-999),-999),-999),-999),-999)</f>
        <v>2.4986649999999999</v>
      </c>
      <c r="G122" s="9">
        <f>Raw!G122</f>
        <v>0.98875999999999997</v>
      </c>
      <c r="H122" s="9">
        <f>IF(Raw!$G122&gt;$C$8,IF(Raw!$Q122&gt;$C$8,IF(Raw!$N122&gt;$C$9,IF(Raw!$N122&lt;$A$9,IF(Raw!$X122&gt;$C$9,IF(Raw!$X122&lt;$A$9,Raw!L122,-999),-999),-999),-999),-999),-999)</f>
        <v>613.6</v>
      </c>
      <c r="I122" s="9">
        <f>IF(Raw!$G122&gt;$C$8,IF(Raw!$Q122&gt;$C$8,IF(Raw!$N122&gt;$C$9,IF(Raw!$N122&lt;$A$9,IF(Raw!$X122&gt;$C$9,IF(Raw!$X122&lt;$A$9,Raw!M122,-999),-999),-999),-999),-999),-999)</f>
        <v>1.2E-5</v>
      </c>
      <c r="J122" s="9">
        <f>IF(Raw!$G122&gt;$C$8,IF(Raw!$Q122&gt;$C$8,IF(Raw!$N122&gt;$C$9,IF(Raw!$N122&lt;$A$9,IF(Raw!$X122&gt;$C$9,IF(Raw!$X122&lt;$A$9,Raw!N122,-999),-999),-999),-999),-999),-999)</f>
        <v>285</v>
      </c>
      <c r="K122" s="9">
        <f>IF(Raw!$G122&gt;$C$8,IF(Raw!$Q122&gt;$C$8,IF(Raw!$N122&gt;$C$9,IF(Raw!$N122&lt;$A$9,IF(Raw!$X122&gt;$C$9,IF(Raw!$X122&lt;$A$9,Raw!R122,-999),-999),-999),-999),-999),-999)</f>
        <v>1.90907</v>
      </c>
      <c r="L122" s="9">
        <f>IF(Raw!$G122&gt;$C$8,IF(Raw!$Q122&gt;$C$8,IF(Raw!$N122&gt;$C$9,IF(Raw!$N122&lt;$A$9,IF(Raw!$X122&gt;$C$9,IF(Raw!$X122&lt;$A$9,Raw!S122,-999),-999),-999),-999),-999),-999)</f>
        <v>2.9437169999999999</v>
      </c>
      <c r="M122" s="9">
        <f>Raw!Q122</f>
        <v>0.99145000000000005</v>
      </c>
      <c r="N122" s="9">
        <f>IF(Raw!$G122&gt;$C$8,IF(Raw!$Q122&gt;$C$8,IF(Raw!$N122&gt;$C$9,IF(Raw!$N122&lt;$A$9,IF(Raw!$X122&gt;$C$9,IF(Raw!$X122&lt;$A$9,Raw!V122,-999),-999),-999),-999),-999),-999)</f>
        <v>622.20000000000005</v>
      </c>
      <c r="O122" s="9">
        <f>IF(Raw!$G122&gt;$C$8,IF(Raw!$Q122&gt;$C$8,IF(Raw!$N122&gt;$C$9,IF(Raw!$N122&lt;$A$9,IF(Raw!$X122&gt;$C$9,IF(Raw!$X122&lt;$A$9,Raw!W122,-999),-999),-999),-999),-999),-999)</f>
        <v>1.2E-5</v>
      </c>
      <c r="P122" s="9">
        <f>IF(Raw!$G122&gt;$C$8,IF(Raw!$Q122&gt;$C$8,IF(Raw!$N122&gt;$C$9,IF(Raw!$N122&lt;$A$9,IF(Raw!$X122&gt;$C$9,IF(Raw!$X122&lt;$A$9,Raw!X122,-999),-999),-999),-999),-999),-999)</f>
        <v>339</v>
      </c>
      <c r="R122" s="9">
        <f t="shared" si="20"/>
        <v>0.78921899999999989</v>
      </c>
      <c r="S122" s="9">
        <f t="shared" si="21"/>
        <v>0.31585626724670973</v>
      </c>
      <c r="T122" s="9">
        <f t="shared" si="22"/>
        <v>1.0346469999999999</v>
      </c>
      <c r="U122" s="9">
        <f t="shared" si="23"/>
        <v>0.35147638173098839</v>
      </c>
      <c r="V122" s="15">
        <f t="shared" si="16"/>
        <v>0</v>
      </c>
      <c r="X122" s="11">
        <f t="shared" si="24"/>
        <v>2.5043199999999996E+19</v>
      </c>
      <c r="Y122" s="11">
        <f t="shared" si="25"/>
        <v>6.1359999999999996E-18</v>
      </c>
      <c r="Z122" s="11">
        <f t="shared" si="26"/>
        <v>2.8499999999999999E-4</v>
      </c>
      <c r="AA122" s="16">
        <f t="shared" si="27"/>
        <v>4.1957056186682294E-2</v>
      </c>
      <c r="AB122" s="9">
        <f t="shared" si="17"/>
        <v>1.9524807423123822</v>
      </c>
      <c r="AC122" s="9">
        <f t="shared" si="18"/>
        <v>0.95804294381331778</v>
      </c>
      <c r="AD122" s="15">
        <f t="shared" si="19"/>
        <v>147.21774100590281</v>
      </c>
      <c r="AE122" s="3">
        <f t="shared" si="28"/>
        <v>738.77439999999979</v>
      </c>
      <c r="AF122" s="2">
        <f t="shared" si="29"/>
        <v>0.25</v>
      </c>
      <c r="AG122" s="9">
        <f t="shared" si="30"/>
        <v>3.9802737642588064E-2</v>
      </c>
      <c r="AH122" s="2">
        <f t="shared" si="31"/>
        <v>1.9260337601734052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46.3</v>
      </c>
      <c r="D123" s="15">
        <f>IF(C123&gt;0.5,Raw!D123*D$11,-999)</f>
        <v>43.4</v>
      </c>
      <c r="E123" s="9">
        <f>IF(Raw!$G123&gt;$C$8,IF(Raw!$Q123&gt;$C$8,IF(Raw!$N123&gt;$C$9,IF(Raw!$N123&lt;$A$9,IF(Raw!$X123&gt;$C$9,IF(Raw!$X123&lt;$A$9,Raw!H123,-999),-999),-999),-999),-999),-999)</f>
        <v>1.714879</v>
      </c>
      <c r="F123" s="9">
        <f>IF(Raw!$G123&gt;$C$8,IF(Raw!$Q123&gt;$C$8,IF(Raw!$N123&gt;$C$9,IF(Raw!$N123&lt;$A$9,IF(Raw!$X123&gt;$C$9,IF(Raw!$X123&lt;$A$9,Raw!I123,-999),-999),-999),-999),-999),-999)</f>
        <v>2.4935870000000002</v>
      </c>
      <c r="G123" s="9">
        <f>Raw!G123</f>
        <v>0.99161500000000002</v>
      </c>
      <c r="H123" s="9">
        <f>IF(Raw!$G123&gt;$C$8,IF(Raw!$Q123&gt;$C$8,IF(Raw!$N123&gt;$C$9,IF(Raw!$N123&lt;$A$9,IF(Raw!$X123&gt;$C$9,IF(Raw!$X123&lt;$A$9,Raw!L123,-999),-999),-999),-999),-999),-999)</f>
        <v>617.4</v>
      </c>
      <c r="I123" s="9">
        <f>IF(Raw!$G123&gt;$C$8,IF(Raw!$Q123&gt;$C$8,IF(Raw!$N123&gt;$C$9,IF(Raw!$N123&lt;$A$9,IF(Raw!$X123&gt;$C$9,IF(Raw!$X123&lt;$A$9,Raw!M123,-999),-999),-999),-999),-999),-999)</f>
        <v>7.9999999999999996E-6</v>
      </c>
      <c r="J123" s="9">
        <f>IF(Raw!$G123&gt;$C$8,IF(Raw!$Q123&gt;$C$8,IF(Raw!$N123&gt;$C$9,IF(Raw!$N123&lt;$A$9,IF(Raw!$X123&gt;$C$9,IF(Raw!$X123&lt;$A$9,Raw!N123,-999),-999),-999),-999),-999),-999)</f>
        <v>400</v>
      </c>
      <c r="K123" s="9">
        <f>IF(Raw!$G123&gt;$C$8,IF(Raw!$Q123&gt;$C$8,IF(Raw!$N123&gt;$C$9,IF(Raw!$N123&lt;$A$9,IF(Raw!$X123&gt;$C$9,IF(Raw!$X123&lt;$A$9,Raw!R123,-999),-999),-999),-999),-999),-999)</f>
        <v>1.8359749999999999</v>
      </c>
      <c r="L123" s="9">
        <f>IF(Raw!$G123&gt;$C$8,IF(Raw!$Q123&gt;$C$8,IF(Raw!$N123&gt;$C$9,IF(Raw!$N123&lt;$A$9,IF(Raw!$X123&gt;$C$9,IF(Raw!$X123&lt;$A$9,Raw!S123,-999),-999),-999),-999),-999),-999)</f>
        <v>2.8272110000000001</v>
      </c>
      <c r="M123" s="9">
        <f>Raw!Q123</f>
        <v>0.98865700000000001</v>
      </c>
      <c r="N123" s="9">
        <f>IF(Raw!$G123&gt;$C$8,IF(Raw!$Q123&gt;$C$8,IF(Raw!$N123&gt;$C$9,IF(Raw!$N123&lt;$A$9,IF(Raw!$X123&gt;$C$9,IF(Raw!$X123&lt;$A$9,Raw!V123,-999),-999),-999),-999),-999),-999)</f>
        <v>613.70000000000005</v>
      </c>
      <c r="O123" s="9">
        <f>IF(Raw!$G123&gt;$C$8,IF(Raw!$Q123&gt;$C$8,IF(Raw!$N123&gt;$C$9,IF(Raw!$N123&lt;$A$9,IF(Raw!$X123&gt;$C$9,IF(Raw!$X123&lt;$A$9,Raw!W123,-999),-999),-999),-999),-999),-999)</f>
        <v>2.1059999999999999E-2</v>
      </c>
      <c r="P123" s="9">
        <f>IF(Raw!$G123&gt;$C$8,IF(Raw!$Q123&gt;$C$8,IF(Raw!$N123&gt;$C$9,IF(Raw!$N123&lt;$A$9,IF(Raw!$X123&gt;$C$9,IF(Raw!$X123&lt;$A$9,Raw!X123,-999),-999),-999),-999),-999),-999)</f>
        <v>408</v>
      </c>
      <c r="R123" s="9">
        <f t="shared" si="20"/>
        <v>0.77870800000000018</v>
      </c>
      <c r="S123" s="9">
        <f t="shared" si="21"/>
        <v>0.31228427161354311</v>
      </c>
      <c r="T123" s="9">
        <f t="shared" si="22"/>
        <v>0.99123600000000023</v>
      </c>
      <c r="U123" s="9">
        <f t="shared" si="23"/>
        <v>0.350605596823159</v>
      </c>
      <c r="V123" s="15">
        <f t="shared" si="16"/>
        <v>0</v>
      </c>
      <c r="X123" s="11">
        <f t="shared" si="24"/>
        <v>2.6126799999999996E+19</v>
      </c>
      <c r="Y123" s="11">
        <f t="shared" si="25"/>
        <v>6.1739999999999997E-18</v>
      </c>
      <c r="Z123" s="11">
        <f t="shared" si="26"/>
        <v>3.9999999999999996E-4</v>
      </c>
      <c r="AA123" s="16">
        <f t="shared" si="27"/>
        <v>6.0611899150194909E-2</v>
      </c>
      <c r="AB123" s="9">
        <f t="shared" si="17"/>
        <v>1.8960556964660424</v>
      </c>
      <c r="AC123" s="9">
        <f t="shared" si="18"/>
        <v>0.93938810084980517</v>
      </c>
      <c r="AD123" s="15">
        <f t="shared" si="19"/>
        <v>151.52974787548729</v>
      </c>
      <c r="AE123" s="3">
        <f t="shared" si="28"/>
        <v>743.34959999999978</v>
      </c>
      <c r="AF123" s="2">
        <f t="shared" si="29"/>
        <v>0.25</v>
      </c>
      <c r="AG123" s="9">
        <f t="shared" si="30"/>
        <v>4.0867059761806178E-2</v>
      </c>
      <c r="AH123" s="2">
        <f t="shared" si="31"/>
        <v>1.977535753622218</v>
      </c>
    </row>
    <row r="124" spans="1:34">
      <c r="A124" s="1">
        <f>Raw!A124</f>
        <v>111</v>
      </c>
      <c r="B124" s="14">
        <f>Raw!B124</f>
        <v>0.46385416666666668</v>
      </c>
      <c r="C124" s="15">
        <f>Raw!C124</f>
        <v>45.3</v>
      </c>
      <c r="D124" s="15">
        <f>IF(C124&gt;0.5,Raw!D124*D$11,-999)</f>
        <v>46.2</v>
      </c>
      <c r="E124" s="9">
        <f>IF(Raw!$G124&gt;$C$8,IF(Raw!$Q124&gt;$C$8,IF(Raw!$N124&gt;$C$9,IF(Raw!$N124&lt;$A$9,IF(Raw!$X124&gt;$C$9,IF(Raw!$X124&lt;$A$9,Raw!H124,-999),-999),-999),-999),-999),-999)</f>
        <v>1.726051</v>
      </c>
      <c r="F124" s="9">
        <f>IF(Raw!$G124&gt;$C$8,IF(Raw!$Q124&gt;$C$8,IF(Raw!$N124&gt;$C$9,IF(Raw!$N124&lt;$A$9,IF(Raw!$X124&gt;$C$9,IF(Raw!$X124&lt;$A$9,Raw!I124,-999),-999),-999),-999),-999),-999)</f>
        <v>2.5446909999999998</v>
      </c>
      <c r="G124" s="9">
        <f>Raw!G124</f>
        <v>0.99178299999999997</v>
      </c>
      <c r="H124" s="9">
        <f>IF(Raw!$G124&gt;$C$8,IF(Raw!$Q124&gt;$C$8,IF(Raw!$N124&gt;$C$9,IF(Raw!$N124&lt;$A$9,IF(Raw!$X124&gt;$C$9,IF(Raw!$X124&lt;$A$9,Raw!L124,-999),-999),-999),-999),-999),-999)</f>
        <v>609.20000000000005</v>
      </c>
      <c r="I124" s="9">
        <f>IF(Raw!$G124&gt;$C$8,IF(Raw!$Q124&gt;$C$8,IF(Raw!$N124&gt;$C$9,IF(Raw!$N124&lt;$A$9,IF(Raw!$X124&gt;$C$9,IF(Raw!$X124&lt;$A$9,Raw!M124,-999),-999),-999),-999),-999),-999)</f>
        <v>1.7E-5</v>
      </c>
      <c r="J124" s="9">
        <f>IF(Raw!$G124&gt;$C$8,IF(Raw!$Q124&gt;$C$8,IF(Raw!$N124&gt;$C$9,IF(Raw!$N124&lt;$A$9,IF(Raw!$X124&gt;$C$9,IF(Raw!$X124&lt;$A$9,Raw!N124,-999),-999),-999),-999),-999),-999)</f>
        <v>375</v>
      </c>
      <c r="K124" s="9">
        <f>IF(Raw!$G124&gt;$C$8,IF(Raw!$Q124&gt;$C$8,IF(Raw!$N124&gt;$C$9,IF(Raw!$N124&lt;$A$9,IF(Raw!$X124&gt;$C$9,IF(Raw!$X124&lt;$A$9,Raw!R124,-999),-999),-999),-999),-999),-999)</f>
        <v>1.915985</v>
      </c>
      <c r="L124" s="9">
        <f>IF(Raw!$G124&gt;$C$8,IF(Raw!$Q124&gt;$C$8,IF(Raw!$N124&gt;$C$9,IF(Raw!$N124&lt;$A$9,IF(Raw!$X124&gt;$C$9,IF(Raw!$X124&lt;$A$9,Raw!S124,-999),-999),-999),-999),-999),-999)</f>
        <v>2.92753</v>
      </c>
      <c r="M124" s="9">
        <f>Raw!Q124</f>
        <v>0.99175899999999995</v>
      </c>
      <c r="N124" s="9">
        <f>IF(Raw!$G124&gt;$C$8,IF(Raw!$Q124&gt;$C$8,IF(Raw!$N124&gt;$C$9,IF(Raw!$N124&lt;$A$9,IF(Raw!$X124&gt;$C$9,IF(Raw!$X124&lt;$A$9,Raw!V124,-999),-999),-999),-999),-999),-999)</f>
        <v>612.79999999999995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420</v>
      </c>
      <c r="R124" s="9">
        <f t="shared" si="20"/>
        <v>0.81863999999999981</v>
      </c>
      <c r="S124" s="9">
        <f t="shared" si="21"/>
        <v>0.32170507146054272</v>
      </c>
      <c r="T124" s="9">
        <f t="shared" si="22"/>
        <v>1.0115449999999999</v>
      </c>
      <c r="U124" s="9">
        <f t="shared" si="23"/>
        <v>0.34552848305568173</v>
      </c>
      <c r="V124" s="15">
        <f t="shared" si="16"/>
        <v>0</v>
      </c>
      <c r="X124" s="11">
        <f t="shared" si="24"/>
        <v>2.78124E+19</v>
      </c>
      <c r="Y124" s="11">
        <f t="shared" si="25"/>
        <v>6.0920000000000004E-18</v>
      </c>
      <c r="Z124" s="11">
        <f t="shared" si="26"/>
        <v>3.7500000000000001E-4</v>
      </c>
      <c r="AA124" s="16">
        <f t="shared" si="27"/>
        <v>5.9741600191195468E-2</v>
      </c>
      <c r="AB124" s="9">
        <f t="shared" si="17"/>
        <v>1.9764163169654028</v>
      </c>
      <c r="AC124" s="9">
        <f t="shared" si="18"/>
        <v>0.94025839980880466</v>
      </c>
      <c r="AD124" s="15">
        <f t="shared" si="19"/>
        <v>159.31093384318791</v>
      </c>
      <c r="AE124" s="3">
        <f t="shared" si="28"/>
        <v>733.4767999999998</v>
      </c>
      <c r="AF124" s="2">
        <f t="shared" si="29"/>
        <v>0.25</v>
      </c>
      <c r="AG124" s="9">
        <f t="shared" si="30"/>
        <v>4.2343434850015987E-2</v>
      </c>
      <c r="AH124" s="2">
        <f t="shared" si="31"/>
        <v>2.0489767757977519</v>
      </c>
    </row>
    <row r="125" spans="1:34">
      <c r="A125" s="1">
        <f>Raw!A125</f>
        <v>112</v>
      </c>
      <c r="B125" s="14">
        <f>Raw!B125</f>
        <v>0.46391203703703704</v>
      </c>
      <c r="C125" s="15">
        <f>Raw!C125</f>
        <v>44.4</v>
      </c>
      <c r="D125" s="15">
        <f>IF(C125&gt;0.5,Raw!D125*D$11,-999)</f>
        <v>48</v>
      </c>
      <c r="E125" s="9">
        <f>IF(Raw!$G125&gt;$C$8,IF(Raw!$Q125&gt;$C$8,IF(Raw!$N125&gt;$C$9,IF(Raw!$N125&lt;$A$9,IF(Raw!$X125&gt;$C$9,IF(Raw!$X125&lt;$A$9,Raw!H125,-999),-999),-999),-999),-999),-999)</f>
        <v>1.692806</v>
      </c>
      <c r="F125" s="9">
        <f>IF(Raw!$G125&gt;$C$8,IF(Raw!$Q125&gt;$C$8,IF(Raw!$N125&gt;$C$9,IF(Raw!$N125&lt;$A$9,IF(Raw!$X125&gt;$C$9,IF(Raw!$X125&lt;$A$9,Raw!I125,-999),-999),-999),-999),-999),-999)</f>
        <v>2.4789500000000002</v>
      </c>
      <c r="G125" s="9">
        <f>Raw!G125</f>
        <v>0.98829699999999998</v>
      </c>
      <c r="H125" s="9">
        <f>IF(Raw!$G125&gt;$C$8,IF(Raw!$Q125&gt;$C$8,IF(Raw!$N125&gt;$C$9,IF(Raw!$N125&lt;$A$9,IF(Raw!$X125&gt;$C$9,IF(Raw!$X125&lt;$A$9,Raw!L125,-999),-999),-999),-999),-999),-999)</f>
        <v>630.5</v>
      </c>
      <c r="I125" s="9">
        <f>IF(Raw!$G125&gt;$C$8,IF(Raw!$Q125&gt;$C$8,IF(Raw!$N125&gt;$C$9,IF(Raw!$N125&lt;$A$9,IF(Raw!$X125&gt;$C$9,IF(Raw!$X125&lt;$A$9,Raw!M125,-999),-999),-999),-999),-999),-999)</f>
        <v>1.2836E-2</v>
      </c>
      <c r="J125" s="9">
        <f>IF(Raw!$G125&gt;$C$8,IF(Raw!$Q125&gt;$C$8,IF(Raw!$N125&gt;$C$9,IF(Raw!$N125&lt;$A$9,IF(Raw!$X125&gt;$C$9,IF(Raw!$X125&lt;$A$9,Raw!N125,-999),-999),-999),-999),-999),-999)</f>
        <v>264</v>
      </c>
      <c r="K125" s="9">
        <f>IF(Raw!$G125&gt;$C$8,IF(Raw!$Q125&gt;$C$8,IF(Raw!$N125&gt;$C$9,IF(Raw!$N125&lt;$A$9,IF(Raw!$X125&gt;$C$9,IF(Raw!$X125&lt;$A$9,Raw!R125,-999),-999),-999),-999),-999),-999)</f>
        <v>1.8696349999999999</v>
      </c>
      <c r="L125" s="9">
        <f>IF(Raw!$G125&gt;$C$8,IF(Raw!$Q125&gt;$C$8,IF(Raw!$N125&gt;$C$9,IF(Raw!$N125&lt;$A$9,IF(Raw!$X125&gt;$C$9,IF(Raw!$X125&lt;$A$9,Raw!S125,-999),-999),-999),-999),-999),-999)</f>
        <v>2.8733559999999998</v>
      </c>
      <c r="M125" s="9">
        <f>Raw!Q125</f>
        <v>0.99250300000000002</v>
      </c>
      <c r="N125" s="9">
        <f>IF(Raw!$G125&gt;$C$8,IF(Raw!$Q125&gt;$C$8,IF(Raw!$N125&gt;$C$9,IF(Raw!$N125&lt;$A$9,IF(Raw!$X125&gt;$C$9,IF(Raw!$X125&lt;$A$9,Raw!V125,-999),-999),-999),-999),-999),-999)</f>
        <v>607.9</v>
      </c>
      <c r="O125" s="9">
        <f>IF(Raw!$G125&gt;$C$8,IF(Raw!$Q125&gt;$C$8,IF(Raw!$N125&gt;$C$9,IF(Raw!$N125&lt;$A$9,IF(Raw!$X125&gt;$C$9,IF(Raw!$X125&lt;$A$9,Raw!W125,-999),-999),-999),-999),-999),-999)</f>
        <v>2.3E-5</v>
      </c>
      <c r="P125" s="9">
        <f>IF(Raw!$G125&gt;$C$8,IF(Raw!$Q125&gt;$C$8,IF(Raw!$N125&gt;$C$9,IF(Raw!$N125&lt;$A$9,IF(Raw!$X125&gt;$C$9,IF(Raw!$X125&lt;$A$9,Raw!X125,-999),-999),-999),-999),-999),-999)</f>
        <v>310</v>
      </c>
      <c r="R125" s="9">
        <f t="shared" si="20"/>
        <v>0.78614400000000018</v>
      </c>
      <c r="S125" s="9">
        <f t="shared" si="21"/>
        <v>0.31712781621250935</v>
      </c>
      <c r="T125" s="9">
        <f t="shared" si="22"/>
        <v>1.0037209999999999</v>
      </c>
      <c r="U125" s="9">
        <f t="shared" si="23"/>
        <v>0.3493200981709193</v>
      </c>
      <c r="V125" s="15">
        <f t="shared" si="16"/>
        <v>0</v>
      </c>
      <c r="X125" s="11">
        <f t="shared" si="24"/>
        <v>2.8895999999999996E+19</v>
      </c>
      <c r="Y125" s="11">
        <f t="shared" si="25"/>
        <v>6.305E-18</v>
      </c>
      <c r="Z125" s="11">
        <f t="shared" si="26"/>
        <v>2.6399999999999997E-4</v>
      </c>
      <c r="AA125" s="16">
        <f t="shared" si="27"/>
        <v>4.5890719475080409E-2</v>
      </c>
      <c r="AB125" s="9">
        <f t="shared" si="17"/>
        <v>1.915696478842247</v>
      </c>
      <c r="AC125" s="9">
        <f t="shared" si="18"/>
        <v>0.95410928052491972</v>
      </c>
      <c r="AD125" s="15">
        <f t="shared" si="19"/>
        <v>173.82848286015312</v>
      </c>
      <c r="AE125" s="3">
        <f t="shared" si="28"/>
        <v>759.12199999999984</v>
      </c>
      <c r="AF125" s="2">
        <f t="shared" si="29"/>
        <v>0.25</v>
      </c>
      <c r="AG125" s="9">
        <f t="shared" si="30"/>
        <v>4.6709063613546653E-2</v>
      </c>
      <c r="AH125" s="2">
        <f t="shared" si="31"/>
        <v>2.2602272796813687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43.3</v>
      </c>
      <c r="D126" s="15">
        <f>IF(C126&gt;0.5,Raw!D126*D$11,-999)</f>
        <v>51.6</v>
      </c>
      <c r="E126" s="9">
        <f>IF(Raw!$G126&gt;$C$8,IF(Raw!$Q126&gt;$C$8,IF(Raw!$N126&gt;$C$9,IF(Raw!$N126&lt;$A$9,IF(Raw!$X126&gt;$C$9,IF(Raw!$X126&lt;$A$9,Raw!H126,-999),-999),-999),-999),-999),-999)</f>
        <v>1.7077180000000001</v>
      </c>
      <c r="F126" s="9">
        <f>IF(Raw!$G126&gt;$C$8,IF(Raw!$Q126&gt;$C$8,IF(Raw!$N126&gt;$C$9,IF(Raw!$N126&lt;$A$9,IF(Raw!$X126&gt;$C$9,IF(Raw!$X126&lt;$A$9,Raw!I126,-999),-999),-999),-999),-999),-999)</f>
        <v>2.4717910000000001</v>
      </c>
      <c r="G126" s="9">
        <f>Raw!G126</f>
        <v>0.98362400000000005</v>
      </c>
      <c r="H126" s="9">
        <f>IF(Raw!$G126&gt;$C$8,IF(Raw!$Q126&gt;$C$8,IF(Raw!$N126&gt;$C$9,IF(Raw!$N126&lt;$A$9,IF(Raw!$X126&gt;$C$9,IF(Raw!$X126&lt;$A$9,Raw!L126,-999),-999),-999),-999),-999),-999)</f>
        <v>619.1</v>
      </c>
      <c r="I126" s="9">
        <f>IF(Raw!$G126&gt;$C$8,IF(Raw!$Q126&gt;$C$8,IF(Raw!$N126&gt;$C$9,IF(Raw!$N126&lt;$A$9,IF(Raw!$X126&gt;$C$9,IF(Raw!$X126&lt;$A$9,Raw!M126,-999),-999),-999),-999),-999),-999)</f>
        <v>1.4E-5</v>
      </c>
      <c r="J126" s="9">
        <f>IF(Raw!$G126&gt;$C$8,IF(Raw!$Q126&gt;$C$8,IF(Raw!$N126&gt;$C$9,IF(Raw!$N126&lt;$A$9,IF(Raw!$X126&gt;$C$9,IF(Raw!$X126&lt;$A$9,Raw!N126,-999),-999),-999),-999),-999),-999)</f>
        <v>330</v>
      </c>
      <c r="K126" s="9">
        <f>IF(Raw!$G126&gt;$C$8,IF(Raw!$Q126&gt;$C$8,IF(Raw!$N126&gt;$C$9,IF(Raw!$N126&lt;$A$9,IF(Raw!$X126&gt;$C$9,IF(Raw!$X126&lt;$A$9,Raw!R126,-999),-999),-999),-999),-999),-999)</f>
        <v>1.879772</v>
      </c>
      <c r="L126" s="9">
        <f>IF(Raw!$G126&gt;$C$8,IF(Raw!$Q126&gt;$C$8,IF(Raw!$N126&gt;$C$9,IF(Raw!$N126&lt;$A$9,IF(Raw!$X126&gt;$C$9,IF(Raw!$X126&lt;$A$9,Raw!S126,-999),-999),-999),-999),-999),-999)</f>
        <v>2.89608</v>
      </c>
      <c r="M126" s="9">
        <f>Raw!Q126</f>
        <v>0.99192899999999995</v>
      </c>
      <c r="N126" s="9">
        <f>IF(Raw!$G126&gt;$C$8,IF(Raw!$Q126&gt;$C$8,IF(Raw!$N126&gt;$C$9,IF(Raw!$N126&lt;$A$9,IF(Raw!$X126&gt;$C$9,IF(Raw!$X126&lt;$A$9,Raw!V126,-999),-999),-999),-999),-999),-999)</f>
        <v>599.9</v>
      </c>
      <c r="O126" s="9">
        <f>IF(Raw!$G126&gt;$C$8,IF(Raw!$Q126&gt;$C$8,IF(Raw!$N126&gt;$C$9,IF(Raw!$N126&lt;$A$9,IF(Raw!$X126&gt;$C$9,IF(Raw!$X126&lt;$A$9,Raw!W126,-999),-999),-999),-999),-999),-999)</f>
        <v>6.9999999999999999E-6</v>
      </c>
      <c r="P126" s="9">
        <f>IF(Raw!$G126&gt;$C$8,IF(Raw!$Q126&gt;$C$8,IF(Raw!$N126&gt;$C$9,IF(Raw!$N126&lt;$A$9,IF(Raw!$X126&gt;$C$9,IF(Raw!$X126&lt;$A$9,Raw!X126,-999),-999),-999),-999),-999),-999)</f>
        <v>394</v>
      </c>
      <c r="R126" s="9">
        <f t="shared" si="20"/>
        <v>0.764073</v>
      </c>
      <c r="S126" s="9">
        <f t="shared" si="21"/>
        <v>0.30911715432251352</v>
      </c>
      <c r="T126" s="9">
        <f t="shared" si="22"/>
        <v>1.016308</v>
      </c>
      <c r="U126" s="9">
        <f t="shared" si="23"/>
        <v>0.35092538880141433</v>
      </c>
      <c r="V126" s="15">
        <f t="shared" si="16"/>
        <v>0</v>
      </c>
      <c r="X126" s="11">
        <f t="shared" si="24"/>
        <v>3.10632E+19</v>
      </c>
      <c r="Y126" s="11">
        <f t="shared" si="25"/>
        <v>6.1909999999999996E-18</v>
      </c>
      <c r="Z126" s="11">
        <f t="shared" si="26"/>
        <v>3.3E-4</v>
      </c>
      <c r="AA126" s="16">
        <f t="shared" si="27"/>
        <v>5.9675838785444045E-2</v>
      </c>
      <c r="AB126" s="9">
        <f t="shared" si="17"/>
        <v>1.9404210323643571</v>
      </c>
      <c r="AC126" s="9">
        <f t="shared" si="18"/>
        <v>0.94032416121455586</v>
      </c>
      <c r="AD126" s="15">
        <f t="shared" si="19"/>
        <v>180.8358751074062</v>
      </c>
      <c r="AE126" s="3">
        <f t="shared" si="28"/>
        <v>745.39639999999974</v>
      </c>
      <c r="AF126" s="2">
        <f t="shared" si="29"/>
        <v>0.25</v>
      </c>
      <c r="AG126" s="9">
        <f t="shared" si="30"/>
        <v>4.8815307524085021E-2</v>
      </c>
      <c r="AH126" s="2">
        <f t="shared" si="31"/>
        <v>2.3621473263697141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42.4</v>
      </c>
      <c r="D127" s="15">
        <f>IF(C127&gt;0.5,Raw!D127*D$11,-999)</f>
        <v>54.3</v>
      </c>
      <c r="E127" s="9">
        <f>IF(Raw!$G127&gt;$C$8,IF(Raw!$Q127&gt;$C$8,IF(Raw!$N127&gt;$C$9,IF(Raw!$N127&lt;$A$9,IF(Raw!$X127&gt;$C$9,IF(Raw!$X127&lt;$A$9,Raw!H127,-999),-999),-999),-999),-999),-999)</f>
        <v>1.737541</v>
      </c>
      <c r="F127" s="9">
        <f>IF(Raw!$G127&gt;$C$8,IF(Raw!$Q127&gt;$C$8,IF(Raw!$N127&gt;$C$9,IF(Raw!$N127&lt;$A$9,IF(Raw!$X127&gt;$C$9,IF(Raw!$X127&lt;$A$9,Raw!I127,-999),-999),-999),-999),-999),-999)</f>
        <v>2.4950670000000001</v>
      </c>
      <c r="G127" s="9">
        <f>Raw!G127</f>
        <v>0.98845899999999998</v>
      </c>
      <c r="H127" s="9">
        <f>IF(Raw!$G127&gt;$C$8,IF(Raw!$Q127&gt;$C$8,IF(Raw!$N127&gt;$C$9,IF(Raw!$N127&lt;$A$9,IF(Raw!$X127&gt;$C$9,IF(Raw!$X127&lt;$A$9,Raw!L127,-999),-999),-999),-999),-999),-999)</f>
        <v>577.6</v>
      </c>
      <c r="I127" s="9">
        <f>IF(Raw!$G127&gt;$C$8,IF(Raw!$Q127&gt;$C$8,IF(Raw!$N127&gt;$C$9,IF(Raw!$N127&lt;$A$9,IF(Raw!$X127&gt;$C$9,IF(Raw!$X127&lt;$A$9,Raw!M127,-999),-999),-999),-999),-999),-999)</f>
        <v>1.5E-5</v>
      </c>
      <c r="J127" s="9">
        <f>IF(Raw!$G127&gt;$C$8,IF(Raw!$Q127&gt;$C$8,IF(Raw!$N127&gt;$C$9,IF(Raw!$N127&lt;$A$9,IF(Raw!$X127&gt;$C$9,IF(Raw!$X127&lt;$A$9,Raw!N127,-999),-999),-999),-999),-999),-999)</f>
        <v>412</v>
      </c>
      <c r="K127" s="9">
        <f>IF(Raw!$G127&gt;$C$8,IF(Raw!$Q127&gt;$C$8,IF(Raw!$N127&gt;$C$9,IF(Raw!$N127&lt;$A$9,IF(Raw!$X127&gt;$C$9,IF(Raw!$X127&lt;$A$9,Raw!R127,-999),-999),-999),-999),-999),-999)</f>
        <v>1.850444</v>
      </c>
      <c r="L127" s="9">
        <f>IF(Raw!$G127&gt;$C$8,IF(Raw!$Q127&gt;$C$8,IF(Raw!$N127&gt;$C$9,IF(Raw!$N127&lt;$A$9,IF(Raw!$X127&gt;$C$9,IF(Raw!$X127&lt;$A$9,Raw!S127,-999),-999),-999),-999),-999),-999)</f>
        <v>2.8072180000000002</v>
      </c>
      <c r="M127" s="9">
        <f>Raw!Q127</f>
        <v>0.98955499999999996</v>
      </c>
      <c r="N127" s="9">
        <f>IF(Raw!$G127&gt;$C$8,IF(Raw!$Q127&gt;$C$8,IF(Raw!$N127&gt;$C$9,IF(Raw!$N127&lt;$A$9,IF(Raw!$X127&gt;$C$9,IF(Raw!$X127&lt;$A$9,Raw!V127,-999),-999),-999),-999),-999),-999)</f>
        <v>604.4</v>
      </c>
      <c r="O127" s="9">
        <f>IF(Raw!$G127&gt;$C$8,IF(Raw!$Q127&gt;$C$8,IF(Raw!$N127&gt;$C$9,IF(Raw!$N127&lt;$A$9,IF(Raw!$X127&gt;$C$9,IF(Raw!$X127&lt;$A$9,Raw!W127,-999),-999),-999),-999),-999),-999)</f>
        <v>7.9999999999999996E-6</v>
      </c>
      <c r="P127" s="9">
        <f>IF(Raw!$G127&gt;$C$8,IF(Raw!$Q127&gt;$C$8,IF(Raw!$N127&gt;$C$9,IF(Raw!$N127&lt;$A$9,IF(Raw!$X127&gt;$C$9,IF(Raw!$X127&lt;$A$9,Raw!X127,-999),-999),-999),-999),-999),-999)</f>
        <v>479</v>
      </c>
      <c r="R127" s="9">
        <f t="shared" si="20"/>
        <v>0.75752600000000014</v>
      </c>
      <c r="S127" s="9">
        <f t="shared" si="21"/>
        <v>0.30360948223033696</v>
      </c>
      <c r="T127" s="9">
        <f t="shared" si="22"/>
        <v>0.95677400000000024</v>
      </c>
      <c r="U127" s="9">
        <f t="shared" si="23"/>
        <v>0.34082639823483613</v>
      </c>
      <c r="V127" s="15">
        <f t="shared" si="16"/>
        <v>0</v>
      </c>
      <c r="X127" s="11">
        <f t="shared" si="24"/>
        <v>3.2688599999999992E+19</v>
      </c>
      <c r="Y127" s="11">
        <f t="shared" si="25"/>
        <v>5.7759999999999999E-18</v>
      </c>
      <c r="Z127" s="11">
        <f t="shared" si="26"/>
        <v>4.1199999999999999E-4</v>
      </c>
      <c r="AA127" s="16">
        <f t="shared" si="27"/>
        <v>7.2174999873458601E-2</v>
      </c>
      <c r="AB127" s="9">
        <f t="shared" si="17"/>
        <v>1.9194991633289284</v>
      </c>
      <c r="AC127" s="9">
        <f t="shared" si="18"/>
        <v>0.92782500012654145</v>
      </c>
      <c r="AD127" s="15">
        <f t="shared" si="19"/>
        <v>175.18203852781215</v>
      </c>
      <c r="AE127" s="3">
        <f t="shared" si="28"/>
        <v>695.43039999999985</v>
      </c>
      <c r="AF127" s="2">
        <f t="shared" si="29"/>
        <v>0.25</v>
      </c>
      <c r="AG127" s="9">
        <f t="shared" si="30"/>
        <v>4.5928202482208087E-2</v>
      </c>
      <c r="AH127" s="2">
        <f t="shared" si="31"/>
        <v>2.2224418159157793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41.5</v>
      </c>
      <c r="D128" s="15">
        <f>IF(C128&gt;0.5,Raw!D128*D$11,-999)</f>
        <v>57.9</v>
      </c>
      <c r="E128" s="9">
        <f>IF(Raw!$G128&gt;$C$8,IF(Raw!$Q128&gt;$C$8,IF(Raw!$N128&gt;$C$9,IF(Raw!$N128&lt;$A$9,IF(Raw!$X128&gt;$C$9,IF(Raw!$X128&lt;$A$9,Raw!H128,-999),-999),-999),-999),-999),-999)</f>
        <v>1.7149540000000001</v>
      </c>
      <c r="F128" s="9">
        <f>IF(Raw!$G128&gt;$C$8,IF(Raw!$Q128&gt;$C$8,IF(Raw!$N128&gt;$C$9,IF(Raw!$N128&lt;$A$9,IF(Raw!$X128&gt;$C$9,IF(Raw!$X128&lt;$A$9,Raw!I128,-999),-999),-999),-999),-999),-999)</f>
        <v>2.4885489999999999</v>
      </c>
      <c r="G128" s="9">
        <f>Raw!G128</f>
        <v>0.98911000000000004</v>
      </c>
      <c r="H128" s="9">
        <f>IF(Raw!$G128&gt;$C$8,IF(Raw!$Q128&gt;$C$8,IF(Raw!$N128&gt;$C$9,IF(Raw!$N128&lt;$A$9,IF(Raw!$X128&gt;$C$9,IF(Raw!$X128&lt;$A$9,Raw!L128,-999),-999),-999),-999),-999),-999)</f>
        <v>623.29999999999995</v>
      </c>
      <c r="I128" s="9">
        <f>IF(Raw!$G128&gt;$C$8,IF(Raw!$Q128&gt;$C$8,IF(Raw!$N128&gt;$C$9,IF(Raw!$N128&lt;$A$9,IF(Raw!$X128&gt;$C$9,IF(Raw!$X128&lt;$A$9,Raw!M128,-999),-999),-999),-999),-999),-999)</f>
        <v>1.5E-5</v>
      </c>
      <c r="J128" s="9">
        <f>IF(Raw!$G128&gt;$C$8,IF(Raw!$Q128&gt;$C$8,IF(Raw!$N128&gt;$C$9,IF(Raw!$N128&lt;$A$9,IF(Raw!$X128&gt;$C$9,IF(Raw!$X128&lt;$A$9,Raw!N128,-999),-999),-999),-999),-999),-999)</f>
        <v>362</v>
      </c>
      <c r="K128" s="9">
        <f>IF(Raw!$G128&gt;$C$8,IF(Raw!$Q128&gt;$C$8,IF(Raw!$N128&gt;$C$9,IF(Raw!$N128&lt;$A$9,IF(Raw!$X128&gt;$C$9,IF(Raw!$X128&lt;$A$9,Raw!R128,-999),-999),-999),-999),-999),-999)</f>
        <v>1.875461</v>
      </c>
      <c r="L128" s="9">
        <f>IF(Raw!$G128&gt;$C$8,IF(Raw!$Q128&gt;$C$8,IF(Raw!$N128&gt;$C$9,IF(Raw!$N128&lt;$A$9,IF(Raw!$X128&gt;$C$9,IF(Raw!$X128&lt;$A$9,Raw!S128,-999),-999),-999),-999),-999),-999)</f>
        <v>2.867648</v>
      </c>
      <c r="M128" s="9">
        <f>Raw!Q128</f>
        <v>0.99188399999999999</v>
      </c>
      <c r="N128" s="9">
        <f>IF(Raw!$G128&gt;$C$8,IF(Raw!$Q128&gt;$C$8,IF(Raw!$N128&gt;$C$9,IF(Raw!$N128&lt;$A$9,IF(Raw!$X128&gt;$C$9,IF(Raw!$X128&lt;$A$9,Raw!V128,-999),-999),-999),-999),-999),-999)</f>
        <v>590.6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370</v>
      </c>
      <c r="R128" s="9">
        <f t="shared" si="20"/>
        <v>0.77359499999999981</v>
      </c>
      <c r="S128" s="9">
        <f t="shared" si="21"/>
        <v>0.31086187171721347</v>
      </c>
      <c r="T128" s="9">
        <f t="shared" si="22"/>
        <v>0.99218699999999993</v>
      </c>
      <c r="U128" s="9">
        <f t="shared" si="23"/>
        <v>0.34599330182783938</v>
      </c>
      <c r="V128" s="15">
        <f t="shared" si="16"/>
        <v>0</v>
      </c>
      <c r="X128" s="11">
        <f t="shared" si="24"/>
        <v>3.4855799999999996E+19</v>
      </c>
      <c r="Y128" s="11">
        <f t="shared" si="25"/>
        <v>6.2329999999999991E-18</v>
      </c>
      <c r="Z128" s="11">
        <f t="shared" si="26"/>
        <v>3.6199999999999996E-4</v>
      </c>
      <c r="AA128" s="16">
        <f t="shared" si="27"/>
        <v>7.2912420380590329E-2</v>
      </c>
      <c r="AB128" s="9">
        <f t="shared" si="17"/>
        <v>1.9478037556401568</v>
      </c>
      <c r="AC128" s="9">
        <f t="shared" si="18"/>
        <v>0.92708757961940969</v>
      </c>
      <c r="AD128" s="15">
        <f t="shared" si="19"/>
        <v>201.41552591323295</v>
      </c>
      <c r="AE128" s="3">
        <f t="shared" si="28"/>
        <v>750.4531999999997</v>
      </c>
      <c r="AF128" s="2">
        <f t="shared" si="29"/>
        <v>0.25</v>
      </c>
      <c r="AG128" s="9">
        <f t="shared" si="30"/>
        <v>5.360647911546939E-2</v>
      </c>
      <c r="AH128" s="2">
        <f t="shared" si="31"/>
        <v>2.5939896262299209</v>
      </c>
    </row>
    <row r="129" spans="1:34">
      <c r="A129" s="1">
        <f>Raw!A129</f>
        <v>116</v>
      </c>
      <c r="B129" s="14">
        <f>Raw!B129</f>
        <v>0.46413194444444444</v>
      </c>
      <c r="C129" s="15">
        <f>Raw!C129</f>
        <v>40.6</v>
      </c>
      <c r="D129" s="15">
        <f>IF(C129&gt;0.5,Raw!D129*D$11,-999)</f>
        <v>60.6</v>
      </c>
      <c r="E129" s="9">
        <f>IF(Raw!$G129&gt;$C$8,IF(Raw!$Q129&gt;$C$8,IF(Raw!$N129&gt;$C$9,IF(Raw!$N129&lt;$A$9,IF(Raw!$X129&gt;$C$9,IF(Raw!$X129&lt;$A$9,Raw!H129,-999),-999),-999),-999),-999),-999)</f>
        <v>1.6934370000000001</v>
      </c>
      <c r="F129" s="9">
        <f>IF(Raw!$G129&gt;$C$8,IF(Raw!$Q129&gt;$C$8,IF(Raw!$N129&gt;$C$9,IF(Raw!$N129&lt;$A$9,IF(Raw!$X129&gt;$C$9,IF(Raw!$X129&lt;$A$9,Raw!I129,-999),-999),-999),-999),-999),-999)</f>
        <v>2.4402249999999999</v>
      </c>
      <c r="G129" s="9">
        <f>Raw!G129</f>
        <v>0.98653000000000002</v>
      </c>
      <c r="H129" s="9">
        <f>IF(Raw!$G129&gt;$C$8,IF(Raw!$Q129&gt;$C$8,IF(Raw!$N129&gt;$C$9,IF(Raw!$N129&lt;$A$9,IF(Raw!$X129&gt;$C$9,IF(Raw!$X129&lt;$A$9,Raw!L129,-999),-999),-999),-999),-999),-999)</f>
        <v>626.20000000000005</v>
      </c>
      <c r="I129" s="9">
        <f>IF(Raw!$G129&gt;$C$8,IF(Raw!$Q129&gt;$C$8,IF(Raw!$N129&gt;$C$9,IF(Raw!$N129&lt;$A$9,IF(Raw!$X129&gt;$C$9,IF(Raw!$X129&lt;$A$9,Raw!M129,-999),-999),-999),-999),-999),-999)</f>
        <v>7.2999999999999999E-5</v>
      </c>
      <c r="J129" s="9">
        <f>IF(Raw!$G129&gt;$C$8,IF(Raw!$Q129&gt;$C$8,IF(Raw!$N129&gt;$C$9,IF(Raw!$N129&lt;$A$9,IF(Raw!$X129&gt;$C$9,IF(Raw!$X129&lt;$A$9,Raw!N129,-999),-999),-999),-999),-999),-999)</f>
        <v>464</v>
      </c>
      <c r="K129" s="9">
        <f>IF(Raw!$G129&gt;$C$8,IF(Raw!$Q129&gt;$C$8,IF(Raw!$N129&gt;$C$9,IF(Raw!$N129&lt;$A$9,IF(Raw!$X129&gt;$C$9,IF(Raw!$X129&lt;$A$9,Raw!R129,-999),-999),-999),-999),-999),-999)</f>
        <v>1.8855</v>
      </c>
      <c r="L129" s="9">
        <f>IF(Raw!$G129&gt;$C$8,IF(Raw!$Q129&gt;$C$8,IF(Raw!$N129&gt;$C$9,IF(Raw!$N129&lt;$A$9,IF(Raw!$X129&gt;$C$9,IF(Raw!$X129&lt;$A$9,Raw!S129,-999),-999),-999),-999),-999),-999)</f>
        <v>2.8529559999999998</v>
      </c>
      <c r="M129" s="9">
        <f>Raw!Q129</f>
        <v>0.99057099999999998</v>
      </c>
      <c r="N129" s="9">
        <f>IF(Raw!$G129&gt;$C$8,IF(Raw!$Q129&gt;$C$8,IF(Raw!$N129&gt;$C$9,IF(Raw!$N129&lt;$A$9,IF(Raw!$X129&gt;$C$9,IF(Raw!$X129&lt;$A$9,Raw!V129,-999),-999),-999),-999),-999),-999)</f>
        <v>597.6</v>
      </c>
      <c r="O129" s="9">
        <f>IF(Raw!$G129&gt;$C$8,IF(Raw!$Q129&gt;$C$8,IF(Raw!$N129&gt;$C$9,IF(Raw!$N129&lt;$A$9,IF(Raw!$X129&gt;$C$9,IF(Raw!$X129&lt;$A$9,Raw!W129,-999),-999),-999),-999),-999),-999)</f>
        <v>1.1E-5</v>
      </c>
      <c r="P129" s="9">
        <f>IF(Raw!$G129&gt;$C$8,IF(Raw!$Q129&gt;$C$8,IF(Raw!$N129&gt;$C$9,IF(Raw!$N129&lt;$A$9,IF(Raw!$X129&gt;$C$9,IF(Raw!$X129&lt;$A$9,Raw!X129,-999),-999),-999),-999),-999),-999)</f>
        <v>351</v>
      </c>
      <c r="R129" s="9">
        <f t="shared" si="20"/>
        <v>0.74678799999999979</v>
      </c>
      <c r="S129" s="9">
        <f t="shared" si="21"/>
        <v>0.30603243553360848</v>
      </c>
      <c r="T129" s="9">
        <f t="shared" si="22"/>
        <v>0.96745599999999987</v>
      </c>
      <c r="U129" s="9">
        <f t="shared" si="23"/>
        <v>0.33910652670423236</v>
      </c>
      <c r="V129" s="15">
        <f t="shared" si="16"/>
        <v>0</v>
      </c>
      <c r="X129" s="11">
        <f t="shared" si="24"/>
        <v>3.6481199999999992E+19</v>
      </c>
      <c r="Y129" s="11">
        <f t="shared" si="25"/>
        <v>6.2620000000000003E-18</v>
      </c>
      <c r="Z129" s="11">
        <f t="shared" si="26"/>
        <v>4.64E-4</v>
      </c>
      <c r="AA129" s="16">
        <f t="shared" si="27"/>
        <v>9.5839729471538057E-2</v>
      </c>
      <c r="AB129" s="9">
        <f t="shared" si="17"/>
        <v>1.9782207213156162</v>
      </c>
      <c r="AC129" s="9">
        <f t="shared" si="18"/>
        <v>0.90416027052846204</v>
      </c>
      <c r="AD129" s="15">
        <f t="shared" si="19"/>
        <v>206.5511411024527</v>
      </c>
      <c r="AE129" s="3">
        <f t="shared" si="28"/>
        <v>753.94479999999987</v>
      </c>
      <c r="AF129" s="2">
        <f t="shared" si="29"/>
        <v>0.25</v>
      </c>
      <c r="AG129" s="9">
        <f t="shared" si="30"/>
        <v>5.387910772772965E-2</v>
      </c>
      <c r="AH129" s="2">
        <f t="shared" si="31"/>
        <v>2.6071819828943696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39.700000000000003</v>
      </c>
      <c r="D130" s="15">
        <f>IF(C130&gt;0.5,Raw!D130*D$11,-999)</f>
        <v>66.099999999999994</v>
      </c>
      <c r="E130" s="9">
        <f>IF(Raw!$G130&gt;$C$8,IF(Raw!$Q130&gt;$C$8,IF(Raw!$N130&gt;$C$9,IF(Raw!$N130&lt;$A$9,IF(Raw!$X130&gt;$C$9,IF(Raw!$X130&lt;$A$9,Raw!H130,-999),-999),-999),-999),-999),-999)</f>
        <v>1.741009</v>
      </c>
      <c r="F130" s="9">
        <f>IF(Raw!$G130&gt;$C$8,IF(Raw!$Q130&gt;$C$8,IF(Raw!$N130&gt;$C$9,IF(Raw!$N130&lt;$A$9,IF(Raw!$X130&gt;$C$9,IF(Raw!$X130&lt;$A$9,Raw!I130,-999),-999),-999),-999),-999),-999)</f>
        <v>2.4537659999999999</v>
      </c>
      <c r="G130" s="9">
        <f>Raw!G130</f>
        <v>0.988703</v>
      </c>
      <c r="H130" s="9">
        <f>IF(Raw!$G130&gt;$C$8,IF(Raw!$Q130&gt;$C$8,IF(Raw!$N130&gt;$C$9,IF(Raw!$N130&lt;$A$9,IF(Raw!$X130&gt;$C$9,IF(Raw!$X130&lt;$A$9,Raw!L130,-999),-999),-999),-999),-999),-999)</f>
        <v>608.6</v>
      </c>
      <c r="I130" s="9">
        <f>IF(Raw!$G130&gt;$C$8,IF(Raw!$Q130&gt;$C$8,IF(Raw!$N130&gt;$C$9,IF(Raw!$N130&lt;$A$9,IF(Raw!$X130&gt;$C$9,IF(Raw!$X130&lt;$A$9,Raw!M130,-999),-999),-999),-999),-999),-999)</f>
        <v>7.9999999999999996E-6</v>
      </c>
      <c r="J130" s="9">
        <f>IF(Raw!$G130&gt;$C$8,IF(Raw!$Q130&gt;$C$8,IF(Raw!$N130&gt;$C$9,IF(Raw!$N130&lt;$A$9,IF(Raw!$X130&gt;$C$9,IF(Raw!$X130&lt;$A$9,Raw!N130,-999),-999),-999),-999),-999),-999)</f>
        <v>521</v>
      </c>
      <c r="K130" s="9">
        <f>IF(Raw!$G130&gt;$C$8,IF(Raw!$Q130&gt;$C$8,IF(Raw!$N130&gt;$C$9,IF(Raw!$N130&lt;$A$9,IF(Raw!$X130&gt;$C$9,IF(Raw!$X130&lt;$A$9,Raw!R130,-999),-999),-999),-999),-999),-999)</f>
        <v>1.859413</v>
      </c>
      <c r="L130" s="9">
        <f>IF(Raw!$G130&gt;$C$8,IF(Raw!$Q130&gt;$C$8,IF(Raw!$N130&gt;$C$9,IF(Raw!$N130&lt;$A$9,IF(Raw!$X130&gt;$C$9,IF(Raw!$X130&lt;$A$9,Raw!S130,-999),-999),-999),-999),-999),-999)</f>
        <v>2.8279049999999999</v>
      </c>
      <c r="M130" s="9">
        <f>Raw!Q130</f>
        <v>0.98903200000000002</v>
      </c>
      <c r="N130" s="9">
        <f>IF(Raw!$G130&gt;$C$8,IF(Raw!$Q130&gt;$C$8,IF(Raw!$N130&gt;$C$9,IF(Raw!$N130&lt;$A$9,IF(Raw!$X130&gt;$C$9,IF(Raw!$X130&lt;$A$9,Raw!V130,-999),-999),-999),-999),-999),-999)</f>
        <v>580</v>
      </c>
      <c r="O130" s="9">
        <f>IF(Raw!$G130&gt;$C$8,IF(Raw!$Q130&gt;$C$8,IF(Raw!$N130&gt;$C$9,IF(Raw!$N130&lt;$A$9,IF(Raw!$X130&gt;$C$9,IF(Raw!$X130&lt;$A$9,Raw!W130,-999),-999),-999),-999),-999),-999)</f>
        <v>1.1E-5</v>
      </c>
      <c r="P130" s="9">
        <f>IF(Raw!$G130&gt;$C$8,IF(Raw!$Q130&gt;$C$8,IF(Raw!$N130&gt;$C$9,IF(Raw!$N130&lt;$A$9,IF(Raw!$X130&gt;$C$9,IF(Raw!$X130&lt;$A$9,Raw!X130,-999),-999),-999),-999),-999),-999)</f>
        <v>443</v>
      </c>
      <c r="R130" s="9">
        <f t="shared" si="20"/>
        <v>0.71275699999999986</v>
      </c>
      <c r="S130" s="9">
        <f t="shared" si="21"/>
        <v>0.29047472334362767</v>
      </c>
      <c r="T130" s="9">
        <f t="shared" si="22"/>
        <v>0.96849199999999991</v>
      </c>
      <c r="U130" s="9">
        <f t="shared" si="23"/>
        <v>0.34247685123793054</v>
      </c>
      <c r="V130" s="15">
        <f t="shared" si="16"/>
        <v>0</v>
      </c>
      <c r="X130" s="11">
        <f t="shared" si="24"/>
        <v>3.9792199999999984E+19</v>
      </c>
      <c r="Y130" s="11">
        <f t="shared" si="25"/>
        <v>6.0859999999999998E-18</v>
      </c>
      <c r="Z130" s="11">
        <f t="shared" si="26"/>
        <v>5.2099999999999998E-4</v>
      </c>
      <c r="AA130" s="16">
        <f t="shared" si="27"/>
        <v>0.1120372337916284</v>
      </c>
      <c r="AB130" s="9">
        <f t="shared" si="17"/>
        <v>1.9679201646293218</v>
      </c>
      <c r="AC130" s="9">
        <f t="shared" si="18"/>
        <v>0.88796276620837145</v>
      </c>
      <c r="AD130" s="15">
        <f t="shared" si="19"/>
        <v>215.04267522385487</v>
      </c>
      <c r="AE130" s="3">
        <f t="shared" si="28"/>
        <v>732.75439999999981</v>
      </c>
      <c r="AF130" s="2">
        <f t="shared" si="29"/>
        <v>0.25</v>
      </c>
      <c r="AG130" s="9">
        <f t="shared" si="30"/>
        <v>5.665164484034365E-2</v>
      </c>
      <c r="AH130" s="2">
        <f t="shared" si="31"/>
        <v>2.7413436108753193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38.799999999999997</v>
      </c>
      <c r="D131" s="15">
        <f>IF(C131&gt;0.5,Raw!D131*D$11,-999)</f>
        <v>69.7</v>
      </c>
      <c r="E131" s="9">
        <f>IF(Raw!$G131&gt;$C$8,IF(Raw!$Q131&gt;$C$8,IF(Raw!$N131&gt;$C$9,IF(Raw!$N131&lt;$A$9,IF(Raw!$X131&gt;$C$9,IF(Raw!$X131&lt;$A$9,Raw!H131,-999),-999),-999),-999),-999),-999)</f>
        <v>1.6998489999999999</v>
      </c>
      <c r="F131" s="9">
        <f>IF(Raw!$G131&gt;$C$8,IF(Raw!$Q131&gt;$C$8,IF(Raw!$N131&gt;$C$9,IF(Raw!$N131&lt;$A$9,IF(Raw!$X131&gt;$C$9,IF(Raw!$X131&lt;$A$9,Raw!I131,-999),-999),-999),-999),-999),-999)</f>
        <v>2.3955069999999998</v>
      </c>
      <c r="G131" s="9">
        <f>Raw!G131</f>
        <v>0.98489700000000002</v>
      </c>
      <c r="H131" s="9">
        <f>IF(Raw!$G131&gt;$C$8,IF(Raw!$Q131&gt;$C$8,IF(Raw!$N131&gt;$C$9,IF(Raw!$N131&lt;$A$9,IF(Raw!$X131&gt;$C$9,IF(Raw!$X131&lt;$A$9,Raw!L131,-999),-999),-999),-999),-999),-999)</f>
        <v>600.6</v>
      </c>
      <c r="I131" s="9">
        <f>IF(Raw!$G131&gt;$C$8,IF(Raw!$Q131&gt;$C$8,IF(Raw!$N131&gt;$C$9,IF(Raw!$N131&lt;$A$9,IF(Raw!$X131&gt;$C$9,IF(Raw!$X131&lt;$A$9,Raw!M131,-999),-999),-999),-999),-999),-999)</f>
        <v>3.5555999999999997E-2</v>
      </c>
      <c r="J131" s="9">
        <f>IF(Raw!$G131&gt;$C$8,IF(Raw!$Q131&gt;$C$8,IF(Raw!$N131&gt;$C$9,IF(Raw!$N131&lt;$A$9,IF(Raw!$X131&gt;$C$9,IF(Raw!$X131&lt;$A$9,Raw!N131,-999),-999),-999),-999),-999),-999)</f>
        <v>318</v>
      </c>
      <c r="K131" s="9">
        <f>IF(Raw!$G131&gt;$C$8,IF(Raw!$Q131&gt;$C$8,IF(Raw!$N131&gt;$C$9,IF(Raw!$N131&lt;$A$9,IF(Raw!$X131&gt;$C$9,IF(Raw!$X131&lt;$A$9,Raw!R131,-999),-999),-999),-999),-999),-999)</f>
        <v>1.861545</v>
      </c>
      <c r="L131" s="9">
        <f>IF(Raw!$G131&gt;$C$8,IF(Raw!$Q131&gt;$C$8,IF(Raw!$N131&gt;$C$9,IF(Raw!$N131&lt;$A$9,IF(Raw!$X131&gt;$C$9,IF(Raw!$X131&lt;$A$9,Raw!S131,-999),-999),-999),-999),-999),-999)</f>
        <v>2.768208</v>
      </c>
      <c r="M131" s="9">
        <f>Raw!Q131</f>
        <v>0.99076200000000003</v>
      </c>
      <c r="N131" s="9">
        <f>IF(Raw!$G131&gt;$C$8,IF(Raw!$Q131&gt;$C$8,IF(Raw!$N131&gt;$C$9,IF(Raw!$N131&lt;$A$9,IF(Raw!$X131&gt;$C$9,IF(Raw!$X131&lt;$A$9,Raw!V131,-999),-999),-999),-999),-999),-999)</f>
        <v>563.29999999999995</v>
      </c>
      <c r="O131" s="9">
        <f>IF(Raw!$G131&gt;$C$8,IF(Raw!$Q131&gt;$C$8,IF(Raw!$N131&gt;$C$9,IF(Raw!$N131&lt;$A$9,IF(Raw!$X131&gt;$C$9,IF(Raw!$X131&lt;$A$9,Raw!W131,-999),-999),-999),-999),-999),-999)</f>
        <v>5.0000000000000004E-6</v>
      </c>
      <c r="P131" s="9">
        <f>IF(Raw!$G131&gt;$C$8,IF(Raw!$Q131&gt;$C$8,IF(Raw!$N131&gt;$C$9,IF(Raw!$N131&lt;$A$9,IF(Raw!$X131&gt;$C$9,IF(Raw!$X131&lt;$A$9,Raw!X131,-999),-999),-999),-999),-999),-999)</f>
        <v>401</v>
      </c>
      <c r="R131" s="9">
        <f t="shared" si="20"/>
        <v>0.69565799999999989</v>
      </c>
      <c r="S131" s="9">
        <f t="shared" si="21"/>
        <v>0.29040115516256054</v>
      </c>
      <c r="T131" s="9">
        <f t="shared" si="22"/>
        <v>0.906663</v>
      </c>
      <c r="U131" s="9">
        <f t="shared" si="23"/>
        <v>0.32752704999046317</v>
      </c>
      <c r="V131" s="15">
        <f t="shared" si="16"/>
        <v>0</v>
      </c>
      <c r="X131" s="11">
        <f t="shared" si="24"/>
        <v>4.1959399999999992E+19</v>
      </c>
      <c r="Y131" s="11">
        <f t="shared" si="25"/>
        <v>6.0060000000000002E-18</v>
      </c>
      <c r="Z131" s="11">
        <f t="shared" si="26"/>
        <v>3.1799999999999998E-4</v>
      </c>
      <c r="AA131" s="16">
        <f t="shared" si="27"/>
        <v>7.4192880617361096E-2</v>
      </c>
      <c r="AB131" s="9">
        <f t="shared" si="17"/>
        <v>1.9288129397191784</v>
      </c>
      <c r="AC131" s="9">
        <f t="shared" si="18"/>
        <v>0.92580711938263893</v>
      </c>
      <c r="AD131" s="15">
        <f t="shared" si="19"/>
        <v>233.3109453376135</v>
      </c>
      <c r="AE131" s="3">
        <f t="shared" si="28"/>
        <v>723.12239999999986</v>
      </c>
      <c r="AF131" s="2">
        <f t="shared" si="29"/>
        <v>0.25</v>
      </c>
      <c r="AG131" s="9">
        <f t="shared" si="30"/>
        <v>5.8781265889934431E-2</v>
      </c>
      <c r="AH131" s="2">
        <f t="shared" si="31"/>
        <v>2.8443948651563566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37.9</v>
      </c>
      <c r="D132" s="15">
        <f>IF(C132&gt;0.5,Raw!D132*D$11,-999)</f>
        <v>74.2</v>
      </c>
      <c r="E132" s="9">
        <f>IF(Raw!$G132&gt;$C$8,IF(Raw!$Q132&gt;$C$8,IF(Raw!$N132&gt;$C$9,IF(Raw!$N132&lt;$A$9,IF(Raw!$X132&gt;$C$9,IF(Raw!$X132&lt;$A$9,Raw!H132,-999),-999),-999),-999),-999),-999)</f>
        <v>1.69171</v>
      </c>
      <c r="F132" s="9">
        <f>IF(Raw!$G132&gt;$C$8,IF(Raw!$Q132&gt;$C$8,IF(Raw!$N132&gt;$C$9,IF(Raw!$N132&lt;$A$9,IF(Raw!$X132&gt;$C$9,IF(Raw!$X132&lt;$A$9,Raw!I132,-999),-999),-999),-999),-999),-999)</f>
        <v>2.3624670000000001</v>
      </c>
      <c r="G132" s="9">
        <f>Raw!G132</f>
        <v>0.98233800000000004</v>
      </c>
      <c r="H132" s="9">
        <f>IF(Raw!$G132&gt;$C$8,IF(Raw!$Q132&gt;$C$8,IF(Raw!$N132&gt;$C$9,IF(Raw!$N132&lt;$A$9,IF(Raw!$X132&gt;$C$9,IF(Raw!$X132&lt;$A$9,Raw!L132,-999),-999),-999),-999),-999),-999)</f>
        <v>565.29999999999995</v>
      </c>
      <c r="I132" s="9">
        <f>IF(Raw!$G132&gt;$C$8,IF(Raw!$Q132&gt;$C$8,IF(Raw!$N132&gt;$C$9,IF(Raw!$N132&lt;$A$9,IF(Raw!$X132&gt;$C$9,IF(Raw!$X132&lt;$A$9,Raw!M132,-999),-999),-999),-999),-999),-999)</f>
        <v>1.9999999999999999E-6</v>
      </c>
      <c r="J132" s="9">
        <f>IF(Raw!$G132&gt;$C$8,IF(Raw!$Q132&gt;$C$8,IF(Raw!$N132&gt;$C$9,IF(Raw!$N132&lt;$A$9,IF(Raw!$X132&gt;$C$9,IF(Raw!$X132&lt;$A$9,Raw!N132,-999),-999),-999),-999),-999),-999)</f>
        <v>439</v>
      </c>
      <c r="K132" s="9">
        <f>IF(Raw!$G132&gt;$C$8,IF(Raw!$Q132&gt;$C$8,IF(Raw!$N132&gt;$C$9,IF(Raw!$N132&lt;$A$9,IF(Raw!$X132&gt;$C$9,IF(Raw!$X132&lt;$A$9,Raw!R132,-999),-999),-999),-999),-999),-999)</f>
        <v>1.896803</v>
      </c>
      <c r="L132" s="9">
        <f>IF(Raw!$G132&gt;$C$8,IF(Raw!$Q132&gt;$C$8,IF(Raw!$N132&gt;$C$9,IF(Raw!$N132&lt;$A$9,IF(Raw!$X132&gt;$C$9,IF(Raw!$X132&lt;$A$9,Raw!S132,-999),-999),-999),-999),-999),-999)</f>
        <v>2.8312330000000001</v>
      </c>
      <c r="M132" s="9">
        <f>Raw!Q132</f>
        <v>0.98816899999999996</v>
      </c>
      <c r="N132" s="9">
        <f>IF(Raw!$G132&gt;$C$8,IF(Raw!$Q132&gt;$C$8,IF(Raw!$N132&gt;$C$9,IF(Raw!$N132&lt;$A$9,IF(Raw!$X132&gt;$C$9,IF(Raw!$X132&lt;$A$9,Raw!V132,-999),-999),-999),-999),-999),-999)</f>
        <v>579.4</v>
      </c>
      <c r="O132" s="9">
        <f>IF(Raw!$G132&gt;$C$8,IF(Raw!$Q132&gt;$C$8,IF(Raw!$N132&gt;$C$9,IF(Raw!$N132&lt;$A$9,IF(Raw!$X132&gt;$C$9,IF(Raw!$X132&lt;$A$9,Raw!W132,-999),-999),-999),-999),-999),-999)</f>
        <v>6.0000000000000002E-6</v>
      </c>
      <c r="P132" s="9">
        <f>IF(Raw!$G132&gt;$C$8,IF(Raw!$Q132&gt;$C$8,IF(Raw!$N132&gt;$C$9,IF(Raw!$N132&lt;$A$9,IF(Raw!$X132&gt;$C$9,IF(Raw!$X132&lt;$A$9,Raw!X132,-999),-999),-999),-999),-999),-999)</f>
        <v>407</v>
      </c>
      <c r="R132" s="9">
        <f t="shared" si="20"/>
        <v>0.67075700000000005</v>
      </c>
      <c r="S132" s="9">
        <f t="shared" si="21"/>
        <v>0.28392227277672027</v>
      </c>
      <c r="T132" s="9">
        <f t="shared" si="22"/>
        <v>0.93443000000000009</v>
      </c>
      <c r="U132" s="9">
        <f t="shared" si="23"/>
        <v>0.33004348282179535</v>
      </c>
      <c r="V132" s="15">
        <f t="shared" si="16"/>
        <v>0</v>
      </c>
      <c r="X132" s="11">
        <f t="shared" si="24"/>
        <v>4.4668399999999992E+19</v>
      </c>
      <c r="Y132" s="11">
        <f t="shared" si="25"/>
        <v>5.6529999999999991E-18</v>
      </c>
      <c r="Z132" s="11">
        <f t="shared" si="26"/>
        <v>4.3899999999999999E-4</v>
      </c>
      <c r="AA132" s="16">
        <f t="shared" si="27"/>
        <v>9.9790147400637408E-2</v>
      </c>
      <c r="AB132" s="9">
        <f t="shared" si="17"/>
        <v>1.9900499074355777</v>
      </c>
      <c r="AC132" s="9">
        <f t="shared" si="18"/>
        <v>0.90020985259936248</v>
      </c>
      <c r="AD132" s="15">
        <f t="shared" si="19"/>
        <v>227.31240865748836</v>
      </c>
      <c r="AE132" s="3">
        <f t="shared" si="28"/>
        <v>680.6211999999997</v>
      </c>
      <c r="AF132" s="2">
        <f t="shared" si="29"/>
        <v>0.25</v>
      </c>
      <c r="AG132" s="9">
        <f t="shared" si="30"/>
        <v>5.770998387840668E-2</v>
      </c>
      <c r="AH132" s="2">
        <f t="shared" si="31"/>
        <v>2.792556086140785</v>
      </c>
    </row>
    <row r="133" spans="1:34">
      <c r="A133" s="1">
        <f>Raw!A133</f>
        <v>120</v>
      </c>
      <c r="B133" s="14">
        <f>Raw!B133</f>
        <v>0.46435185185185185</v>
      </c>
      <c r="C133" s="15">
        <f>Raw!C133</f>
        <v>37</v>
      </c>
      <c r="D133" s="15">
        <f>IF(C133&gt;0.5,Raw!D133*D$11,-999)</f>
        <v>78.7</v>
      </c>
      <c r="E133" s="9">
        <f>IF(Raw!$G133&gt;$C$8,IF(Raw!$Q133&gt;$C$8,IF(Raw!$N133&gt;$C$9,IF(Raw!$N133&lt;$A$9,IF(Raw!$X133&gt;$C$9,IF(Raw!$X133&lt;$A$9,Raw!H133,-999),-999),-999),-999),-999),-999)</f>
        <v>1.7164379999999999</v>
      </c>
      <c r="F133" s="9">
        <f>IF(Raw!$G133&gt;$C$8,IF(Raw!$Q133&gt;$C$8,IF(Raw!$N133&gt;$C$9,IF(Raw!$N133&lt;$A$9,IF(Raw!$X133&gt;$C$9,IF(Raw!$X133&lt;$A$9,Raw!I133,-999),-999),-999),-999),-999),-999)</f>
        <v>2.3998719999999998</v>
      </c>
      <c r="G133" s="9">
        <f>Raw!G133</f>
        <v>0.98555199999999998</v>
      </c>
      <c r="H133" s="9">
        <f>IF(Raw!$G133&gt;$C$8,IF(Raw!$Q133&gt;$C$8,IF(Raw!$N133&gt;$C$9,IF(Raw!$N133&lt;$A$9,IF(Raw!$X133&gt;$C$9,IF(Raw!$X133&lt;$A$9,Raw!L133,-999),-999),-999),-999),-999),-999)</f>
        <v>583.79999999999995</v>
      </c>
      <c r="I133" s="9">
        <f>IF(Raw!$G133&gt;$C$8,IF(Raw!$Q133&gt;$C$8,IF(Raw!$N133&gt;$C$9,IF(Raw!$N133&lt;$A$9,IF(Raw!$X133&gt;$C$9,IF(Raw!$X133&lt;$A$9,Raw!M133,-999),-999),-999),-999),-999),-999)</f>
        <v>3.0000000000000001E-6</v>
      </c>
      <c r="J133" s="9">
        <f>IF(Raw!$G133&gt;$C$8,IF(Raw!$Q133&gt;$C$8,IF(Raw!$N133&gt;$C$9,IF(Raw!$N133&lt;$A$9,IF(Raw!$X133&gt;$C$9,IF(Raw!$X133&lt;$A$9,Raw!N133,-999),-999),-999),-999),-999),-999)</f>
        <v>321</v>
      </c>
      <c r="K133" s="9">
        <f>IF(Raw!$G133&gt;$C$8,IF(Raw!$Q133&gt;$C$8,IF(Raw!$N133&gt;$C$9,IF(Raw!$N133&lt;$A$9,IF(Raw!$X133&gt;$C$9,IF(Raw!$X133&lt;$A$9,Raw!R133,-999),-999),-999),-999),-999),-999)</f>
        <v>1.841431</v>
      </c>
      <c r="L133" s="9">
        <f>IF(Raw!$G133&gt;$C$8,IF(Raw!$Q133&gt;$C$8,IF(Raw!$N133&gt;$C$9,IF(Raw!$N133&lt;$A$9,IF(Raw!$X133&gt;$C$9,IF(Raw!$X133&lt;$A$9,Raw!S133,-999),-999),-999),-999),-999),-999)</f>
        <v>2.7421410000000002</v>
      </c>
      <c r="M133" s="9">
        <f>Raw!Q133</f>
        <v>0.98722200000000004</v>
      </c>
      <c r="N133" s="9">
        <f>IF(Raw!$G133&gt;$C$8,IF(Raw!$Q133&gt;$C$8,IF(Raw!$N133&gt;$C$9,IF(Raw!$N133&lt;$A$9,IF(Raw!$X133&gt;$C$9,IF(Raw!$X133&lt;$A$9,Raw!V133,-999),-999),-999),-999),-999),-999)</f>
        <v>568.5</v>
      </c>
      <c r="O133" s="9">
        <f>IF(Raw!$G133&gt;$C$8,IF(Raw!$Q133&gt;$C$8,IF(Raw!$N133&gt;$C$9,IF(Raw!$N133&lt;$A$9,IF(Raw!$X133&gt;$C$9,IF(Raw!$X133&lt;$A$9,Raw!W133,-999),-999),-999),-999),-999),-999)</f>
        <v>3.9999999999999998E-6</v>
      </c>
      <c r="P133" s="9">
        <f>IF(Raw!$G133&gt;$C$8,IF(Raw!$Q133&gt;$C$8,IF(Raw!$N133&gt;$C$9,IF(Raw!$N133&lt;$A$9,IF(Raw!$X133&gt;$C$9,IF(Raw!$X133&lt;$A$9,Raw!X133,-999),-999),-999),-999),-999),-999)</f>
        <v>631</v>
      </c>
      <c r="R133" s="9">
        <f t="shared" si="20"/>
        <v>0.68343399999999987</v>
      </c>
      <c r="S133" s="9">
        <f t="shared" si="21"/>
        <v>0.28477935489892792</v>
      </c>
      <c r="T133" s="9">
        <f t="shared" si="22"/>
        <v>0.90071000000000012</v>
      </c>
      <c r="U133" s="9">
        <f t="shared" si="23"/>
        <v>0.32846961553034659</v>
      </c>
      <c r="V133" s="15">
        <f t="shared" si="16"/>
        <v>0</v>
      </c>
      <c r="X133" s="11">
        <f t="shared" si="24"/>
        <v>4.7377399999999992E+19</v>
      </c>
      <c r="Y133" s="11">
        <f t="shared" si="25"/>
        <v>5.8379999999999993E-18</v>
      </c>
      <c r="Z133" s="11">
        <f t="shared" si="26"/>
        <v>3.21E-4</v>
      </c>
      <c r="AA133" s="16">
        <f t="shared" si="27"/>
        <v>8.1545153893022609E-2</v>
      </c>
      <c r="AB133" s="9">
        <f t="shared" si="17"/>
        <v>1.9148795355629844</v>
      </c>
      <c r="AC133" s="9">
        <f t="shared" si="18"/>
        <v>0.91845484610697747</v>
      </c>
      <c r="AD133" s="15">
        <f t="shared" si="19"/>
        <v>254.0347473302885</v>
      </c>
      <c r="AE133" s="3">
        <f t="shared" si="28"/>
        <v>702.8951999999997</v>
      </c>
      <c r="AF133" s="2">
        <f t="shared" si="29"/>
        <v>0.25</v>
      </c>
      <c r="AG133" s="9">
        <f t="shared" si="30"/>
        <v>6.4186689066868169E-2</v>
      </c>
      <c r="AH133" s="2">
        <f t="shared" si="31"/>
        <v>3.1059604795692359</v>
      </c>
    </row>
    <row r="134" spans="1:34">
      <c r="A134" s="1">
        <f>Raw!A134</f>
        <v>121</v>
      </c>
      <c r="B134" s="14">
        <f>Raw!B134</f>
        <v>0.46440972222222227</v>
      </c>
      <c r="C134" s="15">
        <f>Raw!C134</f>
        <v>36.1</v>
      </c>
      <c r="D134" s="15">
        <f>IF(C134&gt;0.5,Raw!D134*D$11,-999)</f>
        <v>83.3</v>
      </c>
      <c r="E134" s="9">
        <f>IF(Raw!$G134&gt;$C$8,IF(Raw!$Q134&gt;$C$8,IF(Raw!$N134&gt;$C$9,IF(Raw!$N134&lt;$A$9,IF(Raw!$X134&gt;$C$9,IF(Raw!$X134&lt;$A$9,Raw!H134,-999),-999),-999),-999),-999),-999)</f>
        <v>1.6974020000000001</v>
      </c>
      <c r="F134" s="9">
        <f>IF(Raw!$G134&gt;$C$8,IF(Raw!$Q134&gt;$C$8,IF(Raw!$N134&gt;$C$9,IF(Raw!$N134&lt;$A$9,IF(Raw!$X134&gt;$C$9,IF(Raw!$X134&lt;$A$9,Raw!I134,-999),-999),-999),-999),-999),-999)</f>
        <v>2.3834849999999999</v>
      </c>
      <c r="G134" s="9">
        <f>Raw!G134</f>
        <v>0.97677899999999995</v>
      </c>
      <c r="H134" s="9">
        <f>IF(Raw!$G134&gt;$C$8,IF(Raw!$Q134&gt;$C$8,IF(Raw!$N134&gt;$C$9,IF(Raw!$N134&lt;$A$9,IF(Raw!$X134&gt;$C$9,IF(Raw!$X134&lt;$A$9,Raw!L134,-999),-999),-999),-999),-999),-999)</f>
        <v>610.70000000000005</v>
      </c>
      <c r="I134" s="9">
        <f>IF(Raw!$G134&gt;$C$8,IF(Raw!$Q134&gt;$C$8,IF(Raw!$N134&gt;$C$9,IF(Raw!$N134&lt;$A$9,IF(Raw!$X134&gt;$C$9,IF(Raw!$X134&lt;$A$9,Raw!M134,-999),-999),-999),-999),-999),-999)</f>
        <v>6.0000000000000002E-6</v>
      </c>
      <c r="J134" s="9">
        <f>IF(Raw!$G134&gt;$C$8,IF(Raw!$Q134&gt;$C$8,IF(Raw!$N134&gt;$C$9,IF(Raw!$N134&lt;$A$9,IF(Raw!$X134&gt;$C$9,IF(Raw!$X134&lt;$A$9,Raw!N134,-999),-999),-999),-999),-999),-999)</f>
        <v>416</v>
      </c>
      <c r="K134" s="9">
        <f>IF(Raw!$G134&gt;$C$8,IF(Raw!$Q134&gt;$C$8,IF(Raw!$N134&gt;$C$9,IF(Raw!$N134&lt;$A$9,IF(Raw!$X134&gt;$C$9,IF(Raw!$X134&lt;$A$9,Raw!R134,-999),-999),-999),-999),-999),-999)</f>
        <v>1.873084</v>
      </c>
      <c r="L134" s="9">
        <f>IF(Raw!$G134&gt;$C$8,IF(Raw!$Q134&gt;$C$8,IF(Raw!$N134&gt;$C$9,IF(Raw!$N134&lt;$A$9,IF(Raw!$X134&gt;$C$9,IF(Raw!$X134&lt;$A$9,Raw!S134,-999),-999),-999),-999),-999),-999)</f>
        <v>2.787083</v>
      </c>
      <c r="M134" s="9">
        <f>Raw!Q134</f>
        <v>0.98847300000000005</v>
      </c>
      <c r="N134" s="9">
        <f>IF(Raw!$G134&gt;$C$8,IF(Raw!$Q134&gt;$C$8,IF(Raw!$N134&gt;$C$9,IF(Raw!$N134&lt;$A$9,IF(Raw!$X134&gt;$C$9,IF(Raw!$X134&lt;$A$9,Raw!V134,-999),-999),-999),-999),-999),-999)</f>
        <v>590.29999999999995</v>
      </c>
      <c r="O134" s="9">
        <f>IF(Raw!$G134&gt;$C$8,IF(Raw!$Q134&gt;$C$8,IF(Raw!$N134&gt;$C$9,IF(Raw!$N134&lt;$A$9,IF(Raw!$X134&gt;$C$9,IF(Raw!$X134&lt;$A$9,Raw!W134,-999),-999),-999),-999),-999),-999)</f>
        <v>3.9999999999999998E-6</v>
      </c>
      <c r="P134" s="9">
        <f>IF(Raw!$G134&gt;$C$8,IF(Raw!$Q134&gt;$C$8,IF(Raw!$N134&gt;$C$9,IF(Raw!$N134&lt;$A$9,IF(Raw!$X134&gt;$C$9,IF(Raw!$X134&lt;$A$9,Raw!X134,-999),-999),-999),-999),-999),-999)</f>
        <v>495</v>
      </c>
      <c r="R134" s="9">
        <f t="shared" si="20"/>
        <v>0.68608299999999978</v>
      </c>
      <c r="S134" s="9">
        <f t="shared" si="21"/>
        <v>0.28784867536401521</v>
      </c>
      <c r="T134" s="9">
        <f t="shared" si="22"/>
        <v>0.91399900000000001</v>
      </c>
      <c r="U134" s="9">
        <f t="shared" si="23"/>
        <v>0.32794107674583067</v>
      </c>
      <c r="V134" s="15">
        <f t="shared" si="16"/>
        <v>0</v>
      </c>
      <c r="X134" s="11">
        <f t="shared" si="24"/>
        <v>5.0146599999999984E+19</v>
      </c>
      <c r="Y134" s="11">
        <f t="shared" si="25"/>
        <v>6.1069999999999999E-18</v>
      </c>
      <c r="Z134" s="11">
        <f t="shared" si="26"/>
        <v>4.1599999999999997E-4</v>
      </c>
      <c r="AA134" s="16">
        <f t="shared" si="27"/>
        <v>0.11300182778880126</v>
      </c>
      <c r="AB134" s="9">
        <f t="shared" si="17"/>
        <v>1.9763675575971364</v>
      </c>
      <c r="AC134" s="9">
        <f t="shared" si="18"/>
        <v>0.88699817221119881</v>
      </c>
      <c r="AD134" s="15">
        <f t="shared" si="19"/>
        <v>271.63900910769536</v>
      </c>
      <c r="AE134" s="3">
        <f t="shared" si="28"/>
        <v>735.28279999999984</v>
      </c>
      <c r="AF134" s="2">
        <f t="shared" si="29"/>
        <v>0.25</v>
      </c>
      <c r="AG134" s="9">
        <f t="shared" si="30"/>
        <v>6.8524299333037011E-2</v>
      </c>
      <c r="AH134" s="2">
        <f t="shared" si="31"/>
        <v>3.3158551829470486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35</v>
      </c>
      <c r="D135" s="15">
        <f>IF(C135&gt;0.5,Raw!D135*D$11,-999)</f>
        <v>89.6</v>
      </c>
      <c r="E135" s="9">
        <f>IF(Raw!$G135&gt;$C$8,IF(Raw!$Q135&gt;$C$8,IF(Raw!$N135&gt;$C$9,IF(Raw!$N135&lt;$A$9,IF(Raw!$X135&gt;$C$9,IF(Raw!$X135&lt;$A$9,Raw!H135,-999),-999),-999),-999),-999),-999)</f>
        <v>1.7606900000000001</v>
      </c>
      <c r="F135" s="9">
        <f>IF(Raw!$G135&gt;$C$8,IF(Raw!$Q135&gt;$C$8,IF(Raw!$N135&gt;$C$9,IF(Raw!$N135&lt;$A$9,IF(Raw!$X135&gt;$C$9,IF(Raw!$X135&lt;$A$9,Raw!I135,-999),-999),-999),-999),-999),-999)</f>
        <v>2.469814</v>
      </c>
      <c r="G135" s="9">
        <f>Raw!G135</f>
        <v>0.98458800000000002</v>
      </c>
      <c r="H135" s="9">
        <f>IF(Raw!$G135&gt;$C$8,IF(Raw!$Q135&gt;$C$8,IF(Raw!$N135&gt;$C$9,IF(Raw!$N135&lt;$A$9,IF(Raw!$X135&gt;$C$9,IF(Raw!$X135&lt;$A$9,Raw!L135,-999),-999),-999),-999),-999),-999)</f>
        <v>592.29999999999995</v>
      </c>
      <c r="I135" s="9">
        <f>IF(Raw!$G135&gt;$C$8,IF(Raw!$Q135&gt;$C$8,IF(Raw!$N135&gt;$C$9,IF(Raw!$N135&lt;$A$9,IF(Raw!$X135&gt;$C$9,IF(Raw!$X135&lt;$A$9,Raw!M135,-999),-999),-999),-999),-999),-999)</f>
        <v>4.3999999999999999E-5</v>
      </c>
      <c r="J135" s="9">
        <f>IF(Raw!$G135&gt;$C$8,IF(Raw!$Q135&gt;$C$8,IF(Raw!$N135&gt;$C$9,IF(Raw!$N135&lt;$A$9,IF(Raw!$X135&gt;$C$9,IF(Raw!$X135&lt;$A$9,Raw!N135,-999),-999),-999),-999),-999),-999)</f>
        <v>380</v>
      </c>
      <c r="K135" s="9">
        <f>IF(Raw!$G135&gt;$C$8,IF(Raw!$Q135&gt;$C$8,IF(Raw!$N135&gt;$C$9,IF(Raw!$N135&lt;$A$9,IF(Raw!$X135&gt;$C$9,IF(Raw!$X135&lt;$A$9,Raw!R135,-999),-999),-999),-999),-999),-999)</f>
        <v>1.8862989999999999</v>
      </c>
      <c r="L135" s="9">
        <f>IF(Raw!$G135&gt;$C$8,IF(Raw!$Q135&gt;$C$8,IF(Raw!$N135&gt;$C$9,IF(Raw!$N135&lt;$A$9,IF(Raw!$X135&gt;$C$9,IF(Raw!$X135&lt;$A$9,Raw!S135,-999),-999),-999),-999),-999),-999)</f>
        <v>2.8170649999999999</v>
      </c>
      <c r="M135" s="9">
        <f>Raw!Q135</f>
        <v>0.98921300000000001</v>
      </c>
      <c r="N135" s="9">
        <f>IF(Raw!$G135&gt;$C$8,IF(Raw!$Q135&gt;$C$8,IF(Raw!$N135&gt;$C$9,IF(Raw!$N135&lt;$A$9,IF(Raw!$X135&gt;$C$9,IF(Raw!$X135&lt;$A$9,Raw!V135,-999),-999),-999),-999),-999),-999)</f>
        <v>575.5</v>
      </c>
      <c r="O135" s="9">
        <f>IF(Raw!$G135&gt;$C$8,IF(Raw!$Q135&gt;$C$8,IF(Raw!$N135&gt;$C$9,IF(Raw!$N135&lt;$A$9,IF(Raw!$X135&gt;$C$9,IF(Raw!$X135&lt;$A$9,Raw!W135,-999),-999),-999),-999),-999),-999)</f>
        <v>1.9999999999999999E-6</v>
      </c>
      <c r="P135" s="9">
        <f>IF(Raw!$G135&gt;$C$8,IF(Raw!$Q135&gt;$C$8,IF(Raw!$N135&gt;$C$9,IF(Raw!$N135&lt;$A$9,IF(Raw!$X135&gt;$C$9,IF(Raw!$X135&lt;$A$9,Raw!X135,-999),-999),-999),-999),-999),-999)</f>
        <v>387</v>
      </c>
      <c r="R135" s="9">
        <f t="shared" si="20"/>
        <v>0.70912399999999987</v>
      </c>
      <c r="S135" s="9">
        <f t="shared" si="21"/>
        <v>0.28711635775001676</v>
      </c>
      <c r="T135" s="9">
        <f t="shared" si="22"/>
        <v>0.93076599999999998</v>
      </c>
      <c r="U135" s="9">
        <f t="shared" si="23"/>
        <v>0.33040274186076646</v>
      </c>
      <c r="V135" s="15">
        <f t="shared" si="16"/>
        <v>0</v>
      </c>
      <c r="X135" s="11">
        <f t="shared" si="24"/>
        <v>5.3939199999999984E+19</v>
      </c>
      <c r="Y135" s="11">
        <f t="shared" si="25"/>
        <v>5.9229999999999992E-18</v>
      </c>
      <c r="Z135" s="11">
        <f t="shared" si="26"/>
        <v>3.7999999999999997E-4</v>
      </c>
      <c r="AA135" s="16">
        <f t="shared" si="27"/>
        <v>0.10826001228571035</v>
      </c>
      <c r="AB135" s="9">
        <f t="shared" si="17"/>
        <v>1.9870637385951215</v>
      </c>
      <c r="AC135" s="9">
        <f t="shared" si="18"/>
        <v>0.89173998771428953</v>
      </c>
      <c r="AD135" s="15">
        <f t="shared" si="19"/>
        <v>284.89476917292194</v>
      </c>
      <c r="AE135" s="3">
        <f t="shared" si="28"/>
        <v>713.12919999999974</v>
      </c>
      <c r="AF135" s="2">
        <f t="shared" si="29"/>
        <v>0.25</v>
      </c>
      <c r="AG135" s="9">
        <f t="shared" si="30"/>
        <v>7.2407702212710437E-2</v>
      </c>
      <c r="AH135" s="2">
        <f t="shared" si="31"/>
        <v>3.5037710272733613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34.1</v>
      </c>
      <c r="D136" s="15">
        <f>IF(C136&gt;0.5,Raw!D136*D$11,-999)</f>
        <v>92.3</v>
      </c>
      <c r="E136" s="9">
        <f>IF(Raw!$G136&gt;$C$8,IF(Raw!$Q136&gt;$C$8,IF(Raw!$N136&gt;$C$9,IF(Raw!$N136&lt;$A$9,IF(Raw!$X136&gt;$C$9,IF(Raw!$X136&lt;$A$9,Raw!H136,-999),-999),-999),-999),-999),-999)</f>
        <v>1.753819</v>
      </c>
      <c r="F136" s="9">
        <f>IF(Raw!$G136&gt;$C$8,IF(Raw!$Q136&gt;$C$8,IF(Raw!$N136&gt;$C$9,IF(Raw!$N136&lt;$A$9,IF(Raw!$X136&gt;$C$9,IF(Raw!$X136&lt;$A$9,Raw!I136,-999),-999),-999),-999),-999),-999)</f>
        <v>2.409259</v>
      </c>
      <c r="G136" s="9">
        <f>Raw!G136</f>
        <v>0.98122799999999999</v>
      </c>
      <c r="H136" s="9">
        <f>IF(Raw!$G136&gt;$C$8,IF(Raw!$Q136&gt;$C$8,IF(Raw!$N136&gt;$C$9,IF(Raw!$N136&lt;$A$9,IF(Raw!$X136&gt;$C$9,IF(Raw!$X136&lt;$A$9,Raw!L136,-999),-999),-999),-999),-999),-999)</f>
        <v>540.70000000000005</v>
      </c>
      <c r="I136" s="9">
        <f>IF(Raw!$G136&gt;$C$8,IF(Raw!$Q136&gt;$C$8,IF(Raw!$N136&gt;$C$9,IF(Raw!$N136&lt;$A$9,IF(Raw!$X136&gt;$C$9,IF(Raw!$X136&lt;$A$9,Raw!M136,-999),-999),-999),-999),-999),-999)</f>
        <v>3.9999999999999998E-6</v>
      </c>
      <c r="J136" s="9">
        <f>IF(Raw!$G136&gt;$C$8,IF(Raw!$Q136&gt;$C$8,IF(Raw!$N136&gt;$C$9,IF(Raw!$N136&lt;$A$9,IF(Raw!$X136&gt;$C$9,IF(Raw!$X136&lt;$A$9,Raw!N136,-999),-999),-999),-999),-999),-999)</f>
        <v>463</v>
      </c>
      <c r="K136" s="9">
        <f>IF(Raw!$G136&gt;$C$8,IF(Raw!$Q136&gt;$C$8,IF(Raw!$N136&gt;$C$9,IF(Raw!$N136&lt;$A$9,IF(Raw!$X136&gt;$C$9,IF(Raw!$X136&lt;$A$9,Raw!R136,-999),-999),-999),-999),-999),-999)</f>
        <v>1.9041140000000001</v>
      </c>
      <c r="L136" s="9">
        <f>IF(Raw!$G136&gt;$C$8,IF(Raw!$Q136&gt;$C$8,IF(Raw!$N136&gt;$C$9,IF(Raw!$N136&lt;$A$9,IF(Raw!$X136&gt;$C$9,IF(Raw!$X136&lt;$A$9,Raw!S136,-999),-999),-999),-999),-999),-999)</f>
        <v>2.8347859999999998</v>
      </c>
      <c r="M136" s="9">
        <f>Raw!Q136</f>
        <v>0.986958</v>
      </c>
      <c r="N136" s="9">
        <f>IF(Raw!$G136&gt;$C$8,IF(Raw!$Q136&gt;$C$8,IF(Raw!$N136&gt;$C$9,IF(Raw!$N136&lt;$A$9,IF(Raw!$X136&gt;$C$9,IF(Raw!$X136&lt;$A$9,Raw!V136,-999),-999),-999),-999),-999),-999)</f>
        <v>555.20000000000005</v>
      </c>
      <c r="O136" s="9">
        <f>IF(Raw!$G136&gt;$C$8,IF(Raw!$Q136&gt;$C$8,IF(Raw!$N136&gt;$C$9,IF(Raw!$N136&lt;$A$9,IF(Raw!$X136&gt;$C$9,IF(Raw!$X136&lt;$A$9,Raw!W136,-999),-999),-999),-999),-999),-999)</f>
        <v>3.0000000000000001E-6</v>
      </c>
      <c r="P136" s="9">
        <f>IF(Raw!$G136&gt;$C$8,IF(Raw!$Q136&gt;$C$8,IF(Raw!$N136&gt;$C$9,IF(Raw!$N136&lt;$A$9,IF(Raw!$X136&gt;$C$9,IF(Raw!$X136&lt;$A$9,Raw!X136,-999),-999),-999),-999),-999),-999)</f>
        <v>468</v>
      </c>
      <c r="R136" s="9">
        <f t="shared" si="20"/>
        <v>0.65544000000000002</v>
      </c>
      <c r="S136" s="9">
        <f t="shared" si="21"/>
        <v>0.27205045202695105</v>
      </c>
      <c r="T136" s="9">
        <f t="shared" si="22"/>
        <v>0.93067199999999972</v>
      </c>
      <c r="U136" s="9">
        <f t="shared" si="23"/>
        <v>0.32830414712080552</v>
      </c>
      <c r="V136" s="15">
        <f t="shared" si="16"/>
        <v>0</v>
      </c>
      <c r="X136" s="11">
        <f t="shared" si="24"/>
        <v>5.5564599999999984E+19</v>
      </c>
      <c r="Y136" s="11">
        <f t="shared" si="25"/>
        <v>5.4069999999999998E-18</v>
      </c>
      <c r="Z136" s="11">
        <f t="shared" si="26"/>
        <v>4.6299999999999998E-4</v>
      </c>
      <c r="AA136" s="16">
        <f t="shared" si="27"/>
        <v>0.12211602874670327</v>
      </c>
      <c r="AB136" s="9">
        <f t="shared" si="17"/>
        <v>2.017763968705752</v>
      </c>
      <c r="AC136" s="9">
        <f t="shared" si="18"/>
        <v>0.87788397125329654</v>
      </c>
      <c r="AD136" s="15">
        <f t="shared" si="19"/>
        <v>263.74952213110856</v>
      </c>
      <c r="AE136" s="3">
        <f t="shared" si="28"/>
        <v>651.00279999999975</v>
      </c>
      <c r="AF136" s="2">
        <f t="shared" si="29"/>
        <v>0.25</v>
      </c>
      <c r="AG136" s="9">
        <f t="shared" si="30"/>
        <v>6.660773993597971E-2</v>
      </c>
      <c r="AH136" s="2">
        <f t="shared" si="31"/>
        <v>3.2231138711494332</v>
      </c>
    </row>
    <row r="137" spans="1:34">
      <c r="A137" s="1">
        <f>Raw!A137</f>
        <v>124</v>
      </c>
      <c r="B137" s="14">
        <f>Raw!B137</f>
        <v>0.46457175925925925</v>
      </c>
      <c r="C137" s="15">
        <f>Raw!C137</f>
        <v>33</v>
      </c>
      <c r="D137" s="15">
        <f>IF(C137&gt;0.5,Raw!D137*D$11,-999)</f>
        <v>100.5</v>
      </c>
      <c r="E137" s="9">
        <f>IF(Raw!$G137&gt;$C$8,IF(Raw!$Q137&gt;$C$8,IF(Raw!$N137&gt;$C$9,IF(Raw!$N137&lt;$A$9,IF(Raw!$X137&gt;$C$9,IF(Raw!$X137&lt;$A$9,Raw!H137,-999),-999),-999),-999),-999),-999)</f>
        <v>1.774076</v>
      </c>
      <c r="F137" s="9">
        <f>IF(Raw!$G137&gt;$C$8,IF(Raw!$Q137&gt;$C$8,IF(Raw!$N137&gt;$C$9,IF(Raw!$N137&lt;$A$9,IF(Raw!$X137&gt;$C$9,IF(Raw!$X137&lt;$A$9,Raw!I137,-999),-999),-999),-999),-999),-999)</f>
        <v>2.4374579999999999</v>
      </c>
      <c r="G137" s="9">
        <f>Raw!G137</f>
        <v>0.98579399999999995</v>
      </c>
      <c r="H137" s="9">
        <f>IF(Raw!$G137&gt;$C$8,IF(Raw!$Q137&gt;$C$8,IF(Raw!$N137&gt;$C$9,IF(Raw!$N137&lt;$A$9,IF(Raw!$X137&gt;$C$9,IF(Raw!$X137&lt;$A$9,Raw!L137,-999),-999),-999),-999),-999),-999)</f>
        <v>556.20000000000005</v>
      </c>
      <c r="I137" s="9">
        <f>IF(Raw!$G137&gt;$C$8,IF(Raw!$Q137&gt;$C$8,IF(Raw!$N137&gt;$C$9,IF(Raw!$N137&lt;$A$9,IF(Raw!$X137&gt;$C$9,IF(Raw!$X137&lt;$A$9,Raw!M137,-999),-999),-999),-999),-999),-999)</f>
        <v>3.9999999999999998E-6</v>
      </c>
      <c r="J137" s="9">
        <f>IF(Raw!$G137&gt;$C$8,IF(Raw!$Q137&gt;$C$8,IF(Raw!$N137&gt;$C$9,IF(Raw!$N137&lt;$A$9,IF(Raw!$X137&gt;$C$9,IF(Raw!$X137&lt;$A$9,Raw!N137,-999),-999),-999),-999),-999),-999)</f>
        <v>383</v>
      </c>
      <c r="K137" s="9">
        <f>IF(Raw!$G137&gt;$C$8,IF(Raw!$Q137&gt;$C$8,IF(Raw!$N137&gt;$C$9,IF(Raw!$N137&lt;$A$9,IF(Raw!$X137&gt;$C$9,IF(Raw!$X137&lt;$A$9,Raw!R137,-999),-999),-999),-999),-999),-999)</f>
        <v>1.87009</v>
      </c>
      <c r="L137" s="9">
        <f>IF(Raw!$G137&gt;$C$8,IF(Raw!$Q137&gt;$C$8,IF(Raw!$N137&gt;$C$9,IF(Raw!$N137&lt;$A$9,IF(Raw!$X137&gt;$C$9,IF(Raw!$X137&lt;$A$9,Raw!S137,-999),-999),-999),-999),-999),-999)</f>
        <v>2.7848670000000002</v>
      </c>
      <c r="M137" s="9">
        <f>Raw!Q137</f>
        <v>0.98829</v>
      </c>
      <c r="N137" s="9">
        <f>IF(Raw!$G137&gt;$C$8,IF(Raw!$Q137&gt;$C$8,IF(Raw!$N137&gt;$C$9,IF(Raw!$N137&lt;$A$9,IF(Raw!$X137&gt;$C$9,IF(Raw!$X137&lt;$A$9,Raw!V137,-999),-999),-999),-999),-999),-999)</f>
        <v>606.79999999999995</v>
      </c>
      <c r="O137" s="9">
        <f>IF(Raw!$G137&gt;$C$8,IF(Raw!$Q137&gt;$C$8,IF(Raw!$N137&gt;$C$9,IF(Raw!$N137&lt;$A$9,IF(Raw!$X137&gt;$C$9,IF(Raw!$X137&lt;$A$9,Raw!W137,-999),-999),-999),-999),-999),-999)</f>
        <v>6.0000000000000002E-6</v>
      </c>
      <c r="P137" s="9">
        <f>IF(Raw!$G137&gt;$C$8,IF(Raw!$Q137&gt;$C$8,IF(Raw!$N137&gt;$C$9,IF(Raw!$N137&lt;$A$9,IF(Raw!$X137&gt;$C$9,IF(Raw!$X137&lt;$A$9,Raw!X137,-999),-999),-999),-999),-999),-999)</f>
        <v>323</v>
      </c>
      <c r="R137" s="9">
        <f t="shared" si="20"/>
        <v>0.66338199999999992</v>
      </c>
      <c r="S137" s="9">
        <f t="shared" si="21"/>
        <v>0.27216140749912404</v>
      </c>
      <c r="T137" s="9">
        <f t="shared" si="22"/>
        <v>0.91477700000000017</v>
      </c>
      <c r="U137" s="9">
        <f t="shared" si="23"/>
        <v>0.32848139605948867</v>
      </c>
      <c r="V137" s="15">
        <f t="shared" si="16"/>
        <v>0</v>
      </c>
      <c r="X137" s="11">
        <f t="shared" si="24"/>
        <v>6.0500999999999992E+19</v>
      </c>
      <c r="Y137" s="11">
        <f t="shared" si="25"/>
        <v>5.5620000000000001E-18</v>
      </c>
      <c r="Z137" s="11">
        <f t="shared" si="26"/>
        <v>3.8299999999999999E-4</v>
      </c>
      <c r="AA137" s="16">
        <f t="shared" si="27"/>
        <v>0.11416783307177621</v>
      </c>
      <c r="AB137" s="9">
        <f t="shared" si="17"/>
        <v>1.9745281078339003</v>
      </c>
      <c r="AC137" s="9">
        <f t="shared" si="18"/>
        <v>0.88583216692822375</v>
      </c>
      <c r="AD137" s="15">
        <f t="shared" si="19"/>
        <v>298.08833700202666</v>
      </c>
      <c r="AE137" s="3">
        <f t="shared" si="28"/>
        <v>669.66479999999979</v>
      </c>
      <c r="AF137" s="2">
        <f t="shared" si="29"/>
        <v>0.25</v>
      </c>
      <c r="AG137" s="9">
        <f t="shared" si="30"/>
        <v>7.5320363913443891E-2</v>
      </c>
      <c r="AH137" s="2">
        <f t="shared" si="31"/>
        <v>3.6447132111490319</v>
      </c>
    </row>
    <row r="138" spans="1:34">
      <c r="A138" s="1">
        <f>Raw!A138</f>
        <v>125</v>
      </c>
      <c r="B138" s="14">
        <f>Raw!B138</f>
        <v>0.46462962962962967</v>
      </c>
      <c r="C138" s="15">
        <f>Raw!C138</f>
        <v>32.1</v>
      </c>
      <c r="D138" s="15">
        <f>IF(C138&gt;0.5,Raw!D138*D$11,-999)</f>
        <v>104.1</v>
      </c>
      <c r="E138" s="9">
        <f>IF(Raw!$G138&gt;$C$8,IF(Raw!$Q138&gt;$C$8,IF(Raw!$N138&gt;$C$9,IF(Raw!$N138&lt;$A$9,IF(Raw!$X138&gt;$C$9,IF(Raw!$X138&lt;$A$9,Raw!H138,-999),-999),-999),-999),-999),-999)</f>
        <v>1.7348220000000001</v>
      </c>
      <c r="F138" s="9">
        <f>IF(Raw!$G138&gt;$C$8,IF(Raw!$Q138&gt;$C$8,IF(Raw!$N138&gt;$C$9,IF(Raw!$N138&lt;$A$9,IF(Raw!$X138&gt;$C$9,IF(Raw!$X138&lt;$A$9,Raw!I138,-999),-999),-999),-999),-999),-999)</f>
        <v>2.3851870000000002</v>
      </c>
      <c r="G138" s="9">
        <f>Raw!G138</f>
        <v>0.98201499999999997</v>
      </c>
      <c r="H138" s="9">
        <f>IF(Raw!$G138&gt;$C$8,IF(Raw!$Q138&gt;$C$8,IF(Raw!$N138&gt;$C$9,IF(Raw!$N138&lt;$A$9,IF(Raw!$X138&gt;$C$9,IF(Raw!$X138&lt;$A$9,Raw!L138,-999),-999),-999),-999),-999),-999)</f>
        <v>591.6</v>
      </c>
      <c r="I138" s="9">
        <f>IF(Raw!$G138&gt;$C$8,IF(Raw!$Q138&gt;$C$8,IF(Raw!$N138&gt;$C$9,IF(Raw!$N138&lt;$A$9,IF(Raw!$X138&gt;$C$9,IF(Raw!$X138&lt;$A$9,Raw!M138,-999),-999),-999),-999),-999),-999)</f>
        <v>6.6000000000000005E-5</v>
      </c>
      <c r="J138" s="9">
        <f>IF(Raw!$G138&gt;$C$8,IF(Raw!$Q138&gt;$C$8,IF(Raw!$N138&gt;$C$9,IF(Raw!$N138&lt;$A$9,IF(Raw!$X138&gt;$C$9,IF(Raw!$X138&lt;$A$9,Raw!N138,-999),-999),-999),-999),-999),-999)</f>
        <v>336</v>
      </c>
      <c r="K138" s="9">
        <f>IF(Raw!$G138&gt;$C$8,IF(Raw!$Q138&gt;$C$8,IF(Raw!$N138&gt;$C$9,IF(Raw!$N138&lt;$A$9,IF(Raw!$X138&gt;$C$9,IF(Raw!$X138&lt;$A$9,Raw!R138,-999),-999),-999),-999),-999),-999)</f>
        <v>1.985943</v>
      </c>
      <c r="L138" s="9">
        <f>IF(Raw!$G138&gt;$C$8,IF(Raw!$Q138&gt;$C$8,IF(Raw!$N138&gt;$C$9,IF(Raw!$N138&lt;$A$9,IF(Raw!$X138&gt;$C$9,IF(Raw!$X138&lt;$A$9,Raw!S138,-999),-999),-999),-999),-999),-999)</f>
        <v>2.9501569999999999</v>
      </c>
      <c r="M138" s="9">
        <f>Raw!Q138</f>
        <v>0.98405200000000004</v>
      </c>
      <c r="N138" s="9">
        <f>IF(Raw!$G138&gt;$C$8,IF(Raw!$Q138&gt;$C$8,IF(Raw!$N138&gt;$C$9,IF(Raw!$N138&lt;$A$9,IF(Raw!$X138&gt;$C$9,IF(Raw!$X138&lt;$A$9,Raw!V138,-999),-999),-999),-999),-999),-999)</f>
        <v>529.20000000000005</v>
      </c>
      <c r="O138" s="9">
        <f>IF(Raw!$G138&gt;$C$8,IF(Raw!$Q138&gt;$C$8,IF(Raw!$N138&gt;$C$9,IF(Raw!$N138&lt;$A$9,IF(Raw!$X138&gt;$C$9,IF(Raw!$X138&lt;$A$9,Raw!W138,-999),-999),-999),-999),-999),-999)</f>
        <v>3.9999999999999998E-6</v>
      </c>
      <c r="P138" s="9">
        <f>IF(Raw!$G138&gt;$C$8,IF(Raw!$Q138&gt;$C$8,IF(Raw!$N138&gt;$C$9,IF(Raw!$N138&lt;$A$9,IF(Raw!$X138&gt;$C$9,IF(Raw!$X138&lt;$A$9,Raw!X138,-999),-999),-999),-999),-999),-999)</f>
        <v>374</v>
      </c>
      <c r="R138" s="9">
        <f t="shared" si="20"/>
        <v>0.65036500000000008</v>
      </c>
      <c r="S138" s="9">
        <f t="shared" si="21"/>
        <v>0.27266834843557342</v>
      </c>
      <c r="T138" s="9">
        <f t="shared" si="22"/>
        <v>0.9642139999999999</v>
      </c>
      <c r="U138" s="9">
        <f t="shared" si="23"/>
        <v>0.32683480913049712</v>
      </c>
      <c r="V138" s="15">
        <f t="shared" si="16"/>
        <v>0</v>
      </c>
      <c r="X138" s="11">
        <f t="shared" si="24"/>
        <v>6.2668199999999984E+19</v>
      </c>
      <c r="Y138" s="11">
        <f t="shared" si="25"/>
        <v>5.916E-18</v>
      </c>
      <c r="Z138" s="11">
        <f t="shared" si="26"/>
        <v>3.3599999999999998E-4</v>
      </c>
      <c r="AA138" s="16">
        <f t="shared" si="27"/>
        <v>0.11077150006341198</v>
      </c>
      <c r="AB138" s="9">
        <f t="shared" si="17"/>
        <v>2.0927504311621425</v>
      </c>
      <c r="AC138" s="9">
        <f t="shared" si="18"/>
        <v>0.88922849993658826</v>
      </c>
      <c r="AD138" s="15">
        <f t="shared" si="19"/>
        <v>329.67708352205955</v>
      </c>
      <c r="AE138" s="3">
        <f t="shared" si="28"/>
        <v>712.28639999999984</v>
      </c>
      <c r="AF138" s="2">
        <f t="shared" si="29"/>
        <v>0.25</v>
      </c>
      <c r="AG138" s="9">
        <f t="shared" si="30"/>
        <v>8.288457435971637E-2</v>
      </c>
      <c r="AH138" s="2">
        <f t="shared" si="31"/>
        <v>4.0107414180377132</v>
      </c>
    </row>
    <row r="139" spans="1:34">
      <c r="A139" s="1">
        <f>Raw!A139</f>
        <v>126</v>
      </c>
      <c r="B139" s="14">
        <f>Raw!B139</f>
        <v>0.46468749999999998</v>
      </c>
      <c r="C139" s="15">
        <f>Raw!C139</f>
        <v>31.1</v>
      </c>
      <c r="D139" s="15">
        <f>IF(C139&gt;0.5,Raw!D139*D$11,-999)</f>
        <v>112.2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0.98028599999999999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0.99036299999999999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6.7544399999999992E+19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0.4647337962962963</v>
      </c>
      <c r="C140" s="15">
        <f>Raw!C140</f>
        <v>30.2</v>
      </c>
      <c r="D140" s="15">
        <f>IF(C140&gt;0.5,Raw!D140*D$11,-999)</f>
        <v>117.7</v>
      </c>
      <c r="E140" s="9">
        <f>IF(Raw!$G140&gt;$C$8,IF(Raw!$Q140&gt;$C$8,IF(Raw!$N140&gt;$C$9,IF(Raw!$N140&lt;$A$9,IF(Raw!$X140&gt;$C$9,IF(Raw!$X140&lt;$A$9,Raw!H140,-999),-999),-999),-999),-999),-999)</f>
        <v>1.7872680000000001</v>
      </c>
      <c r="F140" s="9">
        <f>IF(Raw!$G140&gt;$C$8,IF(Raw!$Q140&gt;$C$8,IF(Raw!$N140&gt;$C$9,IF(Raw!$N140&lt;$A$9,IF(Raw!$X140&gt;$C$9,IF(Raw!$X140&lt;$A$9,Raw!I140,-999),-999),-999),-999),-999),-999)</f>
        <v>2.3774839999999999</v>
      </c>
      <c r="G140" s="9">
        <f>Raw!G140</f>
        <v>0.97973699999999997</v>
      </c>
      <c r="H140" s="9">
        <f>IF(Raw!$G140&gt;$C$8,IF(Raw!$Q140&gt;$C$8,IF(Raw!$N140&gt;$C$9,IF(Raw!$N140&lt;$A$9,IF(Raw!$X140&gt;$C$9,IF(Raw!$X140&lt;$A$9,Raw!L140,-999),-999),-999),-999),-999),-999)</f>
        <v>535.20000000000005</v>
      </c>
      <c r="I140" s="9">
        <f>IF(Raw!$G140&gt;$C$8,IF(Raw!$Q140&gt;$C$8,IF(Raw!$N140&gt;$C$9,IF(Raw!$N140&lt;$A$9,IF(Raw!$X140&gt;$C$9,IF(Raw!$X140&lt;$A$9,Raw!M140,-999),-999),-999),-999),-999),-999)</f>
        <v>5.0000000000000004E-6</v>
      </c>
      <c r="J140" s="9">
        <f>IF(Raw!$G140&gt;$C$8,IF(Raw!$Q140&gt;$C$8,IF(Raw!$N140&gt;$C$9,IF(Raw!$N140&lt;$A$9,IF(Raw!$X140&gt;$C$9,IF(Raw!$X140&lt;$A$9,Raw!N140,-999),-999),-999),-999),-999),-999)</f>
        <v>448</v>
      </c>
      <c r="K140" s="9">
        <f>IF(Raw!$G140&gt;$C$8,IF(Raw!$Q140&gt;$C$8,IF(Raw!$N140&gt;$C$9,IF(Raw!$N140&lt;$A$9,IF(Raw!$X140&gt;$C$9,IF(Raw!$X140&lt;$A$9,Raw!R140,-999),-999),-999),-999),-999),-999)</f>
        <v>1.955344</v>
      </c>
      <c r="L140" s="9">
        <f>IF(Raw!$G140&gt;$C$8,IF(Raw!$Q140&gt;$C$8,IF(Raw!$N140&gt;$C$9,IF(Raw!$N140&lt;$A$9,IF(Raw!$X140&gt;$C$9,IF(Raw!$X140&lt;$A$9,Raw!S140,-999),-999),-999),-999),-999),-999)</f>
        <v>2.852214</v>
      </c>
      <c r="M140" s="9">
        <f>Raw!Q140</f>
        <v>0.98689099999999996</v>
      </c>
      <c r="N140" s="9">
        <f>IF(Raw!$G140&gt;$C$8,IF(Raw!$Q140&gt;$C$8,IF(Raw!$N140&gt;$C$9,IF(Raw!$N140&lt;$A$9,IF(Raw!$X140&gt;$C$9,IF(Raw!$X140&lt;$A$9,Raw!V140,-999),-999),-999),-999),-999),-999)</f>
        <v>538.5</v>
      </c>
      <c r="O140" s="9">
        <f>IF(Raw!$G140&gt;$C$8,IF(Raw!$Q140&gt;$C$8,IF(Raw!$N140&gt;$C$9,IF(Raw!$N140&lt;$A$9,IF(Raw!$X140&gt;$C$9,IF(Raw!$X140&lt;$A$9,Raw!W140,-999),-999),-999),-999),-999),-999)</f>
        <v>6.9999999999999999E-6</v>
      </c>
      <c r="P140" s="9">
        <f>IF(Raw!$G140&gt;$C$8,IF(Raw!$Q140&gt;$C$8,IF(Raw!$N140&gt;$C$9,IF(Raw!$N140&lt;$A$9,IF(Raw!$X140&gt;$C$9,IF(Raw!$X140&lt;$A$9,Raw!X140,-999),-999),-999),-999),-999),-999)</f>
        <v>385</v>
      </c>
      <c r="R140" s="9">
        <f t="shared" si="20"/>
        <v>0.59021599999999985</v>
      </c>
      <c r="S140" s="9">
        <f t="shared" si="21"/>
        <v>0.24825235416936553</v>
      </c>
      <c r="T140" s="9">
        <f t="shared" si="22"/>
        <v>0.89687000000000006</v>
      </c>
      <c r="U140" s="9">
        <f t="shared" si="23"/>
        <v>0.3144469524376502</v>
      </c>
      <c r="V140" s="15">
        <f t="shared" si="16"/>
        <v>0</v>
      </c>
      <c r="X140" s="11">
        <f t="shared" si="24"/>
        <v>7.0855399999999992E+19</v>
      </c>
      <c r="Y140" s="11">
        <f t="shared" si="25"/>
        <v>5.3520000000000005E-18</v>
      </c>
      <c r="Z140" s="11">
        <f t="shared" si="26"/>
        <v>4.4799999999999999E-4</v>
      </c>
      <c r="AA140" s="16">
        <f t="shared" si="27"/>
        <v>0.14521856874919939</v>
      </c>
      <c r="AB140" s="9">
        <f t="shared" si="17"/>
        <v>2.0855861777540943</v>
      </c>
      <c r="AC140" s="9">
        <f t="shared" si="18"/>
        <v>0.85478143125080075</v>
      </c>
      <c r="AD140" s="15">
        <f t="shared" si="19"/>
        <v>324.14859095803445</v>
      </c>
      <c r="AE140" s="3">
        <f t="shared" si="28"/>
        <v>644.38079999999991</v>
      </c>
      <c r="AF140" s="2">
        <f t="shared" si="29"/>
        <v>0.25</v>
      </c>
      <c r="AG140" s="9">
        <f t="shared" si="30"/>
        <v>7.8405797356701834E-2</v>
      </c>
      <c r="AH140" s="2">
        <f t="shared" si="31"/>
        <v>3.7940157297306776</v>
      </c>
    </row>
    <row r="141" spans="1:34">
      <c r="A141" s="1">
        <f>Raw!A141</f>
        <v>128</v>
      </c>
      <c r="B141" s="14">
        <f>Raw!B141</f>
        <v>0.46479166666666666</v>
      </c>
      <c r="C141" s="15">
        <f>Raw!C141</f>
        <v>29.5</v>
      </c>
      <c r="D141" s="15">
        <f>IF(C141&gt;0.5,Raw!D141*D$11,-999)</f>
        <v>124</v>
      </c>
      <c r="E141" s="9">
        <f>IF(Raw!$G141&gt;$C$8,IF(Raw!$Q141&gt;$C$8,IF(Raw!$N141&gt;$C$9,IF(Raw!$N141&lt;$A$9,IF(Raw!$X141&gt;$C$9,IF(Raw!$X141&lt;$A$9,Raw!H141,-999),-999),-999),-999),-999),-999)</f>
        <v>1.7604230000000001</v>
      </c>
      <c r="F141" s="9">
        <f>IF(Raw!$G141&gt;$C$8,IF(Raw!$Q141&gt;$C$8,IF(Raw!$N141&gt;$C$9,IF(Raw!$N141&lt;$A$9,IF(Raw!$X141&gt;$C$9,IF(Raw!$X141&lt;$A$9,Raw!I141,-999),-999),-999),-999),-999),-999)</f>
        <v>2.3267910000000001</v>
      </c>
      <c r="G141" s="9">
        <f>Raw!G141</f>
        <v>0.97913099999999997</v>
      </c>
      <c r="H141" s="9">
        <f>IF(Raw!$G141&gt;$C$8,IF(Raw!$Q141&gt;$C$8,IF(Raw!$N141&gt;$C$9,IF(Raw!$N141&lt;$A$9,IF(Raw!$X141&gt;$C$9,IF(Raw!$X141&lt;$A$9,Raw!L141,-999),-999),-999),-999),-999),-999)</f>
        <v>515.1</v>
      </c>
      <c r="I141" s="9">
        <f>IF(Raw!$G141&gt;$C$8,IF(Raw!$Q141&gt;$C$8,IF(Raw!$N141&gt;$C$9,IF(Raw!$N141&lt;$A$9,IF(Raw!$X141&gt;$C$9,IF(Raw!$X141&lt;$A$9,Raw!M141,-999),-999),-999),-999),-999),-999)</f>
        <v>6.9999999999999999E-6</v>
      </c>
      <c r="J141" s="9">
        <f>IF(Raw!$G141&gt;$C$8,IF(Raw!$Q141&gt;$C$8,IF(Raw!$N141&gt;$C$9,IF(Raw!$N141&lt;$A$9,IF(Raw!$X141&gt;$C$9,IF(Raw!$X141&lt;$A$9,Raw!N141,-999),-999),-999),-999),-999),-999)</f>
        <v>361</v>
      </c>
      <c r="K141" s="9">
        <f>IF(Raw!$G141&gt;$C$8,IF(Raw!$Q141&gt;$C$8,IF(Raw!$N141&gt;$C$9,IF(Raw!$N141&lt;$A$9,IF(Raw!$X141&gt;$C$9,IF(Raw!$X141&lt;$A$9,Raw!R141,-999),-999),-999),-999),-999),-999)</f>
        <v>1.94892</v>
      </c>
      <c r="L141" s="9">
        <f>IF(Raw!$G141&gt;$C$8,IF(Raw!$Q141&gt;$C$8,IF(Raw!$N141&gt;$C$9,IF(Raw!$N141&lt;$A$9,IF(Raw!$X141&gt;$C$9,IF(Raw!$X141&lt;$A$9,Raw!S141,-999),-999),-999),-999),-999),-999)</f>
        <v>2.8460730000000001</v>
      </c>
      <c r="M141" s="9">
        <f>Raw!Q141</f>
        <v>0.99258999999999997</v>
      </c>
      <c r="N141" s="9">
        <f>IF(Raw!$G141&gt;$C$8,IF(Raw!$Q141&gt;$C$8,IF(Raw!$N141&gt;$C$9,IF(Raw!$N141&lt;$A$9,IF(Raw!$X141&gt;$C$9,IF(Raw!$X141&lt;$A$9,Raw!V141,-999),-999),-999),-999),-999),-999)</f>
        <v>552</v>
      </c>
      <c r="O141" s="9">
        <f>IF(Raw!$G141&gt;$C$8,IF(Raw!$Q141&gt;$C$8,IF(Raw!$N141&gt;$C$9,IF(Raw!$N141&lt;$A$9,IF(Raw!$X141&gt;$C$9,IF(Raw!$X141&lt;$A$9,Raw!W141,-999),-999),-999),-999),-999),-999)</f>
        <v>5.0000000000000004E-6</v>
      </c>
      <c r="P141" s="9">
        <f>IF(Raw!$G141&gt;$C$8,IF(Raw!$Q141&gt;$C$8,IF(Raw!$N141&gt;$C$9,IF(Raw!$N141&lt;$A$9,IF(Raw!$X141&gt;$C$9,IF(Raw!$X141&lt;$A$9,Raw!X141,-999),-999),-999),-999),-999),-999)</f>
        <v>286</v>
      </c>
      <c r="R141" s="9">
        <f t="shared" si="20"/>
        <v>0.56636799999999998</v>
      </c>
      <c r="S141" s="9">
        <f t="shared" si="21"/>
        <v>0.24341163430664808</v>
      </c>
      <c r="T141" s="9">
        <f t="shared" si="22"/>
        <v>0.89715300000000009</v>
      </c>
      <c r="U141" s="9">
        <f t="shared" si="23"/>
        <v>0.31522487300923063</v>
      </c>
      <c r="V141" s="15">
        <f t="shared" ref="V141:V204" si="32">IF(L141&gt;0,L141*V$8+V$10,-999)</f>
        <v>0</v>
      </c>
      <c r="X141" s="11">
        <f t="shared" si="24"/>
        <v>7.4647999999999984E+19</v>
      </c>
      <c r="Y141" s="11">
        <f t="shared" si="25"/>
        <v>5.1509999999999998E-18</v>
      </c>
      <c r="Z141" s="11">
        <f t="shared" si="26"/>
        <v>3.6099999999999999E-4</v>
      </c>
      <c r="AA141" s="16">
        <f t="shared" si="27"/>
        <v>0.12188945143017466</v>
      </c>
      <c r="AB141" s="9">
        <f t="shared" ref="AB141:AB204" si="33">K141+T141*AA141</f>
        <v>2.0582734870189356</v>
      </c>
      <c r="AC141" s="9">
        <f t="shared" ref="AC141:AC204" si="34">IF(T141&gt;0,(L141-AB141)/T141,-999)</f>
        <v>0.87811054856982518</v>
      </c>
      <c r="AD141" s="15">
        <f t="shared" ref="AD141:AD204" si="35">IF(AC141&gt;0,X141*Y141*AC141,-999)</f>
        <v>337.64390977887712</v>
      </c>
      <c r="AE141" s="3">
        <f t="shared" si="28"/>
        <v>620.18039999999985</v>
      </c>
      <c r="AF141" s="2">
        <f t="shared" si="29"/>
        <v>0.25</v>
      </c>
      <c r="AG141" s="9">
        <f t="shared" si="30"/>
        <v>8.1872121986451288E-2</v>
      </c>
      <c r="AH141" s="2">
        <f t="shared" si="31"/>
        <v>3.96174937460124</v>
      </c>
    </row>
    <row r="142" spans="1:34">
      <c r="A142" s="1">
        <f>Raw!A142</f>
        <v>129</v>
      </c>
      <c r="B142" s="14">
        <f>Raw!B142</f>
        <v>0.46484953703703707</v>
      </c>
      <c r="C142" s="15">
        <f>Raw!C142</f>
        <v>28.2</v>
      </c>
      <c r="D142" s="15">
        <f>IF(C142&gt;0.5,Raw!D142*D$11,-999)</f>
        <v>134</v>
      </c>
      <c r="E142" s="9">
        <f>IF(Raw!$G142&gt;$C$8,IF(Raw!$Q142&gt;$C$8,IF(Raw!$N142&gt;$C$9,IF(Raw!$N142&lt;$A$9,IF(Raw!$X142&gt;$C$9,IF(Raw!$X142&lt;$A$9,Raw!H142,-999),-999),-999),-999),-999),-999)</f>
        <v>1.7147269999999999</v>
      </c>
      <c r="F142" s="9">
        <f>IF(Raw!$G142&gt;$C$8,IF(Raw!$Q142&gt;$C$8,IF(Raw!$N142&gt;$C$9,IF(Raw!$N142&lt;$A$9,IF(Raw!$X142&gt;$C$9,IF(Raw!$X142&lt;$A$9,Raw!I142,-999),-999),-999),-999),-999),-999)</f>
        <v>2.2982010000000002</v>
      </c>
      <c r="G142" s="9">
        <f>Raw!G142</f>
        <v>0.97102100000000002</v>
      </c>
      <c r="H142" s="9">
        <f>IF(Raw!$G142&gt;$C$8,IF(Raw!$Q142&gt;$C$8,IF(Raw!$N142&gt;$C$9,IF(Raw!$N142&lt;$A$9,IF(Raw!$X142&gt;$C$9,IF(Raw!$X142&lt;$A$9,Raw!L142,-999),-999),-999),-999),-999),-999)</f>
        <v>604.29999999999995</v>
      </c>
      <c r="I142" s="9">
        <f>IF(Raw!$G142&gt;$C$8,IF(Raw!$Q142&gt;$C$8,IF(Raw!$N142&gt;$C$9,IF(Raw!$N142&lt;$A$9,IF(Raw!$X142&gt;$C$9,IF(Raw!$X142&lt;$A$9,Raw!M142,-999),-999),-999),-999),-999),-999)</f>
        <v>9.9999999999999995E-7</v>
      </c>
      <c r="J142" s="9">
        <f>IF(Raw!$G142&gt;$C$8,IF(Raw!$Q142&gt;$C$8,IF(Raw!$N142&gt;$C$9,IF(Raw!$N142&lt;$A$9,IF(Raw!$X142&gt;$C$9,IF(Raw!$X142&lt;$A$9,Raw!N142,-999),-999),-999),-999),-999),-999)</f>
        <v>483</v>
      </c>
      <c r="K142" s="9">
        <f>IF(Raw!$G142&gt;$C$8,IF(Raw!$Q142&gt;$C$8,IF(Raw!$N142&gt;$C$9,IF(Raw!$N142&lt;$A$9,IF(Raw!$X142&gt;$C$9,IF(Raw!$X142&lt;$A$9,Raw!R142,-999),-999),-999),-999),-999),-999)</f>
        <v>1.880234</v>
      </c>
      <c r="L142" s="9">
        <f>IF(Raw!$G142&gt;$C$8,IF(Raw!$Q142&gt;$C$8,IF(Raw!$N142&gt;$C$9,IF(Raw!$N142&lt;$A$9,IF(Raw!$X142&gt;$C$9,IF(Raw!$X142&lt;$A$9,Raw!S142,-999),-999),-999),-999),-999),-999)</f>
        <v>2.7623660000000001</v>
      </c>
      <c r="M142" s="9">
        <f>Raw!Q142</f>
        <v>0.98939299999999997</v>
      </c>
      <c r="N142" s="9">
        <f>IF(Raw!$G142&gt;$C$8,IF(Raw!$Q142&gt;$C$8,IF(Raw!$N142&gt;$C$9,IF(Raw!$N142&lt;$A$9,IF(Raw!$X142&gt;$C$9,IF(Raw!$X142&lt;$A$9,Raw!V142,-999),-999),-999),-999),-999),-999)</f>
        <v>602.4</v>
      </c>
      <c r="O142" s="9">
        <f>IF(Raw!$G142&gt;$C$8,IF(Raw!$Q142&gt;$C$8,IF(Raw!$N142&gt;$C$9,IF(Raw!$N142&lt;$A$9,IF(Raw!$X142&gt;$C$9,IF(Raw!$X142&lt;$A$9,Raw!W142,-999),-999),-999),-999),-999),-999)</f>
        <v>1.9999999999999999E-6</v>
      </c>
      <c r="P142" s="9">
        <f>IF(Raw!$G142&gt;$C$8,IF(Raw!$Q142&gt;$C$8,IF(Raw!$N142&gt;$C$9,IF(Raw!$N142&lt;$A$9,IF(Raw!$X142&gt;$C$9,IF(Raw!$X142&lt;$A$9,Raw!X142,-999),-999),-999),-999),-999),-999)</f>
        <v>428</v>
      </c>
      <c r="R142" s="9">
        <f t="shared" ref="R142:R205" si="36">F142-E142</f>
        <v>0.58347400000000027</v>
      </c>
      <c r="S142" s="9">
        <f t="shared" ref="S142:S205" si="37">R142/F142</f>
        <v>0.25388292842967181</v>
      </c>
      <c r="T142" s="9">
        <f t="shared" ref="T142:T205" si="38">L142-K142</f>
        <v>0.88213200000000014</v>
      </c>
      <c r="U142" s="9">
        <f t="shared" ref="U142:U205" si="39">T142/L142</f>
        <v>0.31933929102805353</v>
      </c>
      <c r="V142" s="15">
        <f t="shared" si="32"/>
        <v>0</v>
      </c>
      <c r="X142" s="11">
        <f t="shared" ref="X142:X205" si="40">D142*6.02*10^23*10^(-6)</f>
        <v>8.0667999999999984E+19</v>
      </c>
      <c r="Y142" s="11">
        <f t="shared" ref="Y142:Y205" si="41">H142*10^(-20)</f>
        <v>6.0429999999999994E-18</v>
      </c>
      <c r="Z142" s="11">
        <f t="shared" ref="Z142:Z205" si="42">J142*10^(-6)</f>
        <v>4.8299999999999998E-4</v>
      </c>
      <c r="AA142" s="16">
        <f t="shared" ref="AA142:AA205" si="43">IF(Z142&gt;0,(X142*Y142/(X142*Y142+1/Z142)),1)</f>
        <v>0.19057915577491627</v>
      </c>
      <c r="AB142" s="9">
        <f t="shared" si="33"/>
        <v>2.0483499718420384</v>
      </c>
      <c r="AC142" s="9">
        <f t="shared" si="34"/>
        <v>0.80942084422508376</v>
      </c>
      <c r="AD142" s="15">
        <f t="shared" si="35"/>
        <v>394.57382148015807</v>
      </c>
      <c r="AE142" s="3">
        <f t="shared" ref="AE142:AE205" si="44">AE$9*Y142</f>
        <v>727.57719999999972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9.6925326469002634E-2</v>
      </c>
      <c r="AH142" s="2">
        <f t="shared" ref="AH142:AH205" si="47">((AG142*12.01)/893.5)*3600</f>
        <v>4.6901661054435344</v>
      </c>
    </row>
    <row r="143" spans="1:34">
      <c r="A143" s="1">
        <f>Raw!A143</f>
        <v>130</v>
      </c>
      <c r="B143" s="14">
        <f>Raw!B143</f>
        <v>0.46490740740740738</v>
      </c>
      <c r="C143" s="15">
        <f>Raw!C143</f>
        <v>27.5</v>
      </c>
      <c r="D143" s="15">
        <f>IF(C143&gt;0.5,Raw!D143*D$11,-999)</f>
        <v>142.1</v>
      </c>
      <c r="E143" s="9">
        <f>IF(Raw!$G143&gt;$C$8,IF(Raw!$Q143&gt;$C$8,IF(Raw!$N143&gt;$C$9,IF(Raw!$N143&lt;$A$9,IF(Raw!$X143&gt;$C$9,IF(Raw!$X143&lt;$A$9,Raw!H143,-999),-999),-999),-999),-999),-999)</f>
        <v>1.857931</v>
      </c>
      <c r="F143" s="9">
        <f>IF(Raw!$G143&gt;$C$8,IF(Raw!$Q143&gt;$C$8,IF(Raw!$N143&gt;$C$9,IF(Raw!$N143&lt;$A$9,IF(Raw!$X143&gt;$C$9,IF(Raw!$X143&lt;$A$9,Raw!I143,-999),-999),-999),-999),-999),-999)</f>
        <v>2.4435169999999999</v>
      </c>
      <c r="G143" s="9">
        <f>Raw!G143</f>
        <v>0.97425899999999999</v>
      </c>
      <c r="H143" s="9">
        <f>IF(Raw!$G143&gt;$C$8,IF(Raw!$Q143&gt;$C$8,IF(Raw!$N143&gt;$C$9,IF(Raw!$N143&lt;$A$9,IF(Raw!$X143&gt;$C$9,IF(Raw!$X143&lt;$A$9,Raw!L143,-999),-999),-999),-999),-999),-999)</f>
        <v>577.5</v>
      </c>
      <c r="I143" s="9">
        <f>IF(Raw!$G143&gt;$C$8,IF(Raw!$Q143&gt;$C$8,IF(Raw!$N143&gt;$C$9,IF(Raw!$N143&lt;$A$9,IF(Raw!$X143&gt;$C$9,IF(Raw!$X143&lt;$A$9,Raw!M143,-999),-999),-999),-999),-999),-999)</f>
        <v>5.0000000000000004E-6</v>
      </c>
      <c r="J143" s="9">
        <f>IF(Raw!$G143&gt;$C$8,IF(Raw!$Q143&gt;$C$8,IF(Raw!$N143&gt;$C$9,IF(Raw!$N143&lt;$A$9,IF(Raw!$X143&gt;$C$9,IF(Raw!$X143&lt;$A$9,Raw!N143,-999),-999),-999),-999),-999),-999)</f>
        <v>473</v>
      </c>
      <c r="K143" s="9">
        <f>IF(Raw!$G143&gt;$C$8,IF(Raw!$Q143&gt;$C$8,IF(Raw!$N143&gt;$C$9,IF(Raw!$N143&lt;$A$9,IF(Raw!$X143&gt;$C$9,IF(Raw!$X143&lt;$A$9,Raw!R143,-999),-999),-999),-999),-999),-999)</f>
        <v>1.9546380000000001</v>
      </c>
      <c r="L143" s="9">
        <f>IF(Raw!$G143&gt;$C$8,IF(Raw!$Q143&gt;$C$8,IF(Raw!$N143&gt;$C$9,IF(Raw!$N143&lt;$A$9,IF(Raw!$X143&gt;$C$9,IF(Raw!$X143&lt;$A$9,Raw!S143,-999),-999),-999),-999),-999),-999)</f>
        <v>2.8361839999999998</v>
      </c>
      <c r="M143" s="9">
        <f>Raw!Q143</f>
        <v>0.98530099999999998</v>
      </c>
      <c r="N143" s="9">
        <f>IF(Raw!$G143&gt;$C$8,IF(Raw!$Q143&gt;$C$8,IF(Raw!$N143&gt;$C$9,IF(Raw!$N143&lt;$A$9,IF(Raw!$X143&gt;$C$9,IF(Raw!$X143&lt;$A$9,Raw!V143,-999),-999),-999),-999),-999),-999)</f>
        <v>538.29999999999995</v>
      </c>
      <c r="O143" s="9">
        <f>IF(Raw!$G143&gt;$C$8,IF(Raw!$Q143&gt;$C$8,IF(Raw!$N143&gt;$C$9,IF(Raw!$N143&lt;$A$9,IF(Raw!$X143&gt;$C$9,IF(Raw!$X143&lt;$A$9,Raw!W143,-999),-999),-999),-999),-999),-999)</f>
        <v>3.0000000000000001E-6</v>
      </c>
      <c r="P143" s="9">
        <f>IF(Raw!$G143&gt;$C$8,IF(Raw!$Q143&gt;$C$8,IF(Raw!$N143&gt;$C$9,IF(Raw!$N143&lt;$A$9,IF(Raw!$X143&gt;$C$9,IF(Raw!$X143&lt;$A$9,Raw!X143,-999),-999),-999),-999),-999),-999)</f>
        <v>638</v>
      </c>
      <c r="R143" s="9">
        <f t="shared" si="36"/>
        <v>0.58558599999999994</v>
      </c>
      <c r="S143" s="9">
        <f t="shared" si="37"/>
        <v>0.23964883403716855</v>
      </c>
      <c r="T143" s="9">
        <f t="shared" si="38"/>
        <v>0.88154599999999972</v>
      </c>
      <c r="U143" s="9">
        <f t="shared" si="39"/>
        <v>0.31082115969908858</v>
      </c>
      <c r="V143" s="15">
        <f t="shared" si="32"/>
        <v>0</v>
      </c>
      <c r="X143" s="11">
        <f t="shared" si="40"/>
        <v>8.5544199999999984E+19</v>
      </c>
      <c r="Y143" s="11">
        <f t="shared" si="41"/>
        <v>5.7749999999999997E-18</v>
      </c>
      <c r="Z143" s="11">
        <f t="shared" si="42"/>
        <v>4.73E-4</v>
      </c>
      <c r="AA143" s="16">
        <f t="shared" si="43"/>
        <v>0.18941071980979618</v>
      </c>
      <c r="AB143" s="9">
        <f t="shared" si="33"/>
        <v>2.1216122624054465</v>
      </c>
      <c r="AC143" s="9">
        <f t="shared" si="34"/>
        <v>0.81058928019020393</v>
      </c>
      <c r="AD143" s="15">
        <f t="shared" si="35"/>
        <v>400.44549642663043</v>
      </c>
      <c r="AE143" s="3">
        <f t="shared" si="44"/>
        <v>695.30999999999972</v>
      </c>
      <c r="AF143" s="2">
        <f t="shared" si="45"/>
        <v>0.25</v>
      </c>
      <c r="AG143" s="9">
        <f t="shared" si="46"/>
        <v>9.5743795073540375E-2</v>
      </c>
      <c r="AH143" s="2">
        <f t="shared" si="47"/>
        <v>4.6329924161159388</v>
      </c>
    </row>
    <row r="144" spans="1:34">
      <c r="A144" s="1">
        <f>Raw!A144</f>
        <v>131</v>
      </c>
      <c r="B144" s="14">
        <f>Raw!B144</f>
        <v>0.4649652777777778</v>
      </c>
      <c r="C144" s="15">
        <f>Raw!C144</f>
        <v>26.4</v>
      </c>
      <c r="D144" s="15">
        <f>IF(C144&gt;0.5,Raw!D144*D$11,-999)</f>
        <v>151.19999999999999</v>
      </c>
      <c r="E144" s="9">
        <f>IF(Raw!$G144&gt;$C$8,IF(Raw!$Q144&gt;$C$8,IF(Raw!$N144&gt;$C$9,IF(Raw!$N144&lt;$A$9,IF(Raw!$X144&gt;$C$9,IF(Raw!$X144&lt;$A$9,Raw!H144,-999),-999),-999),-999),-999),-999)</f>
        <v>1.7457549999999999</v>
      </c>
      <c r="F144" s="9">
        <f>IF(Raw!$G144&gt;$C$8,IF(Raw!$Q144&gt;$C$8,IF(Raw!$N144&gt;$C$9,IF(Raw!$N144&lt;$A$9,IF(Raw!$X144&gt;$C$9,IF(Raw!$X144&lt;$A$9,Raw!I144,-999),-999),-999),-999),-999),-999)</f>
        <v>2.2711030000000001</v>
      </c>
      <c r="G144" s="9">
        <f>Raw!G144</f>
        <v>0.97441699999999998</v>
      </c>
      <c r="H144" s="9">
        <f>IF(Raw!$G144&gt;$C$8,IF(Raw!$Q144&gt;$C$8,IF(Raw!$N144&gt;$C$9,IF(Raw!$N144&lt;$A$9,IF(Raw!$X144&gt;$C$9,IF(Raw!$X144&lt;$A$9,Raw!L144,-999),-999),-999),-999),-999),-999)</f>
        <v>537.79999999999995</v>
      </c>
      <c r="I144" s="9">
        <f>IF(Raw!$G144&gt;$C$8,IF(Raw!$Q144&gt;$C$8,IF(Raw!$N144&gt;$C$9,IF(Raw!$N144&lt;$A$9,IF(Raw!$X144&gt;$C$9,IF(Raw!$X144&lt;$A$9,Raw!M144,-999),-999),-999),-999),-999),-999)</f>
        <v>6.0000000000000002E-6</v>
      </c>
      <c r="J144" s="9">
        <f>IF(Raw!$G144&gt;$C$8,IF(Raw!$Q144&gt;$C$8,IF(Raw!$N144&gt;$C$9,IF(Raw!$N144&lt;$A$9,IF(Raw!$X144&gt;$C$9,IF(Raw!$X144&lt;$A$9,Raw!N144,-999),-999),-999),-999),-999),-999)</f>
        <v>483</v>
      </c>
      <c r="K144" s="9">
        <f>IF(Raw!$G144&gt;$C$8,IF(Raw!$Q144&gt;$C$8,IF(Raw!$N144&gt;$C$9,IF(Raw!$N144&lt;$A$9,IF(Raw!$X144&gt;$C$9,IF(Raw!$X144&lt;$A$9,Raw!R144,-999),-999),-999),-999),-999),-999)</f>
        <v>1.906574</v>
      </c>
      <c r="L144" s="9">
        <f>IF(Raw!$G144&gt;$C$8,IF(Raw!$Q144&gt;$C$8,IF(Raw!$N144&gt;$C$9,IF(Raw!$N144&lt;$A$9,IF(Raw!$X144&gt;$C$9,IF(Raw!$X144&lt;$A$9,Raw!S144,-999),-999),-999),-999),-999),-999)</f>
        <v>2.791566</v>
      </c>
      <c r="M144" s="9">
        <f>Raw!Q144</f>
        <v>0.98228000000000004</v>
      </c>
      <c r="N144" s="9">
        <f>IF(Raw!$G144&gt;$C$8,IF(Raw!$Q144&gt;$C$8,IF(Raw!$N144&gt;$C$9,IF(Raw!$N144&lt;$A$9,IF(Raw!$X144&gt;$C$9,IF(Raw!$X144&lt;$A$9,Raw!V144,-999),-999),-999),-999),-999),-999)</f>
        <v>568.6</v>
      </c>
      <c r="O144" s="9">
        <f>IF(Raw!$G144&gt;$C$8,IF(Raw!$Q144&gt;$C$8,IF(Raw!$N144&gt;$C$9,IF(Raw!$N144&lt;$A$9,IF(Raw!$X144&gt;$C$9,IF(Raw!$X144&lt;$A$9,Raw!W144,-999),-999),-999),-999),-999),-999)</f>
        <v>3.9999999999999998E-6</v>
      </c>
      <c r="P144" s="9">
        <f>IF(Raw!$G144&gt;$C$8,IF(Raw!$Q144&gt;$C$8,IF(Raw!$N144&gt;$C$9,IF(Raw!$N144&lt;$A$9,IF(Raw!$X144&gt;$C$9,IF(Raw!$X144&lt;$A$9,Raw!X144,-999),-999),-999),-999),-999),-999)</f>
        <v>474</v>
      </c>
      <c r="R144" s="9">
        <f t="shared" si="36"/>
        <v>0.52534800000000015</v>
      </c>
      <c r="S144" s="9">
        <f t="shared" si="37"/>
        <v>0.23131843866174284</v>
      </c>
      <c r="T144" s="9">
        <f t="shared" si="38"/>
        <v>0.884992</v>
      </c>
      <c r="U144" s="9">
        <f t="shared" si="39"/>
        <v>0.31702349147396119</v>
      </c>
      <c r="V144" s="15">
        <f t="shared" si="32"/>
        <v>0</v>
      </c>
      <c r="X144" s="11">
        <f t="shared" si="40"/>
        <v>9.1022399999999967E+19</v>
      </c>
      <c r="Y144" s="11">
        <f t="shared" si="41"/>
        <v>5.3779999999999994E-18</v>
      </c>
      <c r="Z144" s="11">
        <f t="shared" si="42"/>
        <v>4.8299999999999998E-4</v>
      </c>
      <c r="AA144" s="16">
        <f t="shared" si="43"/>
        <v>0.19122473640685772</v>
      </c>
      <c r="AB144" s="9">
        <f t="shared" si="33"/>
        <v>2.0758063619221776</v>
      </c>
      <c r="AC144" s="9">
        <f t="shared" si="34"/>
        <v>0.80877526359314256</v>
      </c>
      <c r="AD144" s="15">
        <f t="shared" si="35"/>
        <v>395.91042734339089</v>
      </c>
      <c r="AE144" s="3">
        <f t="shared" si="44"/>
        <v>647.5111999999998</v>
      </c>
      <c r="AF144" s="2">
        <f t="shared" si="45"/>
        <v>0.25</v>
      </c>
      <c r="AG144" s="9">
        <f t="shared" si="46"/>
        <v>9.6548389221038325E-2</v>
      </c>
      <c r="AH144" s="2">
        <f t="shared" si="47"/>
        <v>4.6719263081822193</v>
      </c>
    </row>
    <row r="145" spans="1:34">
      <c r="A145" s="1">
        <f>Raw!A145</f>
        <v>132</v>
      </c>
      <c r="B145" s="14">
        <f>Raw!B145</f>
        <v>0.46502314814814816</v>
      </c>
      <c r="C145" s="15">
        <f>Raw!C145</f>
        <v>25.5</v>
      </c>
      <c r="D145" s="15">
        <f>IF(C145&gt;0.5,Raw!D145*D$11,-999)</f>
        <v>162.9</v>
      </c>
      <c r="E145" s="9">
        <f>IF(Raw!$G145&gt;$C$8,IF(Raw!$Q145&gt;$C$8,IF(Raw!$N145&gt;$C$9,IF(Raw!$N145&lt;$A$9,IF(Raw!$X145&gt;$C$9,IF(Raw!$X145&lt;$A$9,Raw!H145,-999),-999),-999),-999),-999),-999)</f>
        <v>1.701695</v>
      </c>
      <c r="F145" s="9">
        <f>IF(Raw!$G145&gt;$C$8,IF(Raw!$Q145&gt;$C$8,IF(Raw!$N145&gt;$C$9,IF(Raw!$N145&lt;$A$9,IF(Raw!$X145&gt;$C$9,IF(Raw!$X145&lt;$A$9,Raw!I145,-999),-999),-999),-999),-999),-999)</f>
        <v>2.1948449999999999</v>
      </c>
      <c r="G145" s="9">
        <f>Raw!G145</f>
        <v>0.97943500000000006</v>
      </c>
      <c r="H145" s="9">
        <f>IF(Raw!$G145&gt;$C$8,IF(Raw!$Q145&gt;$C$8,IF(Raw!$N145&gt;$C$9,IF(Raw!$N145&lt;$A$9,IF(Raw!$X145&gt;$C$9,IF(Raw!$X145&lt;$A$9,Raw!L145,-999),-999),-999),-999),-999),-999)</f>
        <v>535.5</v>
      </c>
      <c r="I145" s="9">
        <f>IF(Raw!$G145&gt;$C$8,IF(Raw!$Q145&gt;$C$8,IF(Raw!$N145&gt;$C$9,IF(Raw!$N145&lt;$A$9,IF(Raw!$X145&gt;$C$9,IF(Raw!$X145&lt;$A$9,Raw!M145,-999),-999),-999),-999),-999),-999)</f>
        <v>1.9999999999999999E-6</v>
      </c>
      <c r="J145" s="9">
        <f>IF(Raw!$G145&gt;$C$8,IF(Raw!$Q145&gt;$C$8,IF(Raw!$N145&gt;$C$9,IF(Raw!$N145&lt;$A$9,IF(Raw!$X145&gt;$C$9,IF(Raw!$X145&lt;$A$9,Raw!N145,-999),-999),-999),-999),-999),-999)</f>
        <v>420</v>
      </c>
      <c r="K145" s="9">
        <f>IF(Raw!$G145&gt;$C$8,IF(Raw!$Q145&gt;$C$8,IF(Raw!$N145&gt;$C$9,IF(Raw!$N145&lt;$A$9,IF(Raw!$X145&gt;$C$9,IF(Raw!$X145&lt;$A$9,Raw!R145,-999),-999),-999),-999),-999),-999)</f>
        <v>1.9100729999999999</v>
      </c>
      <c r="L145" s="9">
        <f>IF(Raw!$G145&gt;$C$8,IF(Raw!$Q145&gt;$C$8,IF(Raw!$N145&gt;$C$9,IF(Raw!$N145&lt;$A$9,IF(Raw!$X145&gt;$C$9,IF(Raw!$X145&lt;$A$9,Raw!S145,-999),-999),-999),-999),-999),-999)</f>
        <v>2.7389929999999998</v>
      </c>
      <c r="M145" s="9">
        <f>Raw!Q145</f>
        <v>0.98535499999999998</v>
      </c>
      <c r="N145" s="9">
        <f>IF(Raw!$G145&gt;$C$8,IF(Raw!$Q145&gt;$C$8,IF(Raw!$N145&gt;$C$9,IF(Raw!$N145&lt;$A$9,IF(Raw!$X145&gt;$C$9,IF(Raw!$X145&lt;$A$9,Raw!V145,-999),-999),-999),-999),-999),-999)</f>
        <v>564</v>
      </c>
      <c r="O145" s="9">
        <f>IF(Raw!$G145&gt;$C$8,IF(Raw!$Q145&gt;$C$8,IF(Raw!$N145&gt;$C$9,IF(Raw!$N145&lt;$A$9,IF(Raw!$X145&gt;$C$9,IF(Raw!$X145&lt;$A$9,Raw!W145,-999),-999),-999),-999),-999),-999)</f>
        <v>9.9999999999999995E-7</v>
      </c>
      <c r="P145" s="9">
        <f>IF(Raw!$G145&gt;$C$8,IF(Raw!$Q145&gt;$C$8,IF(Raw!$N145&gt;$C$9,IF(Raw!$N145&lt;$A$9,IF(Raw!$X145&gt;$C$9,IF(Raw!$X145&lt;$A$9,Raw!X145,-999),-999),-999),-999),-999),-999)</f>
        <v>367</v>
      </c>
      <c r="R145" s="9">
        <f t="shared" si="36"/>
        <v>0.49314999999999998</v>
      </c>
      <c r="S145" s="9">
        <f t="shared" si="37"/>
        <v>0.22468557005164375</v>
      </c>
      <c r="T145" s="9">
        <f t="shared" si="38"/>
        <v>0.82891999999999988</v>
      </c>
      <c r="U145" s="9">
        <f t="shared" si="39"/>
        <v>0.3026367719815275</v>
      </c>
      <c r="V145" s="15">
        <f t="shared" si="32"/>
        <v>0</v>
      </c>
      <c r="X145" s="11">
        <f t="shared" si="40"/>
        <v>9.80658E+19</v>
      </c>
      <c r="Y145" s="11">
        <f t="shared" si="41"/>
        <v>5.3549999999999996E-18</v>
      </c>
      <c r="Z145" s="11">
        <f t="shared" si="42"/>
        <v>4.1999999999999996E-4</v>
      </c>
      <c r="AA145" s="16">
        <f t="shared" si="43"/>
        <v>0.18070379873734083</v>
      </c>
      <c r="AB145" s="9">
        <f t="shared" si="33"/>
        <v>2.0598619928493562</v>
      </c>
      <c r="AC145" s="9">
        <f t="shared" si="34"/>
        <v>0.81929620126265945</v>
      </c>
      <c r="AD145" s="15">
        <f t="shared" si="35"/>
        <v>430.24713985081172</v>
      </c>
      <c r="AE145" s="3">
        <f t="shared" si="44"/>
        <v>644.74199999999973</v>
      </c>
      <c r="AF145" s="2">
        <f t="shared" si="45"/>
        <v>0.25</v>
      </c>
      <c r="AG145" s="9">
        <f t="shared" si="46"/>
        <v>0.10016046581441114</v>
      </c>
      <c r="AH145" s="2">
        <f t="shared" si="47"/>
        <v>4.846712814719508</v>
      </c>
    </row>
    <row r="146" spans="1:34">
      <c r="A146" s="1">
        <f>Raw!A146</f>
        <v>133</v>
      </c>
      <c r="B146" s="14">
        <f>Raw!B146</f>
        <v>0.46508101851851852</v>
      </c>
      <c r="C146" s="15">
        <f>Raw!C146</f>
        <v>24.6</v>
      </c>
      <c r="D146" s="15">
        <f>IF(C146&gt;0.5,Raw!D146*D$11,-999)</f>
        <v>169.3</v>
      </c>
      <c r="E146" s="9">
        <f>IF(Raw!$G146&gt;$C$8,IF(Raw!$Q146&gt;$C$8,IF(Raw!$N146&gt;$C$9,IF(Raw!$N146&lt;$A$9,IF(Raw!$X146&gt;$C$9,IF(Raw!$X146&lt;$A$9,Raw!H146,-999),-999),-999),-999),-999),-999)</f>
        <v>1.64191</v>
      </c>
      <c r="F146" s="9">
        <f>IF(Raw!$G146&gt;$C$8,IF(Raw!$Q146&gt;$C$8,IF(Raw!$N146&gt;$C$9,IF(Raw!$N146&lt;$A$9,IF(Raw!$X146&gt;$C$9,IF(Raw!$X146&lt;$A$9,Raw!I146,-999),-999),-999),-999),-999),-999)</f>
        <v>2.0844140000000002</v>
      </c>
      <c r="G146" s="9">
        <f>Raw!G146</f>
        <v>0.96451600000000004</v>
      </c>
      <c r="H146" s="9">
        <f>IF(Raw!$G146&gt;$C$8,IF(Raw!$Q146&gt;$C$8,IF(Raw!$N146&gt;$C$9,IF(Raw!$N146&lt;$A$9,IF(Raw!$X146&gt;$C$9,IF(Raw!$X146&lt;$A$9,Raw!L146,-999),-999),-999),-999),-999),-999)</f>
        <v>512.4</v>
      </c>
      <c r="I146" s="9">
        <f>IF(Raw!$G146&gt;$C$8,IF(Raw!$Q146&gt;$C$8,IF(Raw!$N146&gt;$C$9,IF(Raw!$N146&lt;$A$9,IF(Raw!$X146&gt;$C$9,IF(Raw!$X146&lt;$A$9,Raw!M146,-999),-999),-999),-999),-999),-999)</f>
        <v>1.0000000000000001E-5</v>
      </c>
      <c r="J146" s="9">
        <f>IF(Raw!$G146&gt;$C$8,IF(Raw!$Q146&gt;$C$8,IF(Raw!$N146&gt;$C$9,IF(Raw!$N146&lt;$A$9,IF(Raw!$X146&gt;$C$9,IF(Raw!$X146&lt;$A$9,Raw!N146,-999),-999),-999),-999),-999),-999)</f>
        <v>438</v>
      </c>
      <c r="K146" s="9">
        <f>IF(Raw!$G146&gt;$C$8,IF(Raw!$Q146&gt;$C$8,IF(Raw!$N146&gt;$C$9,IF(Raw!$N146&lt;$A$9,IF(Raw!$X146&gt;$C$9,IF(Raw!$X146&lt;$A$9,Raw!R146,-999),-999),-999),-999),-999),-999)</f>
        <v>1.9259550000000001</v>
      </c>
      <c r="L146" s="9">
        <f>IF(Raw!$G146&gt;$C$8,IF(Raw!$Q146&gt;$C$8,IF(Raw!$N146&gt;$C$9,IF(Raw!$N146&lt;$A$9,IF(Raw!$X146&gt;$C$9,IF(Raw!$X146&lt;$A$9,Raw!S146,-999),-999),-999),-999),-999),-999)</f>
        <v>2.7503829999999998</v>
      </c>
      <c r="M146" s="9">
        <f>Raw!Q146</f>
        <v>0.98635399999999995</v>
      </c>
      <c r="N146" s="9">
        <f>IF(Raw!$G146&gt;$C$8,IF(Raw!$Q146&gt;$C$8,IF(Raw!$N146&gt;$C$9,IF(Raw!$N146&lt;$A$9,IF(Raw!$X146&gt;$C$9,IF(Raw!$X146&lt;$A$9,Raw!V146,-999),-999),-999),-999),-999),-999)</f>
        <v>548.70000000000005</v>
      </c>
      <c r="O146" s="9">
        <f>IF(Raw!$G146&gt;$C$8,IF(Raw!$Q146&gt;$C$8,IF(Raw!$N146&gt;$C$9,IF(Raw!$N146&lt;$A$9,IF(Raw!$X146&gt;$C$9,IF(Raw!$X146&lt;$A$9,Raw!W146,-999),-999),-999),-999),-999),-999)</f>
        <v>5.0000000000000004E-6</v>
      </c>
      <c r="P146" s="9">
        <f>IF(Raw!$G146&gt;$C$8,IF(Raw!$Q146&gt;$C$8,IF(Raw!$N146&gt;$C$9,IF(Raw!$N146&lt;$A$9,IF(Raw!$X146&gt;$C$9,IF(Raw!$X146&lt;$A$9,Raw!X146,-999),-999),-999),-999),-999),-999)</f>
        <v>353</v>
      </c>
      <c r="R146" s="9">
        <f t="shared" si="36"/>
        <v>0.44250400000000023</v>
      </c>
      <c r="S146" s="9">
        <f t="shared" si="37"/>
        <v>0.21229179999750539</v>
      </c>
      <c r="T146" s="9">
        <f t="shared" si="38"/>
        <v>0.82442799999999972</v>
      </c>
      <c r="U146" s="9">
        <f t="shared" si="39"/>
        <v>0.29975025296476882</v>
      </c>
      <c r="V146" s="15">
        <f t="shared" si="32"/>
        <v>0</v>
      </c>
      <c r="X146" s="11">
        <f t="shared" si="40"/>
        <v>1.0191859999999998E+20</v>
      </c>
      <c r="Y146" s="11">
        <f t="shared" si="41"/>
        <v>5.1239999999999999E-18</v>
      </c>
      <c r="Z146" s="11">
        <f t="shared" si="42"/>
        <v>4.3799999999999997E-4</v>
      </c>
      <c r="AA146" s="16">
        <f t="shared" si="43"/>
        <v>0.18615628201901105</v>
      </c>
      <c r="AB146" s="9">
        <f t="shared" si="33"/>
        <v>2.0794274512723692</v>
      </c>
      <c r="AC146" s="9">
        <f t="shared" si="34"/>
        <v>0.81384371798098909</v>
      </c>
      <c r="AD146" s="15">
        <f t="shared" si="35"/>
        <v>425.01434250915781</v>
      </c>
      <c r="AE146" s="3">
        <f t="shared" si="44"/>
        <v>616.92959999999982</v>
      </c>
      <c r="AF146" s="2">
        <f t="shared" si="45"/>
        <v>0.25</v>
      </c>
      <c r="AG146" s="9">
        <f t="shared" si="46"/>
        <v>9.7998582062134576E-2</v>
      </c>
      <c r="AH146" s="2">
        <f t="shared" si="47"/>
        <v>4.7421003850458323</v>
      </c>
    </row>
    <row r="147" spans="1:34">
      <c r="A147" s="1">
        <f>Raw!A147</f>
        <v>134</v>
      </c>
      <c r="B147" s="14">
        <f>Raw!B147</f>
        <v>0.46512731481481479</v>
      </c>
      <c r="C147" s="15">
        <f>Raw!C147</f>
        <v>23.5</v>
      </c>
      <c r="D147" s="15">
        <f>IF(C147&gt;0.5,Raw!D147*D$11,-999)</f>
        <v>184.6</v>
      </c>
      <c r="E147" s="9">
        <f>IF(Raw!$G147&gt;$C$8,IF(Raw!$Q147&gt;$C$8,IF(Raw!$N147&gt;$C$9,IF(Raw!$N147&lt;$A$9,IF(Raw!$X147&gt;$C$9,IF(Raw!$X147&lt;$A$9,Raw!H147,-999),-999),-999),-999),-999),-999)</f>
        <v>1.6276820000000001</v>
      </c>
      <c r="F147" s="9">
        <f>IF(Raw!$G147&gt;$C$8,IF(Raw!$Q147&gt;$C$8,IF(Raw!$N147&gt;$C$9,IF(Raw!$N147&lt;$A$9,IF(Raw!$X147&gt;$C$9,IF(Raw!$X147&lt;$A$9,Raw!I147,-999),-999),-999),-999),-999),-999)</f>
        <v>2.065534</v>
      </c>
      <c r="G147" s="9">
        <f>Raw!G147</f>
        <v>0.97838400000000003</v>
      </c>
      <c r="H147" s="9">
        <f>IF(Raw!$G147&gt;$C$8,IF(Raw!$Q147&gt;$C$8,IF(Raw!$N147&gt;$C$9,IF(Raw!$N147&lt;$A$9,IF(Raw!$X147&gt;$C$9,IF(Raw!$X147&lt;$A$9,Raw!L147,-999),-999),-999),-999),-999),-999)</f>
        <v>498.7</v>
      </c>
      <c r="I147" s="9">
        <f>IF(Raw!$G147&gt;$C$8,IF(Raw!$Q147&gt;$C$8,IF(Raw!$N147&gt;$C$9,IF(Raw!$N147&lt;$A$9,IF(Raw!$X147&gt;$C$9,IF(Raw!$X147&lt;$A$9,Raw!M147,-999),-999),-999),-999),-999),-999)</f>
        <v>1.0000000000000001E-5</v>
      </c>
      <c r="J147" s="9">
        <f>IF(Raw!$G147&gt;$C$8,IF(Raw!$Q147&gt;$C$8,IF(Raw!$N147&gt;$C$9,IF(Raw!$N147&lt;$A$9,IF(Raw!$X147&gt;$C$9,IF(Raw!$X147&lt;$A$9,Raw!N147,-999),-999),-999),-999),-999),-999)</f>
        <v>395</v>
      </c>
      <c r="K147" s="9">
        <f>IF(Raw!$G147&gt;$C$8,IF(Raw!$Q147&gt;$C$8,IF(Raw!$N147&gt;$C$9,IF(Raw!$N147&lt;$A$9,IF(Raw!$X147&gt;$C$9,IF(Raw!$X147&lt;$A$9,Raw!R147,-999),-999),-999),-999),-999),-999)</f>
        <v>1.7790900000000001</v>
      </c>
      <c r="L147" s="9">
        <f>IF(Raw!$G147&gt;$C$8,IF(Raw!$Q147&gt;$C$8,IF(Raw!$N147&gt;$C$9,IF(Raw!$N147&lt;$A$9,IF(Raw!$X147&gt;$C$9,IF(Raw!$X147&lt;$A$9,Raw!S147,-999),-999),-999),-999),-999),-999)</f>
        <v>2.5672769999999998</v>
      </c>
      <c r="M147" s="9">
        <f>Raw!Q147</f>
        <v>0.99204899999999996</v>
      </c>
      <c r="N147" s="9">
        <f>IF(Raw!$G147&gt;$C$8,IF(Raw!$Q147&gt;$C$8,IF(Raw!$N147&gt;$C$9,IF(Raw!$N147&lt;$A$9,IF(Raw!$X147&gt;$C$9,IF(Raw!$X147&lt;$A$9,Raw!V147,-999),-999),-999),-999),-999),-999)</f>
        <v>622</v>
      </c>
      <c r="O147" s="9">
        <f>IF(Raw!$G147&gt;$C$8,IF(Raw!$Q147&gt;$C$8,IF(Raw!$N147&gt;$C$9,IF(Raw!$N147&lt;$A$9,IF(Raw!$X147&gt;$C$9,IF(Raw!$X147&lt;$A$9,Raw!W147,-999),-999),-999),-999),-999),-999)</f>
        <v>5.0000000000000004E-6</v>
      </c>
      <c r="P147" s="9">
        <f>IF(Raw!$G147&gt;$C$8,IF(Raw!$Q147&gt;$C$8,IF(Raw!$N147&gt;$C$9,IF(Raw!$N147&lt;$A$9,IF(Raw!$X147&gt;$C$9,IF(Raw!$X147&lt;$A$9,Raw!X147,-999),-999),-999),-999),-999),-999)</f>
        <v>423</v>
      </c>
      <c r="R147" s="9">
        <f t="shared" si="36"/>
        <v>0.43785199999999991</v>
      </c>
      <c r="S147" s="9">
        <f t="shared" si="37"/>
        <v>0.21198004971111584</v>
      </c>
      <c r="T147" s="9">
        <f t="shared" si="38"/>
        <v>0.78818699999999975</v>
      </c>
      <c r="U147" s="9">
        <f t="shared" si="39"/>
        <v>0.30701283889506265</v>
      </c>
      <c r="V147" s="15">
        <f t="shared" si="32"/>
        <v>0</v>
      </c>
      <c r="X147" s="11">
        <f t="shared" si="40"/>
        <v>1.1112919999999997E+20</v>
      </c>
      <c r="Y147" s="11">
        <f t="shared" si="41"/>
        <v>4.9869999999999997E-18</v>
      </c>
      <c r="Z147" s="11">
        <f t="shared" si="42"/>
        <v>3.9500000000000001E-4</v>
      </c>
      <c r="AA147" s="16">
        <f t="shared" si="43"/>
        <v>0.17959456193121834</v>
      </c>
      <c r="AB147" s="9">
        <f t="shared" si="33"/>
        <v>1.9206440989848812</v>
      </c>
      <c r="AC147" s="9">
        <f t="shared" si="34"/>
        <v>0.82040543806878163</v>
      </c>
      <c r="AD147" s="15">
        <f t="shared" si="35"/>
        <v>454.66977704105904</v>
      </c>
      <c r="AE147" s="3">
        <f t="shared" si="44"/>
        <v>600.43479999999977</v>
      </c>
      <c r="AF147" s="2">
        <f t="shared" si="45"/>
        <v>0.25</v>
      </c>
      <c r="AG147" s="9">
        <f t="shared" si="46"/>
        <v>0.10737650693012361</v>
      </c>
      <c r="AH147" s="2">
        <f t="shared" si="47"/>
        <v>5.1958932888985165</v>
      </c>
    </row>
    <row r="148" spans="1:34">
      <c r="A148" s="1">
        <f>Raw!A148</f>
        <v>135</v>
      </c>
      <c r="B148" s="14">
        <f>Raw!B148</f>
        <v>0.4651851851851852</v>
      </c>
      <c r="C148" s="15">
        <f>Raw!C148</f>
        <v>22.9</v>
      </c>
      <c r="D148" s="15">
        <f>IF(C148&gt;0.5,Raw!D148*D$11,-999)</f>
        <v>191.9</v>
      </c>
      <c r="E148" s="9">
        <f>IF(Raw!$G148&gt;$C$8,IF(Raw!$Q148&gt;$C$8,IF(Raw!$N148&gt;$C$9,IF(Raw!$N148&lt;$A$9,IF(Raw!$X148&gt;$C$9,IF(Raw!$X148&lt;$A$9,Raw!H148,-999),-999),-999),-999),-999),-999)</f>
        <v>1.655699</v>
      </c>
      <c r="F148" s="9">
        <f>IF(Raw!$G148&gt;$C$8,IF(Raw!$Q148&gt;$C$8,IF(Raw!$N148&gt;$C$9,IF(Raw!$N148&lt;$A$9,IF(Raw!$X148&gt;$C$9,IF(Raw!$X148&lt;$A$9,Raw!I148,-999),-999),-999),-999),-999),-999)</f>
        <v>2.0304139999999999</v>
      </c>
      <c r="G148" s="9">
        <f>Raw!G148</f>
        <v>0.956897</v>
      </c>
      <c r="H148" s="9">
        <f>IF(Raw!$G148&gt;$C$8,IF(Raw!$Q148&gt;$C$8,IF(Raw!$N148&gt;$C$9,IF(Raw!$N148&lt;$A$9,IF(Raw!$X148&gt;$C$9,IF(Raw!$X148&lt;$A$9,Raw!L148,-999),-999),-999),-999),-999),-999)</f>
        <v>473.6</v>
      </c>
      <c r="I148" s="9">
        <f>IF(Raw!$G148&gt;$C$8,IF(Raw!$Q148&gt;$C$8,IF(Raw!$N148&gt;$C$9,IF(Raw!$N148&lt;$A$9,IF(Raw!$X148&gt;$C$9,IF(Raw!$X148&lt;$A$9,Raw!M148,-999),-999),-999),-999),-999),-999)</f>
        <v>3.0000000000000001E-6</v>
      </c>
      <c r="J148" s="9">
        <f>IF(Raw!$G148&gt;$C$8,IF(Raw!$Q148&gt;$C$8,IF(Raw!$N148&gt;$C$9,IF(Raw!$N148&lt;$A$9,IF(Raw!$X148&gt;$C$9,IF(Raw!$X148&lt;$A$9,Raw!N148,-999),-999),-999),-999),-999),-999)</f>
        <v>604</v>
      </c>
      <c r="K148" s="9">
        <f>IF(Raw!$G148&gt;$C$8,IF(Raw!$Q148&gt;$C$8,IF(Raw!$N148&gt;$C$9,IF(Raw!$N148&lt;$A$9,IF(Raw!$X148&gt;$C$9,IF(Raw!$X148&lt;$A$9,Raw!R148,-999),-999),-999),-999),-999),-999)</f>
        <v>1.9163190000000001</v>
      </c>
      <c r="L148" s="9">
        <f>IF(Raw!$G148&gt;$C$8,IF(Raw!$Q148&gt;$C$8,IF(Raw!$N148&gt;$C$9,IF(Raw!$N148&lt;$A$9,IF(Raw!$X148&gt;$C$9,IF(Raw!$X148&lt;$A$9,Raw!S148,-999),-999),-999),-999),-999),-999)</f>
        <v>2.7388020000000002</v>
      </c>
      <c r="M148" s="9">
        <f>Raw!Q148</f>
        <v>0.98156600000000005</v>
      </c>
      <c r="N148" s="9">
        <f>IF(Raw!$G148&gt;$C$8,IF(Raw!$Q148&gt;$C$8,IF(Raw!$N148&gt;$C$9,IF(Raw!$N148&lt;$A$9,IF(Raw!$X148&gt;$C$9,IF(Raw!$X148&lt;$A$9,Raw!V148,-999),-999),-999),-999),-999),-999)</f>
        <v>556.6</v>
      </c>
      <c r="O148" s="9">
        <f>IF(Raw!$G148&gt;$C$8,IF(Raw!$Q148&gt;$C$8,IF(Raw!$N148&gt;$C$9,IF(Raw!$N148&lt;$A$9,IF(Raw!$X148&gt;$C$9,IF(Raw!$X148&lt;$A$9,Raw!W148,-999),-999),-999),-999),-999),-999)</f>
        <v>1.9999999999999999E-6</v>
      </c>
      <c r="P148" s="9">
        <f>IF(Raw!$G148&gt;$C$8,IF(Raw!$Q148&gt;$C$8,IF(Raw!$N148&gt;$C$9,IF(Raw!$N148&lt;$A$9,IF(Raw!$X148&gt;$C$9,IF(Raw!$X148&lt;$A$9,Raw!X148,-999),-999),-999),-999),-999),-999)</f>
        <v>477</v>
      </c>
      <c r="R148" s="9">
        <f t="shared" si="36"/>
        <v>0.37471499999999991</v>
      </c>
      <c r="S148" s="9">
        <f t="shared" si="37"/>
        <v>0.1845510324495398</v>
      </c>
      <c r="T148" s="9">
        <f t="shared" si="38"/>
        <v>0.82248300000000008</v>
      </c>
      <c r="U148" s="9">
        <f t="shared" si="39"/>
        <v>0.30030757973741806</v>
      </c>
      <c r="V148" s="15">
        <f t="shared" si="32"/>
        <v>0</v>
      </c>
      <c r="X148" s="11">
        <f t="shared" si="40"/>
        <v>1.155238E+20</v>
      </c>
      <c r="Y148" s="11">
        <f t="shared" si="41"/>
        <v>4.7360000000000001E-18</v>
      </c>
      <c r="Z148" s="11">
        <f t="shared" si="42"/>
        <v>6.0399999999999994E-4</v>
      </c>
      <c r="AA148" s="16">
        <f t="shared" si="43"/>
        <v>0.24838077521208204</v>
      </c>
      <c r="AB148" s="9">
        <f t="shared" si="33"/>
        <v>2.1206079651387588</v>
      </c>
      <c r="AC148" s="9">
        <f t="shared" si="34"/>
        <v>0.75161922478791821</v>
      </c>
      <c r="AD148" s="15">
        <f t="shared" si="35"/>
        <v>411.22644902662609</v>
      </c>
      <c r="AE148" s="3">
        <f t="shared" si="44"/>
        <v>570.21439999999984</v>
      </c>
      <c r="AF148" s="2">
        <f t="shared" si="45"/>
        <v>0.25</v>
      </c>
      <c r="AG148" s="9">
        <f t="shared" si="46"/>
        <v>9.499570740861446E-2</v>
      </c>
      <c r="AH148" s="2">
        <f t="shared" si="47"/>
        <v>4.5967928433339162</v>
      </c>
    </row>
    <row r="149" spans="1:34">
      <c r="A149" s="1">
        <f>Raw!A149</f>
        <v>136</v>
      </c>
      <c r="B149" s="14">
        <f>Raw!B149</f>
        <v>0.46524305555555556</v>
      </c>
      <c r="C149" s="15">
        <f>Raw!C149</f>
        <v>21.9</v>
      </c>
      <c r="D149" s="15">
        <f>IF(C149&gt;0.5,Raw!D149*D$11,-999)</f>
        <v>209.1</v>
      </c>
      <c r="E149" s="9">
        <f>IF(Raw!$G149&gt;$C$8,IF(Raw!$Q149&gt;$C$8,IF(Raw!$N149&gt;$C$9,IF(Raw!$N149&lt;$A$9,IF(Raw!$X149&gt;$C$9,IF(Raw!$X149&lt;$A$9,Raw!H149,-999),-999),-999),-999),-999),-999)</f>
        <v>1.560387</v>
      </c>
      <c r="F149" s="9">
        <f>IF(Raw!$G149&gt;$C$8,IF(Raw!$Q149&gt;$C$8,IF(Raw!$N149&gt;$C$9,IF(Raw!$N149&lt;$A$9,IF(Raw!$X149&gt;$C$9,IF(Raw!$X149&lt;$A$9,Raw!I149,-999),-999),-999),-999),-999),-999)</f>
        <v>1.909691</v>
      </c>
      <c r="G149" s="9">
        <f>Raw!G149</f>
        <v>0.96909900000000004</v>
      </c>
      <c r="H149" s="9">
        <f>IF(Raw!$G149&gt;$C$8,IF(Raw!$Q149&gt;$C$8,IF(Raw!$N149&gt;$C$9,IF(Raw!$N149&lt;$A$9,IF(Raw!$X149&gt;$C$9,IF(Raw!$X149&lt;$A$9,Raw!L149,-999),-999),-999),-999),-999),-999)</f>
        <v>535.29999999999995</v>
      </c>
      <c r="I149" s="9">
        <f>IF(Raw!$G149&gt;$C$8,IF(Raw!$Q149&gt;$C$8,IF(Raw!$N149&gt;$C$9,IF(Raw!$N149&lt;$A$9,IF(Raw!$X149&gt;$C$9,IF(Raw!$X149&lt;$A$9,Raw!M149,-999),-999),-999),-999),-999),-999)</f>
        <v>3.9999999999999998E-6</v>
      </c>
      <c r="J149" s="9">
        <f>IF(Raw!$G149&gt;$C$8,IF(Raw!$Q149&gt;$C$8,IF(Raw!$N149&gt;$C$9,IF(Raw!$N149&lt;$A$9,IF(Raw!$X149&gt;$C$9,IF(Raw!$X149&lt;$A$9,Raw!N149,-999),-999),-999),-999),-999),-999)</f>
        <v>374</v>
      </c>
      <c r="K149" s="9">
        <f>IF(Raw!$G149&gt;$C$8,IF(Raw!$Q149&gt;$C$8,IF(Raw!$N149&gt;$C$9,IF(Raw!$N149&lt;$A$9,IF(Raw!$X149&gt;$C$9,IF(Raw!$X149&lt;$A$9,Raw!R149,-999),-999),-999),-999),-999),-999)</f>
        <v>1.8657589999999999</v>
      </c>
      <c r="L149" s="9">
        <f>IF(Raw!$G149&gt;$C$8,IF(Raw!$Q149&gt;$C$8,IF(Raw!$N149&gt;$C$9,IF(Raw!$N149&lt;$A$9,IF(Raw!$X149&gt;$C$9,IF(Raw!$X149&lt;$A$9,Raw!S149,-999),-999),-999),-999),-999),-999)</f>
        <v>2.6261700000000001</v>
      </c>
      <c r="M149" s="9">
        <f>Raw!Q149</f>
        <v>0.98220099999999999</v>
      </c>
      <c r="N149" s="9">
        <f>IF(Raw!$G149&gt;$C$8,IF(Raw!$Q149&gt;$C$8,IF(Raw!$N149&gt;$C$9,IF(Raw!$N149&lt;$A$9,IF(Raw!$X149&gt;$C$9,IF(Raw!$X149&lt;$A$9,Raw!V149,-999),-999),-999),-999),-999),-999)</f>
        <v>573.29999999999995</v>
      </c>
      <c r="O149" s="9">
        <f>IF(Raw!$G149&gt;$C$8,IF(Raw!$Q149&gt;$C$8,IF(Raw!$N149&gt;$C$9,IF(Raw!$N149&lt;$A$9,IF(Raw!$X149&gt;$C$9,IF(Raw!$X149&lt;$A$9,Raw!W149,-999),-999),-999),-999),-999),-999)</f>
        <v>5.0000000000000004E-6</v>
      </c>
      <c r="P149" s="9">
        <f>IF(Raw!$G149&gt;$C$8,IF(Raw!$Q149&gt;$C$8,IF(Raw!$N149&gt;$C$9,IF(Raw!$N149&lt;$A$9,IF(Raw!$X149&gt;$C$9,IF(Raw!$X149&lt;$A$9,Raw!X149,-999),-999),-999),-999),-999),-999)</f>
        <v>398</v>
      </c>
      <c r="R149" s="9">
        <f t="shared" si="36"/>
        <v>0.34930400000000006</v>
      </c>
      <c r="S149" s="9">
        <f t="shared" si="37"/>
        <v>0.18291126679656555</v>
      </c>
      <c r="T149" s="9">
        <f t="shared" si="38"/>
        <v>0.76041100000000017</v>
      </c>
      <c r="U149" s="9">
        <f t="shared" si="39"/>
        <v>0.28955132379091991</v>
      </c>
      <c r="V149" s="15">
        <f t="shared" si="32"/>
        <v>0</v>
      </c>
      <c r="X149" s="11">
        <f t="shared" si="40"/>
        <v>1.2587819999999998E+20</v>
      </c>
      <c r="Y149" s="11">
        <f t="shared" si="41"/>
        <v>5.3529999999999992E-18</v>
      </c>
      <c r="Z149" s="11">
        <f t="shared" si="42"/>
        <v>3.7399999999999998E-4</v>
      </c>
      <c r="AA149" s="16">
        <f t="shared" si="43"/>
        <v>0.20128492534950865</v>
      </c>
      <c r="AB149" s="9">
        <f t="shared" si="33"/>
        <v>2.0188182713699452</v>
      </c>
      <c r="AC149" s="9">
        <f t="shared" si="34"/>
        <v>0.79871507465049141</v>
      </c>
      <c r="AD149" s="15">
        <f t="shared" si="35"/>
        <v>538.19498756553116</v>
      </c>
      <c r="AE149" s="3">
        <f t="shared" si="44"/>
        <v>644.5011999999997</v>
      </c>
      <c r="AF149" s="2">
        <f t="shared" si="45"/>
        <v>0.25</v>
      </c>
      <c r="AG149" s="9">
        <f t="shared" si="46"/>
        <v>0.11987313162095171</v>
      </c>
      <c r="AH149" s="2">
        <f t="shared" si="47"/>
        <v>5.8005984541281119</v>
      </c>
    </row>
    <row r="150" spans="1:34">
      <c r="A150" s="1">
        <f>Raw!A150</f>
        <v>137</v>
      </c>
      <c r="B150" s="14">
        <f>Raw!B150</f>
        <v>0.46530092592592592</v>
      </c>
      <c r="C150" s="15">
        <f>Raw!C150</f>
        <v>20.9</v>
      </c>
      <c r="D150" s="15">
        <f>IF(C150&gt;0.5,Raw!D150*D$11,-999)</f>
        <v>219</v>
      </c>
      <c r="E150" s="9">
        <f>IF(Raw!$G150&gt;$C$8,IF(Raw!$Q150&gt;$C$8,IF(Raw!$N150&gt;$C$9,IF(Raw!$N150&lt;$A$9,IF(Raw!$X150&gt;$C$9,IF(Raw!$X150&lt;$A$9,Raw!H150,-999),-999),-999),-999),-999),-999)</f>
        <v>1.530378</v>
      </c>
      <c r="F150" s="9">
        <f>IF(Raw!$G150&gt;$C$8,IF(Raw!$Q150&gt;$C$8,IF(Raw!$N150&gt;$C$9,IF(Raw!$N150&lt;$A$9,IF(Raw!$X150&gt;$C$9,IF(Raw!$X150&lt;$A$9,Raw!I150,-999),-999),-999),-999),-999),-999)</f>
        <v>1.8896280000000001</v>
      </c>
      <c r="G150" s="9">
        <f>Raw!G150</f>
        <v>0.94525700000000001</v>
      </c>
      <c r="H150" s="9">
        <f>IF(Raw!$G150&gt;$C$8,IF(Raw!$Q150&gt;$C$8,IF(Raw!$N150&gt;$C$9,IF(Raw!$N150&lt;$A$9,IF(Raw!$X150&gt;$C$9,IF(Raw!$X150&lt;$A$9,Raw!L150,-999),-999),-999),-999),-999),-999)</f>
        <v>542.79999999999995</v>
      </c>
      <c r="I150" s="9">
        <f>IF(Raw!$G150&gt;$C$8,IF(Raw!$Q150&gt;$C$8,IF(Raw!$N150&gt;$C$9,IF(Raw!$N150&lt;$A$9,IF(Raw!$X150&gt;$C$9,IF(Raw!$X150&lt;$A$9,Raw!M150,-999),-999),-999),-999),-999),-999)</f>
        <v>6.9999999999999999E-6</v>
      </c>
      <c r="J150" s="9">
        <f>IF(Raw!$G150&gt;$C$8,IF(Raw!$Q150&gt;$C$8,IF(Raw!$N150&gt;$C$9,IF(Raw!$N150&lt;$A$9,IF(Raw!$X150&gt;$C$9,IF(Raw!$X150&lt;$A$9,Raw!N150,-999),-999),-999),-999),-999),-999)</f>
        <v>415</v>
      </c>
      <c r="K150" s="9">
        <f>IF(Raw!$G150&gt;$C$8,IF(Raw!$Q150&gt;$C$8,IF(Raw!$N150&gt;$C$9,IF(Raw!$N150&lt;$A$9,IF(Raw!$X150&gt;$C$9,IF(Raw!$X150&lt;$A$9,Raw!R150,-999),-999),-999),-999),-999),-999)</f>
        <v>1.901402</v>
      </c>
      <c r="L150" s="9">
        <f>IF(Raw!$G150&gt;$C$8,IF(Raw!$Q150&gt;$C$8,IF(Raw!$N150&gt;$C$9,IF(Raw!$N150&lt;$A$9,IF(Raw!$X150&gt;$C$9,IF(Raw!$X150&lt;$A$9,Raw!S150,-999),-999),-999),-999),-999),-999)</f>
        <v>2.6671010000000002</v>
      </c>
      <c r="M150" s="9">
        <f>Raw!Q150</f>
        <v>0.98522100000000001</v>
      </c>
      <c r="N150" s="9">
        <f>IF(Raw!$G150&gt;$C$8,IF(Raw!$Q150&gt;$C$8,IF(Raw!$N150&gt;$C$9,IF(Raw!$N150&lt;$A$9,IF(Raw!$X150&gt;$C$9,IF(Raw!$X150&lt;$A$9,Raw!V150,-999),-999),-999),-999),-999),-999)</f>
        <v>535.70000000000005</v>
      </c>
      <c r="O150" s="9">
        <f>IF(Raw!$G150&gt;$C$8,IF(Raw!$Q150&gt;$C$8,IF(Raw!$N150&gt;$C$9,IF(Raw!$N150&lt;$A$9,IF(Raw!$X150&gt;$C$9,IF(Raw!$X150&lt;$A$9,Raw!W150,-999),-999),-999),-999),-999),-999)</f>
        <v>3.9999999999999998E-6</v>
      </c>
      <c r="P150" s="9">
        <f>IF(Raw!$G150&gt;$C$8,IF(Raw!$Q150&gt;$C$8,IF(Raw!$N150&gt;$C$9,IF(Raw!$N150&lt;$A$9,IF(Raw!$X150&gt;$C$9,IF(Raw!$X150&lt;$A$9,Raw!X150,-999),-999),-999),-999),-999),-999)</f>
        <v>384</v>
      </c>
      <c r="R150" s="9">
        <f t="shared" si="36"/>
        <v>0.35925000000000007</v>
      </c>
      <c r="S150" s="9">
        <f t="shared" si="37"/>
        <v>0.19011678489099446</v>
      </c>
      <c r="T150" s="9">
        <f t="shared" si="38"/>
        <v>0.76569900000000013</v>
      </c>
      <c r="U150" s="9">
        <f t="shared" si="39"/>
        <v>0.28709036515677511</v>
      </c>
      <c r="V150" s="15">
        <f t="shared" si="32"/>
        <v>0</v>
      </c>
      <c r="X150" s="11">
        <f t="shared" si="40"/>
        <v>1.3183799999999998E+20</v>
      </c>
      <c r="Y150" s="11">
        <f t="shared" si="41"/>
        <v>5.4279999999999992E-18</v>
      </c>
      <c r="Z150" s="11">
        <f t="shared" si="42"/>
        <v>4.15E-4</v>
      </c>
      <c r="AA150" s="16">
        <f t="shared" si="43"/>
        <v>0.22897863183420236</v>
      </c>
      <c r="AB150" s="9">
        <f t="shared" si="33"/>
        <v>2.0767307094168168</v>
      </c>
      <c r="AC150" s="9">
        <f t="shared" si="34"/>
        <v>0.7710213681657978</v>
      </c>
      <c r="AD150" s="15">
        <f t="shared" si="35"/>
        <v>551.75573935952389</v>
      </c>
      <c r="AE150" s="3">
        <f t="shared" si="44"/>
        <v>653.53119999999967</v>
      </c>
      <c r="AF150" s="2">
        <f t="shared" si="45"/>
        <v>0.25</v>
      </c>
      <c r="AG150" s="9">
        <f t="shared" si="46"/>
        <v>0.1218490436077478</v>
      </c>
      <c r="AH150" s="2">
        <f t="shared" si="47"/>
        <v>5.8962118068545992</v>
      </c>
    </row>
    <row r="151" spans="1:34">
      <c r="A151" s="1">
        <f>Raw!A151</f>
        <v>138</v>
      </c>
      <c r="B151" s="14">
        <f>Raw!B151</f>
        <v>0.46535879629629634</v>
      </c>
      <c r="C151" s="15">
        <f>Raw!C151</f>
        <v>20</v>
      </c>
      <c r="D151" s="15">
        <f>IF(C151&gt;0.5,Raw!D151*D$11,-999)</f>
        <v>229.9</v>
      </c>
      <c r="E151" s="9">
        <f>IF(Raw!$G151&gt;$C$8,IF(Raw!$Q151&gt;$C$8,IF(Raw!$N151&gt;$C$9,IF(Raw!$N151&lt;$A$9,IF(Raw!$X151&gt;$C$9,IF(Raw!$X151&lt;$A$9,Raw!H151,-999),-999),-999),-999),-999),-999)</f>
        <v>1.507825</v>
      </c>
      <c r="F151" s="9">
        <f>IF(Raw!$G151&gt;$C$8,IF(Raw!$Q151&gt;$C$8,IF(Raw!$N151&gt;$C$9,IF(Raw!$N151&lt;$A$9,IF(Raw!$X151&gt;$C$9,IF(Raw!$X151&lt;$A$9,Raw!I151,-999),-999),-999),-999),-999),-999)</f>
        <v>1.8314049999999999</v>
      </c>
      <c r="G151" s="9">
        <f>Raw!G151</f>
        <v>0.95799500000000004</v>
      </c>
      <c r="H151" s="9">
        <f>IF(Raw!$G151&gt;$C$8,IF(Raw!$Q151&gt;$C$8,IF(Raw!$N151&gt;$C$9,IF(Raw!$N151&lt;$A$9,IF(Raw!$X151&gt;$C$9,IF(Raw!$X151&lt;$A$9,Raw!L151,-999),-999),-999),-999),-999),-999)</f>
        <v>471.4</v>
      </c>
      <c r="I151" s="9">
        <f>IF(Raw!$G151&gt;$C$8,IF(Raw!$Q151&gt;$C$8,IF(Raw!$N151&gt;$C$9,IF(Raw!$N151&lt;$A$9,IF(Raw!$X151&gt;$C$9,IF(Raw!$X151&lt;$A$9,Raw!M151,-999),-999),-999),-999),-999),-999)</f>
        <v>1.9999999999999999E-6</v>
      </c>
      <c r="J151" s="9">
        <f>IF(Raw!$G151&gt;$C$8,IF(Raw!$Q151&gt;$C$8,IF(Raw!$N151&gt;$C$9,IF(Raw!$N151&lt;$A$9,IF(Raw!$X151&gt;$C$9,IF(Raw!$X151&lt;$A$9,Raw!N151,-999),-999),-999),-999),-999),-999)</f>
        <v>483</v>
      </c>
      <c r="K151" s="9">
        <f>IF(Raw!$G151&gt;$C$8,IF(Raw!$Q151&gt;$C$8,IF(Raw!$N151&gt;$C$9,IF(Raw!$N151&lt;$A$9,IF(Raw!$X151&gt;$C$9,IF(Raw!$X151&lt;$A$9,Raw!R151,-999),-999),-999),-999),-999),-999)</f>
        <v>1.836965</v>
      </c>
      <c r="L151" s="9">
        <f>IF(Raw!$G151&gt;$C$8,IF(Raw!$Q151&gt;$C$8,IF(Raw!$N151&gt;$C$9,IF(Raw!$N151&lt;$A$9,IF(Raw!$X151&gt;$C$9,IF(Raw!$X151&lt;$A$9,Raw!S151,-999),-999),-999),-999),-999),-999)</f>
        <v>2.5533540000000001</v>
      </c>
      <c r="M151" s="9">
        <f>Raw!Q151</f>
        <v>0.98663800000000001</v>
      </c>
      <c r="N151" s="9">
        <f>IF(Raw!$G151&gt;$C$8,IF(Raw!$Q151&gt;$C$8,IF(Raw!$N151&gt;$C$9,IF(Raw!$N151&lt;$A$9,IF(Raw!$X151&gt;$C$9,IF(Raw!$X151&lt;$A$9,Raw!V151,-999),-999),-999),-999),-999),-999)</f>
        <v>534.4</v>
      </c>
      <c r="O151" s="9">
        <f>IF(Raw!$G151&gt;$C$8,IF(Raw!$Q151&gt;$C$8,IF(Raw!$N151&gt;$C$9,IF(Raw!$N151&lt;$A$9,IF(Raw!$X151&gt;$C$9,IF(Raw!$X151&lt;$A$9,Raw!W151,-999),-999),-999),-999),-999),-999)</f>
        <v>9.9999999999999995E-7</v>
      </c>
      <c r="P151" s="9">
        <f>IF(Raw!$G151&gt;$C$8,IF(Raw!$Q151&gt;$C$8,IF(Raw!$N151&gt;$C$9,IF(Raw!$N151&lt;$A$9,IF(Raw!$X151&gt;$C$9,IF(Raw!$X151&lt;$A$9,Raw!X151,-999),-999),-999),-999),-999),-999)</f>
        <v>537</v>
      </c>
      <c r="R151" s="9">
        <f t="shared" si="36"/>
        <v>0.32357999999999998</v>
      </c>
      <c r="S151" s="9">
        <f t="shared" si="37"/>
        <v>0.17668402128420529</v>
      </c>
      <c r="T151" s="9">
        <f t="shared" si="38"/>
        <v>0.71638900000000016</v>
      </c>
      <c r="U151" s="9">
        <f t="shared" si="39"/>
        <v>0.28056783352406289</v>
      </c>
      <c r="V151" s="15">
        <f t="shared" si="32"/>
        <v>0</v>
      </c>
      <c r="X151" s="11">
        <f t="shared" si="40"/>
        <v>1.3839979999999998E+20</v>
      </c>
      <c r="Y151" s="11">
        <f t="shared" si="41"/>
        <v>4.7139999999999997E-18</v>
      </c>
      <c r="Z151" s="11">
        <f t="shared" si="42"/>
        <v>4.8299999999999998E-4</v>
      </c>
      <c r="AA151" s="16">
        <f t="shared" si="43"/>
        <v>0.23961152248835582</v>
      </c>
      <c r="AB151" s="9">
        <f t="shared" si="33"/>
        <v>2.0086200589839107</v>
      </c>
      <c r="AC151" s="9">
        <f t="shared" si="34"/>
        <v>0.76038847751164418</v>
      </c>
      <c r="AD151" s="15">
        <f t="shared" si="35"/>
        <v>496.09010867154421</v>
      </c>
      <c r="AE151" s="3">
        <f t="shared" si="44"/>
        <v>567.56559999999979</v>
      </c>
      <c r="AF151" s="2">
        <f t="shared" si="45"/>
        <v>0.25</v>
      </c>
      <c r="AG151" s="9">
        <f t="shared" si="46"/>
        <v>0.10706686694053237</v>
      </c>
      <c r="AH151" s="2">
        <f t="shared" si="47"/>
        <v>5.1809099709466793</v>
      </c>
    </row>
    <row r="152" spans="1:34">
      <c r="A152" s="1">
        <f>Raw!A152</f>
        <v>139</v>
      </c>
      <c r="B152" s="14">
        <f>Raw!B152</f>
        <v>0.46541666666666665</v>
      </c>
      <c r="C152" s="15">
        <f>Raw!C152</f>
        <v>18.899999999999999</v>
      </c>
      <c r="D152" s="15">
        <f>IF(C152&gt;0.5,Raw!D152*D$11,-999)</f>
        <v>246.2</v>
      </c>
      <c r="E152" s="9">
        <f>IF(Raw!$G152&gt;$C$8,IF(Raw!$Q152&gt;$C$8,IF(Raw!$N152&gt;$C$9,IF(Raw!$N152&lt;$A$9,IF(Raw!$X152&gt;$C$9,IF(Raw!$X152&lt;$A$9,Raw!H152,-999),-999),-999),-999),-999),-999)</f>
        <v>1.4918819999999999</v>
      </c>
      <c r="F152" s="9">
        <f>IF(Raw!$G152&gt;$C$8,IF(Raw!$Q152&gt;$C$8,IF(Raw!$N152&gt;$C$9,IF(Raw!$N152&lt;$A$9,IF(Raw!$X152&gt;$C$9,IF(Raw!$X152&lt;$A$9,Raw!I152,-999),-999),-999),-999),-999),-999)</f>
        <v>1.808867</v>
      </c>
      <c r="G152" s="9">
        <f>Raw!G152</f>
        <v>0.94471899999999998</v>
      </c>
      <c r="H152" s="9">
        <f>IF(Raw!$G152&gt;$C$8,IF(Raw!$Q152&gt;$C$8,IF(Raw!$N152&gt;$C$9,IF(Raw!$N152&lt;$A$9,IF(Raw!$X152&gt;$C$9,IF(Raw!$X152&lt;$A$9,Raw!L152,-999),-999),-999),-999),-999),-999)</f>
        <v>506.8</v>
      </c>
      <c r="I152" s="9">
        <f>IF(Raw!$G152&gt;$C$8,IF(Raw!$Q152&gt;$C$8,IF(Raw!$N152&gt;$C$9,IF(Raw!$N152&lt;$A$9,IF(Raw!$X152&gt;$C$9,IF(Raw!$X152&lt;$A$9,Raw!M152,-999),-999),-999),-999),-999),-999)</f>
        <v>1.4E-5</v>
      </c>
      <c r="J152" s="9">
        <f>IF(Raw!$G152&gt;$C$8,IF(Raw!$Q152&gt;$C$8,IF(Raw!$N152&gt;$C$9,IF(Raw!$N152&lt;$A$9,IF(Raw!$X152&gt;$C$9,IF(Raw!$X152&lt;$A$9,Raw!N152,-999),-999),-999),-999),-999),-999)</f>
        <v>363</v>
      </c>
      <c r="K152" s="9">
        <f>IF(Raw!$G152&gt;$C$8,IF(Raw!$Q152&gt;$C$8,IF(Raw!$N152&gt;$C$9,IF(Raw!$N152&lt;$A$9,IF(Raw!$X152&gt;$C$9,IF(Raw!$X152&lt;$A$9,Raw!R152,-999),-999),-999),-999),-999),-999)</f>
        <v>1.776451</v>
      </c>
      <c r="L152" s="9">
        <f>IF(Raw!$G152&gt;$C$8,IF(Raw!$Q152&gt;$C$8,IF(Raw!$N152&gt;$C$9,IF(Raw!$N152&lt;$A$9,IF(Raw!$X152&gt;$C$9,IF(Raw!$X152&lt;$A$9,Raw!S152,-999),-999),-999),-999),-999),-999)</f>
        <v>2.4900609999999999</v>
      </c>
      <c r="M152" s="9">
        <f>Raw!Q152</f>
        <v>0.980518</v>
      </c>
      <c r="N152" s="9">
        <f>IF(Raw!$G152&gt;$C$8,IF(Raw!$Q152&gt;$C$8,IF(Raw!$N152&gt;$C$9,IF(Raw!$N152&lt;$A$9,IF(Raw!$X152&gt;$C$9,IF(Raw!$X152&lt;$A$9,Raw!V152,-999),-999),-999),-999),-999),-999)</f>
        <v>590.4</v>
      </c>
      <c r="O152" s="9">
        <f>IF(Raw!$G152&gt;$C$8,IF(Raw!$Q152&gt;$C$8,IF(Raw!$N152&gt;$C$9,IF(Raw!$N152&lt;$A$9,IF(Raw!$X152&gt;$C$9,IF(Raw!$X152&lt;$A$9,Raw!W152,-999),-999),-999),-999),-999),-999)</f>
        <v>3.0000000000000001E-6</v>
      </c>
      <c r="P152" s="9">
        <f>IF(Raw!$G152&gt;$C$8,IF(Raw!$Q152&gt;$C$8,IF(Raw!$N152&gt;$C$9,IF(Raw!$N152&lt;$A$9,IF(Raw!$X152&gt;$C$9,IF(Raw!$X152&lt;$A$9,Raw!X152,-999),-999),-999),-999),-999),-999)</f>
        <v>365</v>
      </c>
      <c r="R152" s="9">
        <f t="shared" si="36"/>
        <v>0.31698500000000007</v>
      </c>
      <c r="S152" s="9">
        <f t="shared" si="37"/>
        <v>0.17523952838987061</v>
      </c>
      <c r="T152" s="9">
        <f t="shared" si="38"/>
        <v>0.71360999999999986</v>
      </c>
      <c r="U152" s="9">
        <f t="shared" si="39"/>
        <v>0.28658334072940378</v>
      </c>
      <c r="V152" s="15">
        <f t="shared" si="32"/>
        <v>0</v>
      </c>
      <c r="X152" s="11">
        <f t="shared" si="40"/>
        <v>1.4821239999999997E+20</v>
      </c>
      <c r="Y152" s="11">
        <f t="shared" si="41"/>
        <v>5.0679999999999995E-18</v>
      </c>
      <c r="Z152" s="11">
        <f t="shared" si="42"/>
        <v>3.6299999999999999E-4</v>
      </c>
      <c r="AA152" s="16">
        <f t="shared" si="43"/>
        <v>0.2142466393153675</v>
      </c>
      <c r="AB152" s="9">
        <f t="shared" si="33"/>
        <v>1.9293395442818393</v>
      </c>
      <c r="AC152" s="9">
        <f t="shared" si="34"/>
        <v>0.78575336068463264</v>
      </c>
      <c r="AD152" s="15">
        <f t="shared" si="35"/>
        <v>590.21112759054415</v>
      </c>
      <c r="AE152" s="3">
        <f t="shared" si="44"/>
        <v>610.18719999999973</v>
      </c>
      <c r="AF152" s="2">
        <f t="shared" si="45"/>
        <v>0.25</v>
      </c>
      <c r="AG152" s="9">
        <f t="shared" si="46"/>
        <v>0.13011128975428196</v>
      </c>
      <c r="AH152" s="2">
        <f t="shared" si="47"/>
        <v>6.296017598003508</v>
      </c>
    </row>
    <row r="153" spans="1:34">
      <c r="A153" s="1">
        <f>Raw!A153</f>
        <v>140</v>
      </c>
      <c r="B153" s="14">
        <f>Raw!B153</f>
        <v>0.46547453703703701</v>
      </c>
      <c r="C153" s="15">
        <f>Raw!C153</f>
        <v>18.2</v>
      </c>
      <c r="D153" s="15">
        <f>IF(C153&gt;0.5,Raw!D153*D$11,-999)</f>
        <v>254.3</v>
      </c>
      <c r="E153" s="9">
        <f>IF(Raw!$G153&gt;$C$8,IF(Raw!$Q153&gt;$C$8,IF(Raw!$N153&gt;$C$9,IF(Raw!$N153&lt;$A$9,IF(Raw!$X153&gt;$C$9,IF(Raw!$X153&lt;$A$9,Raw!H153,-999),-999),-999),-999),-999),-999)</f>
        <v>1.4695180000000001</v>
      </c>
      <c r="F153" s="9">
        <f>IF(Raw!$G153&gt;$C$8,IF(Raw!$Q153&gt;$C$8,IF(Raw!$N153&gt;$C$9,IF(Raw!$N153&lt;$A$9,IF(Raw!$X153&gt;$C$9,IF(Raw!$X153&lt;$A$9,Raw!I153,-999),-999),-999),-999),-999),-999)</f>
        <v>1.7400100000000001</v>
      </c>
      <c r="G153" s="9">
        <f>Raw!G153</f>
        <v>0.94454499999999997</v>
      </c>
      <c r="H153" s="9">
        <f>IF(Raw!$G153&gt;$C$8,IF(Raw!$Q153&gt;$C$8,IF(Raw!$N153&gt;$C$9,IF(Raw!$N153&lt;$A$9,IF(Raw!$X153&gt;$C$9,IF(Raw!$X153&lt;$A$9,Raw!L153,-999),-999),-999),-999),-999),-999)</f>
        <v>465.7</v>
      </c>
      <c r="I153" s="9">
        <f>IF(Raw!$G153&gt;$C$8,IF(Raw!$Q153&gt;$C$8,IF(Raw!$N153&gt;$C$9,IF(Raw!$N153&lt;$A$9,IF(Raw!$X153&gt;$C$9,IF(Raw!$X153&lt;$A$9,Raw!M153,-999),-999),-999),-999),-999),-999)</f>
        <v>3.9999999999999998E-6</v>
      </c>
      <c r="J153" s="9">
        <f>IF(Raw!$G153&gt;$C$8,IF(Raw!$Q153&gt;$C$8,IF(Raw!$N153&gt;$C$9,IF(Raw!$N153&lt;$A$9,IF(Raw!$X153&gt;$C$9,IF(Raw!$X153&lt;$A$9,Raw!N153,-999),-999),-999),-999),-999),-999)</f>
        <v>568</v>
      </c>
      <c r="K153" s="9">
        <f>IF(Raw!$G153&gt;$C$8,IF(Raw!$Q153&gt;$C$8,IF(Raw!$N153&gt;$C$9,IF(Raw!$N153&lt;$A$9,IF(Raw!$X153&gt;$C$9,IF(Raw!$X153&lt;$A$9,Raw!R153,-999),-999),-999),-999),-999),-999)</f>
        <v>1.7616339999999999</v>
      </c>
      <c r="L153" s="9">
        <f>IF(Raw!$G153&gt;$C$8,IF(Raw!$Q153&gt;$C$8,IF(Raw!$N153&gt;$C$9,IF(Raw!$N153&lt;$A$9,IF(Raw!$X153&gt;$C$9,IF(Raw!$X153&lt;$A$9,Raw!S153,-999),-999),-999),-999),-999),-999)</f>
        <v>2.4249109999999998</v>
      </c>
      <c r="M153" s="9">
        <f>Raw!Q153</f>
        <v>0.98199199999999998</v>
      </c>
      <c r="N153" s="9">
        <f>IF(Raw!$G153&gt;$C$8,IF(Raw!$Q153&gt;$C$8,IF(Raw!$N153&gt;$C$9,IF(Raw!$N153&lt;$A$9,IF(Raw!$X153&gt;$C$9,IF(Raw!$X153&lt;$A$9,Raw!V153,-999),-999),-999),-999),-999),-999)</f>
        <v>590</v>
      </c>
      <c r="O153" s="9">
        <f>IF(Raw!$G153&gt;$C$8,IF(Raw!$Q153&gt;$C$8,IF(Raw!$N153&gt;$C$9,IF(Raw!$N153&lt;$A$9,IF(Raw!$X153&gt;$C$9,IF(Raw!$X153&lt;$A$9,Raw!W153,-999),-999),-999),-999),-999),-999)</f>
        <v>9.9999999999999995E-7</v>
      </c>
      <c r="P153" s="9">
        <f>IF(Raw!$G153&gt;$C$8,IF(Raw!$Q153&gt;$C$8,IF(Raw!$N153&gt;$C$9,IF(Raw!$N153&lt;$A$9,IF(Raw!$X153&gt;$C$9,IF(Raw!$X153&lt;$A$9,Raw!X153,-999),-999),-999),-999),-999),-999)</f>
        <v>424</v>
      </c>
      <c r="R153" s="9">
        <f t="shared" si="36"/>
        <v>0.27049199999999995</v>
      </c>
      <c r="S153" s="9">
        <f t="shared" si="37"/>
        <v>0.15545427899839653</v>
      </c>
      <c r="T153" s="9">
        <f t="shared" si="38"/>
        <v>0.66327699999999989</v>
      </c>
      <c r="U153" s="9">
        <f t="shared" si="39"/>
        <v>0.27352632735799376</v>
      </c>
      <c r="V153" s="15">
        <f t="shared" si="32"/>
        <v>0</v>
      </c>
      <c r="X153" s="11">
        <f t="shared" si="40"/>
        <v>1.530886E+20</v>
      </c>
      <c r="Y153" s="11">
        <f t="shared" si="41"/>
        <v>4.6569999999999999E-18</v>
      </c>
      <c r="Z153" s="11">
        <f t="shared" si="42"/>
        <v>5.6799999999999993E-4</v>
      </c>
      <c r="AA153" s="16">
        <f t="shared" si="43"/>
        <v>0.28822901864989248</v>
      </c>
      <c r="AB153" s="9">
        <f t="shared" si="33"/>
        <v>1.9528096788030447</v>
      </c>
      <c r="AC153" s="9">
        <f t="shared" si="34"/>
        <v>0.71177098135010741</v>
      </c>
      <c r="AD153" s="15">
        <f t="shared" si="35"/>
        <v>507.44545536952893</v>
      </c>
      <c r="AE153" s="3">
        <f t="shared" si="44"/>
        <v>560.7027999999998</v>
      </c>
      <c r="AF153" s="2">
        <f t="shared" si="45"/>
        <v>0.25</v>
      </c>
      <c r="AG153" s="9">
        <f t="shared" si="46"/>
        <v>0.10676899364748614</v>
      </c>
      <c r="AH153" s="2">
        <f t="shared" si="47"/>
        <v>5.1664960373169677</v>
      </c>
    </row>
    <row r="154" spans="1:34">
      <c r="A154" s="1">
        <f>Raw!A154</f>
        <v>141</v>
      </c>
      <c r="B154" s="14">
        <f>Raw!B154</f>
        <v>0.46553240740740742</v>
      </c>
      <c r="C154" s="15">
        <f>Raw!C154</f>
        <v>17.3</v>
      </c>
      <c r="D154" s="15">
        <f>IF(C154&gt;0.5,Raw!D154*D$11,-999)</f>
        <v>285.10000000000002</v>
      </c>
      <c r="E154" s="9">
        <f>IF(Raw!$G154&gt;$C$8,IF(Raw!$Q154&gt;$C$8,IF(Raw!$N154&gt;$C$9,IF(Raw!$N154&lt;$A$9,IF(Raw!$X154&gt;$C$9,IF(Raw!$X154&lt;$A$9,Raw!H154,-999),-999),-999),-999),-999),-999)</f>
        <v>1.4355009999999999</v>
      </c>
      <c r="F154" s="9">
        <f>IF(Raw!$G154&gt;$C$8,IF(Raw!$Q154&gt;$C$8,IF(Raw!$N154&gt;$C$9,IF(Raw!$N154&lt;$A$9,IF(Raw!$X154&gt;$C$9,IF(Raw!$X154&lt;$A$9,Raw!I154,-999),-999),-999),-999),-999),-999)</f>
        <v>1.676666</v>
      </c>
      <c r="G154" s="9">
        <f>Raw!G154</f>
        <v>0.93149999999999999</v>
      </c>
      <c r="H154" s="9">
        <f>IF(Raw!$G154&gt;$C$8,IF(Raw!$Q154&gt;$C$8,IF(Raw!$N154&gt;$C$9,IF(Raw!$N154&lt;$A$9,IF(Raw!$X154&gt;$C$9,IF(Raw!$X154&lt;$A$9,Raw!L154,-999),-999),-999),-999),-999),-999)</f>
        <v>463.4</v>
      </c>
      <c r="I154" s="9">
        <f>IF(Raw!$G154&gt;$C$8,IF(Raw!$Q154&gt;$C$8,IF(Raw!$N154&gt;$C$9,IF(Raw!$N154&lt;$A$9,IF(Raw!$X154&gt;$C$9,IF(Raw!$X154&lt;$A$9,Raw!M154,-999),-999),-999),-999),-999),-999)</f>
        <v>5.0000000000000004E-6</v>
      </c>
      <c r="J154" s="9">
        <f>IF(Raw!$G154&gt;$C$8,IF(Raw!$Q154&gt;$C$8,IF(Raw!$N154&gt;$C$9,IF(Raw!$N154&lt;$A$9,IF(Raw!$X154&gt;$C$9,IF(Raw!$X154&lt;$A$9,Raw!N154,-999),-999),-999),-999),-999),-999)</f>
        <v>460</v>
      </c>
      <c r="K154" s="9">
        <f>IF(Raw!$G154&gt;$C$8,IF(Raw!$Q154&gt;$C$8,IF(Raw!$N154&gt;$C$9,IF(Raw!$N154&lt;$A$9,IF(Raw!$X154&gt;$C$9,IF(Raw!$X154&lt;$A$9,Raw!R154,-999),-999),-999),-999),-999),-999)</f>
        <v>1.7683580000000001</v>
      </c>
      <c r="L154" s="9">
        <f>IF(Raw!$G154&gt;$C$8,IF(Raw!$Q154&gt;$C$8,IF(Raw!$N154&gt;$C$9,IF(Raw!$N154&lt;$A$9,IF(Raw!$X154&gt;$C$9,IF(Raw!$X154&lt;$A$9,Raw!S154,-999),-999),-999),-999),-999),-999)</f>
        <v>2.4293800000000001</v>
      </c>
      <c r="M154" s="9">
        <f>Raw!Q154</f>
        <v>0.98123899999999997</v>
      </c>
      <c r="N154" s="9">
        <f>IF(Raw!$G154&gt;$C$8,IF(Raw!$Q154&gt;$C$8,IF(Raw!$N154&gt;$C$9,IF(Raw!$N154&lt;$A$9,IF(Raw!$X154&gt;$C$9,IF(Raw!$X154&lt;$A$9,Raw!V154,-999),-999),-999),-999),-999),-999)</f>
        <v>561.5</v>
      </c>
      <c r="O154" s="9">
        <f>IF(Raw!$G154&gt;$C$8,IF(Raw!$Q154&gt;$C$8,IF(Raw!$N154&gt;$C$9,IF(Raw!$N154&lt;$A$9,IF(Raw!$X154&gt;$C$9,IF(Raw!$X154&lt;$A$9,Raw!W154,-999),-999),-999),-999),-999),-999)</f>
        <v>3.0000000000000001E-6</v>
      </c>
      <c r="P154" s="9">
        <f>IF(Raw!$G154&gt;$C$8,IF(Raw!$Q154&gt;$C$8,IF(Raw!$N154&gt;$C$9,IF(Raw!$N154&lt;$A$9,IF(Raw!$X154&gt;$C$9,IF(Raw!$X154&lt;$A$9,Raw!X154,-999),-999),-999),-999),-999),-999)</f>
        <v>338</v>
      </c>
      <c r="R154" s="9">
        <f t="shared" si="36"/>
        <v>0.24116500000000007</v>
      </c>
      <c r="S154" s="9">
        <f t="shared" si="37"/>
        <v>0.14383604128669639</v>
      </c>
      <c r="T154" s="9">
        <f t="shared" si="38"/>
        <v>0.661022</v>
      </c>
      <c r="U154" s="9">
        <f t="shared" si="39"/>
        <v>0.27209493780306088</v>
      </c>
      <c r="V154" s="15">
        <f t="shared" si="32"/>
        <v>0</v>
      </c>
      <c r="X154" s="11">
        <f t="shared" si="40"/>
        <v>1.7163019999999997E+20</v>
      </c>
      <c r="Y154" s="11">
        <f t="shared" si="41"/>
        <v>4.6339999999999994E-18</v>
      </c>
      <c r="Z154" s="11">
        <f t="shared" si="42"/>
        <v>4.5999999999999996E-4</v>
      </c>
      <c r="AA154" s="16">
        <f t="shared" si="43"/>
        <v>0.26785721843320892</v>
      </c>
      <c r="AB154" s="9">
        <f t="shared" si="33"/>
        <v>1.9454175142431567</v>
      </c>
      <c r="AC154" s="9">
        <f t="shared" si="34"/>
        <v>0.73214278156679113</v>
      </c>
      <c r="AD154" s="15">
        <f t="shared" si="35"/>
        <v>582.29830094175873</v>
      </c>
      <c r="AE154" s="3">
        <f t="shared" si="44"/>
        <v>557.93359999999973</v>
      </c>
      <c r="AF154" s="2">
        <f t="shared" si="45"/>
        <v>0.23953942468046294</v>
      </c>
      <c r="AG154" s="9">
        <f t="shared" si="46"/>
        <v>0.1167776216847983</v>
      </c>
      <c r="AH154" s="2">
        <f t="shared" si="47"/>
        <v>5.6508083392993163</v>
      </c>
    </row>
    <row r="155" spans="1:34">
      <c r="A155" s="1">
        <f>Raw!A155</f>
        <v>142</v>
      </c>
      <c r="B155" s="14">
        <f>Raw!B155</f>
        <v>0.46557870370370374</v>
      </c>
      <c r="C155" s="15">
        <f>Raw!C155</f>
        <v>16.600000000000001</v>
      </c>
      <c r="D155" s="15">
        <f>IF(C155&gt;0.5,Raw!D155*D$11,-999)</f>
        <v>293.3</v>
      </c>
      <c r="E155" s="9">
        <f>IF(Raw!$G155&gt;$C$8,IF(Raw!$Q155&gt;$C$8,IF(Raw!$N155&gt;$C$9,IF(Raw!$N155&lt;$A$9,IF(Raw!$X155&gt;$C$9,IF(Raw!$X155&lt;$A$9,Raw!H155,-999),-999),-999),-999),-999),-999)</f>
        <v>1.4121889999999999</v>
      </c>
      <c r="F155" s="9">
        <f>IF(Raw!$G155&gt;$C$8,IF(Raw!$Q155&gt;$C$8,IF(Raw!$N155&gt;$C$9,IF(Raw!$N155&lt;$A$9,IF(Raw!$X155&gt;$C$9,IF(Raw!$X155&lt;$A$9,Raw!I155,-999),-999),-999),-999),-999),-999)</f>
        <v>1.626244</v>
      </c>
      <c r="G155" s="9">
        <f>Raw!G155</f>
        <v>0.894451</v>
      </c>
      <c r="H155" s="9">
        <f>IF(Raw!$G155&gt;$C$8,IF(Raw!$Q155&gt;$C$8,IF(Raw!$N155&gt;$C$9,IF(Raw!$N155&lt;$A$9,IF(Raw!$X155&gt;$C$9,IF(Raw!$X155&lt;$A$9,Raw!L155,-999),-999),-999),-999),-999),-999)</f>
        <v>409.6</v>
      </c>
      <c r="I155" s="9">
        <f>IF(Raw!$G155&gt;$C$8,IF(Raw!$Q155&gt;$C$8,IF(Raw!$N155&gt;$C$9,IF(Raw!$N155&lt;$A$9,IF(Raw!$X155&gt;$C$9,IF(Raw!$X155&lt;$A$9,Raw!M155,-999),-999),-999),-999),-999),-999)</f>
        <v>3.0000000000000001E-6</v>
      </c>
      <c r="J155" s="9">
        <f>IF(Raw!$G155&gt;$C$8,IF(Raw!$Q155&gt;$C$8,IF(Raw!$N155&gt;$C$9,IF(Raw!$N155&lt;$A$9,IF(Raw!$X155&gt;$C$9,IF(Raw!$X155&lt;$A$9,Raw!N155,-999),-999),-999),-999),-999),-999)</f>
        <v>1004</v>
      </c>
      <c r="K155" s="9">
        <f>IF(Raw!$G155&gt;$C$8,IF(Raw!$Q155&gt;$C$8,IF(Raw!$N155&gt;$C$9,IF(Raw!$N155&lt;$A$9,IF(Raw!$X155&gt;$C$9,IF(Raw!$X155&lt;$A$9,Raw!R155,-999),-999),-999),-999),-999),-999)</f>
        <v>1.7402960000000001</v>
      </c>
      <c r="L155" s="9">
        <f>IF(Raw!$G155&gt;$C$8,IF(Raw!$Q155&gt;$C$8,IF(Raw!$N155&gt;$C$9,IF(Raw!$N155&lt;$A$9,IF(Raw!$X155&gt;$C$9,IF(Raw!$X155&lt;$A$9,Raw!S155,-999),-999),-999),-999),-999),-999)</f>
        <v>2.3780420000000002</v>
      </c>
      <c r="M155" s="9">
        <f>Raw!Q155</f>
        <v>0.98282599999999998</v>
      </c>
      <c r="N155" s="9">
        <f>IF(Raw!$G155&gt;$C$8,IF(Raw!$Q155&gt;$C$8,IF(Raw!$N155&gt;$C$9,IF(Raw!$N155&lt;$A$9,IF(Raw!$X155&gt;$C$9,IF(Raw!$X155&lt;$A$9,Raw!V155,-999),-999),-999),-999),-999),-999)</f>
        <v>575.70000000000005</v>
      </c>
      <c r="O155" s="9">
        <f>IF(Raw!$G155&gt;$C$8,IF(Raw!$Q155&gt;$C$8,IF(Raw!$N155&gt;$C$9,IF(Raw!$N155&lt;$A$9,IF(Raw!$X155&gt;$C$9,IF(Raw!$X155&lt;$A$9,Raw!W155,-999),-999),-999),-999),-999),-999)</f>
        <v>7.9999999999999996E-6</v>
      </c>
      <c r="P155" s="9">
        <f>IF(Raw!$G155&gt;$C$8,IF(Raw!$Q155&gt;$C$8,IF(Raw!$N155&gt;$C$9,IF(Raw!$N155&lt;$A$9,IF(Raw!$X155&gt;$C$9,IF(Raw!$X155&lt;$A$9,Raw!X155,-999),-999),-999),-999),-999),-999)</f>
        <v>522</v>
      </c>
      <c r="R155" s="9">
        <f t="shared" si="36"/>
        <v>0.21405500000000011</v>
      </c>
      <c r="S155" s="9">
        <f t="shared" si="37"/>
        <v>0.13162538954793998</v>
      </c>
      <c r="T155" s="9">
        <f t="shared" si="38"/>
        <v>0.63774600000000015</v>
      </c>
      <c r="U155" s="9">
        <f t="shared" si="39"/>
        <v>0.26818113389082282</v>
      </c>
      <c r="V155" s="15">
        <f t="shared" si="32"/>
        <v>0</v>
      </c>
      <c r="X155" s="11">
        <f t="shared" si="40"/>
        <v>1.765666E+20</v>
      </c>
      <c r="Y155" s="11">
        <f t="shared" si="41"/>
        <v>4.0959999999999996E-18</v>
      </c>
      <c r="Z155" s="11">
        <f t="shared" si="42"/>
        <v>1.0039999999999999E-3</v>
      </c>
      <c r="AA155" s="16">
        <f t="shared" si="43"/>
        <v>0.42066253221051952</v>
      </c>
      <c r="AB155" s="9">
        <f t="shared" si="33"/>
        <v>2.0085718472671301</v>
      </c>
      <c r="AC155" s="9">
        <f t="shared" si="34"/>
        <v>0.57933746778948048</v>
      </c>
      <c r="AD155" s="15">
        <f t="shared" si="35"/>
        <v>418.9865858670513</v>
      </c>
      <c r="AE155" s="3">
        <f t="shared" si="44"/>
        <v>493.1583999999998</v>
      </c>
      <c r="AF155" s="2">
        <f t="shared" si="45"/>
        <v>0.25</v>
      </c>
      <c r="AG155" s="9">
        <f t="shared" si="46"/>
        <v>8.6434075140669545E-2</v>
      </c>
      <c r="AH155" s="2">
        <f t="shared" si="47"/>
        <v>4.1824999135780505</v>
      </c>
    </row>
    <row r="156" spans="1:34">
      <c r="A156" s="1">
        <f>Raw!A156</f>
        <v>143</v>
      </c>
      <c r="B156" s="14">
        <f>Raw!B156</f>
        <v>0.46563657407407405</v>
      </c>
      <c r="C156" s="15">
        <f>Raw!C156</f>
        <v>15.7</v>
      </c>
      <c r="D156" s="15">
        <f>IF(C156&gt;0.5,Raw!D156*D$11,-999)</f>
        <v>319.5</v>
      </c>
      <c r="E156" s="9">
        <f>IF(Raw!$G156&gt;$C$8,IF(Raw!$Q156&gt;$C$8,IF(Raw!$N156&gt;$C$9,IF(Raw!$N156&lt;$A$9,IF(Raw!$X156&gt;$C$9,IF(Raw!$X156&lt;$A$9,Raw!H156,-999),-999),-999),-999),-999),-999)</f>
        <v>1.408172</v>
      </c>
      <c r="F156" s="9">
        <f>IF(Raw!$G156&gt;$C$8,IF(Raw!$Q156&gt;$C$8,IF(Raw!$N156&gt;$C$9,IF(Raw!$N156&lt;$A$9,IF(Raw!$X156&gt;$C$9,IF(Raw!$X156&lt;$A$9,Raw!I156,-999),-999),-999),-999),-999),-999)</f>
        <v>1.626152</v>
      </c>
      <c r="G156" s="9">
        <f>Raw!G156</f>
        <v>0.89937699999999998</v>
      </c>
      <c r="H156" s="9">
        <f>IF(Raw!$G156&gt;$C$8,IF(Raw!$Q156&gt;$C$8,IF(Raw!$N156&gt;$C$9,IF(Raw!$N156&lt;$A$9,IF(Raw!$X156&gt;$C$9,IF(Raw!$X156&lt;$A$9,Raw!L156,-999),-999),-999),-999),-999),-999)</f>
        <v>424.2</v>
      </c>
      <c r="I156" s="9">
        <f>IF(Raw!$G156&gt;$C$8,IF(Raw!$Q156&gt;$C$8,IF(Raw!$N156&gt;$C$9,IF(Raw!$N156&lt;$A$9,IF(Raw!$X156&gt;$C$9,IF(Raw!$X156&lt;$A$9,Raw!M156,-999),-999),-999),-999),-999),-999)</f>
        <v>1.0000000000000001E-5</v>
      </c>
      <c r="J156" s="9">
        <f>IF(Raw!$G156&gt;$C$8,IF(Raw!$Q156&gt;$C$8,IF(Raw!$N156&gt;$C$9,IF(Raw!$N156&lt;$A$9,IF(Raw!$X156&gt;$C$9,IF(Raw!$X156&lt;$A$9,Raw!N156,-999),-999),-999),-999),-999),-999)</f>
        <v>508</v>
      </c>
      <c r="K156" s="9">
        <f>IF(Raw!$G156&gt;$C$8,IF(Raw!$Q156&gt;$C$8,IF(Raw!$N156&gt;$C$9,IF(Raw!$N156&lt;$A$9,IF(Raw!$X156&gt;$C$9,IF(Raw!$X156&lt;$A$9,Raw!R156,-999),-999),-999),-999),-999),-999)</f>
        <v>1.7198739999999999</v>
      </c>
      <c r="L156" s="9">
        <f>IF(Raw!$G156&gt;$C$8,IF(Raw!$Q156&gt;$C$8,IF(Raw!$N156&gt;$C$9,IF(Raw!$N156&lt;$A$9,IF(Raw!$X156&gt;$C$9,IF(Raw!$X156&lt;$A$9,Raw!S156,-999),-999),-999),-999),-999),-999)</f>
        <v>2.3435000000000001</v>
      </c>
      <c r="M156" s="9">
        <f>Raw!Q156</f>
        <v>0.98309000000000002</v>
      </c>
      <c r="N156" s="9">
        <f>IF(Raw!$G156&gt;$C$8,IF(Raw!$Q156&gt;$C$8,IF(Raw!$N156&gt;$C$9,IF(Raw!$N156&lt;$A$9,IF(Raw!$X156&gt;$C$9,IF(Raw!$X156&lt;$A$9,Raw!V156,-999),-999),-999),-999),-999),-999)</f>
        <v>577.5</v>
      </c>
      <c r="O156" s="9">
        <f>IF(Raw!$G156&gt;$C$8,IF(Raw!$Q156&gt;$C$8,IF(Raw!$N156&gt;$C$9,IF(Raw!$N156&lt;$A$9,IF(Raw!$X156&gt;$C$9,IF(Raw!$X156&lt;$A$9,Raw!W156,-999),-999),-999),-999),-999),-999)</f>
        <v>3.9999999999999998E-6</v>
      </c>
      <c r="P156" s="9">
        <f>IF(Raw!$G156&gt;$C$8,IF(Raw!$Q156&gt;$C$8,IF(Raw!$N156&gt;$C$9,IF(Raw!$N156&lt;$A$9,IF(Raw!$X156&gt;$C$9,IF(Raw!$X156&lt;$A$9,Raw!X156,-999),-999),-999),-999),-999),-999)</f>
        <v>594</v>
      </c>
      <c r="R156" s="9">
        <f t="shared" si="36"/>
        <v>0.21798000000000006</v>
      </c>
      <c r="S156" s="9">
        <f t="shared" si="37"/>
        <v>0.13404650979736216</v>
      </c>
      <c r="T156" s="9">
        <f t="shared" si="38"/>
        <v>0.62362600000000024</v>
      </c>
      <c r="U156" s="9">
        <f t="shared" si="39"/>
        <v>0.26610881160657146</v>
      </c>
      <c r="V156" s="15">
        <f t="shared" si="32"/>
        <v>0</v>
      </c>
      <c r="X156" s="11">
        <f t="shared" si="40"/>
        <v>1.9233899999999997E+20</v>
      </c>
      <c r="Y156" s="11">
        <f t="shared" si="41"/>
        <v>4.2419999999999995E-18</v>
      </c>
      <c r="Z156" s="11">
        <f t="shared" si="42"/>
        <v>5.0799999999999999E-4</v>
      </c>
      <c r="AA156" s="16">
        <f t="shared" si="43"/>
        <v>0.29302553051650176</v>
      </c>
      <c r="AB156" s="9">
        <f t="shared" si="33"/>
        <v>1.9026123394938839</v>
      </c>
      <c r="AC156" s="9">
        <f t="shared" si="34"/>
        <v>0.70697446948349829</v>
      </c>
      <c r="AD156" s="15">
        <f t="shared" si="35"/>
        <v>576.82191046555488</v>
      </c>
      <c r="AE156" s="3">
        <f t="shared" si="44"/>
        <v>510.73679999999979</v>
      </c>
      <c r="AF156" s="2">
        <f t="shared" si="45"/>
        <v>0.22135809629170569</v>
      </c>
      <c r="AG156" s="9">
        <f t="shared" si="46"/>
        <v>0.10454735607057163</v>
      </c>
      <c r="AH156" s="2">
        <f t="shared" si="47"/>
        <v>5.0589921511664633</v>
      </c>
    </row>
    <row r="157" spans="1:34">
      <c r="A157" s="1">
        <f>Raw!A157</f>
        <v>144</v>
      </c>
      <c r="B157" s="14">
        <f>Raw!B157</f>
        <v>0.46569444444444441</v>
      </c>
      <c r="C157" s="15">
        <f>Raw!C157</f>
        <v>14.9</v>
      </c>
      <c r="D157" s="15">
        <f>IF(C157&gt;0.5,Raw!D157*D$11,-999)</f>
        <v>344</v>
      </c>
      <c r="E157" s="9">
        <f>IF(Raw!$G157&gt;$C$8,IF(Raw!$Q157&gt;$C$8,IF(Raw!$N157&gt;$C$9,IF(Raw!$N157&lt;$A$9,IF(Raw!$X157&gt;$C$9,IF(Raw!$X157&lt;$A$9,Raw!H157,-999),-999),-999),-999),-999),-999)</f>
        <v>1.3329310000000001</v>
      </c>
      <c r="F157" s="9">
        <f>IF(Raw!$G157&gt;$C$8,IF(Raw!$Q157&gt;$C$8,IF(Raw!$N157&gt;$C$9,IF(Raw!$N157&lt;$A$9,IF(Raw!$X157&gt;$C$9,IF(Raw!$X157&lt;$A$9,Raw!I157,-999),-999),-999),-999),-999),-999)</f>
        <v>1.535066</v>
      </c>
      <c r="G157" s="9">
        <f>Raw!G157</f>
        <v>0.89615500000000003</v>
      </c>
      <c r="H157" s="9">
        <f>IF(Raw!$G157&gt;$C$8,IF(Raw!$Q157&gt;$C$8,IF(Raw!$N157&gt;$C$9,IF(Raw!$N157&lt;$A$9,IF(Raw!$X157&gt;$C$9,IF(Raw!$X157&lt;$A$9,Raw!L157,-999),-999),-999),-999),-999),-999)</f>
        <v>410.4</v>
      </c>
      <c r="I157" s="9">
        <f>IF(Raw!$G157&gt;$C$8,IF(Raw!$Q157&gt;$C$8,IF(Raw!$N157&gt;$C$9,IF(Raw!$N157&lt;$A$9,IF(Raw!$X157&gt;$C$9,IF(Raw!$X157&lt;$A$9,Raw!M157,-999),-999),-999),-999),-999),-999)</f>
        <v>9.0000000000000002E-6</v>
      </c>
      <c r="J157" s="9">
        <f>IF(Raw!$G157&gt;$C$8,IF(Raw!$Q157&gt;$C$8,IF(Raw!$N157&gt;$C$9,IF(Raw!$N157&lt;$A$9,IF(Raw!$X157&gt;$C$9,IF(Raw!$X157&lt;$A$9,Raw!N157,-999),-999),-999),-999),-999),-999)</f>
        <v>898</v>
      </c>
      <c r="K157" s="9">
        <f>IF(Raw!$G157&gt;$C$8,IF(Raw!$Q157&gt;$C$8,IF(Raw!$N157&gt;$C$9,IF(Raw!$N157&lt;$A$9,IF(Raw!$X157&gt;$C$9,IF(Raw!$X157&lt;$A$9,Raw!R157,-999),-999),-999),-999),-999),-999)</f>
        <v>1.6751419999999999</v>
      </c>
      <c r="L157" s="9">
        <f>IF(Raw!$G157&gt;$C$8,IF(Raw!$Q157&gt;$C$8,IF(Raw!$N157&gt;$C$9,IF(Raw!$N157&lt;$A$9,IF(Raw!$X157&gt;$C$9,IF(Raw!$X157&lt;$A$9,Raw!S157,-999),-999),-999),-999),-999),-999)</f>
        <v>2.2154229999999999</v>
      </c>
      <c r="M157" s="9">
        <f>Raw!Q157</f>
        <v>0.96329900000000002</v>
      </c>
      <c r="N157" s="9">
        <f>IF(Raw!$G157&gt;$C$8,IF(Raw!$Q157&gt;$C$8,IF(Raw!$N157&gt;$C$9,IF(Raw!$N157&lt;$A$9,IF(Raw!$X157&gt;$C$9,IF(Raw!$X157&lt;$A$9,Raw!V157,-999),-999),-999),-999),-999),-999)</f>
        <v>577.29999999999995</v>
      </c>
      <c r="O157" s="9">
        <f>IF(Raw!$G157&gt;$C$8,IF(Raw!$Q157&gt;$C$8,IF(Raw!$N157&gt;$C$9,IF(Raw!$N157&lt;$A$9,IF(Raw!$X157&gt;$C$9,IF(Raw!$X157&lt;$A$9,Raw!W157,-999),-999),-999),-999),-999),-999)</f>
        <v>1.9999999999999999E-6</v>
      </c>
      <c r="P157" s="9">
        <f>IF(Raw!$G157&gt;$C$8,IF(Raw!$Q157&gt;$C$8,IF(Raw!$N157&gt;$C$9,IF(Raw!$N157&lt;$A$9,IF(Raw!$X157&gt;$C$9,IF(Raw!$X157&lt;$A$9,Raw!X157,-999),-999),-999),-999),-999),-999)</f>
        <v>514</v>
      </c>
      <c r="R157" s="9">
        <f t="shared" si="36"/>
        <v>0.20213499999999995</v>
      </c>
      <c r="S157" s="9">
        <f t="shared" si="37"/>
        <v>0.13167837734664173</v>
      </c>
      <c r="T157" s="9">
        <f t="shared" si="38"/>
        <v>0.54028100000000001</v>
      </c>
      <c r="U157" s="9">
        <f t="shared" si="39"/>
        <v>0.24387261484601361</v>
      </c>
      <c r="V157" s="15">
        <f t="shared" si="32"/>
        <v>0</v>
      </c>
      <c r="X157" s="11">
        <f t="shared" si="40"/>
        <v>2.0708799999999993E+20</v>
      </c>
      <c r="Y157" s="11">
        <f t="shared" si="41"/>
        <v>4.1039999999999999E-18</v>
      </c>
      <c r="Z157" s="11">
        <f t="shared" si="42"/>
        <v>8.9799999999999993E-4</v>
      </c>
      <c r="AA157" s="16">
        <f t="shared" si="43"/>
        <v>0.43284951227100149</v>
      </c>
      <c r="AB157" s="9">
        <f t="shared" si="33"/>
        <v>1.9090023673392889</v>
      </c>
      <c r="AC157" s="9">
        <f t="shared" si="34"/>
        <v>0.56715048772899856</v>
      </c>
      <c r="AD157" s="15">
        <f t="shared" si="35"/>
        <v>482.01504707238485</v>
      </c>
      <c r="AE157" s="3">
        <f t="shared" si="44"/>
        <v>494.12159999999983</v>
      </c>
      <c r="AF157" s="2">
        <f t="shared" si="45"/>
        <v>0.25</v>
      </c>
      <c r="AG157" s="9">
        <f t="shared" si="46"/>
        <v>9.0423284557436021E-2</v>
      </c>
      <c r="AH157" s="2">
        <f t="shared" si="47"/>
        <v>4.3755356811698976</v>
      </c>
    </row>
    <row r="158" spans="1:34">
      <c r="A158" s="1">
        <f>Raw!A158</f>
        <v>145</v>
      </c>
      <c r="B158" s="14">
        <f>Raw!B158</f>
        <v>0.46575231481481483</v>
      </c>
      <c r="C158" s="15">
        <f>Raw!C158</f>
        <v>14.2</v>
      </c>
      <c r="D158" s="15">
        <f>IF(C158&gt;0.5,Raw!D158*D$11,-999)</f>
        <v>352.1</v>
      </c>
      <c r="E158" s="9">
        <f>IF(Raw!$G158&gt;$C$8,IF(Raw!$Q158&gt;$C$8,IF(Raw!$N158&gt;$C$9,IF(Raw!$N158&lt;$A$9,IF(Raw!$X158&gt;$C$9,IF(Raw!$X158&lt;$A$9,Raw!H158,-999),-999),-999),-999),-999),-999)</f>
        <v>1.3263050000000001</v>
      </c>
      <c r="F158" s="9">
        <f>IF(Raw!$G158&gt;$C$8,IF(Raw!$Q158&gt;$C$8,IF(Raw!$N158&gt;$C$9,IF(Raw!$N158&lt;$A$9,IF(Raw!$X158&gt;$C$9,IF(Raw!$X158&lt;$A$9,Raw!I158,-999),-999),-999),-999),-999),-999)</f>
        <v>1.5110079999999999</v>
      </c>
      <c r="G158" s="9">
        <f>Raw!G158</f>
        <v>0.89034199999999997</v>
      </c>
      <c r="H158" s="9">
        <f>IF(Raw!$G158&gt;$C$8,IF(Raw!$Q158&gt;$C$8,IF(Raw!$N158&gt;$C$9,IF(Raw!$N158&lt;$A$9,IF(Raw!$X158&gt;$C$9,IF(Raw!$X158&lt;$A$9,Raw!L158,-999),-999),-999),-999),-999),-999)</f>
        <v>418.9</v>
      </c>
      <c r="I158" s="9">
        <f>IF(Raw!$G158&gt;$C$8,IF(Raw!$Q158&gt;$C$8,IF(Raw!$N158&gt;$C$9,IF(Raw!$N158&lt;$A$9,IF(Raw!$X158&gt;$C$9,IF(Raw!$X158&lt;$A$9,Raw!M158,-999),-999),-999),-999),-999),-999)</f>
        <v>3.9999999999999998E-6</v>
      </c>
      <c r="J158" s="9">
        <f>IF(Raw!$G158&gt;$C$8,IF(Raw!$Q158&gt;$C$8,IF(Raw!$N158&gt;$C$9,IF(Raw!$N158&lt;$A$9,IF(Raw!$X158&gt;$C$9,IF(Raw!$X158&lt;$A$9,Raw!N158,-999),-999),-999),-999),-999),-999)</f>
        <v>727</v>
      </c>
      <c r="K158" s="9">
        <f>IF(Raw!$G158&gt;$C$8,IF(Raw!$Q158&gt;$C$8,IF(Raw!$N158&gt;$C$9,IF(Raw!$N158&lt;$A$9,IF(Raw!$X158&gt;$C$9,IF(Raw!$X158&lt;$A$9,Raw!R158,-999),-999),-999),-999),-999),-999)</f>
        <v>1.6854480000000001</v>
      </c>
      <c r="L158" s="9">
        <f>IF(Raw!$G158&gt;$C$8,IF(Raw!$Q158&gt;$C$8,IF(Raw!$N158&gt;$C$9,IF(Raw!$N158&lt;$A$9,IF(Raw!$X158&gt;$C$9,IF(Raw!$X158&lt;$A$9,Raw!S158,-999),-999),-999),-999),-999),-999)</f>
        <v>2.231001</v>
      </c>
      <c r="M158" s="9">
        <f>Raw!Q158</f>
        <v>0.97698799999999997</v>
      </c>
      <c r="N158" s="9">
        <f>IF(Raw!$G158&gt;$C$8,IF(Raw!$Q158&gt;$C$8,IF(Raw!$N158&gt;$C$9,IF(Raw!$N158&lt;$A$9,IF(Raw!$X158&gt;$C$9,IF(Raw!$X158&lt;$A$9,Raw!V158,-999),-999),-999),-999),-999),-999)</f>
        <v>557.20000000000005</v>
      </c>
      <c r="O158" s="9">
        <f>IF(Raw!$G158&gt;$C$8,IF(Raw!$Q158&gt;$C$8,IF(Raw!$N158&gt;$C$9,IF(Raw!$N158&lt;$A$9,IF(Raw!$X158&gt;$C$9,IF(Raw!$X158&lt;$A$9,Raw!W158,-999),-999),-999),-999),-999),-999)</f>
        <v>3.0000000000000001E-6</v>
      </c>
      <c r="P158" s="9">
        <f>IF(Raw!$G158&gt;$C$8,IF(Raw!$Q158&gt;$C$8,IF(Raw!$N158&gt;$C$9,IF(Raw!$N158&lt;$A$9,IF(Raw!$X158&gt;$C$9,IF(Raw!$X158&lt;$A$9,Raw!X158,-999),-999),-999),-999),-999),-999)</f>
        <v>389</v>
      </c>
      <c r="R158" s="9">
        <f t="shared" si="36"/>
        <v>0.18470299999999984</v>
      </c>
      <c r="S158" s="9">
        <f t="shared" si="37"/>
        <v>0.12223826743471898</v>
      </c>
      <c r="T158" s="9">
        <f t="shared" si="38"/>
        <v>0.54555299999999995</v>
      </c>
      <c r="U158" s="9">
        <f t="shared" si="39"/>
        <v>0.24453283526094338</v>
      </c>
      <c r="V158" s="15">
        <f t="shared" si="32"/>
        <v>0</v>
      </c>
      <c r="X158" s="11">
        <f t="shared" si="40"/>
        <v>2.1196419999999997E+20</v>
      </c>
      <c r="Y158" s="11">
        <f t="shared" si="41"/>
        <v>4.1889999999999998E-18</v>
      </c>
      <c r="Z158" s="11">
        <f t="shared" si="42"/>
        <v>7.27E-4</v>
      </c>
      <c r="AA158" s="16">
        <f t="shared" si="43"/>
        <v>0.39228804187250599</v>
      </c>
      <c r="AB158" s="9">
        <f t="shared" si="33"/>
        <v>1.8994619181076713</v>
      </c>
      <c r="AC158" s="9">
        <f t="shared" si="34"/>
        <v>0.60771195812749401</v>
      </c>
      <c r="AD158" s="15">
        <f t="shared" si="35"/>
        <v>539.59840697731238</v>
      </c>
      <c r="AE158" s="3">
        <f t="shared" si="44"/>
        <v>504.35559999999987</v>
      </c>
      <c r="AF158" s="2">
        <f t="shared" si="45"/>
        <v>0.23367174248403857</v>
      </c>
      <c r="AG158" s="9">
        <f t="shared" si="46"/>
        <v>9.4870388344410944E-2</v>
      </c>
      <c r="AH158" s="2">
        <f t="shared" si="47"/>
        <v>4.5907287190363197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8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171.6</v>
      </c>
      <c r="D13" s="17">
        <v>2.7</v>
      </c>
      <c r="E13" s="17">
        <v>1.018E-3</v>
      </c>
      <c r="F13" s="17">
        <v>4.9000000000000002E-2</v>
      </c>
      <c r="G13" s="17">
        <v>0.80001199999999995</v>
      </c>
      <c r="H13" s="17">
        <v>0.67429399999999995</v>
      </c>
      <c r="I13" s="17">
        <v>0.76921300000000004</v>
      </c>
      <c r="J13" s="17">
        <v>9.4920000000000004E-2</v>
      </c>
      <c r="K13" s="17">
        <v>0.12339799999999999</v>
      </c>
      <c r="L13" s="17">
        <v>797.2</v>
      </c>
      <c r="M13" s="17">
        <v>0.37081999999999998</v>
      </c>
      <c r="N13" s="17">
        <v>1097</v>
      </c>
      <c r="O13" s="17">
        <v>0</v>
      </c>
      <c r="P13" s="17">
        <v>0</v>
      </c>
      <c r="Q13" s="17">
        <v>0.722746</v>
      </c>
      <c r="R13" s="17">
        <v>0.76193299999999997</v>
      </c>
      <c r="S13" s="17">
        <v>0.84942499999999999</v>
      </c>
      <c r="T13" s="17">
        <v>8.7492E-2</v>
      </c>
      <c r="U13" s="17">
        <v>0.103001</v>
      </c>
      <c r="V13" s="17">
        <v>800</v>
      </c>
      <c r="W13" s="17">
        <v>0.37081799999999998</v>
      </c>
      <c r="X13" s="17">
        <v>963</v>
      </c>
      <c r="Y13" s="17">
        <v>0</v>
      </c>
      <c r="Z13" s="17">
        <v>0</v>
      </c>
      <c r="AA13" s="17">
        <v>0.15846299999999999</v>
      </c>
      <c r="AB13" s="17">
        <v>1.40935E-2</v>
      </c>
      <c r="AC13" s="17">
        <v>0.76316600000000001</v>
      </c>
      <c r="AD13" s="17">
        <v>0.25</v>
      </c>
      <c r="AE13" s="17">
        <v>1041.8</v>
      </c>
    </row>
    <row r="14" spans="1:31">
      <c r="A14" s="17">
        <v>1</v>
      </c>
      <c r="B14" s="19">
        <v>0.45782407407407405</v>
      </c>
      <c r="C14" s="17">
        <v>171.7</v>
      </c>
      <c r="D14" s="17">
        <v>2.7</v>
      </c>
      <c r="E14" s="17">
        <v>5.1500000000000005E-4</v>
      </c>
      <c r="F14" s="17">
        <v>2.5000000000000001E-2</v>
      </c>
      <c r="G14" s="17">
        <v>0.79640100000000003</v>
      </c>
      <c r="H14" s="17">
        <v>0.70236500000000002</v>
      </c>
      <c r="I14" s="17">
        <v>0.78124700000000002</v>
      </c>
      <c r="J14" s="17">
        <v>7.8881999999999994E-2</v>
      </c>
      <c r="K14" s="17">
        <v>0.100969</v>
      </c>
      <c r="L14" s="17">
        <v>449.7</v>
      </c>
      <c r="M14" s="17">
        <v>0.40423500000000001</v>
      </c>
      <c r="N14" s="17">
        <v>67092</v>
      </c>
      <c r="O14" s="17">
        <v>0</v>
      </c>
      <c r="P14" s="17">
        <v>0</v>
      </c>
      <c r="Q14" s="17">
        <v>0.84611400000000003</v>
      </c>
      <c r="R14" s="17">
        <v>0.74286399999999997</v>
      </c>
      <c r="S14" s="17">
        <v>0.85983600000000004</v>
      </c>
      <c r="T14" s="17">
        <v>0.11697100000000001</v>
      </c>
      <c r="U14" s="17">
        <v>0.13603899999999999</v>
      </c>
      <c r="V14" s="17">
        <v>692.3</v>
      </c>
      <c r="W14" s="17">
        <v>6.9999999999999999E-6</v>
      </c>
      <c r="X14" s="17">
        <v>512</v>
      </c>
      <c r="Y14" s="17">
        <v>0</v>
      </c>
      <c r="Z14" s="17">
        <v>0</v>
      </c>
      <c r="AA14" s="17">
        <v>0.209291</v>
      </c>
      <c r="AB14" s="17">
        <v>0.33030300000000001</v>
      </c>
      <c r="AC14" s="17">
        <v>0.781501</v>
      </c>
      <c r="AD14" s="17">
        <v>0.25</v>
      </c>
      <c r="AE14" s="17">
        <v>1846.9</v>
      </c>
    </row>
    <row r="15" spans="1:31">
      <c r="A15" s="17">
        <v>2</v>
      </c>
      <c r="B15" s="19">
        <v>0.45788194444444441</v>
      </c>
      <c r="C15" s="17">
        <v>171.4</v>
      </c>
      <c r="D15" s="17">
        <v>2.7</v>
      </c>
      <c r="E15" s="17">
        <v>9.9799999999999997E-4</v>
      </c>
      <c r="F15" s="17">
        <v>4.8000000000000001E-2</v>
      </c>
      <c r="G15" s="17">
        <v>0.74795800000000001</v>
      </c>
      <c r="H15" s="17">
        <v>0.68099299999999996</v>
      </c>
      <c r="I15" s="17">
        <v>0.77614300000000003</v>
      </c>
      <c r="J15" s="17">
        <v>9.5149999999999998E-2</v>
      </c>
      <c r="K15" s="17">
        <v>0.12259299999999999</v>
      </c>
      <c r="L15" s="17">
        <v>624.6</v>
      </c>
      <c r="M15" s="17">
        <v>3.0000000000000001E-6</v>
      </c>
      <c r="N15" s="17">
        <v>966</v>
      </c>
      <c r="O15" s="17">
        <v>0</v>
      </c>
      <c r="P15" s="17">
        <v>0</v>
      </c>
      <c r="Q15" s="17">
        <v>0.84220200000000001</v>
      </c>
      <c r="R15" s="17">
        <v>0.75282400000000005</v>
      </c>
      <c r="S15" s="17">
        <v>0.863622</v>
      </c>
      <c r="T15" s="17">
        <v>0.11079799999999999</v>
      </c>
      <c r="U15" s="17">
        <v>0.12829399999999999</v>
      </c>
      <c r="V15" s="17">
        <v>613.4</v>
      </c>
      <c r="W15" s="17">
        <v>0.36002000000000001</v>
      </c>
      <c r="X15" s="17">
        <v>760</v>
      </c>
      <c r="Y15" s="17">
        <v>0</v>
      </c>
      <c r="Z15" s="17">
        <v>0</v>
      </c>
      <c r="AA15" s="17">
        <v>0.197376</v>
      </c>
      <c r="AB15" s="17">
        <v>9.7650199999999993E-3</v>
      </c>
      <c r="AC15" s="17">
        <v>0.75390599999999997</v>
      </c>
      <c r="AD15" s="17">
        <v>0.25</v>
      </c>
      <c r="AE15" s="17">
        <v>1329.8</v>
      </c>
    </row>
    <row r="16" spans="1:31">
      <c r="A16" s="17">
        <v>3</v>
      </c>
      <c r="B16" s="19">
        <v>0.45792824074074073</v>
      </c>
      <c r="C16" s="17">
        <v>170.3</v>
      </c>
      <c r="D16" s="17">
        <v>2.7</v>
      </c>
      <c r="E16" s="17">
        <v>1.17E-3</v>
      </c>
      <c r="F16" s="17">
        <v>5.7000000000000002E-2</v>
      </c>
      <c r="G16" s="17">
        <v>0.72869499999999998</v>
      </c>
      <c r="H16" s="17">
        <v>0.68523800000000001</v>
      </c>
      <c r="I16" s="17">
        <v>0.78058899999999998</v>
      </c>
      <c r="J16" s="17">
        <v>9.5351000000000005E-2</v>
      </c>
      <c r="K16" s="17">
        <v>0.122152</v>
      </c>
      <c r="L16" s="17">
        <v>685.8</v>
      </c>
      <c r="M16" s="17">
        <v>0.12883</v>
      </c>
      <c r="N16" s="17">
        <v>611</v>
      </c>
      <c r="O16" s="17">
        <v>0</v>
      </c>
      <c r="P16" s="17">
        <v>0</v>
      </c>
      <c r="Q16" s="17">
        <v>0.78071500000000005</v>
      </c>
      <c r="R16" s="17">
        <v>0.73615299999999995</v>
      </c>
      <c r="S16" s="17">
        <v>0.852607</v>
      </c>
      <c r="T16" s="17">
        <v>0.116454</v>
      </c>
      <c r="U16" s="17">
        <v>0.13658600000000001</v>
      </c>
      <c r="V16" s="17">
        <v>800</v>
      </c>
      <c r="W16" s="17">
        <v>0.37081900000000001</v>
      </c>
      <c r="X16" s="17">
        <v>3489</v>
      </c>
      <c r="Y16" s="17">
        <v>0</v>
      </c>
      <c r="Z16" s="17">
        <v>0</v>
      </c>
      <c r="AA16" s="17">
        <v>0.21013200000000001</v>
      </c>
      <c r="AB16" s="17">
        <v>6.8034499999999999E-3</v>
      </c>
      <c r="AC16" s="17">
        <v>0.73694599999999999</v>
      </c>
      <c r="AD16" s="17">
        <v>0.25</v>
      </c>
      <c r="AE16" s="17">
        <v>1211</v>
      </c>
    </row>
    <row r="17" spans="1:31">
      <c r="A17" s="17">
        <v>4</v>
      </c>
      <c r="B17" s="19">
        <v>0.45798611111111115</v>
      </c>
      <c r="C17" s="17">
        <v>169.6</v>
      </c>
      <c r="D17" s="17">
        <v>2.7</v>
      </c>
      <c r="E17" s="17">
        <v>7.2599999999999997E-4</v>
      </c>
      <c r="F17" s="17">
        <v>3.5000000000000003E-2</v>
      </c>
      <c r="G17" s="17">
        <v>0.84133800000000003</v>
      </c>
      <c r="H17" s="17">
        <v>0.68805799999999995</v>
      </c>
      <c r="I17" s="17">
        <v>0.77126399999999995</v>
      </c>
      <c r="J17" s="17">
        <v>8.3206000000000002E-2</v>
      </c>
      <c r="K17" s="17">
        <v>0.10788200000000001</v>
      </c>
      <c r="L17" s="17">
        <v>519.79999999999995</v>
      </c>
      <c r="M17" s="17">
        <v>0.325542</v>
      </c>
      <c r="N17" s="17">
        <v>995</v>
      </c>
      <c r="O17" s="17">
        <v>0</v>
      </c>
      <c r="P17" s="17">
        <v>0</v>
      </c>
      <c r="Q17" s="17">
        <v>0.79589699999999997</v>
      </c>
      <c r="R17" s="17">
        <v>0.74317599999999995</v>
      </c>
      <c r="S17" s="17">
        <v>0.83686799999999995</v>
      </c>
      <c r="T17" s="17">
        <v>9.3691999999999998E-2</v>
      </c>
      <c r="U17" s="17">
        <v>0.111955</v>
      </c>
      <c r="V17" s="17">
        <v>595</v>
      </c>
      <c r="W17" s="17">
        <v>0.45918700000000001</v>
      </c>
      <c r="X17" s="17">
        <v>1692</v>
      </c>
      <c r="Y17" s="17">
        <v>0</v>
      </c>
      <c r="Z17" s="17">
        <v>0</v>
      </c>
      <c r="AA17" s="17">
        <v>0.172239</v>
      </c>
      <c r="AB17" s="17">
        <v>8.38706E-3</v>
      </c>
      <c r="AC17" s="17">
        <v>0.74396200000000001</v>
      </c>
      <c r="AD17" s="17">
        <v>0.25</v>
      </c>
      <c r="AE17" s="17">
        <v>1597.7</v>
      </c>
    </row>
    <row r="18" spans="1:31">
      <c r="A18" s="17">
        <v>5</v>
      </c>
      <c r="B18" s="19">
        <v>0.45804398148148145</v>
      </c>
      <c r="C18" s="17">
        <v>168.3</v>
      </c>
      <c r="D18" s="17">
        <v>2.7</v>
      </c>
      <c r="E18" s="17">
        <v>7.5799999999999999E-4</v>
      </c>
      <c r="F18" s="17">
        <v>3.6999999999999998E-2</v>
      </c>
      <c r="G18" s="17">
        <v>0.78409899999999999</v>
      </c>
      <c r="H18" s="17">
        <v>0.66971000000000003</v>
      </c>
      <c r="I18" s="17">
        <v>0.76188699999999998</v>
      </c>
      <c r="J18" s="17">
        <v>9.2176999999999995E-2</v>
      </c>
      <c r="K18" s="17">
        <v>0.120985</v>
      </c>
      <c r="L18" s="17">
        <v>551</v>
      </c>
      <c r="M18" s="17">
        <v>4.8999999999999998E-5</v>
      </c>
      <c r="N18" s="17">
        <v>8105</v>
      </c>
      <c r="O18" s="17">
        <v>0</v>
      </c>
      <c r="P18" s="17">
        <v>0</v>
      </c>
      <c r="Q18" s="17">
        <v>0.81106400000000001</v>
      </c>
      <c r="R18" s="17">
        <v>0.74700299999999997</v>
      </c>
      <c r="S18" s="17">
        <v>0.84643000000000002</v>
      </c>
      <c r="T18" s="17">
        <v>9.9427000000000001E-2</v>
      </c>
      <c r="U18" s="17">
        <v>0.117466</v>
      </c>
      <c r="V18" s="17">
        <v>620.6</v>
      </c>
      <c r="W18" s="17">
        <v>3.9999999999999998E-6</v>
      </c>
      <c r="X18" s="17">
        <v>1558</v>
      </c>
      <c r="Y18" s="17">
        <v>0</v>
      </c>
      <c r="Z18" s="17">
        <v>0</v>
      </c>
      <c r="AA18" s="17">
        <v>0.18071699999999999</v>
      </c>
      <c r="AB18" s="17">
        <v>6.80336E-2</v>
      </c>
      <c r="AC18" s="17">
        <v>0.75376799999999999</v>
      </c>
      <c r="AD18" s="17">
        <v>0.25</v>
      </c>
      <c r="AE18" s="17">
        <v>1507.4</v>
      </c>
    </row>
    <row r="19" spans="1:31">
      <c r="A19" s="17">
        <v>6</v>
      </c>
      <c r="B19" s="19">
        <v>0.45809027777777778</v>
      </c>
      <c r="C19" s="17">
        <v>167.2</v>
      </c>
      <c r="D19" s="17">
        <v>2.7</v>
      </c>
      <c r="E19" s="17">
        <v>7.9600000000000005E-4</v>
      </c>
      <c r="F19" s="17">
        <v>3.9E-2</v>
      </c>
      <c r="G19" s="17">
        <v>0.80569299999999999</v>
      </c>
      <c r="H19" s="17">
        <v>0.67643399999999998</v>
      </c>
      <c r="I19" s="17">
        <v>0.75922900000000004</v>
      </c>
      <c r="J19" s="17">
        <v>8.2794999999999994E-2</v>
      </c>
      <c r="K19" s="17">
        <v>0.109052</v>
      </c>
      <c r="L19" s="17">
        <v>589.6</v>
      </c>
      <c r="M19" s="17">
        <v>0.239152</v>
      </c>
      <c r="N19" s="17">
        <v>1372</v>
      </c>
      <c r="O19" s="17">
        <v>0</v>
      </c>
      <c r="P19" s="17">
        <v>0</v>
      </c>
      <c r="Q19" s="17">
        <v>0.71458600000000005</v>
      </c>
      <c r="R19" s="17">
        <v>0.73701499999999998</v>
      </c>
      <c r="S19" s="17">
        <v>0.82694100000000004</v>
      </c>
      <c r="T19" s="17">
        <v>8.9926000000000006E-2</v>
      </c>
      <c r="U19" s="17">
        <v>0.108746</v>
      </c>
      <c r="V19" s="17">
        <v>700.2</v>
      </c>
      <c r="W19" s="17">
        <v>0.17356099999999999</v>
      </c>
      <c r="X19" s="17">
        <v>974</v>
      </c>
      <c r="Y19" s="17">
        <v>0</v>
      </c>
      <c r="Z19" s="17">
        <v>0</v>
      </c>
      <c r="AA19" s="17">
        <v>0.16730100000000001</v>
      </c>
      <c r="AB19" s="17">
        <v>1.3045899999999999E-2</v>
      </c>
      <c r="AC19" s="17">
        <v>0.73818799999999996</v>
      </c>
      <c r="AD19" s="17">
        <v>0.25</v>
      </c>
      <c r="AE19" s="17">
        <v>1408.8</v>
      </c>
    </row>
    <row r="20" spans="1:31">
      <c r="A20" s="17">
        <v>7</v>
      </c>
      <c r="B20" s="19">
        <v>0.45814814814814814</v>
      </c>
      <c r="C20" s="17">
        <v>166.1</v>
      </c>
      <c r="D20" s="17">
        <v>2.7</v>
      </c>
      <c r="E20" s="17">
        <v>1.036E-3</v>
      </c>
      <c r="F20" s="17">
        <v>0.05</v>
      </c>
      <c r="G20" s="17">
        <v>0.861707</v>
      </c>
      <c r="H20" s="17">
        <v>0.69598300000000002</v>
      </c>
      <c r="I20" s="17">
        <v>0.79605199999999998</v>
      </c>
      <c r="J20" s="17">
        <v>0.10007000000000001</v>
      </c>
      <c r="K20" s="17">
        <v>0.12570799999999999</v>
      </c>
      <c r="L20" s="17">
        <v>587.9</v>
      </c>
      <c r="M20" s="17">
        <v>0.36090800000000001</v>
      </c>
      <c r="N20" s="17">
        <v>1122</v>
      </c>
      <c r="O20" s="17">
        <v>0</v>
      </c>
      <c r="P20" s="17">
        <v>0</v>
      </c>
      <c r="Q20" s="17">
        <v>0.80318999999999996</v>
      </c>
      <c r="R20" s="17">
        <v>0.76239900000000005</v>
      </c>
      <c r="S20" s="17">
        <v>0.88816300000000004</v>
      </c>
      <c r="T20" s="17">
        <v>0.12576399999999999</v>
      </c>
      <c r="U20" s="17">
        <v>0.1416</v>
      </c>
      <c r="V20" s="17">
        <v>800</v>
      </c>
      <c r="W20" s="17">
        <v>3.9999999999999998E-6</v>
      </c>
      <c r="X20" s="17">
        <v>1056</v>
      </c>
      <c r="Y20" s="17">
        <v>0</v>
      </c>
      <c r="Z20" s="17">
        <v>0</v>
      </c>
      <c r="AA20" s="17">
        <v>0.21784600000000001</v>
      </c>
      <c r="AB20" s="17">
        <v>1.06718E-2</v>
      </c>
      <c r="AC20" s="17">
        <v>0.76374200000000003</v>
      </c>
      <c r="AD20" s="17">
        <v>0.25</v>
      </c>
      <c r="AE20" s="17">
        <v>1412.8</v>
      </c>
    </row>
    <row r="21" spans="1:31">
      <c r="A21" s="17">
        <v>8</v>
      </c>
      <c r="B21" s="19">
        <v>0.45820601851851855</v>
      </c>
      <c r="C21" s="17">
        <v>165</v>
      </c>
      <c r="D21" s="17">
        <v>2.7</v>
      </c>
      <c r="E21" s="17">
        <v>7.5299999999999998E-4</v>
      </c>
      <c r="F21" s="17">
        <v>3.5999999999999997E-2</v>
      </c>
      <c r="G21" s="17">
        <v>0.80255900000000002</v>
      </c>
      <c r="H21" s="17">
        <v>0.70148100000000002</v>
      </c>
      <c r="I21" s="17">
        <v>0.791296</v>
      </c>
      <c r="J21" s="17">
        <v>8.9815000000000006E-2</v>
      </c>
      <c r="K21" s="17">
        <v>0.11350399999999999</v>
      </c>
      <c r="L21" s="17">
        <v>541.20000000000005</v>
      </c>
      <c r="M21" s="17">
        <v>0.48438500000000001</v>
      </c>
      <c r="N21" s="17">
        <v>1145</v>
      </c>
      <c r="O21" s="17">
        <v>0</v>
      </c>
      <c r="P21" s="17">
        <v>0</v>
      </c>
      <c r="Q21" s="17">
        <v>0.81517799999999996</v>
      </c>
      <c r="R21" s="17">
        <v>0.76019400000000004</v>
      </c>
      <c r="S21" s="17">
        <v>0.85579000000000005</v>
      </c>
      <c r="T21" s="17">
        <v>9.5596E-2</v>
      </c>
      <c r="U21" s="17">
        <v>0.111705</v>
      </c>
      <c r="V21" s="17">
        <v>715.5</v>
      </c>
      <c r="W21" s="17">
        <v>0.102173</v>
      </c>
      <c r="X21" s="17">
        <v>776</v>
      </c>
      <c r="Y21" s="17">
        <v>0</v>
      </c>
      <c r="Z21" s="17">
        <v>0</v>
      </c>
      <c r="AA21" s="17">
        <v>0.17185400000000001</v>
      </c>
      <c r="AB21" s="17">
        <v>1.0026999999999999E-2</v>
      </c>
      <c r="AC21" s="17">
        <v>0.76115299999999997</v>
      </c>
      <c r="AD21" s="17">
        <v>0.25</v>
      </c>
      <c r="AE21" s="17">
        <v>1534.7</v>
      </c>
    </row>
    <row r="22" spans="1:31">
      <c r="A22" s="17">
        <v>9</v>
      </c>
      <c r="B22" s="19">
        <v>0.45825231481481482</v>
      </c>
      <c r="C22" s="17">
        <v>164.1</v>
      </c>
      <c r="D22" s="17">
        <v>2.7</v>
      </c>
      <c r="E22" s="17">
        <v>7.6900000000000004E-4</v>
      </c>
      <c r="F22" s="17">
        <v>3.6999999999999998E-2</v>
      </c>
      <c r="G22" s="17">
        <v>0.81786000000000003</v>
      </c>
      <c r="H22" s="17">
        <v>0.69425300000000001</v>
      </c>
      <c r="I22" s="17">
        <v>0.78387700000000005</v>
      </c>
      <c r="J22" s="17">
        <v>8.9622999999999994E-2</v>
      </c>
      <c r="K22" s="17">
        <v>0.114333</v>
      </c>
      <c r="L22" s="17">
        <v>484.4</v>
      </c>
      <c r="M22" s="17">
        <v>0.10185900000000001</v>
      </c>
      <c r="N22" s="17">
        <v>731</v>
      </c>
      <c r="O22" s="17">
        <v>0</v>
      </c>
      <c r="P22" s="17">
        <v>0</v>
      </c>
      <c r="Q22" s="17">
        <v>0.82816199999999995</v>
      </c>
      <c r="R22" s="17">
        <v>0.74977300000000002</v>
      </c>
      <c r="S22" s="17">
        <v>0.85875599999999996</v>
      </c>
      <c r="T22" s="17">
        <v>0.108984</v>
      </c>
      <c r="U22" s="17">
        <v>0.12690899999999999</v>
      </c>
      <c r="V22" s="17">
        <v>683.1</v>
      </c>
      <c r="W22" s="17">
        <v>3.9999999999999998E-6</v>
      </c>
      <c r="X22" s="17">
        <v>849</v>
      </c>
      <c r="Y22" s="17">
        <v>0</v>
      </c>
      <c r="Z22" s="17">
        <v>0</v>
      </c>
      <c r="AA22" s="17">
        <v>0.195245</v>
      </c>
      <c r="AB22" s="17">
        <v>5.7555100000000001E-3</v>
      </c>
      <c r="AC22" s="17">
        <v>0.75039999999999996</v>
      </c>
      <c r="AD22" s="17">
        <v>0.25</v>
      </c>
      <c r="AE22" s="17">
        <v>1714.7</v>
      </c>
    </row>
    <row r="23" spans="1:31">
      <c r="A23" s="17">
        <v>10</v>
      </c>
      <c r="B23" s="19">
        <v>0.45831018518518518</v>
      </c>
      <c r="C23" s="17">
        <v>162.80000000000001</v>
      </c>
      <c r="D23" s="17">
        <v>2.7</v>
      </c>
      <c r="E23" s="17">
        <v>1.2019999999999999E-3</v>
      </c>
      <c r="F23" s="17">
        <v>5.8000000000000003E-2</v>
      </c>
      <c r="G23" s="17">
        <v>0.769347</v>
      </c>
      <c r="H23" s="17">
        <v>0.70816199999999996</v>
      </c>
      <c r="I23" s="17">
        <v>0.79255399999999998</v>
      </c>
      <c r="J23" s="17">
        <v>8.4391999999999995E-2</v>
      </c>
      <c r="K23" s="17">
        <v>0.10648199999999999</v>
      </c>
      <c r="L23" s="17">
        <v>639.1</v>
      </c>
      <c r="M23" s="17">
        <v>8.3894999999999997E-2</v>
      </c>
      <c r="N23" s="17">
        <v>1043</v>
      </c>
      <c r="O23" s="17">
        <v>0</v>
      </c>
      <c r="P23" s="17">
        <v>0</v>
      </c>
      <c r="Q23" s="17">
        <v>0.87574200000000002</v>
      </c>
      <c r="R23" s="17">
        <v>0.776806</v>
      </c>
      <c r="S23" s="17">
        <v>0.91517700000000002</v>
      </c>
      <c r="T23" s="17">
        <v>0.13837099999999999</v>
      </c>
      <c r="U23" s="17">
        <v>0.151195</v>
      </c>
      <c r="V23" s="17">
        <v>627.6</v>
      </c>
      <c r="W23" s="17">
        <v>1.9999999999999999E-6</v>
      </c>
      <c r="X23" s="17">
        <v>1252</v>
      </c>
      <c r="Y23" s="17">
        <v>0</v>
      </c>
      <c r="Z23" s="17">
        <v>0</v>
      </c>
      <c r="AA23" s="17">
        <v>0.23260800000000001</v>
      </c>
      <c r="AB23" s="17">
        <v>1.0777999999999999E-2</v>
      </c>
      <c r="AC23" s="17">
        <v>0.77829700000000002</v>
      </c>
      <c r="AD23" s="17">
        <v>0.25</v>
      </c>
      <c r="AE23" s="17">
        <v>1299.5</v>
      </c>
    </row>
    <row r="24" spans="1:31">
      <c r="A24" s="17">
        <v>11</v>
      </c>
      <c r="B24" s="19">
        <v>0.45836805555555554</v>
      </c>
      <c r="C24" s="17">
        <v>161.5</v>
      </c>
      <c r="D24" s="17">
        <v>2.7</v>
      </c>
      <c r="E24" s="17">
        <v>8.9099999999999997E-4</v>
      </c>
      <c r="F24" s="17">
        <v>4.2999999999999997E-2</v>
      </c>
      <c r="G24" s="17">
        <v>0.80645299999999998</v>
      </c>
      <c r="H24" s="17">
        <v>0.68092600000000003</v>
      </c>
      <c r="I24" s="17">
        <v>0.77300999999999997</v>
      </c>
      <c r="J24" s="17">
        <v>9.2085E-2</v>
      </c>
      <c r="K24" s="17">
        <v>0.11912499999999999</v>
      </c>
      <c r="L24" s="17">
        <v>633.5</v>
      </c>
      <c r="M24" s="17">
        <v>6.0000000000000002E-6</v>
      </c>
      <c r="N24" s="17">
        <v>2378</v>
      </c>
      <c r="O24" s="17">
        <v>0</v>
      </c>
      <c r="P24" s="17">
        <v>0</v>
      </c>
      <c r="Q24" s="17">
        <v>0.74763500000000005</v>
      </c>
      <c r="R24" s="17">
        <v>0.74836599999999998</v>
      </c>
      <c r="S24" s="17">
        <v>0.84522699999999995</v>
      </c>
      <c r="T24" s="17">
        <v>9.6861000000000003E-2</v>
      </c>
      <c r="U24" s="17">
        <v>0.114597</v>
      </c>
      <c r="V24" s="17">
        <v>662.3</v>
      </c>
      <c r="W24" s="17">
        <v>0.22916900000000001</v>
      </c>
      <c r="X24" s="17">
        <v>1126</v>
      </c>
      <c r="Y24" s="17">
        <v>0</v>
      </c>
      <c r="Z24" s="17">
        <v>0</v>
      </c>
      <c r="AA24" s="17">
        <v>0.17630299999999999</v>
      </c>
      <c r="AB24" s="17">
        <v>2.4028399999999998E-2</v>
      </c>
      <c r="AC24" s="17">
        <v>0.75069399999999997</v>
      </c>
      <c r="AD24" s="17">
        <v>0.25</v>
      </c>
      <c r="AE24" s="17">
        <v>1311.1</v>
      </c>
    </row>
    <row r="25" spans="1:31">
      <c r="A25" s="17">
        <v>12</v>
      </c>
      <c r="B25" s="19">
        <v>0.45841435185185181</v>
      </c>
      <c r="C25" s="17">
        <v>160.30000000000001</v>
      </c>
      <c r="D25" s="17">
        <v>2.7</v>
      </c>
      <c r="E25" s="17">
        <v>1.2199999999999999E-3</v>
      </c>
      <c r="F25" s="17">
        <v>5.8999999999999997E-2</v>
      </c>
      <c r="G25" s="17">
        <v>0.78978599999999999</v>
      </c>
      <c r="H25" s="17">
        <v>0.68886499999999995</v>
      </c>
      <c r="I25" s="17">
        <v>0.79614499999999999</v>
      </c>
      <c r="J25" s="17">
        <v>0.10728</v>
      </c>
      <c r="K25" s="17">
        <v>0.13475000000000001</v>
      </c>
      <c r="L25" s="17">
        <v>800</v>
      </c>
      <c r="M25" s="17">
        <v>0.37079400000000001</v>
      </c>
      <c r="N25" s="17">
        <v>895</v>
      </c>
      <c r="O25" s="17">
        <v>0</v>
      </c>
      <c r="P25" s="17">
        <v>0</v>
      </c>
      <c r="Q25" s="17">
        <v>0.78325999999999996</v>
      </c>
      <c r="R25" s="17">
        <v>0.75071699999999997</v>
      </c>
      <c r="S25" s="17">
        <v>0.85566699999999996</v>
      </c>
      <c r="T25" s="17">
        <v>0.10495</v>
      </c>
      <c r="U25" s="17">
        <v>0.122653</v>
      </c>
      <c r="V25" s="17">
        <v>800</v>
      </c>
      <c r="W25" s="17">
        <v>5.0000000000000004E-6</v>
      </c>
      <c r="X25" s="17">
        <v>584</v>
      </c>
      <c r="Y25" s="17">
        <v>0</v>
      </c>
      <c r="Z25" s="17">
        <v>0</v>
      </c>
      <c r="AA25" s="17">
        <v>0.188697</v>
      </c>
      <c r="AB25" s="17">
        <v>1.15668E-2</v>
      </c>
      <c r="AC25" s="17">
        <v>0.75193100000000002</v>
      </c>
      <c r="AD25" s="17">
        <v>0.25</v>
      </c>
      <c r="AE25" s="17">
        <v>1038.2</v>
      </c>
    </row>
    <row r="26" spans="1:31">
      <c r="A26" s="17">
        <v>13</v>
      </c>
      <c r="B26" s="19">
        <v>0.45847222222222223</v>
      </c>
      <c r="C26" s="17">
        <v>159</v>
      </c>
      <c r="D26" s="17">
        <v>2.7</v>
      </c>
      <c r="E26" s="17">
        <v>1.088E-3</v>
      </c>
      <c r="F26" s="17">
        <v>5.2999999999999999E-2</v>
      </c>
      <c r="G26" s="17">
        <v>0.82997600000000005</v>
      </c>
      <c r="H26" s="17">
        <v>0.67781199999999997</v>
      </c>
      <c r="I26" s="17">
        <v>0.79313299999999998</v>
      </c>
      <c r="J26" s="17">
        <v>0.11532199999999999</v>
      </c>
      <c r="K26" s="17">
        <v>0.1454</v>
      </c>
      <c r="L26" s="17">
        <v>649</v>
      </c>
      <c r="M26" s="17">
        <v>0.25514399999999998</v>
      </c>
      <c r="N26" s="17">
        <v>1026</v>
      </c>
      <c r="O26" s="17">
        <v>0</v>
      </c>
      <c r="P26" s="17">
        <v>0</v>
      </c>
      <c r="Q26" s="17">
        <v>0.73928700000000003</v>
      </c>
      <c r="R26" s="17">
        <v>0.74181600000000003</v>
      </c>
      <c r="S26" s="17">
        <v>0.85738099999999995</v>
      </c>
      <c r="T26" s="17">
        <v>0.115565</v>
      </c>
      <c r="U26" s="17">
        <v>0.13478799999999999</v>
      </c>
      <c r="V26" s="17">
        <v>791.2</v>
      </c>
      <c r="W26" s="17">
        <v>0.28333999999999998</v>
      </c>
      <c r="X26" s="17">
        <v>8422</v>
      </c>
      <c r="Y26" s="17">
        <v>0</v>
      </c>
      <c r="Z26" s="17">
        <v>0</v>
      </c>
      <c r="AA26" s="17">
        <v>0.207367</v>
      </c>
      <c r="AB26" s="17">
        <v>1.0771899999999999E-2</v>
      </c>
      <c r="AC26" s="17">
        <v>0.74306099999999997</v>
      </c>
      <c r="AD26" s="17">
        <v>0.25</v>
      </c>
      <c r="AE26" s="17">
        <v>1279.8</v>
      </c>
    </row>
    <row r="27" spans="1:31">
      <c r="A27" s="17">
        <v>14</v>
      </c>
      <c r="B27" s="19">
        <v>0.45853009259259259</v>
      </c>
      <c r="C27" s="17">
        <v>157.9</v>
      </c>
      <c r="D27" s="17">
        <v>2.7</v>
      </c>
      <c r="E27" s="17">
        <v>8.3500000000000002E-4</v>
      </c>
      <c r="F27" s="17">
        <v>0.04</v>
      </c>
      <c r="G27" s="17">
        <v>0.85611800000000005</v>
      </c>
      <c r="H27" s="17">
        <v>0.70391999999999999</v>
      </c>
      <c r="I27" s="17">
        <v>0.82974499999999995</v>
      </c>
      <c r="J27" s="17">
        <v>0.12582399999999999</v>
      </c>
      <c r="K27" s="17">
        <v>0.151642</v>
      </c>
      <c r="L27" s="17">
        <v>576.6</v>
      </c>
      <c r="M27" s="17">
        <v>0.17307400000000001</v>
      </c>
      <c r="N27" s="17">
        <v>1813</v>
      </c>
      <c r="O27" s="17">
        <v>0</v>
      </c>
      <c r="P27" s="17">
        <v>0</v>
      </c>
      <c r="Q27" s="17">
        <v>0.87599899999999997</v>
      </c>
      <c r="R27" s="17">
        <v>0.77190599999999998</v>
      </c>
      <c r="S27" s="17">
        <v>0.87426599999999999</v>
      </c>
      <c r="T27" s="17">
        <v>0.10235900000000001</v>
      </c>
      <c r="U27" s="17">
        <v>0.11708</v>
      </c>
      <c r="V27" s="17">
        <v>680.1</v>
      </c>
      <c r="W27" s="17">
        <v>0.51249199999999995</v>
      </c>
      <c r="X27" s="17">
        <v>737</v>
      </c>
      <c r="Y27" s="17">
        <v>0</v>
      </c>
      <c r="Z27" s="17">
        <v>0</v>
      </c>
      <c r="AA27" s="17">
        <v>0.18012400000000001</v>
      </c>
      <c r="AB27" s="17">
        <v>1.6801300000000002E-2</v>
      </c>
      <c r="AC27" s="17">
        <v>0.77362600000000004</v>
      </c>
      <c r="AD27" s="17">
        <v>0.25</v>
      </c>
      <c r="AE27" s="17">
        <v>1440.4</v>
      </c>
    </row>
    <row r="28" spans="1:31">
      <c r="A28" s="17">
        <v>15</v>
      </c>
      <c r="B28" s="19">
        <v>0.45857638888888891</v>
      </c>
      <c r="C28" s="17">
        <v>156.6</v>
      </c>
      <c r="D28" s="17">
        <v>2.7</v>
      </c>
      <c r="E28" s="17">
        <v>8.7600000000000004E-4</v>
      </c>
      <c r="F28" s="17">
        <v>4.2000000000000003E-2</v>
      </c>
      <c r="G28" s="17">
        <v>0.79159199999999996</v>
      </c>
      <c r="H28" s="17">
        <v>0.70991499999999996</v>
      </c>
      <c r="I28" s="17">
        <v>0.81286899999999995</v>
      </c>
      <c r="J28" s="17">
        <v>0.102954</v>
      </c>
      <c r="K28" s="17">
        <v>0.12665499999999999</v>
      </c>
      <c r="L28" s="17">
        <v>585.29999999999995</v>
      </c>
      <c r="M28" s="17">
        <v>0.24975</v>
      </c>
      <c r="N28" s="17">
        <v>616</v>
      </c>
      <c r="O28" s="17">
        <v>0</v>
      </c>
      <c r="P28" s="17">
        <v>0</v>
      </c>
      <c r="Q28" s="17">
        <v>0.83588899999999999</v>
      </c>
      <c r="R28" s="17">
        <v>0.76256000000000002</v>
      </c>
      <c r="S28" s="17">
        <v>0.86625399999999997</v>
      </c>
      <c r="T28" s="17">
        <v>0.10369399999999999</v>
      </c>
      <c r="U28" s="17">
        <v>0.119704</v>
      </c>
      <c r="V28" s="17">
        <v>776</v>
      </c>
      <c r="W28" s="17">
        <v>0.37081700000000001</v>
      </c>
      <c r="X28" s="17">
        <v>653</v>
      </c>
      <c r="Y28" s="17">
        <v>0</v>
      </c>
      <c r="Z28" s="17">
        <v>0</v>
      </c>
      <c r="AA28" s="17">
        <v>0.18415999999999999</v>
      </c>
      <c r="AB28" s="17">
        <v>5.8627799999999997E-3</v>
      </c>
      <c r="AC28" s="17">
        <v>0.76316799999999996</v>
      </c>
      <c r="AD28" s="17">
        <v>0.25</v>
      </c>
      <c r="AE28" s="17">
        <v>1418.9</v>
      </c>
    </row>
    <row r="29" spans="1:31">
      <c r="A29" s="17">
        <v>16</v>
      </c>
      <c r="B29" s="19">
        <v>0.45863425925925921</v>
      </c>
      <c r="C29" s="17">
        <v>155.19999999999999</v>
      </c>
      <c r="D29" s="17">
        <v>2.7</v>
      </c>
      <c r="E29" s="17">
        <v>1.33E-3</v>
      </c>
      <c r="F29" s="17">
        <v>6.4000000000000001E-2</v>
      </c>
      <c r="G29" s="17">
        <v>0.79697300000000004</v>
      </c>
      <c r="H29" s="17">
        <v>0.69531500000000002</v>
      </c>
      <c r="I29" s="17">
        <v>0.79657900000000004</v>
      </c>
      <c r="J29" s="17">
        <v>0.10126400000000001</v>
      </c>
      <c r="K29" s="17">
        <v>0.12712399999999999</v>
      </c>
      <c r="L29" s="17">
        <v>778.7</v>
      </c>
      <c r="M29" s="17">
        <v>0.36950699999999997</v>
      </c>
      <c r="N29" s="17">
        <v>722</v>
      </c>
      <c r="O29" s="17">
        <v>0</v>
      </c>
      <c r="P29" s="17">
        <v>0</v>
      </c>
      <c r="Q29" s="17">
        <v>0.88474699999999995</v>
      </c>
      <c r="R29" s="17">
        <v>0.76617299999999999</v>
      </c>
      <c r="S29" s="17">
        <v>0.88785099999999995</v>
      </c>
      <c r="T29" s="17">
        <v>0.12167699999999999</v>
      </c>
      <c r="U29" s="17">
        <v>0.137047</v>
      </c>
      <c r="V29" s="17">
        <v>669.7</v>
      </c>
      <c r="W29" s="17">
        <v>0.30672500000000003</v>
      </c>
      <c r="X29" s="17">
        <v>1940</v>
      </c>
      <c r="Y29" s="17">
        <v>0</v>
      </c>
      <c r="Z29" s="17">
        <v>0</v>
      </c>
      <c r="AA29" s="17">
        <v>0.210842</v>
      </c>
      <c r="AB29" s="17">
        <v>9.1054299999999994E-3</v>
      </c>
      <c r="AC29" s="17">
        <v>0.76728099999999999</v>
      </c>
      <c r="AD29" s="17">
        <v>0.25</v>
      </c>
      <c r="AE29" s="17">
        <v>1066.7</v>
      </c>
    </row>
    <row r="30" spans="1:31">
      <c r="A30" s="17">
        <v>17</v>
      </c>
      <c r="B30" s="19">
        <v>0.45869212962962963</v>
      </c>
      <c r="C30" s="17">
        <v>153.9</v>
      </c>
      <c r="D30" s="17">
        <v>2.7</v>
      </c>
      <c r="E30" s="17">
        <v>9.2500000000000004E-4</v>
      </c>
      <c r="F30" s="17">
        <v>4.4999999999999998E-2</v>
      </c>
      <c r="G30" s="17">
        <v>0.87138000000000004</v>
      </c>
      <c r="H30" s="17">
        <v>0.71690299999999996</v>
      </c>
      <c r="I30" s="17">
        <v>0.827538</v>
      </c>
      <c r="J30" s="17">
        <v>0.110635</v>
      </c>
      <c r="K30" s="17">
        <v>0.13369200000000001</v>
      </c>
      <c r="L30" s="17">
        <v>641.9</v>
      </c>
      <c r="M30" s="17">
        <v>0.51201099999999999</v>
      </c>
      <c r="N30" s="17">
        <v>2146</v>
      </c>
      <c r="O30" s="17">
        <v>0</v>
      </c>
      <c r="P30" s="17">
        <v>0</v>
      </c>
      <c r="Q30" s="17">
        <v>0.79956199999999999</v>
      </c>
      <c r="R30" s="17">
        <v>0.77687300000000004</v>
      </c>
      <c r="S30" s="17">
        <v>0.879996</v>
      </c>
      <c r="T30" s="17">
        <v>0.10312200000000001</v>
      </c>
      <c r="U30" s="17">
        <v>0.117185</v>
      </c>
      <c r="V30" s="17">
        <v>636.20000000000005</v>
      </c>
      <c r="W30" s="17">
        <v>1.7368000000000001E-2</v>
      </c>
      <c r="X30" s="17">
        <v>4120</v>
      </c>
      <c r="Y30" s="17">
        <v>0</v>
      </c>
      <c r="Z30" s="17">
        <v>0</v>
      </c>
      <c r="AA30" s="17">
        <v>0.180285</v>
      </c>
      <c r="AB30" s="17">
        <v>2.2024499999999999E-2</v>
      </c>
      <c r="AC30" s="17">
        <v>0.77914399999999995</v>
      </c>
      <c r="AD30" s="17">
        <v>0.25</v>
      </c>
      <c r="AE30" s="17">
        <v>1294</v>
      </c>
    </row>
    <row r="31" spans="1:31">
      <c r="A31" s="17">
        <v>18</v>
      </c>
      <c r="B31" s="19">
        <v>0.45873842592592595</v>
      </c>
      <c r="C31" s="17">
        <v>152.6</v>
      </c>
      <c r="D31" s="17">
        <v>2.7</v>
      </c>
      <c r="E31" s="17">
        <v>1.5479999999999999E-3</v>
      </c>
      <c r="F31" s="17">
        <v>7.4999999999999997E-2</v>
      </c>
      <c r="G31" s="17">
        <v>0.86938199999999999</v>
      </c>
      <c r="H31" s="17">
        <v>0.72707900000000003</v>
      </c>
      <c r="I31" s="17">
        <v>0.88414800000000004</v>
      </c>
      <c r="J31" s="17">
        <v>0.15706899999999999</v>
      </c>
      <c r="K31" s="17">
        <v>0.177651</v>
      </c>
      <c r="L31" s="17">
        <v>694.5</v>
      </c>
      <c r="M31" s="17">
        <v>0.239375</v>
      </c>
      <c r="N31" s="17">
        <v>1032</v>
      </c>
      <c r="O31" s="17">
        <v>0</v>
      </c>
      <c r="P31" s="17">
        <v>0</v>
      </c>
      <c r="Q31" s="17">
        <v>0.91754000000000002</v>
      </c>
      <c r="R31" s="17">
        <v>0.76997199999999999</v>
      </c>
      <c r="S31" s="17">
        <v>0.93816500000000003</v>
      </c>
      <c r="T31" s="17">
        <v>0.16819400000000001</v>
      </c>
      <c r="U31" s="17">
        <v>0.17927899999999999</v>
      </c>
      <c r="V31" s="17">
        <v>799.9</v>
      </c>
      <c r="W31" s="17">
        <v>3.4999999999999997E-5</v>
      </c>
      <c r="X31" s="17">
        <v>929</v>
      </c>
      <c r="Y31" s="17">
        <v>0</v>
      </c>
      <c r="Z31" s="17">
        <v>0</v>
      </c>
      <c r="AA31" s="17">
        <v>0.275814</v>
      </c>
      <c r="AB31" s="17">
        <v>1.1583899999999999E-2</v>
      </c>
      <c r="AC31" s="17">
        <v>0.77192000000000005</v>
      </c>
      <c r="AD31" s="17">
        <v>0.25</v>
      </c>
      <c r="AE31" s="17">
        <v>1195.9000000000001</v>
      </c>
    </row>
    <row r="32" spans="1:31">
      <c r="A32" s="17">
        <v>19</v>
      </c>
      <c r="B32" s="19">
        <v>0.45879629629629631</v>
      </c>
      <c r="C32" s="17">
        <v>151.5</v>
      </c>
      <c r="D32" s="17">
        <v>2.7</v>
      </c>
      <c r="E32" s="17">
        <v>8.9400000000000005E-4</v>
      </c>
      <c r="F32" s="17">
        <v>4.2999999999999997E-2</v>
      </c>
      <c r="G32" s="17">
        <v>0.83542700000000003</v>
      </c>
      <c r="H32" s="17">
        <v>0.693276</v>
      </c>
      <c r="I32" s="17">
        <v>0.81128100000000003</v>
      </c>
      <c r="J32" s="17">
        <v>0.118005</v>
      </c>
      <c r="K32" s="17">
        <v>0.145455</v>
      </c>
      <c r="L32" s="17">
        <v>556</v>
      </c>
      <c r="M32" s="17">
        <v>8.6810999999999999E-2</v>
      </c>
      <c r="N32" s="17">
        <v>2178</v>
      </c>
      <c r="O32" s="17">
        <v>0</v>
      </c>
      <c r="P32" s="17">
        <v>0</v>
      </c>
      <c r="Q32" s="17">
        <v>0.83661399999999997</v>
      </c>
      <c r="R32" s="17">
        <v>0.76588699999999998</v>
      </c>
      <c r="S32" s="17">
        <v>0.88072499999999998</v>
      </c>
      <c r="T32" s="17">
        <v>0.114839</v>
      </c>
      <c r="U32" s="17">
        <v>0.13039100000000001</v>
      </c>
      <c r="V32" s="17">
        <v>716.6</v>
      </c>
      <c r="W32" s="17">
        <v>0.27703299999999997</v>
      </c>
      <c r="X32" s="17">
        <v>0</v>
      </c>
      <c r="Y32" s="17">
        <v>0</v>
      </c>
      <c r="Z32" s="17">
        <v>0</v>
      </c>
      <c r="AA32" s="17">
        <v>0.200602</v>
      </c>
      <c r="AB32" s="17">
        <v>1.9411299999999999E-2</v>
      </c>
      <c r="AC32" s="17">
        <v>0.76811600000000002</v>
      </c>
      <c r="AD32" s="17">
        <v>0.25</v>
      </c>
      <c r="AE32" s="17">
        <v>1494</v>
      </c>
    </row>
    <row r="33" spans="1:31">
      <c r="A33" s="17">
        <v>20</v>
      </c>
      <c r="B33" s="19">
        <v>0.45884259259259258</v>
      </c>
      <c r="C33" s="17">
        <v>150.30000000000001</v>
      </c>
      <c r="D33" s="17">
        <v>2.7</v>
      </c>
      <c r="E33" s="17">
        <v>9.77E-4</v>
      </c>
      <c r="F33" s="17">
        <v>4.7E-2</v>
      </c>
      <c r="G33" s="17">
        <v>0.86255400000000004</v>
      </c>
      <c r="H33" s="17">
        <v>0.69022600000000001</v>
      </c>
      <c r="I33" s="17">
        <v>0.79467399999999999</v>
      </c>
      <c r="J33" s="17">
        <v>0.104448</v>
      </c>
      <c r="K33" s="17">
        <v>0.131435</v>
      </c>
      <c r="L33" s="17">
        <v>649.5</v>
      </c>
      <c r="M33" s="17">
        <v>0.181474</v>
      </c>
      <c r="N33" s="17">
        <v>1711</v>
      </c>
      <c r="O33" s="17">
        <v>0</v>
      </c>
      <c r="P33" s="17">
        <v>0</v>
      </c>
      <c r="Q33" s="17">
        <v>0.81273200000000001</v>
      </c>
      <c r="R33" s="17">
        <v>0.77258700000000002</v>
      </c>
      <c r="S33" s="17">
        <v>0.87974699999999995</v>
      </c>
      <c r="T33" s="17">
        <v>0.10716000000000001</v>
      </c>
      <c r="U33" s="17">
        <v>0.121807</v>
      </c>
      <c r="V33" s="17">
        <v>595.20000000000005</v>
      </c>
      <c r="W33" s="17">
        <v>0.107059</v>
      </c>
      <c r="X33" s="17">
        <v>842</v>
      </c>
      <c r="Y33" s="17">
        <v>0</v>
      </c>
      <c r="Z33" s="17">
        <v>0</v>
      </c>
      <c r="AA33" s="17">
        <v>0.18739600000000001</v>
      </c>
      <c r="AB33" s="17">
        <v>1.7841800000000001E-2</v>
      </c>
      <c r="AC33" s="17">
        <v>0.77449900000000005</v>
      </c>
      <c r="AD33" s="17">
        <v>0.25</v>
      </c>
      <c r="AE33" s="17">
        <v>1278.8</v>
      </c>
    </row>
    <row r="34" spans="1:31">
      <c r="A34" s="17">
        <v>21</v>
      </c>
      <c r="B34" s="19">
        <v>0.45890046296296294</v>
      </c>
      <c r="C34" s="17">
        <v>149.19999999999999</v>
      </c>
      <c r="D34" s="17">
        <v>2.7</v>
      </c>
      <c r="E34" s="17">
        <v>1.013E-3</v>
      </c>
      <c r="F34" s="17">
        <v>4.9000000000000002E-2</v>
      </c>
      <c r="G34" s="17">
        <v>0.806334</v>
      </c>
      <c r="H34" s="17">
        <v>0.70006900000000005</v>
      </c>
      <c r="I34" s="17">
        <v>0.82851200000000003</v>
      </c>
      <c r="J34" s="17">
        <v>0.128443</v>
      </c>
      <c r="K34" s="17">
        <v>0.155029</v>
      </c>
      <c r="L34" s="17">
        <v>653.79999999999995</v>
      </c>
      <c r="M34" s="17">
        <v>6.0000000000000002E-6</v>
      </c>
      <c r="N34" s="17">
        <v>550</v>
      </c>
      <c r="O34" s="17">
        <v>0</v>
      </c>
      <c r="P34" s="17">
        <v>0</v>
      </c>
      <c r="Q34" s="17">
        <v>0.80906100000000003</v>
      </c>
      <c r="R34" s="17">
        <v>0.78468400000000005</v>
      </c>
      <c r="S34" s="17">
        <v>0.89566500000000004</v>
      </c>
      <c r="T34" s="17">
        <v>0.110981</v>
      </c>
      <c r="U34" s="17">
        <v>0.12390900000000001</v>
      </c>
      <c r="V34" s="17">
        <v>633</v>
      </c>
      <c r="W34" s="17">
        <v>0.31970999999999999</v>
      </c>
      <c r="X34" s="17">
        <v>1550</v>
      </c>
      <c r="Y34" s="17">
        <v>0</v>
      </c>
      <c r="Z34" s="17">
        <v>0</v>
      </c>
      <c r="AA34" s="17">
        <v>0.19062899999999999</v>
      </c>
      <c r="AB34" s="17">
        <v>5.8396400000000001E-3</v>
      </c>
      <c r="AC34" s="17">
        <v>0.78533200000000003</v>
      </c>
      <c r="AD34" s="17">
        <v>0.25</v>
      </c>
      <c r="AE34" s="17">
        <v>1270.4000000000001</v>
      </c>
    </row>
    <row r="35" spans="1:31">
      <c r="A35" s="17">
        <v>22</v>
      </c>
      <c r="B35" s="19">
        <v>0.45895833333333336</v>
      </c>
      <c r="C35" s="17">
        <v>147.9</v>
      </c>
      <c r="D35" s="17">
        <v>2.7</v>
      </c>
      <c r="E35" s="17">
        <v>1.008E-3</v>
      </c>
      <c r="F35" s="17">
        <v>4.9000000000000002E-2</v>
      </c>
      <c r="G35" s="17">
        <v>0.77976100000000004</v>
      </c>
      <c r="H35" s="17">
        <v>0.71175200000000005</v>
      </c>
      <c r="I35" s="17">
        <v>0.81298300000000001</v>
      </c>
      <c r="J35" s="17">
        <v>0.101231</v>
      </c>
      <c r="K35" s="17">
        <v>0.124518</v>
      </c>
      <c r="L35" s="17">
        <v>643.4</v>
      </c>
      <c r="M35" s="17">
        <v>0.37081700000000001</v>
      </c>
      <c r="N35" s="17">
        <v>3416</v>
      </c>
      <c r="O35" s="17">
        <v>0</v>
      </c>
      <c r="P35" s="17">
        <v>0</v>
      </c>
      <c r="Q35" s="17">
        <v>0.83805099999999999</v>
      </c>
      <c r="R35" s="17">
        <v>0.76094300000000004</v>
      </c>
      <c r="S35" s="17">
        <v>0.87371100000000002</v>
      </c>
      <c r="T35" s="17">
        <v>0.11276799999999999</v>
      </c>
      <c r="U35" s="17">
        <v>0.12906799999999999</v>
      </c>
      <c r="V35" s="17">
        <v>717.8</v>
      </c>
      <c r="W35" s="17">
        <v>0.37080299999999999</v>
      </c>
      <c r="X35" s="17">
        <v>905</v>
      </c>
      <c r="Y35" s="17">
        <v>0</v>
      </c>
      <c r="Z35" s="17">
        <v>0</v>
      </c>
      <c r="AA35" s="17">
        <v>0.19856699999999999</v>
      </c>
      <c r="AB35" s="17">
        <v>3.4679599999999998E-2</v>
      </c>
      <c r="AC35" s="17">
        <v>0.76485300000000001</v>
      </c>
      <c r="AD35" s="17">
        <v>0.25</v>
      </c>
      <c r="AE35" s="17">
        <v>1290.9000000000001</v>
      </c>
    </row>
    <row r="36" spans="1:31">
      <c r="A36" s="17">
        <v>23</v>
      </c>
      <c r="B36" s="19">
        <v>0.45900462962962968</v>
      </c>
      <c r="C36" s="17">
        <v>146.80000000000001</v>
      </c>
      <c r="D36" s="17">
        <v>2.7</v>
      </c>
      <c r="E36" s="17">
        <v>1.232E-3</v>
      </c>
      <c r="F36" s="17">
        <v>0.06</v>
      </c>
      <c r="G36" s="17">
        <v>0.82676099999999997</v>
      </c>
      <c r="H36" s="17">
        <v>0.70952999999999999</v>
      </c>
      <c r="I36" s="17">
        <v>0.83161499999999999</v>
      </c>
      <c r="J36" s="17">
        <v>0.122085</v>
      </c>
      <c r="K36" s="17">
        <v>0.14680499999999999</v>
      </c>
      <c r="L36" s="17">
        <v>710</v>
      </c>
      <c r="M36" s="17">
        <v>8.3599999999999994E-3</v>
      </c>
      <c r="N36" s="17">
        <v>632</v>
      </c>
      <c r="O36" s="17">
        <v>0</v>
      </c>
      <c r="P36" s="17">
        <v>0</v>
      </c>
      <c r="Q36" s="17">
        <v>0.83999100000000004</v>
      </c>
      <c r="R36" s="17">
        <v>0.76406700000000005</v>
      </c>
      <c r="S36" s="17">
        <v>0.88744599999999996</v>
      </c>
      <c r="T36" s="17">
        <v>0.123379</v>
      </c>
      <c r="U36" s="17">
        <v>0.13902700000000001</v>
      </c>
      <c r="V36" s="17">
        <v>772.3</v>
      </c>
      <c r="W36" s="17">
        <v>1.4E-5</v>
      </c>
      <c r="X36" s="17">
        <v>1264</v>
      </c>
      <c r="Y36" s="17">
        <v>0</v>
      </c>
      <c r="Z36" s="17">
        <v>0</v>
      </c>
      <c r="AA36" s="17">
        <v>0.21388699999999999</v>
      </c>
      <c r="AB36" s="17">
        <v>7.28146E-3</v>
      </c>
      <c r="AC36" s="17">
        <v>0.76496500000000001</v>
      </c>
      <c r="AD36" s="17">
        <v>0.25</v>
      </c>
      <c r="AE36" s="17">
        <v>1169.8</v>
      </c>
    </row>
    <row r="37" spans="1:31">
      <c r="A37" s="17">
        <v>24</v>
      </c>
      <c r="B37" s="19">
        <v>0.45906249999999998</v>
      </c>
      <c r="C37" s="17">
        <v>145.69999999999999</v>
      </c>
      <c r="D37" s="17">
        <v>2.7</v>
      </c>
      <c r="E37" s="17">
        <v>1.2260000000000001E-3</v>
      </c>
      <c r="F37" s="17">
        <v>5.8999999999999997E-2</v>
      </c>
      <c r="G37" s="17">
        <v>0.87070400000000003</v>
      </c>
      <c r="H37" s="17">
        <v>0.71211000000000002</v>
      </c>
      <c r="I37" s="17">
        <v>0.83130400000000004</v>
      </c>
      <c r="J37" s="17">
        <v>0.11919299999999999</v>
      </c>
      <c r="K37" s="17">
        <v>0.14338100000000001</v>
      </c>
      <c r="L37" s="17">
        <v>722.2</v>
      </c>
      <c r="M37" s="17">
        <v>0.36711899999999997</v>
      </c>
      <c r="N37" s="17">
        <v>892</v>
      </c>
      <c r="O37" s="17">
        <v>0</v>
      </c>
      <c r="P37" s="17">
        <v>0</v>
      </c>
      <c r="Q37" s="17">
        <v>0.88216300000000003</v>
      </c>
      <c r="R37" s="17">
        <v>0.79177500000000001</v>
      </c>
      <c r="S37" s="17">
        <v>0.91679999999999995</v>
      </c>
      <c r="T37" s="17">
        <v>0.125026</v>
      </c>
      <c r="U37" s="17">
        <v>0.13637199999999999</v>
      </c>
      <c r="V37" s="17">
        <v>718.5</v>
      </c>
      <c r="W37" s="17">
        <v>0.37081999999999998</v>
      </c>
      <c r="X37" s="17">
        <v>609</v>
      </c>
      <c r="Y37" s="17">
        <v>0</v>
      </c>
      <c r="Z37" s="17">
        <v>0</v>
      </c>
      <c r="AA37" s="17">
        <v>0.20980299999999999</v>
      </c>
      <c r="AB37" s="17">
        <v>1.04242E-2</v>
      </c>
      <c r="AC37" s="17">
        <v>0.79307799999999995</v>
      </c>
      <c r="AD37" s="17">
        <v>0.25</v>
      </c>
      <c r="AE37" s="17">
        <v>1150</v>
      </c>
    </row>
    <row r="38" spans="1:31">
      <c r="A38" s="17">
        <v>25</v>
      </c>
      <c r="B38" s="19">
        <v>0.45912037037037035</v>
      </c>
      <c r="C38" s="17">
        <v>144.19999999999999</v>
      </c>
      <c r="D38" s="17">
        <v>2.7</v>
      </c>
      <c r="E38" s="17">
        <v>1.0430000000000001E-3</v>
      </c>
      <c r="F38" s="17">
        <v>0.05</v>
      </c>
      <c r="G38" s="17">
        <v>0.85486399999999996</v>
      </c>
      <c r="H38" s="17">
        <v>0.73152700000000004</v>
      </c>
      <c r="I38" s="17">
        <v>0.85141299999999998</v>
      </c>
      <c r="J38" s="17">
        <v>0.11988600000000001</v>
      </c>
      <c r="K38" s="17">
        <v>0.14080799999999999</v>
      </c>
      <c r="L38" s="17">
        <v>578</v>
      </c>
      <c r="M38" s="17">
        <v>0.229159</v>
      </c>
      <c r="N38" s="17">
        <v>1762</v>
      </c>
      <c r="O38" s="17">
        <v>0</v>
      </c>
      <c r="P38" s="17">
        <v>0</v>
      </c>
      <c r="Q38" s="17">
        <v>0.83335099999999995</v>
      </c>
      <c r="R38" s="17">
        <v>0.77678199999999997</v>
      </c>
      <c r="S38" s="17">
        <v>0.90938200000000002</v>
      </c>
      <c r="T38" s="17">
        <v>0.1326</v>
      </c>
      <c r="U38" s="17">
        <v>0.145813</v>
      </c>
      <c r="V38" s="17">
        <v>800</v>
      </c>
      <c r="W38" s="17">
        <v>0.22917000000000001</v>
      </c>
      <c r="X38" s="17">
        <v>1819</v>
      </c>
      <c r="Y38" s="17">
        <v>0</v>
      </c>
      <c r="Z38" s="17">
        <v>0</v>
      </c>
      <c r="AA38" s="17">
        <v>0.224328</v>
      </c>
      <c r="AB38" s="17">
        <v>1.6379700000000001E-2</v>
      </c>
      <c r="AC38" s="17">
        <v>0.77895400000000004</v>
      </c>
      <c r="AD38" s="17">
        <v>0.25</v>
      </c>
      <c r="AE38" s="17">
        <v>1436.9</v>
      </c>
    </row>
    <row r="39" spans="1:31">
      <c r="A39" s="17">
        <v>26</v>
      </c>
      <c r="B39" s="19">
        <v>0.45916666666666667</v>
      </c>
      <c r="C39" s="17">
        <v>143</v>
      </c>
      <c r="D39" s="17">
        <v>2.7</v>
      </c>
      <c r="E39" s="17">
        <v>1.6180000000000001E-3</v>
      </c>
      <c r="F39" s="17">
        <v>7.8E-2</v>
      </c>
      <c r="G39" s="17">
        <v>0.86653800000000003</v>
      </c>
      <c r="H39" s="17">
        <v>0.70686099999999996</v>
      </c>
      <c r="I39" s="17">
        <v>0.83311599999999997</v>
      </c>
      <c r="J39" s="17">
        <v>0.12625500000000001</v>
      </c>
      <c r="K39" s="17">
        <v>0.15154500000000001</v>
      </c>
      <c r="L39" s="17">
        <v>697.9</v>
      </c>
      <c r="M39" s="17">
        <v>3.2369000000000002E-2</v>
      </c>
      <c r="N39" s="17">
        <v>1382</v>
      </c>
      <c r="O39" s="17">
        <v>0</v>
      </c>
      <c r="P39" s="17">
        <v>0</v>
      </c>
      <c r="Q39" s="17">
        <v>0.92583899999999997</v>
      </c>
      <c r="R39" s="17">
        <v>0.89331799999999995</v>
      </c>
      <c r="S39" s="17">
        <v>1.0991740000000001</v>
      </c>
      <c r="T39" s="17">
        <v>0.20585600000000001</v>
      </c>
      <c r="U39" s="17">
        <v>0.187282</v>
      </c>
      <c r="V39" s="17">
        <v>771</v>
      </c>
      <c r="W39" s="17">
        <v>0.22315199999999999</v>
      </c>
      <c r="X39" s="17">
        <v>677</v>
      </c>
      <c r="Y39" s="17">
        <v>0</v>
      </c>
      <c r="Z39" s="17">
        <v>0</v>
      </c>
      <c r="AA39" s="17">
        <v>0.28812599999999999</v>
      </c>
      <c r="AB39" s="17">
        <v>1.5526099999999999E-2</v>
      </c>
      <c r="AC39" s="17">
        <v>0.89651400000000003</v>
      </c>
      <c r="AD39" s="17">
        <v>0.25</v>
      </c>
      <c r="AE39" s="17">
        <v>1190.0999999999999</v>
      </c>
    </row>
    <row r="40" spans="1:31">
      <c r="A40" s="17">
        <v>27</v>
      </c>
      <c r="B40" s="19">
        <v>0.45922453703703708</v>
      </c>
      <c r="C40" s="17">
        <v>141.69999999999999</v>
      </c>
      <c r="D40" s="17">
        <v>2.7</v>
      </c>
      <c r="E40" s="17">
        <v>1.4519999999999999E-3</v>
      </c>
      <c r="F40" s="17">
        <v>7.0000000000000007E-2</v>
      </c>
      <c r="G40" s="17">
        <v>0.83606899999999995</v>
      </c>
      <c r="H40" s="17">
        <v>0.69229499999999999</v>
      </c>
      <c r="I40" s="17">
        <v>0.80920000000000003</v>
      </c>
      <c r="J40" s="17">
        <v>0.116905</v>
      </c>
      <c r="K40" s="17">
        <v>0.14446999999999999</v>
      </c>
      <c r="L40" s="17">
        <v>751.3</v>
      </c>
      <c r="M40" s="17">
        <v>2.9689E-2</v>
      </c>
      <c r="N40" s="17">
        <v>798</v>
      </c>
      <c r="O40" s="17">
        <v>0</v>
      </c>
      <c r="P40" s="17">
        <v>0</v>
      </c>
      <c r="Q40" s="17">
        <v>0.92837099999999995</v>
      </c>
      <c r="R40" s="17">
        <v>0.79615199999999997</v>
      </c>
      <c r="S40" s="17">
        <v>0.94239200000000001</v>
      </c>
      <c r="T40" s="17">
        <v>0.14624000000000001</v>
      </c>
      <c r="U40" s="17">
        <v>0.15518000000000001</v>
      </c>
      <c r="V40" s="17">
        <v>689.8</v>
      </c>
      <c r="W40" s="17">
        <v>0.21326999999999999</v>
      </c>
      <c r="X40" s="17">
        <v>903</v>
      </c>
      <c r="Y40" s="17">
        <v>0</v>
      </c>
      <c r="Z40" s="17">
        <v>0</v>
      </c>
      <c r="AA40" s="17">
        <v>0.23873800000000001</v>
      </c>
      <c r="AB40" s="17">
        <v>9.7114000000000002E-3</v>
      </c>
      <c r="AC40" s="17">
        <v>0.79757199999999995</v>
      </c>
      <c r="AD40" s="17">
        <v>0.25</v>
      </c>
      <c r="AE40" s="17">
        <v>1105.5</v>
      </c>
    </row>
    <row r="41" spans="1:31">
      <c r="A41" s="17">
        <v>28</v>
      </c>
      <c r="B41" s="19">
        <v>0.45928240740740739</v>
      </c>
      <c r="C41" s="17">
        <v>140.6</v>
      </c>
      <c r="D41" s="17">
        <v>2.7</v>
      </c>
      <c r="E41" s="17">
        <v>7.1699999999999997E-4</v>
      </c>
      <c r="F41" s="17">
        <v>3.5000000000000003E-2</v>
      </c>
      <c r="G41" s="17">
        <v>0.83087200000000005</v>
      </c>
      <c r="H41" s="17">
        <v>0.69827499999999998</v>
      </c>
      <c r="I41" s="17">
        <v>0.80293400000000004</v>
      </c>
      <c r="J41" s="17">
        <v>0.104659</v>
      </c>
      <c r="K41" s="17">
        <v>0.13034499999999999</v>
      </c>
      <c r="L41" s="17">
        <v>528</v>
      </c>
      <c r="M41" s="17">
        <v>1.5999999999999999E-5</v>
      </c>
      <c r="N41" s="17">
        <v>1529</v>
      </c>
      <c r="O41" s="17">
        <v>0</v>
      </c>
      <c r="P41" s="17">
        <v>0</v>
      </c>
      <c r="Q41" s="17">
        <v>0.82384500000000005</v>
      </c>
      <c r="R41" s="17">
        <v>0.79429099999999997</v>
      </c>
      <c r="S41" s="17">
        <v>0.89187499999999997</v>
      </c>
      <c r="T41" s="17">
        <v>9.7584000000000004E-2</v>
      </c>
      <c r="U41" s="17">
        <v>0.109414</v>
      </c>
      <c r="V41" s="17">
        <v>668</v>
      </c>
      <c r="W41" s="17">
        <v>0.20225899999999999</v>
      </c>
      <c r="X41" s="17">
        <v>456</v>
      </c>
      <c r="Y41" s="17">
        <v>0</v>
      </c>
      <c r="Z41" s="17">
        <v>0</v>
      </c>
      <c r="AA41" s="17">
        <v>0.16833000000000001</v>
      </c>
      <c r="AB41" s="17">
        <v>1.3021899999999999E-2</v>
      </c>
      <c r="AC41" s="17">
        <v>0.79556199999999999</v>
      </c>
      <c r="AD41" s="17">
        <v>0.25</v>
      </c>
      <c r="AE41" s="17">
        <v>1573</v>
      </c>
    </row>
    <row r="42" spans="1:31">
      <c r="A42" s="17">
        <v>29</v>
      </c>
      <c r="B42" s="19">
        <v>0.45932870370370371</v>
      </c>
      <c r="C42" s="17">
        <v>139.30000000000001</v>
      </c>
      <c r="D42" s="17">
        <v>2.7</v>
      </c>
      <c r="E42" s="17">
        <v>9.7099999999999997E-4</v>
      </c>
      <c r="F42" s="17">
        <v>4.7E-2</v>
      </c>
      <c r="G42" s="17">
        <v>0.90124400000000005</v>
      </c>
      <c r="H42" s="17">
        <v>0.701125</v>
      </c>
      <c r="I42" s="17">
        <v>0.80341399999999996</v>
      </c>
      <c r="J42" s="17">
        <v>0.102289</v>
      </c>
      <c r="K42" s="17">
        <v>0.12731799999999999</v>
      </c>
      <c r="L42" s="17">
        <v>550.6</v>
      </c>
      <c r="M42" s="17">
        <v>0.53357500000000002</v>
      </c>
      <c r="N42" s="17">
        <v>1575</v>
      </c>
      <c r="O42" s="17">
        <v>0</v>
      </c>
      <c r="P42" s="17">
        <v>0</v>
      </c>
      <c r="Q42" s="17">
        <v>0.84001499999999996</v>
      </c>
      <c r="R42" s="17">
        <v>0.76406099999999999</v>
      </c>
      <c r="S42" s="17">
        <v>0.89069200000000004</v>
      </c>
      <c r="T42" s="17">
        <v>0.12663099999999999</v>
      </c>
      <c r="U42" s="17">
        <v>0.14217099999999999</v>
      </c>
      <c r="V42" s="17">
        <v>724.4</v>
      </c>
      <c r="W42" s="17">
        <v>1.7E-5</v>
      </c>
      <c r="X42" s="17">
        <v>704</v>
      </c>
      <c r="Y42" s="17">
        <v>0</v>
      </c>
      <c r="Z42" s="17">
        <v>0</v>
      </c>
      <c r="AA42" s="17">
        <v>0.218725</v>
      </c>
      <c r="AB42" s="17">
        <v>1.3980899999999999E-2</v>
      </c>
      <c r="AC42" s="17">
        <v>0.76583199999999996</v>
      </c>
      <c r="AD42" s="17">
        <v>0.25</v>
      </c>
      <c r="AE42" s="17">
        <v>1508.5</v>
      </c>
    </row>
    <row r="43" spans="1:31">
      <c r="A43" s="17">
        <v>30</v>
      </c>
      <c r="B43" s="19">
        <v>0.45938657407407407</v>
      </c>
      <c r="C43" s="17">
        <v>138.1</v>
      </c>
      <c r="D43" s="17">
        <v>2.7</v>
      </c>
      <c r="E43" s="17">
        <v>1.121E-3</v>
      </c>
      <c r="F43" s="17">
        <v>5.3999999999999999E-2</v>
      </c>
      <c r="G43" s="17">
        <v>0.71350400000000003</v>
      </c>
      <c r="H43" s="17">
        <v>0.67343299999999995</v>
      </c>
      <c r="I43" s="17">
        <v>0.76520200000000005</v>
      </c>
      <c r="J43" s="17">
        <v>9.1769000000000003E-2</v>
      </c>
      <c r="K43" s="17">
        <v>0.11992800000000001</v>
      </c>
      <c r="L43" s="17">
        <v>675.4</v>
      </c>
      <c r="M43" s="17">
        <v>0.11117</v>
      </c>
      <c r="N43" s="17">
        <v>809</v>
      </c>
      <c r="O43" s="17">
        <v>0</v>
      </c>
      <c r="P43" s="17">
        <v>0</v>
      </c>
      <c r="Q43" s="17">
        <v>0.85249600000000003</v>
      </c>
      <c r="R43" s="17">
        <v>0.764733</v>
      </c>
      <c r="S43" s="17">
        <v>0.88225500000000001</v>
      </c>
      <c r="T43" s="17">
        <v>0.117522</v>
      </c>
      <c r="U43" s="17">
        <v>0.13320699999999999</v>
      </c>
      <c r="V43" s="17">
        <v>800</v>
      </c>
      <c r="W43" s="17">
        <v>2.0000000000000002E-5</v>
      </c>
      <c r="X43" s="17">
        <v>1672</v>
      </c>
      <c r="Y43" s="17">
        <v>0</v>
      </c>
      <c r="Z43" s="17">
        <v>0</v>
      </c>
      <c r="AA43" s="17">
        <v>0.204933</v>
      </c>
      <c r="AB43" s="17">
        <v>8.8536199999999995E-3</v>
      </c>
      <c r="AC43" s="17">
        <v>0.76577300000000004</v>
      </c>
      <c r="AD43" s="17">
        <v>0.25</v>
      </c>
      <c r="AE43" s="17">
        <v>1229.7</v>
      </c>
    </row>
    <row r="44" spans="1:31">
      <c r="A44" s="17">
        <v>31</v>
      </c>
      <c r="B44" s="19">
        <v>0.45944444444444449</v>
      </c>
      <c r="C44" s="17">
        <v>136.80000000000001</v>
      </c>
      <c r="D44" s="17">
        <v>2.7</v>
      </c>
      <c r="E44" s="17">
        <v>7.2199999999999999E-4</v>
      </c>
      <c r="F44" s="17">
        <v>3.5000000000000003E-2</v>
      </c>
      <c r="G44" s="17">
        <v>0.80974000000000002</v>
      </c>
      <c r="H44" s="17">
        <v>0.67530699999999999</v>
      </c>
      <c r="I44" s="17">
        <v>0.75029100000000004</v>
      </c>
      <c r="J44" s="17">
        <v>7.4983999999999995E-2</v>
      </c>
      <c r="K44" s="17">
        <v>9.9940000000000001E-2</v>
      </c>
      <c r="L44" s="17">
        <v>494.3</v>
      </c>
      <c r="M44" s="17">
        <v>1.9000000000000001E-5</v>
      </c>
      <c r="N44" s="17">
        <v>673</v>
      </c>
      <c r="O44" s="17">
        <v>0</v>
      </c>
      <c r="P44" s="17">
        <v>0</v>
      </c>
      <c r="Q44" s="17">
        <v>0.83765100000000003</v>
      </c>
      <c r="R44" s="17">
        <v>0.74687300000000001</v>
      </c>
      <c r="S44" s="17">
        <v>0.84567199999999998</v>
      </c>
      <c r="T44" s="17">
        <v>9.8797999999999997E-2</v>
      </c>
      <c r="U44" s="17">
        <v>0.116828</v>
      </c>
      <c r="V44" s="17">
        <v>754.4</v>
      </c>
      <c r="W44" s="17">
        <v>0.37081799999999998</v>
      </c>
      <c r="X44" s="17">
        <v>1209</v>
      </c>
      <c r="Y44" s="17">
        <v>0</v>
      </c>
      <c r="Z44" s="17">
        <v>0</v>
      </c>
      <c r="AA44" s="17">
        <v>0.17973600000000001</v>
      </c>
      <c r="AB44" s="17">
        <v>5.40546E-3</v>
      </c>
      <c r="AC44" s="17">
        <v>0.74740700000000004</v>
      </c>
      <c r="AD44" s="17">
        <v>0.25</v>
      </c>
      <c r="AE44" s="17">
        <v>1680.2</v>
      </c>
    </row>
    <row r="45" spans="1:31">
      <c r="A45" s="17">
        <v>32</v>
      </c>
      <c r="B45" s="19">
        <v>0.45949074074074076</v>
      </c>
      <c r="C45" s="17">
        <v>135.5</v>
      </c>
      <c r="D45" s="17">
        <v>2.7</v>
      </c>
      <c r="E45" s="17">
        <v>6.7199999999999996E-4</v>
      </c>
      <c r="F45" s="17">
        <v>3.3000000000000002E-2</v>
      </c>
      <c r="G45" s="17">
        <v>0.73402900000000004</v>
      </c>
      <c r="H45" s="17">
        <v>0.659219</v>
      </c>
      <c r="I45" s="17">
        <v>0.73736299999999999</v>
      </c>
      <c r="J45" s="17">
        <v>7.8143000000000004E-2</v>
      </c>
      <c r="K45" s="17">
        <v>0.105977</v>
      </c>
      <c r="L45" s="17">
        <v>536.4</v>
      </c>
      <c r="M45" s="17">
        <v>7.9999999999999996E-6</v>
      </c>
      <c r="N45" s="17">
        <v>1315</v>
      </c>
      <c r="O45" s="17">
        <v>0</v>
      </c>
      <c r="P45" s="17">
        <v>0</v>
      </c>
      <c r="Q45" s="17">
        <v>0.71757099999999996</v>
      </c>
      <c r="R45" s="17">
        <v>0.73970899999999995</v>
      </c>
      <c r="S45" s="17">
        <v>0.82259899999999997</v>
      </c>
      <c r="T45" s="17">
        <v>8.2890000000000005E-2</v>
      </c>
      <c r="U45" s="17">
        <v>0.10076599999999999</v>
      </c>
      <c r="V45" s="17">
        <v>747</v>
      </c>
      <c r="W45" s="17">
        <v>0.37081999999999998</v>
      </c>
      <c r="X45" s="17">
        <v>820</v>
      </c>
      <c r="Y45" s="17">
        <v>0</v>
      </c>
      <c r="Z45" s="17">
        <v>0</v>
      </c>
      <c r="AA45" s="17">
        <v>0.155024</v>
      </c>
      <c r="AB45" s="17">
        <v>1.14024E-2</v>
      </c>
      <c r="AC45" s="17">
        <v>0.74065400000000003</v>
      </c>
      <c r="AD45" s="17">
        <v>0.25</v>
      </c>
      <c r="AE45" s="17">
        <v>1548.4</v>
      </c>
    </row>
    <row r="46" spans="1:31">
      <c r="A46" s="17">
        <v>33</v>
      </c>
      <c r="B46" s="19">
        <v>0.45954861111111112</v>
      </c>
      <c r="C46" s="17">
        <v>134.4</v>
      </c>
      <c r="D46" s="17">
        <v>2.7</v>
      </c>
      <c r="E46" s="17">
        <v>7.4899999999999999E-4</v>
      </c>
      <c r="F46" s="17">
        <v>3.5999999999999997E-2</v>
      </c>
      <c r="G46" s="17">
        <v>0.68842899999999996</v>
      </c>
      <c r="H46" s="17">
        <v>0.66002899999999998</v>
      </c>
      <c r="I46" s="17">
        <v>0.74254100000000001</v>
      </c>
      <c r="J46" s="17">
        <v>8.2512000000000002E-2</v>
      </c>
      <c r="K46" s="17">
        <v>0.111121</v>
      </c>
      <c r="L46" s="17">
        <v>566.9</v>
      </c>
      <c r="M46" s="17">
        <v>3.6000000000000001E-5</v>
      </c>
      <c r="N46" s="17">
        <v>1392</v>
      </c>
      <c r="O46" s="17">
        <v>0</v>
      </c>
      <c r="P46" s="17">
        <v>0</v>
      </c>
      <c r="Q46" s="17">
        <v>0.77754199999999996</v>
      </c>
      <c r="R46" s="17">
        <v>0.72992599999999996</v>
      </c>
      <c r="S46" s="17">
        <v>0.81680200000000003</v>
      </c>
      <c r="T46" s="17">
        <v>8.6875999999999995E-2</v>
      </c>
      <c r="U46" s="17">
        <v>0.106362</v>
      </c>
      <c r="V46" s="17">
        <v>583.70000000000005</v>
      </c>
      <c r="W46" s="17">
        <v>0.25411699999999998</v>
      </c>
      <c r="X46" s="17">
        <v>2466</v>
      </c>
      <c r="Y46" s="17">
        <v>0</v>
      </c>
      <c r="Z46" s="17">
        <v>0</v>
      </c>
      <c r="AA46" s="17">
        <v>0.163633</v>
      </c>
      <c r="AB46" s="17">
        <v>1.2735099999999999E-2</v>
      </c>
      <c r="AC46" s="17">
        <v>0.73103200000000002</v>
      </c>
      <c r="AD46" s="17">
        <v>0.25</v>
      </c>
      <c r="AE46" s="17">
        <v>1465.1</v>
      </c>
    </row>
    <row r="47" spans="1:31">
      <c r="A47" s="17">
        <v>34</v>
      </c>
      <c r="B47" s="19">
        <v>0.45959490740740744</v>
      </c>
      <c r="C47" s="17">
        <v>133.1</v>
      </c>
      <c r="D47" s="17">
        <v>2.7</v>
      </c>
      <c r="E47" s="17">
        <v>8.4699999999999999E-4</v>
      </c>
      <c r="F47" s="17">
        <v>4.1000000000000002E-2</v>
      </c>
      <c r="G47" s="17">
        <v>0.87416899999999997</v>
      </c>
      <c r="H47" s="17">
        <v>0.69692200000000004</v>
      </c>
      <c r="I47" s="17">
        <v>0.82813999999999999</v>
      </c>
      <c r="J47" s="17">
        <v>0.131218</v>
      </c>
      <c r="K47" s="17">
        <v>0.15844900000000001</v>
      </c>
      <c r="L47" s="17">
        <v>574.79999999999995</v>
      </c>
      <c r="M47" s="17">
        <v>4.5534999999999999E-2</v>
      </c>
      <c r="N47" s="17">
        <v>811</v>
      </c>
      <c r="O47" s="17">
        <v>0</v>
      </c>
      <c r="P47" s="17">
        <v>0</v>
      </c>
      <c r="Q47" s="17">
        <v>0.77782600000000002</v>
      </c>
      <c r="R47" s="17">
        <v>0.71177699999999999</v>
      </c>
      <c r="S47" s="17">
        <v>0.80708299999999999</v>
      </c>
      <c r="T47" s="17">
        <v>9.5305000000000001E-2</v>
      </c>
      <c r="U47" s="17">
        <v>0.118086</v>
      </c>
      <c r="V47" s="17">
        <v>742.1</v>
      </c>
      <c r="W47" s="17">
        <v>8.1508999999999998E-2</v>
      </c>
      <c r="X47" s="17">
        <v>1034</v>
      </c>
      <c r="Y47" s="17">
        <v>0</v>
      </c>
      <c r="Z47" s="17">
        <v>0</v>
      </c>
      <c r="AA47" s="17">
        <v>0.181671</v>
      </c>
      <c r="AB47" s="17">
        <v>7.5615400000000003E-3</v>
      </c>
      <c r="AC47" s="17">
        <v>0.71249799999999996</v>
      </c>
      <c r="AD47" s="17">
        <v>0.25</v>
      </c>
      <c r="AE47" s="17">
        <v>1445</v>
      </c>
    </row>
    <row r="48" spans="1:31">
      <c r="A48" s="17">
        <v>35</v>
      </c>
      <c r="B48" s="19">
        <v>0.45965277777777774</v>
      </c>
      <c r="C48" s="17">
        <v>131.9</v>
      </c>
      <c r="D48" s="17">
        <v>2.7</v>
      </c>
      <c r="E48" s="17">
        <v>0</v>
      </c>
      <c r="F48" s="17">
        <v>0</v>
      </c>
      <c r="G48" s="17">
        <v>0.64562299999999995</v>
      </c>
      <c r="H48" s="17">
        <v>0.65387700000000004</v>
      </c>
      <c r="I48" s="17">
        <v>0.72461900000000001</v>
      </c>
      <c r="J48" s="17">
        <v>7.0741999999999999E-2</v>
      </c>
      <c r="K48" s="17">
        <v>9.7627000000000005E-2</v>
      </c>
      <c r="L48" s="17">
        <v>584.70000000000005</v>
      </c>
      <c r="M48" s="17">
        <v>1.8E-5</v>
      </c>
      <c r="N48" s="17">
        <v>0</v>
      </c>
      <c r="O48" s="17">
        <v>0</v>
      </c>
      <c r="P48" s="17">
        <v>0</v>
      </c>
      <c r="Q48" s="17">
        <v>0.65819899999999998</v>
      </c>
      <c r="R48" s="17">
        <v>0.72381700000000004</v>
      </c>
      <c r="S48" s="17">
        <v>0.80488899999999997</v>
      </c>
      <c r="T48" s="17">
        <v>8.1071000000000004E-2</v>
      </c>
      <c r="U48" s="17">
        <v>0.10072399999999999</v>
      </c>
      <c r="V48" s="17">
        <v>745.5</v>
      </c>
      <c r="W48" s="17">
        <v>0.15392900000000001</v>
      </c>
      <c r="X48" s="17">
        <v>0</v>
      </c>
      <c r="Y48" s="17">
        <v>0</v>
      </c>
      <c r="Z48" s="17">
        <v>0</v>
      </c>
    </row>
    <row r="49" spans="1:31">
      <c r="A49" s="17">
        <v>36</v>
      </c>
      <c r="B49" s="19">
        <v>0.45971064814814816</v>
      </c>
      <c r="C49" s="17">
        <v>130.80000000000001</v>
      </c>
      <c r="D49" s="17">
        <v>2.7</v>
      </c>
      <c r="E49" s="17">
        <v>5.3200000000000003E-4</v>
      </c>
      <c r="F49" s="17">
        <v>2.5999999999999999E-2</v>
      </c>
      <c r="G49" s="17">
        <v>0.77101799999999998</v>
      </c>
      <c r="H49" s="17">
        <v>0.64627800000000002</v>
      </c>
      <c r="I49" s="17">
        <v>0.718136</v>
      </c>
      <c r="J49" s="17">
        <v>7.1858000000000005E-2</v>
      </c>
      <c r="K49" s="17">
        <v>0.100062</v>
      </c>
      <c r="L49" s="17">
        <v>481.5</v>
      </c>
      <c r="M49" s="17">
        <v>0.14036799999999999</v>
      </c>
      <c r="N49" s="17">
        <v>810</v>
      </c>
      <c r="O49" s="17">
        <v>0</v>
      </c>
      <c r="P49" s="17">
        <v>0</v>
      </c>
      <c r="Q49" s="17">
        <v>0.74459699999999995</v>
      </c>
      <c r="R49" s="17">
        <v>0.719862</v>
      </c>
      <c r="S49" s="17">
        <v>0.78962500000000002</v>
      </c>
      <c r="T49" s="17">
        <v>6.9763000000000006E-2</v>
      </c>
      <c r="U49" s="17">
        <v>8.8349999999999998E-2</v>
      </c>
      <c r="V49" s="17">
        <v>585.20000000000005</v>
      </c>
      <c r="W49" s="17">
        <v>0.37039299999999997</v>
      </c>
      <c r="X49" s="17">
        <v>983</v>
      </c>
      <c r="Y49" s="17">
        <v>0</v>
      </c>
      <c r="Z49" s="17">
        <v>0</v>
      </c>
      <c r="AA49" s="17">
        <v>0.13592299999999999</v>
      </c>
      <c r="AB49" s="17">
        <v>6.3320099999999999E-3</v>
      </c>
      <c r="AC49" s="17">
        <v>0.72030400000000006</v>
      </c>
      <c r="AD49" s="17">
        <v>0.25</v>
      </c>
      <c r="AE49" s="17">
        <v>1725</v>
      </c>
    </row>
    <row r="50" spans="1:31">
      <c r="A50" s="17">
        <v>37</v>
      </c>
      <c r="B50" s="19">
        <v>0.45976851851851852</v>
      </c>
      <c r="C50" s="17">
        <v>129.5</v>
      </c>
      <c r="D50" s="17">
        <v>2.7</v>
      </c>
      <c r="E50" s="17">
        <v>7.0899999999999999E-4</v>
      </c>
      <c r="F50" s="17">
        <v>3.4000000000000002E-2</v>
      </c>
      <c r="G50" s="17">
        <v>0.69173300000000004</v>
      </c>
      <c r="H50" s="17">
        <v>0.64643099999999998</v>
      </c>
      <c r="I50" s="17">
        <v>0.720445</v>
      </c>
      <c r="J50" s="17">
        <v>7.4013999999999996E-2</v>
      </c>
      <c r="K50" s="17">
        <v>0.102733</v>
      </c>
      <c r="L50" s="17">
        <v>596.79999999999995</v>
      </c>
      <c r="M50" s="17">
        <v>0.28322700000000001</v>
      </c>
      <c r="N50" s="17">
        <v>1490</v>
      </c>
      <c r="O50" s="17">
        <v>0</v>
      </c>
      <c r="P50" s="17">
        <v>0</v>
      </c>
      <c r="Q50" s="17">
        <v>0.610703</v>
      </c>
      <c r="R50" s="17">
        <v>0.707619</v>
      </c>
      <c r="S50" s="17">
        <v>0.78264199999999995</v>
      </c>
      <c r="T50" s="17">
        <v>7.5023000000000006E-2</v>
      </c>
      <c r="U50" s="17">
        <v>9.5857999999999999E-2</v>
      </c>
      <c r="V50" s="17">
        <v>800</v>
      </c>
      <c r="W50" s="17">
        <v>5.0000000000000004E-6</v>
      </c>
      <c r="X50" s="17">
        <v>805</v>
      </c>
      <c r="Y50" s="17">
        <v>0</v>
      </c>
      <c r="Z50" s="17">
        <v>0</v>
      </c>
      <c r="AA50" s="17">
        <v>0.14747399999999999</v>
      </c>
      <c r="AB50" s="17">
        <v>1.4331699999999999E-2</v>
      </c>
      <c r="AC50" s="17">
        <v>0.70869499999999996</v>
      </c>
      <c r="AD50" s="17">
        <v>0.25</v>
      </c>
      <c r="AE50" s="17">
        <v>1391.6</v>
      </c>
    </row>
    <row r="51" spans="1:31">
      <c r="A51" s="17">
        <v>38</v>
      </c>
      <c r="B51" s="19">
        <v>0.45981481481481484</v>
      </c>
      <c r="C51" s="17">
        <v>128.4</v>
      </c>
      <c r="D51" s="17">
        <v>2.7</v>
      </c>
      <c r="E51" s="17">
        <v>0</v>
      </c>
      <c r="F51" s="17">
        <v>0</v>
      </c>
      <c r="G51" s="17">
        <v>0.71023000000000003</v>
      </c>
      <c r="H51" s="17">
        <v>0.63726700000000003</v>
      </c>
      <c r="I51" s="17">
        <v>0.70250900000000005</v>
      </c>
      <c r="J51" s="17">
        <v>6.5241999999999994E-2</v>
      </c>
      <c r="K51" s="17">
        <v>9.2869999999999994E-2</v>
      </c>
      <c r="L51" s="17">
        <v>580.29999999999995</v>
      </c>
      <c r="M51" s="17">
        <v>0.39853499999999997</v>
      </c>
      <c r="N51" s="17">
        <v>0</v>
      </c>
      <c r="O51" s="17">
        <v>0</v>
      </c>
      <c r="P51" s="17">
        <v>0</v>
      </c>
      <c r="Q51" s="17">
        <v>0.82256600000000002</v>
      </c>
      <c r="R51" s="17">
        <v>0.70023800000000003</v>
      </c>
      <c r="S51" s="17">
        <v>0.77762600000000004</v>
      </c>
      <c r="T51" s="17">
        <v>7.7387999999999998E-2</v>
      </c>
      <c r="U51" s="17">
        <v>9.9517999999999995E-2</v>
      </c>
      <c r="V51" s="17">
        <v>709</v>
      </c>
      <c r="W51" s="17">
        <v>1.2999999999999999E-5</v>
      </c>
      <c r="X51" s="17">
        <v>745</v>
      </c>
      <c r="Y51" s="17">
        <v>0</v>
      </c>
      <c r="Z51" s="17">
        <v>0</v>
      </c>
    </row>
    <row r="52" spans="1:31">
      <c r="A52" s="17">
        <v>39</v>
      </c>
      <c r="B52" s="19">
        <v>0.45987268518518515</v>
      </c>
      <c r="C52" s="17">
        <v>127.3</v>
      </c>
      <c r="D52" s="17">
        <v>2.7</v>
      </c>
      <c r="E52" s="17">
        <v>1.2080000000000001E-3</v>
      </c>
      <c r="F52" s="17">
        <v>5.8000000000000003E-2</v>
      </c>
      <c r="G52" s="17">
        <v>0.75297800000000004</v>
      </c>
      <c r="H52" s="17">
        <v>0.63128200000000001</v>
      </c>
      <c r="I52" s="17">
        <v>0.70366499999999998</v>
      </c>
      <c r="J52" s="17">
        <v>7.2383000000000003E-2</v>
      </c>
      <c r="K52" s="17">
        <v>0.102866</v>
      </c>
      <c r="L52" s="17">
        <v>667.9</v>
      </c>
      <c r="M52" s="17">
        <v>0.27716400000000002</v>
      </c>
      <c r="N52" s="17">
        <v>652</v>
      </c>
      <c r="O52" s="17">
        <v>0</v>
      </c>
      <c r="P52" s="17">
        <v>0</v>
      </c>
      <c r="Q52" s="17">
        <v>0.91439099999999995</v>
      </c>
      <c r="R52" s="17">
        <v>0.748166</v>
      </c>
      <c r="S52" s="17">
        <v>0.87494899999999998</v>
      </c>
      <c r="T52" s="17">
        <v>0.12678400000000001</v>
      </c>
      <c r="U52" s="17">
        <v>0.14490400000000001</v>
      </c>
      <c r="V52" s="17">
        <v>441.6</v>
      </c>
      <c r="W52" s="17">
        <v>3.0000000000000001E-6</v>
      </c>
      <c r="X52" s="17">
        <v>1368</v>
      </c>
      <c r="Y52" s="17">
        <v>0</v>
      </c>
      <c r="Z52" s="17">
        <v>0</v>
      </c>
      <c r="AA52" s="17">
        <v>0.22292899999999999</v>
      </c>
      <c r="AB52" s="17">
        <v>7.0720399999999999E-3</v>
      </c>
      <c r="AC52" s="17">
        <v>0.74906200000000001</v>
      </c>
      <c r="AD52" s="17">
        <v>0.25</v>
      </c>
      <c r="AE52" s="17">
        <v>1243.5</v>
      </c>
    </row>
    <row r="53" spans="1:31">
      <c r="A53" s="17">
        <v>40</v>
      </c>
      <c r="B53" s="19">
        <v>0.45993055555555556</v>
      </c>
      <c r="C53" s="17">
        <v>125.8</v>
      </c>
      <c r="D53" s="17">
        <v>2.7</v>
      </c>
      <c r="E53" s="17">
        <v>5.9699999999999998E-4</v>
      </c>
      <c r="F53" s="17">
        <v>2.9000000000000001E-2</v>
      </c>
      <c r="G53" s="17">
        <v>0.52435900000000002</v>
      </c>
      <c r="H53" s="17">
        <v>0.65712899999999996</v>
      </c>
      <c r="I53" s="17">
        <v>0.71129100000000001</v>
      </c>
      <c r="J53" s="17">
        <v>5.4162000000000002E-2</v>
      </c>
      <c r="K53" s="17">
        <v>7.6146000000000005E-2</v>
      </c>
      <c r="L53" s="17">
        <v>542.79999999999995</v>
      </c>
      <c r="M53" s="17">
        <v>5.3000000000000001E-5</v>
      </c>
      <c r="N53" s="17">
        <v>1164</v>
      </c>
      <c r="O53" s="17">
        <v>0</v>
      </c>
      <c r="P53" s="17">
        <v>0</v>
      </c>
      <c r="Q53" s="17">
        <v>0.73221700000000001</v>
      </c>
      <c r="R53" s="17">
        <v>0.70169499999999996</v>
      </c>
      <c r="S53" s="17">
        <v>0.76970400000000005</v>
      </c>
      <c r="T53" s="17">
        <v>6.8009E-2</v>
      </c>
      <c r="U53" s="17">
        <v>8.8357000000000005E-2</v>
      </c>
      <c r="V53" s="17">
        <v>639.6</v>
      </c>
      <c r="W53" s="17">
        <v>0.405777</v>
      </c>
      <c r="X53" s="17">
        <v>1103</v>
      </c>
      <c r="Y53" s="17">
        <v>0</v>
      </c>
      <c r="Z53" s="17">
        <v>0</v>
      </c>
      <c r="AA53" s="17">
        <v>0.135933</v>
      </c>
      <c r="AB53" s="17">
        <v>1.0225700000000001E-2</v>
      </c>
      <c r="AC53" s="17">
        <v>0.70239099999999999</v>
      </c>
      <c r="AD53" s="17">
        <v>0.25</v>
      </c>
      <c r="AE53" s="17">
        <v>1530.1</v>
      </c>
    </row>
    <row r="54" spans="1:31">
      <c r="A54" s="17">
        <v>41</v>
      </c>
      <c r="B54" s="19">
        <v>0.45998842592592593</v>
      </c>
      <c r="C54" s="17">
        <v>124.6</v>
      </c>
      <c r="D54" s="17">
        <v>2.7</v>
      </c>
      <c r="E54" s="17">
        <v>4.0299999999999998E-4</v>
      </c>
      <c r="F54" s="17">
        <v>0.02</v>
      </c>
      <c r="G54" s="17">
        <v>0.598221</v>
      </c>
      <c r="H54" s="17">
        <v>0.63347399999999998</v>
      </c>
      <c r="I54" s="17">
        <v>0.68108299999999999</v>
      </c>
      <c r="J54" s="17">
        <v>4.7608999999999999E-2</v>
      </c>
      <c r="K54" s="17">
        <v>6.9902000000000006E-2</v>
      </c>
      <c r="L54" s="17">
        <v>358</v>
      </c>
      <c r="M54" s="17">
        <v>0.37071700000000002</v>
      </c>
      <c r="N54" s="17">
        <v>928</v>
      </c>
      <c r="O54" s="17">
        <v>0</v>
      </c>
      <c r="P54" s="17">
        <v>0</v>
      </c>
      <c r="Q54" s="17">
        <v>0.68707600000000002</v>
      </c>
      <c r="R54" s="17">
        <v>0.69190499999999999</v>
      </c>
      <c r="S54" s="17">
        <v>0.76036999999999999</v>
      </c>
      <c r="T54" s="17">
        <v>6.8464999999999998E-2</v>
      </c>
      <c r="U54" s="17">
        <v>9.0040999999999996E-2</v>
      </c>
      <c r="V54" s="17">
        <v>692.7</v>
      </c>
      <c r="W54" s="17">
        <v>2.0000000000000002E-5</v>
      </c>
      <c r="X54" s="17">
        <v>0</v>
      </c>
      <c r="Y54" s="17">
        <v>0</v>
      </c>
      <c r="Z54" s="17">
        <v>0</v>
      </c>
      <c r="AA54" s="17">
        <v>0.13852500000000001</v>
      </c>
      <c r="AB54" s="17">
        <v>5.3992199999999997E-3</v>
      </c>
      <c r="AC54" s="17">
        <v>0.69227499999999997</v>
      </c>
      <c r="AD54" s="17">
        <v>0.25</v>
      </c>
      <c r="AE54" s="17">
        <v>2320.1999999999998</v>
      </c>
    </row>
    <row r="55" spans="1:31">
      <c r="A55" s="17">
        <v>42</v>
      </c>
      <c r="B55" s="19">
        <v>0.46003472222222225</v>
      </c>
      <c r="C55" s="17">
        <v>123.3</v>
      </c>
      <c r="D55" s="17">
        <v>2.7</v>
      </c>
      <c r="E55" s="17">
        <v>4.1100000000000002E-4</v>
      </c>
      <c r="F55" s="17">
        <v>0.02</v>
      </c>
      <c r="G55" s="17">
        <v>0.65811500000000001</v>
      </c>
      <c r="H55" s="17">
        <v>0.62776399999999999</v>
      </c>
      <c r="I55" s="17">
        <v>0.673485</v>
      </c>
      <c r="J55" s="17">
        <v>4.5720999999999998E-2</v>
      </c>
      <c r="K55" s="17">
        <v>6.7887000000000003E-2</v>
      </c>
      <c r="L55" s="17">
        <v>396.2</v>
      </c>
      <c r="M55" s="17">
        <v>1.0000000000000001E-5</v>
      </c>
      <c r="N55" s="17">
        <v>989</v>
      </c>
      <c r="O55" s="17">
        <v>0</v>
      </c>
      <c r="P55" s="17">
        <v>0</v>
      </c>
      <c r="Q55" s="17">
        <v>0.69011599999999995</v>
      </c>
      <c r="R55" s="17">
        <v>0.68578600000000001</v>
      </c>
      <c r="S55" s="17">
        <v>0.74782700000000002</v>
      </c>
      <c r="T55" s="17">
        <v>6.2040999999999999E-2</v>
      </c>
      <c r="U55" s="17">
        <v>8.2961999999999994E-2</v>
      </c>
      <c r="V55" s="17">
        <v>800</v>
      </c>
      <c r="W55" s="17">
        <v>0.37081799999999998</v>
      </c>
      <c r="X55" s="17">
        <v>0</v>
      </c>
      <c r="Y55" s="17">
        <v>0</v>
      </c>
      <c r="Z55" s="17">
        <v>0</v>
      </c>
      <c r="AA55" s="17">
        <v>0.127633</v>
      </c>
      <c r="AB55" s="17">
        <v>6.3610400000000001E-3</v>
      </c>
      <c r="AC55" s="17">
        <v>0.68618100000000004</v>
      </c>
      <c r="AD55" s="17">
        <v>0.25</v>
      </c>
      <c r="AE55" s="17">
        <v>2096.5</v>
      </c>
    </row>
    <row r="56" spans="1:31">
      <c r="A56" s="17">
        <v>43</v>
      </c>
      <c r="B56" s="19">
        <v>0.46009259259259255</v>
      </c>
      <c r="C56" s="17">
        <v>122</v>
      </c>
      <c r="D56" s="17">
        <v>3.6</v>
      </c>
      <c r="E56" s="17">
        <v>4.9200000000000003E-4</v>
      </c>
      <c r="F56" s="17">
        <v>2.4E-2</v>
      </c>
      <c r="G56" s="17">
        <v>0.32998100000000002</v>
      </c>
      <c r="H56" s="17">
        <v>0.613506</v>
      </c>
      <c r="I56" s="17">
        <v>0.651146</v>
      </c>
      <c r="J56" s="17">
        <v>3.764E-2</v>
      </c>
      <c r="K56" s="17">
        <v>5.7806000000000003E-2</v>
      </c>
      <c r="L56" s="17">
        <v>527.1</v>
      </c>
      <c r="M56" s="17">
        <v>1.26E-4</v>
      </c>
      <c r="N56" s="17">
        <v>1205</v>
      </c>
      <c r="O56" s="17">
        <v>0</v>
      </c>
      <c r="P56" s="17">
        <v>0</v>
      </c>
      <c r="Q56" s="17">
        <v>0.45225199999999999</v>
      </c>
      <c r="R56" s="17">
        <v>0.68703199999999998</v>
      </c>
      <c r="S56" s="17">
        <v>0.72808899999999999</v>
      </c>
      <c r="T56" s="17">
        <v>4.1057000000000003E-2</v>
      </c>
      <c r="U56" s="17">
        <v>5.6390000000000003E-2</v>
      </c>
      <c r="V56" s="17">
        <v>725.2</v>
      </c>
      <c r="W56" s="17">
        <v>0.59997599999999995</v>
      </c>
      <c r="X56" s="17">
        <v>1361</v>
      </c>
      <c r="Y56" s="17">
        <v>0</v>
      </c>
      <c r="Z56" s="17">
        <v>0</v>
      </c>
      <c r="AA56" s="17">
        <v>8.6753700000000003E-2</v>
      </c>
      <c r="AB56" s="17">
        <v>1.36594E-2</v>
      </c>
      <c r="AC56" s="17">
        <v>0.68759300000000001</v>
      </c>
      <c r="AD56" s="17">
        <v>0.25</v>
      </c>
      <c r="AE56" s="17">
        <v>1575.7</v>
      </c>
    </row>
    <row r="57" spans="1:31">
      <c r="A57" s="17">
        <v>44</v>
      </c>
      <c r="B57" s="19">
        <v>0.46015046296296297</v>
      </c>
      <c r="C57" s="17">
        <v>120.7</v>
      </c>
      <c r="D57" s="17">
        <v>3.6</v>
      </c>
      <c r="E57" s="17">
        <v>7.9600000000000005E-4</v>
      </c>
      <c r="F57" s="17">
        <v>3.9E-2</v>
      </c>
      <c r="G57" s="17">
        <v>0.323015</v>
      </c>
      <c r="H57" s="17">
        <v>0.61316999999999999</v>
      </c>
      <c r="I57" s="17">
        <v>0.64918299999999995</v>
      </c>
      <c r="J57" s="17">
        <v>3.6013000000000003E-2</v>
      </c>
      <c r="K57" s="17">
        <v>5.5474999999999997E-2</v>
      </c>
      <c r="L57" s="17">
        <v>642.20000000000005</v>
      </c>
      <c r="M57" s="17">
        <v>0.27785599999999999</v>
      </c>
      <c r="N57" s="17">
        <v>722</v>
      </c>
      <c r="O57" s="17">
        <v>0</v>
      </c>
      <c r="P57" s="17">
        <v>0</v>
      </c>
      <c r="Q57" s="17">
        <v>0.56970399999999999</v>
      </c>
      <c r="R57" s="17">
        <v>0.66605800000000004</v>
      </c>
      <c r="S57" s="17">
        <v>0.71978699999999995</v>
      </c>
      <c r="T57" s="17">
        <v>5.3728999999999999E-2</v>
      </c>
      <c r="U57" s="17">
        <v>7.4646000000000004E-2</v>
      </c>
      <c r="V57" s="17">
        <v>800</v>
      </c>
      <c r="W57" s="17">
        <v>1.8E-5</v>
      </c>
      <c r="X57" s="17">
        <v>1328</v>
      </c>
      <c r="Y57" s="17">
        <v>0</v>
      </c>
      <c r="Z57" s="17">
        <v>0</v>
      </c>
      <c r="AA57" s="17">
        <v>0.114839</v>
      </c>
      <c r="AB57" s="17">
        <v>1.0003700000000001E-2</v>
      </c>
      <c r="AC57" s="17">
        <v>0.66659500000000005</v>
      </c>
      <c r="AD57" s="17">
        <v>0.25</v>
      </c>
      <c r="AE57" s="17">
        <v>1293.2</v>
      </c>
    </row>
    <row r="58" spans="1:31">
      <c r="A58" s="17">
        <v>45</v>
      </c>
      <c r="B58" s="19">
        <v>0.46020833333333333</v>
      </c>
      <c r="C58" s="17">
        <v>119.5</v>
      </c>
      <c r="D58" s="17">
        <v>3.6</v>
      </c>
      <c r="E58" s="17">
        <v>3.9899999999999999E-4</v>
      </c>
      <c r="F58" s="17">
        <v>1.9E-2</v>
      </c>
      <c r="G58" s="17">
        <v>0.38167400000000001</v>
      </c>
      <c r="H58" s="17">
        <v>0.62170099999999995</v>
      </c>
      <c r="I58" s="17">
        <v>0.65860799999999997</v>
      </c>
      <c r="J58" s="17">
        <v>3.6907000000000002E-2</v>
      </c>
      <c r="K58" s="17">
        <v>5.6037999999999998E-2</v>
      </c>
      <c r="L58" s="17">
        <v>329.9</v>
      </c>
      <c r="M58" s="17">
        <v>7.9999999999999996E-6</v>
      </c>
      <c r="N58" s="17">
        <v>1053</v>
      </c>
      <c r="O58" s="17">
        <v>0</v>
      </c>
      <c r="P58" s="17">
        <v>0</v>
      </c>
      <c r="Q58" s="17">
        <v>0.61109899999999995</v>
      </c>
      <c r="R58" s="17">
        <v>0.658941</v>
      </c>
      <c r="S58" s="17">
        <v>0.71059700000000003</v>
      </c>
      <c r="T58" s="17">
        <v>5.1656000000000001E-2</v>
      </c>
      <c r="U58" s="17">
        <v>7.2693999999999995E-2</v>
      </c>
      <c r="V58" s="17">
        <v>624.9</v>
      </c>
      <c r="W58" s="17">
        <v>5.3000000000000001E-5</v>
      </c>
      <c r="X58" s="17">
        <v>676</v>
      </c>
      <c r="Y58" s="17">
        <v>0</v>
      </c>
      <c r="Z58" s="17">
        <v>0</v>
      </c>
      <c r="AA58" s="17">
        <v>0.11183700000000001</v>
      </c>
      <c r="AB58" s="17">
        <v>7.5174999999999999E-3</v>
      </c>
      <c r="AC58" s="17">
        <v>0.65932900000000005</v>
      </c>
      <c r="AD58" s="17">
        <v>0.25</v>
      </c>
      <c r="AE58" s="17">
        <v>2517.3000000000002</v>
      </c>
    </row>
    <row r="59" spans="1:31">
      <c r="A59" s="17">
        <v>46</v>
      </c>
      <c r="B59" s="19">
        <v>0.46025462962962965</v>
      </c>
      <c r="C59" s="17">
        <v>118.2</v>
      </c>
      <c r="D59" s="17">
        <v>3.6</v>
      </c>
      <c r="E59" s="17">
        <v>9.2000000000000003E-4</v>
      </c>
      <c r="F59" s="17">
        <v>4.3999999999999997E-2</v>
      </c>
      <c r="G59" s="17">
        <v>0.675319</v>
      </c>
      <c r="H59" s="17">
        <v>0.62451100000000004</v>
      </c>
      <c r="I59" s="17">
        <v>0.68878600000000001</v>
      </c>
      <c r="J59" s="17">
        <v>6.4274999999999999E-2</v>
      </c>
      <c r="K59" s="17">
        <v>9.3315999999999996E-2</v>
      </c>
      <c r="L59" s="17">
        <v>672</v>
      </c>
      <c r="M59" s="17">
        <v>0.24653900000000001</v>
      </c>
      <c r="N59" s="17">
        <v>1412</v>
      </c>
      <c r="O59" s="17">
        <v>0</v>
      </c>
      <c r="P59" s="17">
        <v>0</v>
      </c>
      <c r="Q59" s="17">
        <v>0.65585300000000002</v>
      </c>
      <c r="R59" s="17">
        <v>0.67816100000000001</v>
      </c>
      <c r="S59" s="17">
        <v>0.73979399999999995</v>
      </c>
      <c r="T59" s="17">
        <v>6.1633E-2</v>
      </c>
      <c r="U59" s="17">
        <v>8.3310999999999996E-2</v>
      </c>
      <c r="V59" s="17">
        <v>727</v>
      </c>
      <c r="W59" s="17">
        <v>3.1000000000000001E-5</v>
      </c>
      <c r="X59" s="17">
        <v>6475</v>
      </c>
      <c r="Y59" s="17">
        <v>0</v>
      </c>
      <c r="Z59" s="17">
        <v>0</v>
      </c>
      <c r="AA59" s="17">
        <v>0.12817000000000001</v>
      </c>
      <c r="AB59" s="17">
        <v>2.0259099999999999E-2</v>
      </c>
      <c r="AC59" s="17">
        <v>0.67940999999999996</v>
      </c>
      <c r="AD59" s="17">
        <v>0.25</v>
      </c>
      <c r="AE59" s="17">
        <v>1236</v>
      </c>
    </row>
    <row r="60" spans="1:31">
      <c r="A60" s="17">
        <v>47</v>
      </c>
      <c r="B60" s="19">
        <v>0.46031249999999996</v>
      </c>
      <c r="C60" s="17">
        <v>116.9</v>
      </c>
      <c r="D60" s="17">
        <v>3.6</v>
      </c>
      <c r="E60" s="17">
        <v>7.5100000000000004E-4</v>
      </c>
      <c r="F60" s="17">
        <v>3.5999999999999997E-2</v>
      </c>
      <c r="G60" s="17">
        <v>0.705905</v>
      </c>
      <c r="H60" s="17">
        <v>0.65041599999999999</v>
      </c>
      <c r="I60" s="17">
        <v>0.72700500000000001</v>
      </c>
      <c r="J60" s="17">
        <v>7.6590000000000005E-2</v>
      </c>
      <c r="K60" s="17">
        <v>0.105349</v>
      </c>
      <c r="L60" s="17">
        <v>451</v>
      </c>
      <c r="M60" s="17">
        <v>9.0000000000000002E-6</v>
      </c>
      <c r="N60" s="17">
        <v>1023</v>
      </c>
      <c r="O60" s="17">
        <v>0</v>
      </c>
      <c r="P60" s="17">
        <v>0</v>
      </c>
      <c r="Q60" s="17">
        <v>0.66874100000000003</v>
      </c>
      <c r="R60" s="17">
        <v>0.68146899999999999</v>
      </c>
      <c r="S60" s="17">
        <v>0.75745700000000005</v>
      </c>
      <c r="T60" s="17">
        <v>7.5988E-2</v>
      </c>
      <c r="U60" s="17">
        <v>0.10032000000000001</v>
      </c>
      <c r="V60" s="17">
        <v>800</v>
      </c>
      <c r="W60" s="17">
        <v>8.7479000000000001E-2</v>
      </c>
      <c r="X60" s="17">
        <v>2270</v>
      </c>
      <c r="Y60" s="17">
        <v>0</v>
      </c>
      <c r="Z60" s="17">
        <v>0</v>
      </c>
      <c r="AA60" s="17">
        <v>0.154338</v>
      </c>
      <c r="AB60" s="17">
        <v>9.9590600000000005E-3</v>
      </c>
      <c r="AC60" s="17">
        <v>0.682226</v>
      </c>
      <c r="AD60" s="17">
        <v>0.25</v>
      </c>
      <c r="AE60" s="17">
        <v>1841.5</v>
      </c>
    </row>
    <row r="61" spans="1:31">
      <c r="A61" s="17">
        <v>48</v>
      </c>
      <c r="B61" s="19">
        <v>0.46037037037037037</v>
      </c>
      <c r="C61" s="17">
        <v>115.8</v>
      </c>
      <c r="D61" s="17">
        <v>3.6</v>
      </c>
      <c r="E61" s="17">
        <v>9.6000000000000002E-4</v>
      </c>
      <c r="F61" s="17">
        <v>4.5999999999999999E-2</v>
      </c>
      <c r="G61" s="17">
        <v>0.61070899999999995</v>
      </c>
      <c r="H61" s="17">
        <v>0.66453899999999999</v>
      </c>
      <c r="I61" s="17">
        <v>0.73107</v>
      </c>
      <c r="J61" s="17">
        <v>6.6531999999999994E-2</v>
      </c>
      <c r="K61" s="17">
        <v>9.1006000000000004E-2</v>
      </c>
      <c r="L61" s="17">
        <v>593.5</v>
      </c>
      <c r="M61" s="17">
        <v>0.36435200000000001</v>
      </c>
      <c r="N61" s="17">
        <v>677</v>
      </c>
      <c r="O61" s="17">
        <v>0</v>
      </c>
      <c r="P61" s="17">
        <v>0</v>
      </c>
      <c r="Q61" s="17">
        <v>0.73909100000000005</v>
      </c>
      <c r="R61" s="17">
        <v>0.70320499999999997</v>
      </c>
      <c r="S61" s="17">
        <v>0.77898299999999998</v>
      </c>
      <c r="T61" s="17">
        <v>7.5776999999999997E-2</v>
      </c>
      <c r="U61" s="17">
        <v>9.7277000000000002E-2</v>
      </c>
      <c r="V61" s="17">
        <v>640.1</v>
      </c>
      <c r="W61" s="17">
        <v>0.113368</v>
      </c>
      <c r="X61" s="17">
        <v>463</v>
      </c>
      <c r="Y61" s="17">
        <v>0</v>
      </c>
      <c r="Z61" s="17">
        <v>0</v>
      </c>
      <c r="AA61" s="17">
        <v>0.14965800000000001</v>
      </c>
      <c r="AB61" s="17">
        <v>8.67711E-3</v>
      </c>
      <c r="AC61" s="17">
        <v>0.70386300000000002</v>
      </c>
      <c r="AD61" s="17">
        <v>0.25</v>
      </c>
      <c r="AE61" s="17">
        <v>1399.4</v>
      </c>
    </row>
    <row r="62" spans="1:31">
      <c r="A62" s="17">
        <v>49</v>
      </c>
      <c r="B62" s="19">
        <v>0.46042824074074074</v>
      </c>
      <c r="C62" s="17">
        <v>114.6</v>
      </c>
      <c r="D62" s="17">
        <v>3.6</v>
      </c>
      <c r="E62" s="17">
        <v>1.341E-3</v>
      </c>
      <c r="F62" s="17">
        <v>6.5000000000000002E-2</v>
      </c>
      <c r="G62" s="17">
        <v>0.65679600000000005</v>
      </c>
      <c r="H62" s="17">
        <v>0.65839599999999998</v>
      </c>
      <c r="I62" s="17">
        <v>0.73439600000000005</v>
      </c>
      <c r="J62" s="17">
        <v>7.5999999999999998E-2</v>
      </c>
      <c r="K62" s="17">
        <v>0.10348599999999999</v>
      </c>
      <c r="L62" s="17">
        <v>704.7</v>
      </c>
      <c r="M62" s="17">
        <v>0.22892799999999999</v>
      </c>
      <c r="N62" s="17">
        <v>629</v>
      </c>
      <c r="O62" s="17">
        <v>0</v>
      </c>
      <c r="P62" s="17">
        <v>0</v>
      </c>
      <c r="Q62" s="17">
        <v>0.81479599999999996</v>
      </c>
      <c r="R62" s="17">
        <v>0.71698499999999998</v>
      </c>
      <c r="S62" s="17">
        <v>0.80978600000000001</v>
      </c>
      <c r="T62" s="17">
        <v>9.2800999999999995E-2</v>
      </c>
      <c r="U62" s="17">
        <v>0.11459900000000001</v>
      </c>
      <c r="V62" s="17">
        <v>800</v>
      </c>
      <c r="W62" s="17">
        <v>0.31950099999999998</v>
      </c>
      <c r="X62" s="17">
        <v>846</v>
      </c>
      <c r="Y62" s="17">
        <v>0</v>
      </c>
      <c r="Z62" s="17">
        <v>0</v>
      </c>
      <c r="AA62" s="17">
        <v>0.17630599999999999</v>
      </c>
      <c r="AB62" s="17">
        <v>9.56334E-3</v>
      </c>
      <c r="AC62" s="17">
        <v>0.71787299999999998</v>
      </c>
      <c r="AD62" s="17">
        <v>0.25</v>
      </c>
      <c r="AE62" s="17">
        <v>1178.5999999999999</v>
      </c>
    </row>
    <row r="63" spans="1:31">
      <c r="A63" s="17">
        <v>50</v>
      </c>
      <c r="B63" s="19">
        <v>0.46047453703703706</v>
      </c>
      <c r="C63" s="17">
        <v>113.3</v>
      </c>
      <c r="D63" s="17">
        <v>3.6</v>
      </c>
      <c r="E63" s="17">
        <v>7.9000000000000001E-4</v>
      </c>
      <c r="F63" s="17">
        <v>3.7999999999999999E-2</v>
      </c>
      <c r="G63" s="17">
        <v>0.74704199999999998</v>
      </c>
      <c r="H63" s="17">
        <v>0.67340800000000001</v>
      </c>
      <c r="I63" s="17">
        <v>0.75185100000000005</v>
      </c>
      <c r="J63" s="17">
        <v>7.8442999999999999E-2</v>
      </c>
      <c r="K63" s="17">
        <v>0.104333</v>
      </c>
      <c r="L63" s="17">
        <v>486</v>
      </c>
      <c r="M63" s="17">
        <v>0.45832899999999999</v>
      </c>
      <c r="N63" s="17">
        <v>12886</v>
      </c>
      <c r="O63" s="17">
        <v>0</v>
      </c>
      <c r="P63" s="17">
        <v>0</v>
      </c>
      <c r="Q63" s="17">
        <v>0.73277499999999995</v>
      </c>
      <c r="R63" s="17">
        <v>0.71826900000000005</v>
      </c>
      <c r="S63" s="17">
        <v>0.80720099999999995</v>
      </c>
      <c r="T63" s="17">
        <v>8.8930999999999996E-2</v>
      </c>
      <c r="U63" s="17">
        <v>0.11017299999999999</v>
      </c>
      <c r="V63" s="17">
        <v>776</v>
      </c>
      <c r="W63" s="17">
        <v>0.22916800000000001</v>
      </c>
      <c r="X63" s="17">
        <v>1026</v>
      </c>
      <c r="Y63" s="17">
        <v>0</v>
      </c>
      <c r="Z63" s="17">
        <v>0</v>
      </c>
      <c r="AA63" s="17">
        <v>0.16949600000000001</v>
      </c>
      <c r="AB63" s="17">
        <v>0.120114</v>
      </c>
      <c r="AC63" s="17">
        <v>0.72895100000000002</v>
      </c>
      <c r="AD63" s="17">
        <v>0.25</v>
      </c>
      <c r="AE63" s="17">
        <v>1708.9</v>
      </c>
    </row>
    <row r="64" spans="1:31">
      <c r="A64" s="17">
        <v>51</v>
      </c>
      <c r="B64" s="19">
        <v>0.46053240740740736</v>
      </c>
      <c r="C64" s="17">
        <v>112</v>
      </c>
      <c r="D64" s="17">
        <v>3.6</v>
      </c>
      <c r="E64" s="17">
        <v>1.297E-3</v>
      </c>
      <c r="F64" s="17">
        <v>6.3E-2</v>
      </c>
      <c r="G64" s="17">
        <v>0.77998999999999996</v>
      </c>
      <c r="H64" s="17">
        <v>0.689357</v>
      </c>
      <c r="I64" s="17">
        <v>0.77762799999999999</v>
      </c>
      <c r="J64" s="17">
        <v>8.8271000000000002E-2</v>
      </c>
      <c r="K64" s="17">
        <v>0.113513</v>
      </c>
      <c r="L64" s="17">
        <v>729.4</v>
      </c>
      <c r="M64" s="17">
        <v>0.29453600000000002</v>
      </c>
      <c r="N64" s="17">
        <v>949</v>
      </c>
      <c r="O64" s="17">
        <v>0</v>
      </c>
      <c r="P64" s="17">
        <v>0</v>
      </c>
      <c r="Q64" s="17">
        <v>0.79135200000000006</v>
      </c>
      <c r="R64" s="17">
        <v>0.74452200000000002</v>
      </c>
      <c r="S64" s="17">
        <v>0.83437300000000003</v>
      </c>
      <c r="T64" s="17">
        <v>8.9849999999999999E-2</v>
      </c>
      <c r="U64" s="17">
        <v>0.107686</v>
      </c>
      <c r="V64" s="17">
        <v>526.1</v>
      </c>
      <c r="W64" s="17">
        <v>8.7263999999999994E-2</v>
      </c>
      <c r="X64" s="17">
        <v>3094</v>
      </c>
      <c r="Y64" s="17">
        <v>0</v>
      </c>
      <c r="Z64" s="17">
        <v>0</v>
      </c>
      <c r="AA64" s="17">
        <v>0.16567100000000001</v>
      </c>
      <c r="AB64" s="17">
        <v>1.48614E-2</v>
      </c>
      <c r="AC64" s="17">
        <v>0.74585800000000002</v>
      </c>
      <c r="AD64" s="17">
        <v>0.25</v>
      </c>
      <c r="AE64" s="17">
        <v>1138.7</v>
      </c>
    </row>
    <row r="65" spans="1:31">
      <c r="A65" s="17">
        <v>52</v>
      </c>
      <c r="B65" s="19">
        <v>0.46059027777777778</v>
      </c>
      <c r="C65" s="17">
        <v>110.7</v>
      </c>
      <c r="D65" s="17">
        <v>3.6</v>
      </c>
      <c r="E65" s="17">
        <v>8.6499999999999999E-4</v>
      </c>
      <c r="F65" s="17">
        <v>4.2000000000000003E-2</v>
      </c>
      <c r="G65" s="17">
        <v>0.77734599999999998</v>
      </c>
      <c r="H65" s="17">
        <v>0.69035800000000003</v>
      </c>
      <c r="I65" s="17">
        <v>0.77171800000000002</v>
      </c>
      <c r="J65" s="17">
        <v>8.1360000000000002E-2</v>
      </c>
      <c r="K65" s="17">
        <v>0.10542799999999999</v>
      </c>
      <c r="L65" s="17">
        <v>538.79999999999995</v>
      </c>
      <c r="M65" s="17">
        <v>0.21523300000000001</v>
      </c>
      <c r="N65" s="17">
        <v>1083</v>
      </c>
      <c r="O65" s="17">
        <v>0</v>
      </c>
      <c r="P65" s="17">
        <v>0</v>
      </c>
      <c r="Q65" s="17">
        <v>0.79309200000000002</v>
      </c>
      <c r="R65" s="17">
        <v>0.74492499999999995</v>
      </c>
      <c r="S65" s="17">
        <v>0.82490799999999997</v>
      </c>
      <c r="T65" s="17">
        <v>7.9984E-2</v>
      </c>
      <c r="U65" s="17">
        <v>9.6961000000000006E-2</v>
      </c>
      <c r="V65" s="17">
        <v>626.6</v>
      </c>
      <c r="W65" s="17">
        <v>0.599997</v>
      </c>
      <c r="X65" s="17">
        <v>523</v>
      </c>
      <c r="Y65" s="17">
        <v>0</v>
      </c>
      <c r="Z65" s="17">
        <v>0</v>
      </c>
      <c r="AA65" s="17">
        <v>0.14917</v>
      </c>
      <c r="AB65" s="17">
        <v>1.25588E-2</v>
      </c>
      <c r="AC65" s="17">
        <v>0.74592899999999995</v>
      </c>
      <c r="AD65" s="17">
        <v>0.25</v>
      </c>
      <c r="AE65" s="17">
        <v>1541.5</v>
      </c>
    </row>
    <row r="66" spans="1:31">
      <c r="A66" s="17">
        <v>53</v>
      </c>
      <c r="B66" s="19">
        <v>0.46064814814814814</v>
      </c>
      <c r="C66" s="17">
        <v>109.5</v>
      </c>
      <c r="D66" s="17">
        <v>3.6</v>
      </c>
      <c r="E66" s="17">
        <v>1.3500000000000001E-3</v>
      </c>
      <c r="F66" s="17">
        <v>6.5000000000000002E-2</v>
      </c>
      <c r="G66" s="17">
        <v>0.80444199999999999</v>
      </c>
      <c r="H66" s="17">
        <v>0.70035199999999997</v>
      </c>
      <c r="I66" s="17">
        <v>0.81435199999999996</v>
      </c>
      <c r="J66" s="17">
        <v>0.114</v>
      </c>
      <c r="K66" s="17">
        <v>0.139989</v>
      </c>
      <c r="L66" s="17">
        <v>659</v>
      </c>
      <c r="M66" s="17">
        <v>1.5999999999999999E-5</v>
      </c>
      <c r="N66" s="17">
        <v>602</v>
      </c>
      <c r="O66" s="17">
        <v>0</v>
      </c>
      <c r="P66" s="17">
        <v>0</v>
      </c>
      <c r="Q66" s="17">
        <v>0.81867199999999996</v>
      </c>
      <c r="R66" s="17">
        <v>0.77477499999999999</v>
      </c>
      <c r="S66" s="17">
        <v>0.88370099999999996</v>
      </c>
      <c r="T66" s="17">
        <v>0.108926</v>
      </c>
      <c r="U66" s="17">
        <v>0.123261</v>
      </c>
      <c r="V66" s="17">
        <v>716.3</v>
      </c>
      <c r="W66" s="17">
        <v>0.37081900000000001</v>
      </c>
      <c r="X66" s="17">
        <v>4452</v>
      </c>
      <c r="Y66" s="17">
        <v>0</v>
      </c>
      <c r="Z66" s="17">
        <v>0</v>
      </c>
      <c r="AA66" s="17">
        <v>0.189632</v>
      </c>
      <c r="AB66" s="17">
        <v>8.57108E-3</v>
      </c>
      <c r="AC66" s="17">
        <v>0.77570899999999998</v>
      </c>
      <c r="AD66" s="17">
        <v>0.25</v>
      </c>
      <c r="AE66" s="17">
        <v>1260.3</v>
      </c>
    </row>
    <row r="67" spans="1:31">
      <c r="A67" s="17">
        <v>54</v>
      </c>
      <c r="B67" s="19">
        <v>0.4607060185185185</v>
      </c>
      <c r="C67" s="17">
        <v>108.2</v>
      </c>
      <c r="D67" s="17">
        <v>3.6</v>
      </c>
      <c r="E67" s="17">
        <v>1.279E-3</v>
      </c>
      <c r="F67" s="17">
        <v>6.2E-2</v>
      </c>
      <c r="G67" s="17">
        <v>0.80936600000000003</v>
      </c>
      <c r="H67" s="17">
        <v>0.71616100000000005</v>
      </c>
      <c r="I67" s="17">
        <v>0.817797</v>
      </c>
      <c r="J67" s="17">
        <v>0.101636</v>
      </c>
      <c r="K67" s="17">
        <v>0.12428</v>
      </c>
      <c r="L67" s="17">
        <v>637.1</v>
      </c>
      <c r="M67" s="17">
        <v>0.370809</v>
      </c>
      <c r="N67" s="17">
        <v>1530</v>
      </c>
      <c r="O67" s="17">
        <v>0</v>
      </c>
      <c r="P67" s="17">
        <v>0</v>
      </c>
      <c r="Q67" s="17">
        <v>0.82968900000000001</v>
      </c>
      <c r="R67" s="17">
        <v>0.74824500000000005</v>
      </c>
      <c r="S67" s="17">
        <v>0.85250400000000004</v>
      </c>
      <c r="T67" s="17">
        <v>0.104259</v>
      </c>
      <c r="U67" s="17">
        <v>0.122297</v>
      </c>
      <c r="V67" s="17">
        <v>723.2</v>
      </c>
      <c r="W67" s="17">
        <v>0.28274500000000002</v>
      </c>
      <c r="X67" s="17">
        <v>1209</v>
      </c>
      <c r="Y67" s="17">
        <v>0</v>
      </c>
      <c r="Z67" s="17">
        <v>0</v>
      </c>
      <c r="AA67" s="17">
        <v>0.18815000000000001</v>
      </c>
      <c r="AB67" s="17">
        <v>2.0803800000000001E-2</v>
      </c>
      <c r="AC67" s="17">
        <v>0.75041400000000003</v>
      </c>
      <c r="AD67" s="17">
        <v>0.25</v>
      </c>
      <c r="AE67" s="17">
        <v>1303.8</v>
      </c>
    </row>
    <row r="68" spans="1:31">
      <c r="A68" s="17">
        <v>55</v>
      </c>
      <c r="B68" s="19">
        <v>0.46075231481481477</v>
      </c>
      <c r="C68" s="17">
        <v>106.9</v>
      </c>
      <c r="D68" s="17">
        <v>3.6</v>
      </c>
      <c r="E68" s="17">
        <v>1.397E-3</v>
      </c>
      <c r="F68" s="17">
        <v>6.8000000000000005E-2</v>
      </c>
      <c r="G68" s="17">
        <v>0.87405900000000003</v>
      </c>
      <c r="H68" s="17">
        <v>0.73199499999999995</v>
      </c>
      <c r="I68" s="17">
        <v>0.87756800000000001</v>
      </c>
      <c r="J68" s="17">
        <v>0.14557300000000001</v>
      </c>
      <c r="K68" s="17">
        <v>0.165883</v>
      </c>
      <c r="L68" s="17">
        <v>633.5</v>
      </c>
      <c r="M68" s="17">
        <v>1.5999999999999999E-5</v>
      </c>
      <c r="N68" s="17">
        <v>1223</v>
      </c>
      <c r="O68" s="17">
        <v>0</v>
      </c>
      <c r="P68" s="17">
        <v>0</v>
      </c>
      <c r="Q68" s="17">
        <v>0.83188399999999996</v>
      </c>
      <c r="R68" s="17">
        <v>0.76080700000000001</v>
      </c>
      <c r="S68" s="17">
        <v>0.87831199999999998</v>
      </c>
      <c r="T68" s="17">
        <v>0.117505</v>
      </c>
      <c r="U68" s="17">
        <v>0.13378499999999999</v>
      </c>
      <c r="V68" s="17">
        <v>747.3</v>
      </c>
      <c r="W68" s="17">
        <v>0.13006599999999999</v>
      </c>
      <c r="X68" s="17">
        <v>983</v>
      </c>
      <c r="Y68" s="17">
        <v>0</v>
      </c>
      <c r="Z68" s="17">
        <v>0</v>
      </c>
      <c r="AA68" s="17">
        <v>0.20582300000000001</v>
      </c>
      <c r="AB68" s="17">
        <v>1.6605000000000002E-2</v>
      </c>
      <c r="AC68" s="17">
        <v>0.76275800000000005</v>
      </c>
      <c r="AD68" s="17">
        <v>0.25</v>
      </c>
      <c r="AE68" s="17">
        <v>1311.2</v>
      </c>
    </row>
    <row r="69" spans="1:31">
      <c r="A69" s="17">
        <v>56</v>
      </c>
      <c r="B69" s="19">
        <v>0.46081018518518518</v>
      </c>
      <c r="C69" s="17">
        <v>105.6</v>
      </c>
      <c r="D69" s="17">
        <v>3.6</v>
      </c>
      <c r="E69" s="17">
        <v>1.4369999999999999E-3</v>
      </c>
      <c r="F69" s="17">
        <v>7.0000000000000007E-2</v>
      </c>
      <c r="G69" s="17">
        <v>0.86249399999999998</v>
      </c>
      <c r="H69" s="17">
        <v>0.70740499999999995</v>
      </c>
      <c r="I69" s="17">
        <v>0.83783700000000005</v>
      </c>
      <c r="J69" s="17">
        <v>0.13043199999999999</v>
      </c>
      <c r="K69" s="17">
        <v>0.15567700000000001</v>
      </c>
      <c r="L69" s="17">
        <v>606.5</v>
      </c>
      <c r="M69" s="17">
        <v>0.262577</v>
      </c>
      <c r="N69" s="17">
        <v>376</v>
      </c>
      <c r="O69" s="17">
        <v>0</v>
      </c>
      <c r="P69" s="17">
        <v>0</v>
      </c>
      <c r="Q69" s="17">
        <v>0.91148499999999999</v>
      </c>
      <c r="R69" s="17">
        <v>0.78428200000000003</v>
      </c>
      <c r="S69" s="17">
        <v>0.91411299999999995</v>
      </c>
      <c r="T69" s="17">
        <v>0.129831</v>
      </c>
      <c r="U69" s="17">
        <v>0.14202999999999999</v>
      </c>
      <c r="V69" s="17">
        <v>765.9</v>
      </c>
      <c r="W69" s="17">
        <v>0.22917499999999999</v>
      </c>
      <c r="X69" s="17">
        <v>875</v>
      </c>
      <c r="Y69" s="17">
        <v>0</v>
      </c>
      <c r="Z69" s="17">
        <v>0</v>
      </c>
      <c r="AA69" s="17">
        <v>0.21850800000000001</v>
      </c>
      <c r="AB69" s="17">
        <v>4.9515100000000001E-3</v>
      </c>
      <c r="AC69" s="17">
        <v>0.78492499999999998</v>
      </c>
      <c r="AD69" s="17">
        <v>0.25</v>
      </c>
      <c r="AE69" s="17">
        <v>1369.4</v>
      </c>
    </row>
    <row r="70" spans="1:31">
      <c r="A70" s="17">
        <v>57</v>
      </c>
      <c r="B70" s="19">
        <v>0.46086805555555554</v>
      </c>
      <c r="C70" s="17">
        <v>104.2</v>
      </c>
      <c r="D70" s="17">
        <v>4.5</v>
      </c>
      <c r="E70" s="17">
        <v>1.766E-3</v>
      </c>
      <c r="F70" s="17">
        <v>8.5000000000000006E-2</v>
      </c>
      <c r="G70" s="17">
        <v>0.870973</v>
      </c>
      <c r="H70" s="17">
        <v>0.77195599999999998</v>
      </c>
      <c r="I70" s="17">
        <v>0.92457999999999996</v>
      </c>
      <c r="J70" s="17">
        <v>0.15262400000000001</v>
      </c>
      <c r="K70" s="17">
        <v>0.165073</v>
      </c>
      <c r="L70" s="17">
        <v>650.9</v>
      </c>
      <c r="M70" s="17">
        <v>0.25839400000000001</v>
      </c>
      <c r="N70" s="17">
        <v>622</v>
      </c>
      <c r="O70" s="17">
        <v>0</v>
      </c>
      <c r="P70" s="17">
        <v>0</v>
      </c>
      <c r="Q70" s="17">
        <v>0.80056899999999998</v>
      </c>
      <c r="R70" s="17">
        <v>0.79620100000000005</v>
      </c>
      <c r="S70" s="17">
        <v>0.91609200000000002</v>
      </c>
      <c r="T70" s="17">
        <v>0.119891</v>
      </c>
      <c r="U70" s="17">
        <v>0.13087199999999999</v>
      </c>
      <c r="V70" s="17">
        <v>712.5</v>
      </c>
      <c r="W70" s="17">
        <v>9.5682000000000003E-2</v>
      </c>
      <c r="X70" s="17">
        <v>1272</v>
      </c>
      <c r="Y70" s="17">
        <v>0</v>
      </c>
      <c r="Z70" s="17">
        <v>0</v>
      </c>
      <c r="AA70" s="17">
        <v>0.20134199999999999</v>
      </c>
      <c r="AB70" s="17">
        <v>1.09134E-2</v>
      </c>
      <c r="AC70" s="17">
        <v>0.79750900000000002</v>
      </c>
      <c r="AD70" s="17">
        <v>0.25</v>
      </c>
      <c r="AE70" s="17">
        <v>1276.0999999999999</v>
      </c>
    </row>
    <row r="71" spans="1:31">
      <c r="A71" s="17">
        <v>58</v>
      </c>
      <c r="B71" s="19">
        <v>0.46092592592592596</v>
      </c>
      <c r="C71" s="17">
        <v>102.9</v>
      </c>
      <c r="D71" s="17">
        <v>4.5</v>
      </c>
      <c r="E71" s="17">
        <v>2.8670000000000002E-3</v>
      </c>
      <c r="F71" s="17">
        <v>0.13900000000000001</v>
      </c>
      <c r="G71" s="17">
        <v>0.92923800000000001</v>
      </c>
      <c r="H71" s="17">
        <v>0.81758699999999995</v>
      </c>
      <c r="I71" s="17">
        <v>1.0217179999999999</v>
      </c>
      <c r="J71" s="17">
        <v>0.20413000000000001</v>
      </c>
      <c r="K71" s="17">
        <v>0.199791</v>
      </c>
      <c r="L71" s="17">
        <v>688.9</v>
      </c>
      <c r="M71" s="17">
        <v>0.160608</v>
      </c>
      <c r="N71" s="17">
        <v>791</v>
      </c>
      <c r="O71" s="17">
        <v>0</v>
      </c>
      <c r="P71" s="17">
        <v>0</v>
      </c>
      <c r="Q71" s="17">
        <v>0.91275799999999996</v>
      </c>
      <c r="R71" s="17">
        <v>0.83217099999999999</v>
      </c>
      <c r="S71" s="17">
        <v>1.0421670000000001</v>
      </c>
      <c r="T71" s="17">
        <v>0.20999699999999999</v>
      </c>
      <c r="U71" s="17">
        <v>0.20150000000000001</v>
      </c>
      <c r="V71" s="17">
        <v>674</v>
      </c>
      <c r="W71" s="17">
        <v>2.0000000000000002E-5</v>
      </c>
      <c r="X71" s="17">
        <v>670</v>
      </c>
      <c r="Y71" s="17">
        <v>0</v>
      </c>
      <c r="Z71" s="17">
        <v>0</v>
      </c>
      <c r="AA71" s="17">
        <v>0.31</v>
      </c>
      <c r="AB71" s="17">
        <v>1.4633200000000001E-2</v>
      </c>
      <c r="AC71" s="17">
        <v>0.83524399999999999</v>
      </c>
      <c r="AD71" s="17">
        <v>0.25</v>
      </c>
      <c r="AE71" s="17">
        <v>1205.7</v>
      </c>
    </row>
    <row r="72" spans="1:31">
      <c r="A72" s="17">
        <v>59</v>
      </c>
      <c r="B72" s="19">
        <v>0.46097222222222217</v>
      </c>
      <c r="C72" s="17">
        <v>102</v>
      </c>
      <c r="D72" s="17">
        <v>4.5</v>
      </c>
      <c r="E72" s="17">
        <v>2.7680000000000001E-3</v>
      </c>
      <c r="F72" s="17">
        <v>0.13400000000000001</v>
      </c>
      <c r="G72" s="17">
        <v>0.96818199999999999</v>
      </c>
      <c r="H72" s="17">
        <v>0.83982100000000004</v>
      </c>
      <c r="I72" s="17">
        <v>1.0623149999999999</v>
      </c>
      <c r="J72" s="17">
        <v>0.222494</v>
      </c>
      <c r="K72" s="17">
        <v>0.20944199999999999</v>
      </c>
      <c r="L72" s="17">
        <v>704.2</v>
      </c>
      <c r="M72" s="17">
        <v>0.322131</v>
      </c>
      <c r="N72" s="17">
        <v>619</v>
      </c>
      <c r="O72" s="17">
        <v>0</v>
      </c>
      <c r="P72" s="17">
        <v>0</v>
      </c>
      <c r="Q72" s="17">
        <v>0.94038699999999997</v>
      </c>
      <c r="R72" s="17">
        <v>0.87552399999999997</v>
      </c>
      <c r="S72" s="17">
        <v>1.0806199999999999</v>
      </c>
      <c r="T72" s="17">
        <v>0.205096</v>
      </c>
      <c r="U72" s="17">
        <v>0.18979499999999999</v>
      </c>
      <c r="V72" s="17">
        <v>691.3</v>
      </c>
      <c r="W72" s="17">
        <v>1.3578E-2</v>
      </c>
      <c r="X72" s="17">
        <v>944</v>
      </c>
      <c r="Y72" s="17">
        <v>0</v>
      </c>
      <c r="Z72" s="17">
        <v>0</v>
      </c>
      <c r="AA72" s="17">
        <v>0.29199199999999997</v>
      </c>
      <c r="AB72" s="17">
        <v>1.17359E-2</v>
      </c>
      <c r="AC72" s="17">
        <v>0.87793100000000002</v>
      </c>
      <c r="AD72" s="17">
        <v>0.25</v>
      </c>
      <c r="AE72" s="17">
        <v>1179.4000000000001</v>
      </c>
    </row>
    <row r="73" spans="1:31">
      <c r="A73" s="17">
        <v>60</v>
      </c>
      <c r="B73" s="19">
        <v>0.46103009259259259</v>
      </c>
      <c r="C73" s="17">
        <v>100.7</v>
      </c>
      <c r="D73" s="17">
        <v>4.5</v>
      </c>
      <c r="E73" s="17">
        <v>2.8930000000000002E-3</v>
      </c>
      <c r="F73" s="17">
        <v>0.14000000000000001</v>
      </c>
      <c r="G73" s="17">
        <v>0.96783300000000005</v>
      </c>
      <c r="H73" s="17">
        <v>0.88100599999999996</v>
      </c>
      <c r="I73" s="17">
        <v>1.1462699999999999</v>
      </c>
      <c r="J73" s="17">
        <v>0.265264</v>
      </c>
      <c r="K73" s="17">
        <v>0.23141500000000001</v>
      </c>
      <c r="L73" s="17">
        <v>617.9</v>
      </c>
      <c r="M73" s="17">
        <v>9.7822000000000006E-2</v>
      </c>
      <c r="N73" s="17">
        <v>598</v>
      </c>
      <c r="O73" s="17">
        <v>0</v>
      </c>
      <c r="P73" s="17">
        <v>0</v>
      </c>
      <c r="Q73" s="17">
        <v>0.94749799999999995</v>
      </c>
      <c r="R73" s="17">
        <v>0.91130199999999995</v>
      </c>
      <c r="S73" s="17">
        <v>1.176857</v>
      </c>
      <c r="T73" s="17">
        <v>0.26555499999999999</v>
      </c>
      <c r="U73" s="17">
        <v>0.22564799999999999</v>
      </c>
      <c r="V73" s="17">
        <v>714.3</v>
      </c>
      <c r="W73" s="17">
        <v>9.4340999999999994E-2</v>
      </c>
      <c r="X73" s="17">
        <v>585</v>
      </c>
      <c r="Y73" s="17">
        <v>0</v>
      </c>
      <c r="Z73" s="17">
        <v>0</v>
      </c>
      <c r="AA73" s="17">
        <v>0.34715099999999999</v>
      </c>
      <c r="AB73" s="17">
        <v>9.9640600000000003E-3</v>
      </c>
      <c r="AC73" s="17">
        <v>0.91394799999999998</v>
      </c>
      <c r="AD73" s="17">
        <v>0.25</v>
      </c>
      <c r="AE73" s="17">
        <v>1344.1</v>
      </c>
    </row>
    <row r="74" spans="1:31">
      <c r="A74" s="17">
        <v>61</v>
      </c>
      <c r="B74" s="19">
        <v>0.46108796296296295</v>
      </c>
      <c r="C74" s="17">
        <v>99.4</v>
      </c>
      <c r="D74" s="17">
        <v>4.5</v>
      </c>
      <c r="E74" s="17">
        <v>2.9910000000000002E-3</v>
      </c>
      <c r="F74" s="17">
        <v>0.14499999999999999</v>
      </c>
      <c r="G74" s="17">
        <v>0.957677</v>
      </c>
      <c r="H74" s="17">
        <v>0.921991</v>
      </c>
      <c r="I74" s="17">
        <v>1.2086760000000001</v>
      </c>
      <c r="J74" s="17">
        <v>0.28668500000000002</v>
      </c>
      <c r="K74" s="17">
        <v>0.23718900000000001</v>
      </c>
      <c r="L74" s="17">
        <v>654.70000000000005</v>
      </c>
      <c r="M74" s="17">
        <v>0.21607499999999999</v>
      </c>
      <c r="N74" s="17">
        <v>464</v>
      </c>
      <c r="O74" s="17">
        <v>0</v>
      </c>
      <c r="P74" s="17">
        <v>0</v>
      </c>
      <c r="Q74" s="17">
        <v>0.94458900000000001</v>
      </c>
      <c r="R74" s="17">
        <v>0.95784100000000005</v>
      </c>
      <c r="S74" s="17">
        <v>1.2276199999999999</v>
      </c>
      <c r="T74" s="17">
        <v>0.26977899999999999</v>
      </c>
      <c r="U74" s="17">
        <v>0.21975800000000001</v>
      </c>
      <c r="V74" s="17">
        <v>698</v>
      </c>
      <c r="W74" s="17">
        <v>4.8016000000000003E-2</v>
      </c>
      <c r="X74" s="17">
        <v>736</v>
      </c>
      <c r="Y74" s="17">
        <v>0</v>
      </c>
      <c r="Z74" s="17">
        <v>0</v>
      </c>
      <c r="AA74" s="17">
        <v>0.33808899999999997</v>
      </c>
      <c r="AB74" s="17">
        <v>8.2171599999999994E-3</v>
      </c>
      <c r="AC74" s="17">
        <v>0.96005799999999997</v>
      </c>
      <c r="AD74" s="17">
        <v>0.25</v>
      </c>
      <c r="AE74" s="17">
        <v>1268.5999999999999</v>
      </c>
    </row>
    <row r="75" spans="1:31">
      <c r="A75" s="17">
        <v>62</v>
      </c>
      <c r="B75" s="19">
        <v>0.46114583333333337</v>
      </c>
      <c r="C75" s="17">
        <v>98.3</v>
      </c>
      <c r="D75" s="17">
        <v>4.5</v>
      </c>
      <c r="E75" s="17">
        <v>3.6670000000000001E-3</v>
      </c>
      <c r="F75" s="17">
        <v>0.17699999999999999</v>
      </c>
      <c r="G75" s="17">
        <v>0.96909900000000004</v>
      </c>
      <c r="H75" s="17">
        <v>0.95141500000000001</v>
      </c>
      <c r="I75" s="17">
        <v>1.272295</v>
      </c>
      <c r="J75" s="17">
        <v>0.32088</v>
      </c>
      <c r="K75" s="17">
        <v>0.25220599999999999</v>
      </c>
      <c r="L75" s="17">
        <v>698.5</v>
      </c>
      <c r="M75" s="17">
        <v>0.22465099999999999</v>
      </c>
      <c r="N75" s="17">
        <v>578</v>
      </c>
      <c r="O75" s="17">
        <v>0</v>
      </c>
      <c r="P75" s="17">
        <v>0</v>
      </c>
      <c r="Q75" s="17">
        <v>0.96732099999999999</v>
      </c>
      <c r="R75" s="17">
        <v>1.0293559999999999</v>
      </c>
      <c r="S75" s="17">
        <v>1.378376</v>
      </c>
      <c r="T75" s="17">
        <v>0.34902</v>
      </c>
      <c r="U75" s="17">
        <v>0.25321100000000002</v>
      </c>
      <c r="V75" s="17">
        <v>757.1</v>
      </c>
      <c r="W75" s="17">
        <v>0.20658799999999999</v>
      </c>
      <c r="X75" s="17">
        <v>637</v>
      </c>
      <c r="Y75" s="17">
        <v>0</v>
      </c>
      <c r="Z75" s="17">
        <v>0</v>
      </c>
      <c r="AA75" s="17">
        <v>0.38955600000000001</v>
      </c>
      <c r="AB75" s="17">
        <v>1.08719E-2</v>
      </c>
      <c r="AC75" s="17">
        <v>1.03315</v>
      </c>
      <c r="AD75" s="17">
        <v>0.25</v>
      </c>
      <c r="AE75" s="17">
        <v>1189</v>
      </c>
    </row>
    <row r="76" spans="1:31">
      <c r="A76" s="17">
        <v>63</v>
      </c>
      <c r="B76" s="19">
        <v>0.46119212962962958</v>
      </c>
      <c r="C76" s="17">
        <v>96.9</v>
      </c>
      <c r="D76" s="17">
        <v>4.5</v>
      </c>
      <c r="E76" s="17">
        <v>3.3019999999999998E-3</v>
      </c>
      <c r="F76" s="17">
        <v>0.16</v>
      </c>
      <c r="G76" s="17">
        <v>0.97497599999999995</v>
      </c>
      <c r="H76" s="17">
        <v>0.93341799999999997</v>
      </c>
      <c r="I76" s="17">
        <v>1.218831</v>
      </c>
      <c r="J76" s="17">
        <v>0.28541299999999997</v>
      </c>
      <c r="K76" s="17">
        <v>0.23416899999999999</v>
      </c>
      <c r="L76" s="17">
        <v>667.8</v>
      </c>
      <c r="M76" s="17">
        <v>0.15961500000000001</v>
      </c>
      <c r="N76" s="17">
        <v>615</v>
      </c>
      <c r="O76" s="17">
        <v>0</v>
      </c>
      <c r="P76" s="17">
        <v>0</v>
      </c>
      <c r="Q76" s="17">
        <v>0.96584199999999998</v>
      </c>
      <c r="R76" s="17">
        <v>1.037595</v>
      </c>
      <c r="S76" s="17">
        <v>1.3627</v>
      </c>
      <c r="T76" s="17">
        <v>0.32510499999999998</v>
      </c>
      <c r="U76" s="17">
        <v>0.23857400000000001</v>
      </c>
      <c r="V76" s="17">
        <v>784.1</v>
      </c>
      <c r="W76" s="17">
        <v>0.26706000000000002</v>
      </c>
      <c r="X76" s="17">
        <v>386</v>
      </c>
      <c r="Y76" s="17">
        <v>0</v>
      </c>
      <c r="Z76" s="17">
        <v>0</v>
      </c>
      <c r="AA76" s="17">
        <v>0.367037</v>
      </c>
      <c r="AB76" s="17">
        <v>1.10688E-2</v>
      </c>
      <c r="AC76" s="17">
        <v>1.0411900000000001</v>
      </c>
      <c r="AD76" s="17">
        <v>0.25</v>
      </c>
      <c r="AE76" s="17">
        <v>1243.8</v>
      </c>
    </row>
    <row r="77" spans="1:31">
      <c r="A77" s="17">
        <v>64</v>
      </c>
      <c r="B77" s="19">
        <v>0.46124999999999999</v>
      </c>
      <c r="C77" s="17">
        <v>95.8</v>
      </c>
      <c r="D77" s="17">
        <v>4.5</v>
      </c>
      <c r="E77" s="17">
        <v>3.9029999999999998E-3</v>
      </c>
      <c r="F77" s="17">
        <v>0.189</v>
      </c>
      <c r="G77" s="17">
        <v>0.95725199999999999</v>
      </c>
      <c r="H77" s="17">
        <v>0.91558899999999999</v>
      </c>
      <c r="I77" s="17">
        <v>1.219276</v>
      </c>
      <c r="J77" s="17">
        <v>0.30368600000000001</v>
      </c>
      <c r="K77" s="17">
        <v>0.24907099999999999</v>
      </c>
      <c r="L77" s="17">
        <v>747.1</v>
      </c>
      <c r="M77" s="17">
        <v>0.105721</v>
      </c>
      <c r="N77" s="17">
        <v>567</v>
      </c>
      <c r="O77" s="17">
        <v>0</v>
      </c>
      <c r="P77" s="17">
        <v>0</v>
      </c>
      <c r="Q77" s="17">
        <v>0.95568699999999995</v>
      </c>
      <c r="R77" s="17">
        <v>0.99874300000000005</v>
      </c>
      <c r="S77" s="17">
        <v>1.3354649999999999</v>
      </c>
      <c r="T77" s="17">
        <v>0.33672200000000002</v>
      </c>
      <c r="U77" s="17">
        <v>0.25213799999999997</v>
      </c>
      <c r="V77" s="17">
        <v>738.1</v>
      </c>
      <c r="W77" s="17">
        <v>3.8000000000000002E-5</v>
      </c>
      <c r="X77" s="17">
        <v>1495</v>
      </c>
      <c r="Y77" s="17">
        <v>0</v>
      </c>
      <c r="Z77" s="17">
        <v>0</v>
      </c>
      <c r="AA77" s="17">
        <v>0.387905</v>
      </c>
      <c r="AB77" s="17">
        <v>1.14059E-2</v>
      </c>
      <c r="AC77" s="17">
        <v>1.00258</v>
      </c>
      <c r="AD77" s="17">
        <v>0.25</v>
      </c>
      <c r="AE77" s="17">
        <v>1111.7</v>
      </c>
    </row>
    <row r="78" spans="1:31">
      <c r="A78" s="17">
        <v>65</v>
      </c>
      <c r="B78" s="19">
        <v>0.46130787037037035</v>
      </c>
      <c r="C78" s="17">
        <v>94.5</v>
      </c>
      <c r="D78" s="17">
        <v>4.5</v>
      </c>
      <c r="E78" s="17">
        <v>3.4220000000000001E-3</v>
      </c>
      <c r="F78" s="17">
        <v>0.16600000000000001</v>
      </c>
      <c r="G78" s="17">
        <v>0.96531100000000003</v>
      </c>
      <c r="H78" s="17">
        <v>0.93096500000000004</v>
      </c>
      <c r="I78" s="17">
        <v>1.2251840000000001</v>
      </c>
      <c r="J78" s="17">
        <v>0.29421900000000001</v>
      </c>
      <c r="K78" s="17">
        <v>0.240143</v>
      </c>
      <c r="L78" s="17">
        <v>678.4</v>
      </c>
      <c r="M78" s="17">
        <v>1.2999999999999999E-5</v>
      </c>
      <c r="N78" s="17">
        <v>482</v>
      </c>
      <c r="O78" s="17">
        <v>0</v>
      </c>
      <c r="P78" s="17">
        <v>0</v>
      </c>
      <c r="Q78" s="17">
        <v>0.95824299999999996</v>
      </c>
      <c r="R78" s="17">
        <v>1.0342549999999999</v>
      </c>
      <c r="S78" s="17">
        <v>1.36592</v>
      </c>
      <c r="T78" s="17">
        <v>0.33166600000000002</v>
      </c>
      <c r="U78" s="17">
        <v>0.242815</v>
      </c>
      <c r="V78" s="17">
        <v>764.6</v>
      </c>
      <c r="W78" s="17">
        <v>0.32668199999999997</v>
      </c>
      <c r="X78" s="17">
        <v>558</v>
      </c>
      <c r="Y78" s="17">
        <v>0</v>
      </c>
      <c r="Z78" s="17">
        <v>0</v>
      </c>
      <c r="AA78" s="17">
        <v>0.37356099999999998</v>
      </c>
      <c r="AB78" s="17">
        <v>8.8385900000000003E-3</v>
      </c>
      <c r="AC78" s="17">
        <v>1.0371900000000001</v>
      </c>
      <c r="AD78" s="17">
        <v>0.25</v>
      </c>
      <c r="AE78" s="17">
        <v>1224.3</v>
      </c>
    </row>
    <row r="79" spans="1:31">
      <c r="A79" s="17">
        <v>66</v>
      </c>
      <c r="B79" s="19">
        <v>0.46136574074074077</v>
      </c>
      <c r="C79" s="17">
        <v>93.2</v>
      </c>
      <c r="D79" s="17">
        <v>5.4</v>
      </c>
      <c r="E79" s="17">
        <v>3.8249999999999998E-3</v>
      </c>
      <c r="F79" s="17">
        <v>0.185</v>
      </c>
      <c r="G79" s="17">
        <v>0.95971899999999999</v>
      </c>
      <c r="H79" s="17">
        <v>0.91906299999999996</v>
      </c>
      <c r="I79" s="17">
        <v>1.1790160000000001</v>
      </c>
      <c r="J79" s="17">
        <v>0.25995200000000002</v>
      </c>
      <c r="K79" s="17">
        <v>0.22048300000000001</v>
      </c>
      <c r="L79" s="17">
        <v>634.9</v>
      </c>
      <c r="M79" s="17">
        <v>0.117965</v>
      </c>
      <c r="N79" s="17">
        <v>578</v>
      </c>
      <c r="O79" s="17">
        <v>0</v>
      </c>
      <c r="P79" s="17">
        <v>0</v>
      </c>
      <c r="Q79" s="17">
        <v>0.96776799999999996</v>
      </c>
      <c r="R79" s="17">
        <v>1.0117750000000001</v>
      </c>
      <c r="S79" s="17">
        <v>1.3355600000000001</v>
      </c>
      <c r="T79" s="17">
        <v>0.32378499999999999</v>
      </c>
      <c r="U79" s="17">
        <v>0.24243400000000001</v>
      </c>
      <c r="V79" s="17">
        <v>800</v>
      </c>
      <c r="W79" s="17">
        <v>0.22917899999999999</v>
      </c>
      <c r="X79" s="17">
        <v>1178</v>
      </c>
      <c r="Y79" s="17">
        <v>0</v>
      </c>
      <c r="Z79" s="17">
        <v>0</v>
      </c>
      <c r="AA79" s="17">
        <v>0.372975</v>
      </c>
      <c r="AB79" s="17">
        <v>1.1860600000000001E-2</v>
      </c>
      <c r="AC79" s="17">
        <v>1.0156099999999999</v>
      </c>
      <c r="AD79" s="17">
        <v>0.25</v>
      </c>
      <c r="AE79" s="17">
        <v>1308.3</v>
      </c>
    </row>
    <row r="80" spans="1:31">
      <c r="A80" s="17">
        <v>67</v>
      </c>
      <c r="B80" s="19">
        <v>0.46141203703703698</v>
      </c>
      <c r="C80" s="17">
        <v>92</v>
      </c>
      <c r="D80" s="17">
        <v>5.4</v>
      </c>
      <c r="E80" s="17">
        <v>4.28E-3</v>
      </c>
      <c r="F80" s="17">
        <v>0.20699999999999999</v>
      </c>
      <c r="G80" s="17">
        <v>0.96071399999999996</v>
      </c>
      <c r="H80" s="17">
        <v>0.92157</v>
      </c>
      <c r="I80" s="17">
        <v>1.231587</v>
      </c>
      <c r="J80" s="17">
        <v>0.31001699999999999</v>
      </c>
      <c r="K80" s="17">
        <v>0.25172099999999997</v>
      </c>
      <c r="L80" s="17">
        <v>714.1</v>
      </c>
      <c r="M80" s="17">
        <v>0.15282200000000001</v>
      </c>
      <c r="N80" s="17">
        <v>517</v>
      </c>
      <c r="O80" s="17">
        <v>0</v>
      </c>
      <c r="P80" s="17">
        <v>0</v>
      </c>
      <c r="Q80" s="17">
        <v>0.96762400000000004</v>
      </c>
      <c r="R80" s="17">
        <v>1.0227790000000001</v>
      </c>
      <c r="S80" s="17">
        <v>1.347866</v>
      </c>
      <c r="T80" s="17">
        <v>0.32508700000000001</v>
      </c>
      <c r="U80" s="17">
        <v>0.24118600000000001</v>
      </c>
      <c r="V80" s="17">
        <v>757.2</v>
      </c>
      <c r="W80" s="17">
        <v>0.13658100000000001</v>
      </c>
      <c r="X80" s="17">
        <v>565</v>
      </c>
      <c r="Y80" s="17">
        <v>0</v>
      </c>
      <c r="Z80" s="17">
        <v>0</v>
      </c>
      <c r="AA80" s="17">
        <v>0.371056</v>
      </c>
      <c r="AB80" s="17">
        <v>1.19378E-2</v>
      </c>
      <c r="AC80" s="17">
        <v>1.0266599999999999</v>
      </c>
      <c r="AD80" s="17">
        <v>0.25</v>
      </c>
      <c r="AE80" s="17">
        <v>1163</v>
      </c>
    </row>
    <row r="81" spans="1:31">
      <c r="A81" s="17">
        <v>68</v>
      </c>
      <c r="B81" s="19">
        <v>0.4614699074074074</v>
      </c>
      <c r="C81" s="17">
        <v>90.7</v>
      </c>
      <c r="D81" s="17">
        <v>5.4</v>
      </c>
      <c r="E81" s="17">
        <v>4.1139999999999996E-3</v>
      </c>
      <c r="F81" s="17">
        <v>0.19900000000000001</v>
      </c>
      <c r="G81" s="17">
        <v>0.96199100000000004</v>
      </c>
      <c r="H81" s="17">
        <v>0.94204699999999997</v>
      </c>
      <c r="I81" s="17">
        <v>1.2200310000000001</v>
      </c>
      <c r="J81" s="17">
        <v>0.27798400000000001</v>
      </c>
      <c r="K81" s="17">
        <v>0.22785</v>
      </c>
      <c r="L81" s="17">
        <v>677.8</v>
      </c>
      <c r="M81" s="17">
        <v>0.236292</v>
      </c>
      <c r="N81" s="17">
        <v>1033</v>
      </c>
      <c r="O81" s="17">
        <v>0</v>
      </c>
      <c r="P81" s="17">
        <v>0</v>
      </c>
      <c r="Q81" s="17">
        <v>0.96838400000000002</v>
      </c>
      <c r="R81" s="17">
        <v>1.025636</v>
      </c>
      <c r="S81" s="17">
        <v>1.361858</v>
      </c>
      <c r="T81" s="17">
        <v>0.33622200000000002</v>
      </c>
      <c r="U81" s="17">
        <v>0.24688499999999999</v>
      </c>
      <c r="V81" s="17">
        <v>727.6</v>
      </c>
      <c r="W81" s="17">
        <v>1.2999999999999999E-5</v>
      </c>
      <c r="X81" s="17">
        <v>568</v>
      </c>
      <c r="Y81" s="17">
        <v>0</v>
      </c>
      <c r="Z81" s="17">
        <v>0</v>
      </c>
      <c r="AA81" s="17">
        <v>0.37982300000000002</v>
      </c>
      <c r="AB81" s="17">
        <v>2.2377000000000001E-2</v>
      </c>
      <c r="AC81" s="17">
        <v>1.0331600000000001</v>
      </c>
      <c r="AD81" s="17">
        <v>0.25</v>
      </c>
      <c r="AE81" s="17">
        <v>1225.5</v>
      </c>
    </row>
    <row r="82" spans="1:31">
      <c r="A82" s="17">
        <v>69</v>
      </c>
      <c r="B82" s="19">
        <v>0.46152777777777776</v>
      </c>
      <c r="C82" s="17">
        <v>89.6</v>
      </c>
      <c r="D82" s="17">
        <v>5.4</v>
      </c>
      <c r="E82" s="17">
        <v>4.2370000000000003E-3</v>
      </c>
      <c r="F82" s="17">
        <v>0.20499999999999999</v>
      </c>
      <c r="G82" s="17">
        <v>0.95436200000000004</v>
      </c>
      <c r="H82" s="17">
        <v>0.94267900000000004</v>
      </c>
      <c r="I82" s="17">
        <v>1.2501960000000001</v>
      </c>
      <c r="J82" s="17">
        <v>0.30751699999999998</v>
      </c>
      <c r="K82" s="17">
        <v>0.245975</v>
      </c>
      <c r="L82" s="17">
        <v>672.7</v>
      </c>
      <c r="M82" s="17">
        <v>5.8999999999999998E-5</v>
      </c>
      <c r="N82" s="17">
        <v>555</v>
      </c>
      <c r="O82" s="17">
        <v>0</v>
      </c>
      <c r="P82" s="17">
        <v>0</v>
      </c>
      <c r="Q82" s="17">
        <v>0.97809800000000002</v>
      </c>
      <c r="R82" s="17">
        <v>1.015603</v>
      </c>
      <c r="S82" s="17">
        <v>1.360533</v>
      </c>
      <c r="T82" s="17">
        <v>0.34493000000000001</v>
      </c>
      <c r="U82" s="17">
        <v>0.25352599999999997</v>
      </c>
      <c r="V82" s="17">
        <v>800</v>
      </c>
      <c r="W82" s="17">
        <v>0.22917899999999999</v>
      </c>
      <c r="X82" s="17">
        <v>672</v>
      </c>
      <c r="Y82" s="17">
        <v>0</v>
      </c>
      <c r="Z82" s="17">
        <v>0</v>
      </c>
      <c r="AA82" s="17">
        <v>0.39004</v>
      </c>
      <c r="AB82" s="17">
        <v>1.2063000000000001E-2</v>
      </c>
      <c r="AC82" s="17">
        <v>1.01976</v>
      </c>
      <c r="AD82" s="17">
        <v>0.25</v>
      </c>
      <c r="AE82" s="17">
        <v>1234.7</v>
      </c>
    </row>
    <row r="83" spans="1:31">
      <c r="A83" s="17">
        <v>70</v>
      </c>
      <c r="B83" s="19">
        <v>0.46158564814814818</v>
      </c>
      <c r="C83" s="17">
        <v>88.5</v>
      </c>
      <c r="D83" s="17">
        <v>6.3</v>
      </c>
      <c r="E83" s="17">
        <v>5.0390000000000001E-3</v>
      </c>
      <c r="F83" s="17">
        <v>0.24399999999999999</v>
      </c>
      <c r="G83" s="17">
        <v>0.95736100000000002</v>
      </c>
      <c r="H83" s="17">
        <v>0.95559300000000003</v>
      </c>
      <c r="I83" s="17">
        <v>1.2694220000000001</v>
      </c>
      <c r="J83" s="17">
        <v>0.31382900000000002</v>
      </c>
      <c r="K83" s="17">
        <v>0.247222</v>
      </c>
      <c r="L83" s="17">
        <v>684.7</v>
      </c>
      <c r="M83" s="17">
        <v>0.20372199999999999</v>
      </c>
      <c r="N83" s="17">
        <v>571</v>
      </c>
      <c r="O83" s="17">
        <v>0</v>
      </c>
      <c r="P83" s="17">
        <v>0</v>
      </c>
      <c r="Q83" s="17">
        <v>0.96920600000000001</v>
      </c>
      <c r="R83" s="17">
        <v>1.051938</v>
      </c>
      <c r="S83" s="17">
        <v>1.4111530000000001</v>
      </c>
      <c r="T83" s="17">
        <v>0.35921599999999998</v>
      </c>
      <c r="U83" s="17">
        <v>0.25455499999999998</v>
      </c>
      <c r="V83" s="17">
        <v>712.5</v>
      </c>
      <c r="W83" s="17">
        <v>0.16916100000000001</v>
      </c>
      <c r="X83" s="17">
        <v>670</v>
      </c>
      <c r="Y83" s="17">
        <v>0</v>
      </c>
      <c r="Z83" s="17">
        <v>0</v>
      </c>
      <c r="AA83" s="17">
        <v>0.391623</v>
      </c>
      <c r="AB83" s="17">
        <v>1.469E-2</v>
      </c>
      <c r="AC83" s="17">
        <v>1.05721</v>
      </c>
      <c r="AD83" s="17">
        <v>0.25</v>
      </c>
      <c r="AE83" s="17">
        <v>1213</v>
      </c>
    </row>
    <row r="84" spans="1:31">
      <c r="A84" s="17">
        <v>71</v>
      </c>
      <c r="B84" s="19">
        <v>0.4616319444444445</v>
      </c>
      <c r="C84" s="17">
        <v>87.2</v>
      </c>
      <c r="D84" s="17">
        <v>6.3</v>
      </c>
      <c r="E84" s="17">
        <v>5.3070000000000001E-3</v>
      </c>
      <c r="F84" s="17">
        <v>0.25700000000000001</v>
      </c>
      <c r="G84" s="17">
        <v>0.96374499999999996</v>
      </c>
      <c r="H84" s="17">
        <v>0.99041199999999996</v>
      </c>
      <c r="I84" s="17">
        <v>1.325523</v>
      </c>
      <c r="J84" s="17">
        <v>0.33511099999999999</v>
      </c>
      <c r="K84" s="17">
        <v>0.25281399999999998</v>
      </c>
      <c r="L84" s="17">
        <v>685.2</v>
      </c>
      <c r="M84" s="17">
        <v>0.13367399999999999</v>
      </c>
      <c r="N84" s="17">
        <v>597</v>
      </c>
      <c r="O84" s="17">
        <v>0</v>
      </c>
      <c r="P84" s="17">
        <v>0</v>
      </c>
      <c r="Q84" s="17">
        <v>0.97977700000000001</v>
      </c>
      <c r="R84" s="17">
        <v>1.045542</v>
      </c>
      <c r="S84" s="17">
        <v>1.4285289999999999</v>
      </c>
      <c r="T84" s="17">
        <v>0.38298700000000002</v>
      </c>
      <c r="U84" s="17">
        <v>0.26809899999999998</v>
      </c>
      <c r="V84" s="17">
        <v>754.1</v>
      </c>
      <c r="W84" s="17">
        <v>6.0000000000000002E-6</v>
      </c>
      <c r="X84" s="17">
        <v>607</v>
      </c>
      <c r="Y84" s="17">
        <v>0</v>
      </c>
      <c r="Z84" s="17">
        <v>0</v>
      </c>
      <c r="AA84" s="17">
        <v>0.41245999999999999</v>
      </c>
      <c r="AB84" s="17">
        <v>1.53594E-2</v>
      </c>
      <c r="AC84" s="17">
        <v>1.05142</v>
      </c>
      <c r="AD84" s="17">
        <v>0.25</v>
      </c>
      <c r="AE84" s="17">
        <v>1212.2</v>
      </c>
    </row>
    <row r="85" spans="1:31">
      <c r="A85" s="17">
        <v>72</v>
      </c>
      <c r="B85" s="19">
        <v>0.4616898148148148</v>
      </c>
      <c r="C85" s="17">
        <v>86.1</v>
      </c>
      <c r="D85" s="17">
        <v>6.3</v>
      </c>
      <c r="E85" s="17">
        <v>5.718E-3</v>
      </c>
      <c r="F85" s="17">
        <v>0.27700000000000002</v>
      </c>
      <c r="G85" s="17">
        <v>0.97313300000000003</v>
      </c>
      <c r="H85" s="17">
        <v>1.0309790000000001</v>
      </c>
      <c r="I85" s="17">
        <v>1.3920999999999999</v>
      </c>
      <c r="J85" s="17">
        <v>0.361122</v>
      </c>
      <c r="K85" s="17">
        <v>0.25940800000000003</v>
      </c>
      <c r="L85" s="17">
        <v>718.7</v>
      </c>
      <c r="M85" s="17">
        <v>0.21543100000000001</v>
      </c>
      <c r="N85" s="17">
        <v>1093</v>
      </c>
      <c r="O85" s="17">
        <v>0</v>
      </c>
      <c r="P85" s="17">
        <v>0</v>
      </c>
      <c r="Q85" s="17">
        <v>0.972719</v>
      </c>
      <c r="R85" s="17">
        <v>1.1016049999999999</v>
      </c>
      <c r="S85" s="17">
        <v>1.528551</v>
      </c>
      <c r="T85" s="17">
        <v>0.42694599999999999</v>
      </c>
      <c r="U85" s="17">
        <v>0.27931400000000001</v>
      </c>
      <c r="V85" s="17">
        <v>745.5</v>
      </c>
      <c r="W85" s="17">
        <v>4.8000000000000001E-5</v>
      </c>
      <c r="X85" s="17">
        <v>784</v>
      </c>
      <c r="Y85" s="17">
        <v>0</v>
      </c>
      <c r="Z85" s="17">
        <v>0</v>
      </c>
      <c r="AA85" s="17">
        <v>0.42971399999999998</v>
      </c>
      <c r="AB85" s="17">
        <v>2.9081200000000001E-2</v>
      </c>
      <c r="AC85" s="17">
        <v>1.11402</v>
      </c>
      <c r="AD85" s="17">
        <v>0.25</v>
      </c>
      <c r="AE85" s="17">
        <v>1155.7</v>
      </c>
    </row>
    <row r="86" spans="1:31">
      <c r="A86" s="17">
        <v>73</v>
      </c>
      <c r="B86" s="19">
        <v>0.46174768518518516</v>
      </c>
      <c r="C86" s="17">
        <v>84.9</v>
      </c>
      <c r="D86" s="17">
        <v>6.3</v>
      </c>
      <c r="E86" s="17">
        <v>5.3090000000000004E-3</v>
      </c>
      <c r="F86" s="17">
        <v>0.25700000000000001</v>
      </c>
      <c r="G86" s="17">
        <v>0.97284300000000001</v>
      </c>
      <c r="H86" s="17">
        <v>1.0320640000000001</v>
      </c>
      <c r="I86" s="17">
        <v>1.422401</v>
      </c>
      <c r="J86" s="17">
        <v>0.39033600000000002</v>
      </c>
      <c r="K86" s="17">
        <v>0.27442100000000003</v>
      </c>
      <c r="L86" s="17">
        <v>670.9</v>
      </c>
      <c r="M86" s="17">
        <v>2.0725E-2</v>
      </c>
      <c r="N86" s="17">
        <v>719</v>
      </c>
      <c r="O86" s="17">
        <v>0</v>
      </c>
      <c r="P86" s="17">
        <v>0</v>
      </c>
      <c r="Q86" s="17">
        <v>0.97558999999999996</v>
      </c>
      <c r="R86" s="17">
        <v>1.1020049999999999</v>
      </c>
      <c r="S86" s="17">
        <v>1.5193099999999999</v>
      </c>
      <c r="T86" s="17">
        <v>0.41730400000000001</v>
      </c>
      <c r="U86" s="17">
        <v>0.27466699999999999</v>
      </c>
      <c r="V86" s="17">
        <v>727.3</v>
      </c>
      <c r="W86" s="17">
        <v>4.2493000000000003E-2</v>
      </c>
      <c r="X86" s="17">
        <v>735</v>
      </c>
      <c r="Y86" s="17">
        <v>0</v>
      </c>
      <c r="Z86" s="17">
        <v>0</v>
      </c>
      <c r="AA86" s="17">
        <v>0.422564</v>
      </c>
      <c r="AB86" s="17">
        <v>1.80588E-2</v>
      </c>
      <c r="AC86" s="17">
        <v>1.10954</v>
      </c>
      <c r="AD86" s="17">
        <v>0.25</v>
      </c>
      <c r="AE86" s="17">
        <v>1237.9000000000001</v>
      </c>
    </row>
    <row r="87" spans="1:31">
      <c r="A87" s="17">
        <v>74</v>
      </c>
      <c r="B87" s="19">
        <v>0.46180555555555558</v>
      </c>
      <c r="C87" s="17">
        <v>83.8</v>
      </c>
      <c r="D87" s="17">
        <v>6.3</v>
      </c>
      <c r="E87" s="17">
        <v>5.842E-3</v>
      </c>
      <c r="F87" s="17">
        <v>0.28299999999999997</v>
      </c>
      <c r="G87" s="17">
        <v>0.97067899999999996</v>
      </c>
      <c r="H87" s="17">
        <v>1.0794189999999999</v>
      </c>
      <c r="I87" s="17">
        <v>1.506677</v>
      </c>
      <c r="J87" s="17">
        <v>0.42725800000000003</v>
      </c>
      <c r="K87" s="17">
        <v>0.28357599999999999</v>
      </c>
      <c r="L87" s="17">
        <v>683.7</v>
      </c>
      <c r="M87" s="17">
        <v>1.07E-4</v>
      </c>
      <c r="N87" s="17">
        <v>362</v>
      </c>
      <c r="O87" s="17">
        <v>0</v>
      </c>
      <c r="P87" s="17">
        <v>0</v>
      </c>
      <c r="Q87" s="17">
        <v>0.98228099999999996</v>
      </c>
      <c r="R87" s="17">
        <v>1.138978</v>
      </c>
      <c r="S87" s="17">
        <v>1.613278</v>
      </c>
      <c r="T87" s="17">
        <v>0.47430099999999997</v>
      </c>
      <c r="U87" s="17">
        <v>0.29399799999999998</v>
      </c>
      <c r="V87" s="17">
        <v>771.8</v>
      </c>
      <c r="W87" s="17">
        <v>9.0000000000000002E-6</v>
      </c>
      <c r="X87" s="17">
        <v>547</v>
      </c>
      <c r="Y87" s="17">
        <v>0</v>
      </c>
      <c r="Z87" s="17">
        <v>0</v>
      </c>
      <c r="AA87" s="17">
        <v>0.45230500000000001</v>
      </c>
      <c r="AB87" s="17">
        <v>9.3445500000000001E-3</v>
      </c>
      <c r="AC87" s="17">
        <v>1.14341</v>
      </c>
      <c r="AD87" s="17">
        <v>0.25</v>
      </c>
      <c r="AE87" s="17">
        <v>1214.8</v>
      </c>
    </row>
    <row r="88" spans="1:31">
      <c r="A88" s="17">
        <v>75</v>
      </c>
      <c r="B88" s="19">
        <v>0.4618518518518519</v>
      </c>
      <c r="C88" s="17">
        <v>82.5</v>
      </c>
      <c r="D88" s="17">
        <v>7.2</v>
      </c>
      <c r="E88" s="17">
        <v>6.2649999999999997E-3</v>
      </c>
      <c r="F88" s="17">
        <v>0.30299999999999999</v>
      </c>
      <c r="G88" s="17">
        <v>0.96403099999999997</v>
      </c>
      <c r="H88" s="17">
        <v>1.1592659999999999</v>
      </c>
      <c r="I88" s="17">
        <v>1.59365</v>
      </c>
      <c r="J88" s="17">
        <v>0.43438399999999999</v>
      </c>
      <c r="K88" s="17">
        <v>0.27257199999999998</v>
      </c>
      <c r="L88" s="17">
        <v>712</v>
      </c>
      <c r="M88" s="17">
        <v>9.6384999999999998E-2</v>
      </c>
      <c r="N88" s="17">
        <v>881</v>
      </c>
      <c r="O88" s="17">
        <v>0</v>
      </c>
      <c r="P88" s="17">
        <v>0</v>
      </c>
      <c r="Q88" s="17">
        <v>0.982325</v>
      </c>
      <c r="R88" s="17">
        <v>1.2393860000000001</v>
      </c>
      <c r="S88" s="17">
        <v>1.6968380000000001</v>
      </c>
      <c r="T88" s="17">
        <v>0.457453</v>
      </c>
      <c r="U88" s="17">
        <v>0.26959100000000003</v>
      </c>
      <c r="V88" s="17">
        <v>719.6</v>
      </c>
      <c r="W88" s="17">
        <v>0.22917999999999999</v>
      </c>
      <c r="X88" s="17">
        <v>495</v>
      </c>
      <c r="Y88" s="17">
        <v>0</v>
      </c>
      <c r="Z88" s="17">
        <v>0</v>
      </c>
      <c r="AA88" s="17">
        <v>0.41475600000000001</v>
      </c>
      <c r="AB88" s="17">
        <v>2.66295E-2</v>
      </c>
      <c r="AC88" s="17">
        <v>1.2515700000000001</v>
      </c>
      <c r="AD88" s="17">
        <v>0.25</v>
      </c>
      <c r="AE88" s="17">
        <v>1166.5</v>
      </c>
    </row>
    <row r="89" spans="1:31">
      <c r="A89" s="17">
        <v>76</v>
      </c>
      <c r="B89" s="19">
        <v>0.46190972222222221</v>
      </c>
      <c r="C89" s="17">
        <v>81.2</v>
      </c>
      <c r="D89" s="17">
        <v>7.2</v>
      </c>
      <c r="E89" s="17">
        <v>6.9239999999999996E-3</v>
      </c>
      <c r="F89" s="17">
        <v>0.33500000000000002</v>
      </c>
      <c r="G89" s="17">
        <v>0.97739299999999996</v>
      </c>
      <c r="H89" s="17">
        <v>1.2252130000000001</v>
      </c>
      <c r="I89" s="17">
        <v>1.742151</v>
      </c>
      <c r="J89" s="17">
        <v>0.51693800000000001</v>
      </c>
      <c r="K89" s="17">
        <v>0.29672399999999999</v>
      </c>
      <c r="L89" s="17">
        <v>704.1</v>
      </c>
      <c r="M89" s="17">
        <v>0.101642</v>
      </c>
      <c r="N89" s="17">
        <v>409</v>
      </c>
      <c r="O89" s="17">
        <v>0</v>
      </c>
      <c r="P89" s="17">
        <v>0</v>
      </c>
      <c r="Q89" s="17">
        <v>0.98461699999999996</v>
      </c>
      <c r="R89" s="17">
        <v>1.275563</v>
      </c>
      <c r="S89" s="17">
        <v>1.8142879999999999</v>
      </c>
      <c r="T89" s="17">
        <v>0.53872500000000001</v>
      </c>
      <c r="U89" s="17">
        <v>0.296935</v>
      </c>
      <c r="V89" s="17">
        <v>748.1</v>
      </c>
      <c r="W89" s="17">
        <v>0.15224399999999999</v>
      </c>
      <c r="X89" s="17">
        <v>520</v>
      </c>
      <c r="Y89" s="17">
        <v>0</v>
      </c>
      <c r="Z89" s="17">
        <v>0</v>
      </c>
      <c r="AA89" s="17">
        <v>0.45682299999999998</v>
      </c>
      <c r="AB89" s="17">
        <v>1.2399800000000001E-2</v>
      </c>
      <c r="AC89" s="17">
        <v>1.28224</v>
      </c>
      <c r="AD89" s="17">
        <v>0.25</v>
      </c>
      <c r="AE89" s="17">
        <v>1179.5999999999999</v>
      </c>
    </row>
    <row r="90" spans="1:31">
      <c r="A90" s="17">
        <v>77</v>
      </c>
      <c r="B90" s="19">
        <v>0.46196759259259257</v>
      </c>
      <c r="C90" s="17">
        <v>80.099999999999994</v>
      </c>
      <c r="D90" s="17">
        <v>8.1</v>
      </c>
      <c r="E90" s="17">
        <v>0</v>
      </c>
      <c r="F90" s="17">
        <v>0</v>
      </c>
      <c r="G90" s="17">
        <v>0.57694800000000002</v>
      </c>
      <c r="H90" s="17">
        <v>1.459111</v>
      </c>
      <c r="I90" s="17">
        <v>1.7460709999999999</v>
      </c>
      <c r="J90" s="17">
        <v>0.28695999999999999</v>
      </c>
      <c r="K90" s="17">
        <v>0.16434599999999999</v>
      </c>
      <c r="L90" s="17">
        <v>800</v>
      </c>
      <c r="M90" s="17">
        <v>9.9999999999999995E-7</v>
      </c>
      <c r="N90" s="17">
        <v>0</v>
      </c>
      <c r="O90" s="17">
        <v>0</v>
      </c>
      <c r="P90" s="17">
        <v>0</v>
      </c>
      <c r="Q90" s="17">
        <v>0.98428700000000002</v>
      </c>
      <c r="R90" s="17">
        <v>1.294975</v>
      </c>
      <c r="S90" s="17">
        <v>1.896625</v>
      </c>
      <c r="T90" s="17">
        <v>0.60165100000000005</v>
      </c>
      <c r="U90" s="17">
        <v>0.317222</v>
      </c>
      <c r="V90" s="17">
        <v>748.6</v>
      </c>
      <c r="W90" s="17">
        <v>3.6323000000000001E-2</v>
      </c>
      <c r="X90" s="17">
        <v>598</v>
      </c>
      <c r="Y90" s="17">
        <v>0</v>
      </c>
      <c r="Z90" s="17">
        <v>0</v>
      </c>
    </row>
    <row r="91" spans="1:31">
      <c r="A91" s="17">
        <v>78</v>
      </c>
      <c r="B91" s="19">
        <v>0.46202546296296299</v>
      </c>
      <c r="C91" s="17">
        <v>79</v>
      </c>
      <c r="D91" s="17">
        <v>8.1</v>
      </c>
      <c r="E91" s="17">
        <v>8.0499999999999999E-3</v>
      </c>
      <c r="F91" s="17">
        <v>0.39</v>
      </c>
      <c r="G91" s="17">
        <v>0.98927200000000004</v>
      </c>
      <c r="H91" s="17">
        <v>1.328606</v>
      </c>
      <c r="I91" s="17">
        <v>1.9132439999999999</v>
      </c>
      <c r="J91" s="17">
        <v>0.58463799999999999</v>
      </c>
      <c r="K91" s="17">
        <v>0.30557400000000001</v>
      </c>
      <c r="L91" s="17">
        <v>691.2</v>
      </c>
      <c r="M91" s="17">
        <v>0.15921199999999999</v>
      </c>
      <c r="N91" s="17">
        <v>354</v>
      </c>
      <c r="O91" s="17">
        <v>0</v>
      </c>
      <c r="P91" s="17">
        <v>0</v>
      </c>
      <c r="Q91" s="17">
        <v>0.981603</v>
      </c>
      <c r="R91" s="17">
        <v>1.432439</v>
      </c>
      <c r="S91" s="17">
        <v>2.0833780000000002</v>
      </c>
      <c r="T91" s="17">
        <v>0.65093900000000005</v>
      </c>
      <c r="U91" s="17">
        <v>0.312444</v>
      </c>
      <c r="V91" s="17">
        <v>716.9</v>
      </c>
      <c r="W91" s="17">
        <v>5.2944999999999999E-2</v>
      </c>
      <c r="X91" s="17">
        <v>779</v>
      </c>
      <c r="Y91" s="17">
        <v>0</v>
      </c>
      <c r="Z91" s="17">
        <v>0</v>
      </c>
      <c r="AA91" s="17">
        <v>0.48068300000000003</v>
      </c>
      <c r="AB91" s="17">
        <v>1.18426E-2</v>
      </c>
      <c r="AC91" s="17">
        <v>1.44015</v>
      </c>
      <c r="AD91" s="17">
        <v>0.25</v>
      </c>
      <c r="AE91" s="17">
        <v>1201.5999999999999</v>
      </c>
    </row>
    <row r="92" spans="1:31">
      <c r="A92" s="17">
        <v>79</v>
      </c>
      <c r="B92" s="19">
        <v>0.46207175925925931</v>
      </c>
      <c r="C92" s="17">
        <v>77.900000000000006</v>
      </c>
      <c r="D92" s="17">
        <v>8.1</v>
      </c>
      <c r="E92" s="17">
        <v>8.0929999999999995E-3</v>
      </c>
      <c r="F92" s="17">
        <v>0.39200000000000002</v>
      </c>
      <c r="G92" s="17">
        <v>0.98277899999999996</v>
      </c>
      <c r="H92" s="17">
        <v>1.345405</v>
      </c>
      <c r="I92" s="17">
        <v>1.908015</v>
      </c>
      <c r="J92" s="17">
        <v>0.56261000000000005</v>
      </c>
      <c r="K92" s="17">
        <v>0.29486699999999999</v>
      </c>
      <c r="L92" s="17">
        <v>698.6</v>
      </c>
      <c r="M92" s="17">
        <v>0.16608100000000001</v>
      </c>
      <c r="N92" s="17">
        <v>285</v>
      </c>
      <c r="O92" s="17">
        <v>0</v>
      </c>
      <c r="P92" s="17">
        <v>0</v>
      </c>
      <c r="Q92" s="17">
        <v>0.98323899999999997</v>
      </c>
      <c r="R92" s="17">
        <v>1.432137</v>
      </c>
      <c r="S92" s="17">
        <v>2.0758000000000001</v>
      </c>
      <c r="T92" s="17">
        <v>0.64366400000000001</v>
      </c>
      <c r="U92" s="17">
        <v>0.31008000000000002</v>
      </c>
      <c r="V92" s="17">
        <v>704.2</v>
      </c>
      <c r="W92" s="17">
        <v>2.9904E-2</v>
      </c>
      <c r="X92" s="17">
        <v>464</v>
      </c>
      <c r="Y92" s="17">
        <v>0</v>
      </c>
      <c r="Z92" s="17">
        <v>0</v>
      </c>
      <c r="AA92" s="17">
        <v>0.47704600000000003</v>
      </c>
      <c r="AB92" s="17">
        <v>9.6846199999999997E-3</v>
      </c>
      <c r="AC92" s="17">
        <v>1.4383699999999999</v>
      </c>
      <c r="AD92" s="17">
        <v>0.25</v>
      </c>
      <c r="AE92" s="17">
        <v>1188.9000000000001</v>
      </c>
    </row>
    <row r="93" spans="1:31">
      <c r="A93" s="17">
        <v>80</v>
      </c>
      <c r="B93" s="19">
        <v>0.46212962962962961</v>
      </c>
      <c r="C93" s="17">
        <v>76.900000000000006</v>
      </c>
      <c r="D93" s="17">
        <v>9.1</v>
      </c>
      <c r="E93" s="17">
        <v>9.1509999999999994E-3</v>
      </c>
      <c r="F93" s="17">
        <v>0.443</v>
      </c>
      <c r="G93" s="17">
        <v>0.98243199999999997</v>
      </c>
      <c r="H93" s="17">
        <v>1.325383</v>
      </c>
      <c r="I93" s="17">
        <v>1.9210259999999999</v>
      </c>
      <c r="J93" s="17">
        <v>0.59564300000000003</v>
      </c>
      <c r="K93" s="17">
        <v>0.31006499999999998</v>
      </c>
      <c r="L93" s="17">
        <v>690.3</v>
      </c>
      <c r="M93" s="17">
        <v>0.129109</v>
      </c>
      <c r="N93" s="17">
        <v>448</v>
      </c>
      <c r="O93" s="17">
        <v>0</v>
      </c>
      <c r="P93" s="17">
        <v>0</v>
      </c>
      <c r="Q93" s="17">
        <v>0.98838099999999995</v>
      </c>
      <c r="R93" s="17">
        <v>1.4300379999999999</v>
      </c>
      <c r="S93" s="17">
        <v>2.1079829999999999</v>
      </c>
      <c r="T93" s="17">
        <v>0.67794500000000002</v>
      </c>
      <c r="U93" s="17">
        <v>0.321608</v>
      </c>
      <c r="V93" s="17">
        <v>709.2</v>
      </c>
      <c r="W93" s="17">
        <v>6.3E-5</v>
      </c>
      <c r="X93" s="17">
        <v>549</v>
      </c>
      <c r="Y93" s="17">
        <v>0</v>
      </c>
      <c r="Z93" s="17">
        <v>0</v>
      </c>
      <c r="AA93" s="17">
        <v>0.494782</v>
      </c>
      <c r="AB93" s="17">
        <v>1.6589599999999999E-2</v>
      </c>
      <c r="AC93" s="17">
        <v>1.4412799999999999</v>
      </c>
      <c r="AD93" s="17">
        <v>0.25</v>
      </c>
      <c r="AE93" s="17">
        <v>1203.2</v>
      </c>
    </row>
    <row r="94" spans="1:31">
      <c r="A94" s="17">
        <v>81</v>
      </c>
      <c r="B94" s="19">
        <v>0.46218749999999997</v>
      </c>
      <c r="C94" s="17">
        <v>75.8</v>
      </c>
      <c r="D94" s="17">
        <v>9.1</v>
      </c>
      <c r="E94" s="17">
        <v>9.2759999999999995E-3</v>
      </c>
      <c r="F94" s="17">
        <v>0.44900000000000001</v>
      </c>
      <c r="G94" s="17">
        <v>0.98080800000000001</v>
      </c>
      <c r="H94" s="17">
        <v>1.3050280000000001</v>
      </c>
      <c r="I94" s="17">
        <v>1.919403</v>
      </c>
      <c r="J94" s="17">
        <v>0.61437399999999998</v>
      </c>
      <c r="K94" s="17">
        <v>0.32008599999999998</v>
      </c>
      <c r="L94" s="17">
        <v>698.8</v>
      </c>
      <c r="M94" s="17">
        <v>9.0000000000000002E-6</v>
      </c>
      <c r="N94" s="17">
        <v>413</v>
      </c>
      <c r="O94" s="17">
        <v>0</v>
      </c>
      <c r="P94" s="17">
        <v>0</v>
      </c>
      <c r="Q94" s="17">
        <v>0.98758100000000004</v>
      </c>
      <c r="R94" s="17">
        <v>1.4534670000000001</v>
      </c>
      <c r="S94" s="17">
        <v>2.14276</v>
      </c>
      <c r="T94" s="17">
        <v>0.68929300000000004</v>
      </c>
      <c r="U94" s="17">
        <v>0.321685</v>
      </c>
      <c r="V94" s="17">
        <v>735.5</v>
      </c>
      <c r="W94" s="17">
        <v>0.13353999999999999</v>
      </c>
      <c r="X94" s="17">
        <v>538</v>
      </c>
      <c r="Y94" s="17">
        <v>0</v>
      </c>
      <c r="Z94" s="17">
        <v>0</v>
      </c>
      <c r="AA94" s="17">
        <v>0.49489899999999998</v>
      </c>
      <c r="AB94" s="17">
        <v>1.5480799999999999E-2</v>
      </c>
      <c r="AC94" s="17">
        <v>1.46414</v>
      </c>
      <c r="AD94" s="17">
        <v>0.25</v>
      </c>
      <c r="AE94" s="17">
        <v>1188.5999999999999</v>
      </c>
    </row>
    <row r="95" spans="1:31">
      <c r="A95" s="17">
        <v>82</v>
      </c>
      <c r="B95" s="19">
        <v>0.46224537037037039</v>
      </c>
      <c r="C95" s="17">
        <v>74.7</v>
      </c>
      <c r="D95" s="17">
        <v>10</v>
      </c>
      <c r="E95" s="17">
        <v>1.0128E-2</v>
      </c>
      <c r="F95" s="17">
        <v>0.49</v>
      </c>
      <c r="G95" s="17">
        <v>0.99017599999999995</v>
      </c>
      <c r="H95" s="17">
        <v>1.385084</v>
      </c>
      <c r="I95" s="17">
        <v>2.0103780000000002</v>
      </c>
      <c r="J95" s="17">
        <v>0.62529299999999999</v>
      </c>
      <c r="K95" s="17">
        <v>0.311033</v>
      </c>
      <c r="L95" s="17">
        <v>684</v>
      </c>
      <c r="M95" s="17">
        <v>0.124831</v>
      </c>
      <c r="N95" s="17">
        <v>706</v>
      </c>
      <c r="O95" s="17">
        <v>0</v>
      </c>
      <c r="P95" s="17">
        <v>0</v>
      </c>
      <c r="Q95" s="17">
        <v>0.98792899999999995</v>
      </c>
      <c r="R95" s="17">
        <v>1.510467</v>
      </c>
      <c r="S95" s="17">
        <v>2.2558389999999999</v>
      </c>
      <c r="T95" s="17">
        <v>0.74537299999999995</v>
      </c>
      <c r="U95" s="17">
        <v>0.33041900000000002</v>
      </c>
      <c r="V95" s="17">
        <v>702.3</v>
      </c>
      <c r="W95" s="17">
        <v>1.5E-5</v>
      </c>
      <c r="X95" s="17">
        <v>688</v>
      </c>
      <c r="Y95" s="17">
        <v>0</v>
      </c>
      <c r="Z95" s="17">
        <v>0</v>
      </c>
      <c r="AA95" s="17">
        <v>0.50833700000000004</v>
      </c>
      <c r="AB95" s="17">
        <v>2.8144499999999999E-2</v>
      </c>
      <c r="AC95" s="17">
        <v>1.5314399999999999</v>
      </c>
      <c r="AD95" s="17">
        <v>0.25</v>
      </c>
      <c r="AE95" s="17">
        <v>1214.2</v>
      </c>
    </row>
    <row r="96" spans="1:31">
      <c r="A96" s="17">
        <v>83</v>
      </c>
      <c r="B96" s="19">
        <v>0.46230324074074075</v>
      </c>
      <c r="C96" s="17">
        <v>73.599999999999994</v>
      </c>
      <c r="D96" s="17">
        <v>10</v>
      </c>
      <c r="E96" s="17">
        <v>9.5580000000000005E-3</v>
      </c>
      <c r="F96" s="17">
        <v>0.46200000000000002</v>
      </c>
      <c r="G96" s="17">
        <v>0.98410699999999995</v>
      </c>
      <c r="H96" s="17">
        <v>1.4053800000000001</v>
      </c>
      <c r="I96" s="17">
        <v>2.0263789999999999</v>
      </c>
      <c r="J96" s="17">
        <v>0.62099899999999997</v>
      </c>
      <c r="K96" s="17">
        <v>0.30645800000000001</v>
      </c>
      <c r="L96" s="17">
        <v>640.1</v>
      </c>
      <c r="M96" s="17">
        <v>0.14158200000000001</v>
      </c>
      <c r="N96" s="17">
        <v>755</v>
      </c>
      <c r="O96" s="17">
        <v>0</v>
      </c>
      <c r="P96" s="17">
        <v>0</v>
      </c>
      <c r="Q96" s="17">
        <v>0.99178699999999997</v>
      </c>
      <c r="R96" s="17">
        <v>1.5283770000000001</v>
      </c>
      <c r="S96" s="17">
        <v>2.2921779999999998</v>
      </c>
      <c r="T96" s="17">
        <v>0.76380099999999995</v>
      </c>
      <c r="U96" s="17">
        <v>0.33322099999999999</v>
      </c>
      <c r="V96" s="17">
        <v>726.1</v>
      </c>
      <c r="W96" s="17">
        <v>7.0634000000000002E-2</v>
      </c>
      <c r="X96" s="17">
        <v>427</v>
      </c>
      <c r="Y96" s="17">
        <v>0</v>
      </c>
      <c r="Z96" s="17">
        <v>0</v>
      </c>
      <c r="AA96" s="17">
        <v>0.51264699999999996</v>
      </c>
      <c r="AB96" s="17">
        <v>2.8160399999999999E-2</v>
      </c>
      <c r="AC96" s="17">
        <v>1.54989</v>
      </c>
      <c r="AD96" s="17">
        <v>0.25</v>
      </c>
      <c r="AE96" s="17">
        <v>1297.5</v>
      </c>
    </row>
    <row r="97" spans="1:31">
      <c r="A97" s="17">
        <v>84</v>
      </c>
      <c r="B97" s="19">
        <v>0.46234953703703702</v>
      </c>
      <c r="C97" s="17">
        <v>72.3</v>
      </c>
      <c r="D97" s="17">
        <v>10.9</v>
      </c>
      <c r="E97" s="17">
        <v>1.1531E-2</v>
      </c>
      <c r="F97" s="17">
        <v>0.55800000000000005</v>
      </c>
      <c r="G97" s="17">
        <v>0.98478200000000005</v>
      </c>
      <c r="H97" s="17">
        <v>1.413027</v>
      </c>
      <c r="I97" s="17">
        <v>2.0716459999999999</v>
      </c>
      <c r="J97" s="17">
        <v>0.65861800000000004</v>
      </c>
      <c r="K97" s="17">
        <v>0.31791999999999998</v>
      </c>
      <c r="L97" s="17">
        <v>713</v>
      </c>
      <c r="M97" s="17">
        <v>5.9901000000000003E-2</v>
      </c>
      <c r="N97" s="17">
        <v>403</v>
      </c>
      <c r="O97" s="17">
        <v>0</v>
      </c>
      <c r="P97" s="17">
        <v>0</v>
      </c>
      <c r="Q97" s="17">
        <v>0.98727500000000001</v>
      </c>
      <c r="R97" s="17">
        <v>1.5556810000000001</v>
      </c>
      <c r="S97" s="17">
        <v>2.3135810000000001</v>
      </c>
      <c r="T97" s="17">
        <v>0.75789899999999999</v>
      </c>
      <c r="U97" s="17">
        <v>0.32758700000000002</v>
      </c>
      <c r="V97" s="17">
        <v>721.5</v>
      </c>
      <c r="W97" s="17">
        <v>0.150892</v>
      </c>
      <c r="X97" s="17">
        <v>455</v>
      </c>
      <c r="Y97" s="17">
        <v>0</v>
      </c>
      <c r="Z97" s="17">
        <v>0</v>
      </c>
      <c r="AA97" s="17">
        <v>0.50397999999999998</v>
      </c>
      <c r="AB97" s="17">
        <v>1.8442900000000002E-2</v>
      </c>
      <c r="AC97" s="17">
        <v>1.5696600000000001</v>
      </c>
      <c r="AD97" s="17">
        <v>0.25</v>
      </c>
      <c r="AE97" s="17">
        <v>1165</v>
      </c>
    </row>
    <row r="98" spans="1:31">
      <c r="A98" s="17">
        <v>85</v>
      </c>
      <c r="B98" s="19">
        <v>0.46240740740740738</v>
      </c>
      <c r="C98" s="17">
        <v>71.400000000000006</v>
      </c>
      <c r="D98" s="17">
        <v>11.8</v>
      </c>
      <c r="E98" s="17">
        <v>1.307E-2</v>
      </c>
      <c r="F98" s="17">
        <v>0.63200000000000001</v>
      </c>
      <c r="G98" s="17">
        <v>0.99033599999999999</v>
      </c>
      <c r="H98" s="17">
        <v>1.43729</v>
      </c>
      <c r="I98" s="17">
        <v>2.1505640000000001</v>
      </c>
      <c r="J98" s="17">
        <v>0.71327399999999996</v>
      </c>
      <c r="K98" s="17">
        <v>0.33166800000000002</v>
      </c>
      <c r="L98" s="17">
        <v>702.5</v>
      </c>
      <c r="M98" s="17">
        <v>2.6542E-2</v>
      </c>
      <c r="N98" s="17">
        <v>293</v>
      </c>
      <c r="O98" s="17">
        <v>0</v>
      </c>
      <c r="P98" s="17">
        <v>0</v>
      </c>
      <c r="Q98" s="17">
        <v>0.98750700000000002</v>
      </c>
      <c r="R98" s="17">
        <v>1.553139</v>
      </c>
      <c r="S98" s="17">
        <v>2.3763770000000002</v>
      </c>
      <c r="T98" s="17">
        <v>0.82323800000000003</v>
      </c>
      <c r="U98" s="17">
        <v>0.34642600000000001</v>
      </c>
      <c r="V98" s="17">
        <v>730.2</v>
      </c>
      <c r="W98" s="17">
        <v>4.06E-4</v>
      </c>
      <c r="X98" s="17">
        <v>503</v>
      </c>
      <c r="Y98" s="17">
        <v>0</v>
      </c>
      <c r="Z98" s="17">
        <v>0</v>
      </c>
      <c r="AA98" s="17">
        <v>0.53296200000000005</v>
      </c>
      <c r="AB98" s="17">
        <v>1.43815E-2</v>
      </c>
      <c r="AC98" s="17">
        <v>1.56498</v>
      </c>
      <c r="AD98" s="17">
        <v>0.25</v>
      </c>
      <c r="AE98" s="17">
        <v>1182.3</v>
      </c>
    </row>
    <row r="99" spans="1:31">
      <c r="A99" s="17">
        <v>86</v>
      </c>
      <c r="B99" s="19">
        <v>0.46246527777777779</v>
      </c>
      <c r="C99" s="17">
        <v>70.3</v>
      </c>
      <c r="D99" s="17">
        <v>11.8</v>
      </c>
      <c r="E99" s="17">
        <v>1.1991E-2</v>
      </c>
      <c r="F99" s="17">
        <v>0.57999999999999996</v>
      </c>
      <c r="G99" s="17">
        <v>0.99146199999999995</v>
      </c>
      <c r="H99" s="17">
        <v>1.4591320000000001</v>
      </c>
      <c r="I99" s="17">
        <v>2.187945</v>
      </c>
      <c r="J99" s="17">
        <v>0.72881300000000004</v>
      </c>
      <c r="K99" s="17">
        <v>0.33310400000000001</v>
      </c>
      <c r="L99" s="17">
        <v>679.1</v>
      </c>
      <c r="M99" s="17">
        <v>2.1377E-2</v>
      </c>
      <c r="N99" s="17">
        <v>601</v>
      </c>
      <c r="O99" s="17">
        <v>0</v>
      </c>
      <c r="P99" s="17">
        <v>0</v>
      </c>
      <c r="Q99" s="17">
        <v>0.98882800000000004</v>
      </c>
      <c r="R99" s="17">
        <v>1.6488959999999999</v>
      </c>
      <c r="S99" s="17">
        <v>2.4736349999999998</v>
      </c>
      <c r="T99" s="17">
        <v>0.824739</v>
      </c>
      <c r="U99" s="17">
        <v>0.33341199999999999</v>
      </c>
      <c r="V99" s="17">
        <v>750.9</v>
      </c>
      <c r="W99" s="17">
        <v>0.11962299999999999</v>
      </c>
      <c r="X99" s="17">
        <v>474</v>
      </c>
      <c r="Y99" s="17">
        <v>0</v>
      </c>
      <c r="Z99" s="17">
        <v>0</v>
      </c>
      <c r="AA99" s="17">
        <v>0.51294099999999998</v>
      </c>
      <c r="AB99" s="17">
        <v>2.8116800000000001E-2</v>
      </c>
      <c r="AC99" s="17">
        <v>1.6720900000000001</v>
      </c>
      <c r="AD99" s="17">
        <v>0.25</v>
      </c>
      <c r="AE99" s="17">
        <v>1223</v>
      </c>
    </row>
    <row r="100" spans="1:31">
      <c r="A100" s="17">
        <v>87</v>
      </c>
      <c r="B100" s="19">
        <v>0.46252314814814816</v>
      </c>
      <c r="C100" s="17">
        <v>69.2</v>
      </c>
      <c r="D100" s="17">
        <v>12.7</v>
      </c>
      <c r="E100" s="17">
        <v>1.3303000000000001E-2</v>
      </c>
      <c r="F100" s="17">
        <v>0.64400000000000002</v>
      </c>
      <c r="G100" s="17">
        <v>0.98319599999999996</v>
      </c>
      <c r="H100" s="17">
        <v>1.4707129999999999</v>
      </c>
      <c r="I100" s="17">
        <v>2.205524</v>
      </c>
      <c r="J100" s="17">
        <v>0.73481099999999999</v>
      </c>
      <c r="K100" s="17">
        <v>0.33316800000000002</v>
      </c>
      <c r="L100" s="17">
        <v>682</v>
      </c>
      <c r="M100" s="17">
        <v>1.6499E-2</v>
      </c>
      <c r="N100" s="17">
        <v>455</v>
      </c>
      <c r="O100" s="17">
        <v>0</v>
      </c>
      <c r="P100" s="17">
        <v>0</v>
      </c>
      <c r="Q100" s="17">
        <v>0.99274700000000005</v>
      </c>
      <c r="R100" s="17">
        <v>1.6278680000000001</v>
      </c>
      <c r="S100" s="17">
        <v>2.4674179999999999</v>
      </c>
      <c r="T100" s="17">
        <v>0.83955000000000002</v>
      </c>
      <c r="U100" s="17">
        <v>0.340254</v>
      </c>
      <c r="V100" s="17">
        <v>696.9</v>
      </c>
      <c r="W100" s="17">
        <v>8.8803999999999994E-2</v>
      </c>
      <c r="X100" s="17">
        <v>454</v>
      </c>
      <c r="Y100" s="17">
        <v>0</v>
      </c>
      <c r="Z100" s="17">
        <v>0</v>
      </c>
      <c r="AA100" s="17">
        <v>0.52346800000000004</v>
      </c>
      <c r="AB100" s="17">
        <v>2.3131800000000001E-2</v>
      </c>
      <c r="AC100" s="17">
        <v>1.6472899999999999</v>
      </c>
      <c r="AD100" s="17">
        <v>0.25</v>
      </c>
      <c r="AE100" s="17">
        <v>1217.8</v>
      </c>
    </row>
    <row r="101" spans="1:31">
      <c r="A101" s="17">
        <v>88</v>
      </c>
      <c r="B101" s="19">
        <v>0.46258101851851857</v>
      </c>
      <c r="C101" s="17">
        <v>68.3</v>
      </c>
      <c r="D101" s="17">
        <v>13.6</v>
      </c>
      <c r="E101" s="17">
        <v>1.434E-2</v>
      </c>
      <c r="F101" s="17">
        <v>0.69399999999999995</v>
      </c>
      <c r="G101" s="17">
        <v>0.99054799999999998</v>
      </c>
      <c r="H101" s="17">
        <v>1.4766600000000001</v>
      </c>
      <c r="I101" s="17">
        <v>2.2307350000000001</v>
      </c>
      <c r="J101" s="17">
        <v>0.75407500000000005</v>
      </c>
      <c r="K101" s="17">
        <v>0.33803899999999998</v>
      </c>
      <c r="L101" s="17">
        <v>705</v>
      </c>
      <c r="M101" s="17">
        <v>4.1328999999999998E-2</v>
      </c>
      <c r="N101" s="17">
        <v>509</v>
      </c>
      <c r="O101" s="17">
        <v>0</v>
      </c>
      <c r="P101" s="17">
        <v>0</v>
      </c>
      <c r="Q101" s="17">
        <v>0.99022100000000002</v>
      </c>
      <c r="R101" s="17">
        <v>1.6316820000000001</v>
      </c>
      <c r="S101" s="17">
        <v>2.4463270000000001</v>
      </c>
      <c r="T101" s="17">
        <v>0.81464599999999998</v>
      </c>
      <c r="U101" s="17">
        <v>0.33300800000000003</v>
      </c>
      <c r="V101" s="17">
        <v>689.3</v>
      </c>
      <c r="W101" s="17">
        <v>8.1479999999999997E-2</v>
      </c>
      <c r="X101" s="17">
        <v>408</v>
      </c>
      <c r="Y101" s="17">
        <v>0</v>
      </c>
      <c r="Z101" s="17">
        <v>0</v>
      </c>
      <c r="AA101" s="17">
        <v>0.51231899999999997</v>
      </c>
      <c r="AB101" s="17">
        <v>2.8516300000000001E-2</v>
      </c>
      <c r="AC101" s="17">
        <v>1.6549100000000001</v>
      </c>
      <c r="AD101" s="17">
        <v>0.25</v>
      </c>
      <c r="AE101" s="17">
        <v>1178.0999999999999</v>
      </c>
    </row>
    <row r="102" spans="1:31">
      <c r="A102" s="17">
        <v>89</v>
      </c>
      <c r="B102" s="19">
        <v>0.46262731481481478</v>
      </c>
      <c r="C102" s="17">
        <v>67.2</v>
      </c>
      <c r="D102" s="17">
        <v>13.6</v>
      </c>
      <c r="E102" s="17">
        <v>1.5783999999999999E-2</v>
      </c>
      <c r="F102" s="17">
        <v>0.76400000000000001</v>
      </c>
      <c r="G102" s="17">
        <v>0.98548100000000005</v>
      </c>
      <c r="H102" s="17">
        <v>1.4995989999999999</v>
      </c>
      <c r="I102" s="17">
        <v>2.2656679999999998</v>
      </c>
      <c r="J102" s="17">
        <v>0.766069</v>
      </c>
      <c r="K102" s="17">
        <v>0.338121</v>
      </c>
      <c r="L102" s="17">
        <v>723.6</v>
      </c>
      <c r="M102" s="17">
        <v>3.3885999999999999E-2</v>
      </c>
      <c r="N102" s="17">
        <v>470</v>
      </c>
      <c r="O102" s="17">
        <v>0</v>
      </c>
      <c r="P102" s="17">
        <v>0</v>
      </c>
      <c r="Q102" s="17">
        <v>0.98834100000000003</v>
      </c>
      <c r="R102" s="17">
        <v>1.632064</v>
      </c>
      <c r="S102" s="17">
        <v>2.536562</v>
      </c>
      <c r="T102" s="17">
        <v>0.90449800000000002</v>
      </c>
      <c r="U102" s="17">
        <v>0.35658400000000001</v>
      </c>
      <c r="V102" s="17">
        <v>745.5</v>
      </c>
      <c r="W102" s="17">
        <v>9.0781000000000001E-2</v>
      </c>
      <c r="X102" s="17">
        <v>347</v>
      </c>
      <c r="Y102" s="17">
        <v>0</v>
      </c>
      <c r="Z102" s="17">
        <v>0</v>
      </c>
      <c r="AA102" s="17">
        <v>0.54859100000000005</v>
      </c>
      <c r="AB102" s="17">
        <v>2.7019899999999999E-2</v>
      </c>
      <c r="AC102" s="17">
        <v>1.6565000000000001</v>
      </c>
      <c r="AD102" s="17">
        <v>0.25</v>
      </c>
      <c r="AE102" s="17">
        <v>1147.9000000000001</v>
      </c>
    </row>
    <row r="103" spans="1:31">
      <c r="A103" s="17">
        <v>90</v>
      </c>
      <c r="B103" s="19">
        <v>0.4626851851851852</v>
      </c>
      <c r="C103" s="17">
        <v>66.3</v>
      </c>
      <c r="D103" s="17">
        <v>14.5</v>
      </c>
      <c r="E103" s="17">
        <v>1.6073E-2</v>
      </c>
      <c r="F103" s="17">
        <v>0.77800000000000002</v>
      </c>
      <c r="G103" s="17">
        <v>0.988514</v>
      </c>
      <c r="H103" s="17">
        <v>1.6102129999999999</v>
      </c>
      <c r="I103" s="17">
        <v>2.3937300000000001</v>
      </c>
      <c r="J103" s="17">
        <v>0.78351700000000002</v>
      </c>
      <c r="K103" s="17">
        <v>0.32732099999999997</v>
      </c>
      <c r="L103" s="17">
        <v>700.1</v>
      </c>
      <c r="M103" s="17">
        <v>6.0131999999999998E-2</v>
      </c>
      <c r="N103" s="17">
        <v>421</v>
      </c>
      <c r="O103" s="17">
        <v>0</v>
      </c>
      <c r="P103" s="17">
        <v>0</v>
      </c>
      <c r="Q103" s="17">
        <v>0.98837799999999998</v>
      </c>
      <c r="R103" s="17">
        <v>1.6496789999999999</v>
      </c>
      <c r="S103" s="17">
        <v>2.5423640000000001</v>
      </c>
      <c r="T103" s="17">
        <v>0.89268499999999995</v>
      </c>
      <c r="U103" s="17">
        <v>0.35112399999999999</v>
      </c>
      <c r="V103" s="17">
        <v>701.6</v>
      </c>
      <c r="W103" s="17">
        <v>4.8999999999999998E-5</v>
      </c>
      <c r="X103" s="17">
        <v>412</v>
      </c>
      <c r="Y103" s="17">
        <v>0</v>
      </c>
      <c r="Z103" s="17">
        <v>0</v>
      </c>
      <c r="AA103" s="17">
        <v>0.54019099999999998</v>
      </c>
      <c r="AB103" s="17">
        <v>2.5079899999999999E-2</v>
      </c>
      <c r="AC103" s="17">
        <v>1.6720699999999999</v>
      </c>
      <c r="AD103" s="17">
        <v>0.25</v>
      </c>
      <c r="AE103" s="17">
        <v>1186.3</v>
      </c>
    </row>
    <row r="104" spans="1:31">
      <c r="A104" s="17">
        <v>91</v>
      </c>
      <c r="B104" s="19">
        <v>0.46274305555555556</v>
      </c>
      <c r="C104" s="17">
        <v>65.2</v>
      </c>
      <c r="D104" s="17">
        <v>15.4</v>
      </c>
      <c r="E104" s="17">
        <v>1.6739E-2</v>
      </c>
      <c r="F104" s="17">
        <v>0.81</v>
      </c>
      <c r="G104" s="17">
        <v>0.985873</v>
      </c>
      <c r="H104" s="17">
        <v>1.6257109999999999</v>
      </c>
      <c r="I104" s="17">
        <v>2.4113169999999999</v>
      </c>
      <c r="J104" s="17">
        <v>0.78560600000000003</v>
      </c>
      <c r="K104" s="17">
        <v>0.32579999999999998</v>
      </c>
      <c r="L104" s="17">
        <v>686.2</v>
      </c>
      <c r="M104" s="17">
        <v>0.12218</v>
      </c>
      <c r="N104" s="17">
        <v>452</v>
      </c>
      <c r="O104" s="17">
        <v>0</v>
      </c>
      <c r="P104" s="17">
        <v>0</v>
      </c>
      <c r="Q104" s="17">
        <v>0.99329000000000001</v>
      </c>
      <c r="R104" s="17">
        <v>1.707252</v>
      </c>
      <c r="S104" s="17">
        <v>2.6353059999999999</v>
      </c>
      <c r="T104" s="17">
        <v>0.92805499999999996</v>
      </c>
      <c r="U104" s="17">
        <v>0.35216199999999998</v>
      </c>
      <c r="V104" s="17">
        <v>697.9</v>
      </c>
      <c r="W104" s="17">
        <v>7.1000000000000005E-5</v>
      </c>
      <c r="X104" s="17">
        <v>529</v>
      </c>
      <c r="Y104" s="17">
        <v>0</v>
      </c>
      <c r="Z104" s="17">
        <v>0</v>
      </c>
      <c r="AA104" s="17">
        <v>0.54178800000000005</v>
      </c>
      <c r="AB104" s="17">
        <v>2.7916799999999999E-2</v>
      </c>
      <c r="AC104" s="17">
        <v>1.73316</v>
      </c>
      <c r="AD104" s="17">
        <v>0.25</v>
      </c>
      <c r="AE104" s="17">
        <v>1210.3</v>
      </c>
    </row>
    <row r="105" spans="1:31">
      <c r="A105" s="17">
        <v>92</v>
      </c>
      <c r="B105" s="19">
        <v>0.46280092592592598</v>
      </c>
      <c r="C105" s="17">
        <v>64.099999999999994</v>
      </c>
      <c r="D105" s="17">
        <v>16.3</v>
      </c>
      <c r="E105" s="17">
        <v>1.6708000000000001E-2</v>
      </c>
      <c r="F105" s="17">
        <v>0.80900000000000005</v>
      </c>
      <c r="G105" s="17">
        <v>0.98947700000000005</v>
      </c>
      <c r="H105" s="17">
        <v>1.5954010000000001</v>
      </c>
      <c r="I105" s="17">
        <v>2.4214220000000002</v>
      </c>
      <c r="J105" s="17">
        <v>0.82602200000000003</v>
      </c>
      <c r="K105" s="17">
        <v>0.34113100000000002</v>
      </c>
      <c r="L105" s="17">
        <v>643.6</v>
      </c>
      <c r="M105" s="17">
        <v>4.55E-4</v>
      </c>
      <c r="N105" s="17">
        <v>551</v>
      </c>
      <c r="O105" s="17">
        <v>0</v>
      </c>
      <c r="P105" s="17">
        <v>0</v>
      </c>
      <c r="Q105" s="17">
        <v>0.99287700000000001</v>
      </c>
      <c r="R105" s="17">
        <v>1.683379</v>
      </c>
      <c r="S105" s="17">
        <v>2.6142439999999998</v>
      </c>
      <c r="T105" s="17">
        <v>0.93086599999999997</v>
      </c>
      <c r="U105" s="17">
        <v>0.356074</v>
      </c>
      <c r="V105" s="17">
        <v>712</v>
      </c>
      <c r="W105" s="17">
        <v>5.2899999999999996E-4</v>
      </c>
      <c r="X105" s="17">
        <v>342</v>
      </c>
      <c r="Y105" s="17">
        <v>0</v>
      </c>
      <c r="Z105" s="17">
        <v>0</v>
      </c>
      <c r="AA105" s="17">
        <v>0.54780700000000004</v>
      </c>
      <c r="AB105" s="17">
        <v>3.3606299999999999E-2</v>
      </c>
      <c r="AC105" s="17">
        <v>1.7146600000000001</v>
      </c>
      <c r="AD105" s="17">
        <v>0.25</v>
      </c>
      <c r="AE105" s="17">
        <v>1290.5999999999999</v>
      </c>
    </row>
    <row r="106" spans="1:31">
      <c r="A106" s="17">
        <v>93</v>
      </c>
      <c r="B106" s="19">
        <v>0.46284722222222219</v>
      </c>
      <c r="C106" s="17">
        <v>63.2</v>
      </c>
      <c r="D106" s="17">
        <v>17.2</v>
      </c>
      <c r="E106" s="17">
        <v>1.7842E-2</v>
      </c>
      <c r="F106" s="17">
        <v>0.86299999999999999</v>
      </c>
      <c r="G106" s="17">
        <v>0.98668999999999996</v>
      </c>
      <c r="H106" s="17">
        <v>1.6366879999999999</v>
      </c>
      <c r="I106" s="17">
        <v>2.4139740000000001</v>
      </c>
      <c r="J106" s="17">
        <v>0.777285</v>
      </c>
      <c r="K106" s="17">
        <v>0.321994</v>
      </c>
      <c r="L106" s="17">
        <v>649.79999999999995</v>
      </c>
      <c r="M106" s="17">
        <v>5.4100000000000002E-2</v>
      </c>
      <c r="N106" s="17">
        <v>408</v>
      </c>
      <c r="O106" s="17">
        <v>0</v>
      </c>
      <c r="P106" s="17">
        <v>0</v>
      </c>
      <c r="Q106" s="17">
        <v>0.98950000000000005</v>
      </c>
      <c r="R106" s="17">
        <v>1.7091289999999999</v>
      </c>
      <c r="S106" s="17">
        <v>2.646763</v>
      </c>
      <c r="T106" s="17">
        <v>0.93763399999999997</v>
      </c>
      <c r="U106" s="17">
        <v>0.35425699999999999</v>
      </c>
      <c r="V106" s="17">
        <v>701.5</v>
      </c>
      <c r="W106" s="17">
        <v>9.0000000000000002E-6</v>
      </c>
      <c r="X106" s="17">
        <v>421</v>
      </c>
      <c r="Y106" s="17">
        <v>0</v>
      </c>
      <c r="Z106" s="17">
        <v>0</v>
      </c>
      <c r="AA106" s="17">
        <v>0.54500999999999999</v>
      </c>
      <c r="AB106" s="17">
        <v>2.6698699999999999E-2</v>
      </c>
      <c r="AC106" s="17">
        <v>1.7341599999999999</v>
      </c>
      <c r="AD106" s="17">
        <v>0.25</v>
      </c>
      <c r="AE106" s="17">
        <v>1278.3</v>
      </c>
    </row>
    <row r="107" spans="1:31">
      <c r="A107" s="17">
        <v>94</v>
      </c>
      <c r="B107" s="19">
        <v>0.4629050925925926</v>
      </c>
      <c r="C107" s="17">
        <v>62.3</v>
      </c>
      <c r="D107" s="17">
        <v>18.100000000000001</v>
      </c>
      <c r="E107" s="17">
        <v>1.9074000000000001E-2</v>
      </c>
      <c r="F107" s="17">
        <v>0.92300000000000004</v>
      </c>
      <c r="G107" s="17">
        <v>0.98625399999999996</v>
      </c>
      <c r="H107" s="17">
        <v>1.667778</v>
      </c>
      <c r="I107" s="17">
        <v>2.524384</v>
      </c>
      <c r="J107" s="17">
        <v>0.85660599999999998</v>
      </c>
      <c r="K107" s="17">
        <v>0.339333</v>
      </c>
      <c r="L107" s="17">
        <v>682.1</v>
      </c>
      <c r="M107" s="17">
        <v>5.4022000000000001E-2</v>
      </c>
      <c r="N107" s="17">
        <v>327</v>
      </c>
      <c r="O107" s="17">
        <v>0</v>
      </c>
      <c r="P107" s="17">
        <v>0</v>
      </c>
      <c r="Q107" s="17">
        <v>0.99433700000000003</v>
      </c>
      <c r="R107" s="17">
        <v>1.786276</v>
      </c>
      <c r="S107" s="17">
        <v>2.713508</v>
      </c>
      <c r="T107" s="17">
        <v>0.92723299999999997</v>
      </c>
      <c r="U107" s="17">
        <v>0.34171000000000001</v>
      </c>
      <c r="V107" s="17">
        <v>704.9</v>
      </c>
      <c r="W107" s="17">
        <v>0.11982</v>
      </c>
      <c r="X107" s="17">
        <v>353</v>
      </c>
      <c r="Y107" s="17">
        <v>0</v>
      </c>
      <c r="Z107" s="17">
        <v>0</v>
      </c>
      <c r="AA107" s="17">
        <v>0.52570700000000004</v>
      </c>
      <c r="AB107" s="17">
        <v>2.3763099999999999E-2</v>
      </c>
      <c r="AC107" s="17">
        <v>1.8083100000000001</v>
      </c>
      <c r="AD107" s="17">
        <v>0.25</v>
      </c>
      <c r="AE107" s="17">
        <v>1217.7</v>
      </c>
    </row>
    <row r="108" spans="1:31">
      <c r="A108" s="17">
        <v>95</v>
      </c>
      <c r="B108" s="19">
        <v>0.46296296296296297</v>
      </c>
      <c r="C108" s="17">
        <v>61.4</v>
      </c>
      <c r="D108" s="17">
        <v>19</v>
      </c>
      <c r="E108" s="17">
        <v>2.0317000000000002E-2</v>
      </c>
      <c r="F108" s="17">
        <v>0.98299999999999998</v>
      </c>
      <c r="G108" s="17">
        <v>0.99273599999999995</v>
      </c>
      <c r="H108" s="17">
        <v>1.7509479999999999</v>
      </c>
      <c r="I108" s="17">
        <v>2.6716069999999998</v>
      </c>
      <c r="J108" s="17">
        <v>0.92065900000000001</v>
      </c>
      <c r="K108" s="17">
        <v>0.344609</v>
      </c>
      <c r="L108" s="17">
        <v>676.9</v>
      </c>
      <c r="M108" s="17">
        <v>9.0000000000000002E-6</v>
      </c>
      <c r="N108" s="17">
        <v>578</v>
      </c>
      <c r="O108" s="17">
        <v>0</v>
      </c>
      <c r="P108" s="17">
        <v>0</v>
      </c>
      <c r="Q108" s="17">
        <v>0.99110299999999996</v>
      </c>
      <c r="R108" s="17">
        <v>1.7845770000000001</v>
      </c>
      <c r="S108" s="17">
        <v>2.772103</v>
      </c>
      <c r="T108" s="17">
        <v>0.98752499999999999</v>
      </c>
      <c r="U108" s="17">
        <v>0.35623700000000003</v>
      </c>
      <c r="V108" s="17">
        <v>689.3</v>
      </c>
      <c r="W108" s="17">
        <v>4.0000000000000003E-5</v>
      </c>
      <c r="X108" s="17">
        <v>515</v>
      </c>
      <c r="Y108" s="17">
        <v>0</v>
      </c>
      <c r="Z108" s="17">
        <v>0</v>
      </c>
      <c r="AA108" s="17">
        <v>0.54805700000000002</v>
      </c>
      <c r="AB108" s="17">
        <v>4.2850300000000001E-2</v>
      </c>
      <c r="AC108" s="17">
        <v>1.8268899999999999</v>
      </c>
      <c r="AD108" s="17">
        <v>0.25</v>
      </c>
      <c r="AE108" s="17">
        <v>1227</v>
      </c>
    </row>
    <row r="109" spans="1:31">
      <c r="A109" s="17">
        <v>96</v>
      </c>
      <c r="B109" s="19">
        <v>0.46302083333333338</v>
      </c>
      <c r="C109" s="17">
        <v>60.3</v>
      </c>
      <c r="D109" s="17">
        <v>19.899999999999999</v>
      </c>
      <c r="E109" s="17">
        <v>1.9362999999999998E-2</v>
      </c>
      <c r="F109" s="17">
        <v>0.93700000000000006</v>
      </c>
      <c r="G109" s="17">
        <v>0.99211099999999997</v>
      </c>
      <c r="H109" s="17">
        <v>1.687586</v>
      </c>
      <c r="I109" s="17">
        <v>2.5088409999999999</v>
      </c>
      <c r="J109" s="17">
        <v>0.82125499999999996</v>
      </c>
      <c r="K109" s="17">
        <v>0.32734400000000002</v>
      </c>
      <c r="L109" s="17">
        <v>610</v>
      </c>
      <c r="M109" s="17">
        <v>1.2300000000000001E-4</v>
      </c>
      <c r="N109" s="17">
        <v>427</v>
      </c>
      <c r="O109" s="17">
        <v>0</v>
      </c>
      <c r="P109" s="17">
        <v>0</v>
      </c>
      <c r="Q109" s="17">
        <v>0.99006499999999997</v>
      </c>
      <c r="R109" s="17">
        <v>1.7969310000000001</v>
      </c>
      <c r="S109" s="17">
        <v>2.7858239999999999</v>
      </c>
      <c r="T109" s="17">
        <v>0.98889300000000002</v>
      </c>
      <c r="U109" s="17">
        <v>0.35497299999999998</v>
      </c>
      <c r="V109" s="17">
        <v>649.20000000000005</v>
      </c>
      <c r="W109" s="17">
        <v>1.4357999999999999E-2</v>
      </c>
      <c r="X109" s="17">
        <v>330</v>
      </c>
      <c r="Y109" s="17">
        <v>0</v>
      </c>
      <c r="Z109" s="17">
        <v>0</v>
      </c>
      <c r="AA109" s="17">
        <v>0.54611299999999996</v>
      </c>
      <c r="AB109" s="17">
        <v>3.0254900000000001E-2</v>
      </c>
      <c r="AC109" s="17">
        <v>1.8268500000000001</v>
      </c>
      <c r="AD109" s="17">
        <v>0.25</v>
      </c>
      <c r="AE109" s="17">
        <v>1361.6</v>
      </c>
    </row>
    <row r="110" spans="1:31">
      <c r="A110" s="17">
        <v>97</v>
      </c>
      <c r="B110" s="19">
        <v>0.46307870370370369</v>
      </c>
      <c r="C110" s="17">
        <v>59.2</v>
      </c>
      <c r="D110" s="17">
        <v>21.7</v>
      </c>
      <c r="E110" s="17">
        <v>2.3120999999999999E-2</v>
      </c>
      <c r="F110" s="17">
        <v>1.119</v>
      </c>
      <c r="G110" s="17">
        <v>0.99040700000000004</v>
      </c>
      <c r="H110" s="17">
        <v>1.686952</v>
      </c>
      <c r="I110" s="17">
        <v>2.55111</v>
      </c>
      <c r="J110" s="17">
        <v>0.86415699999999995</v>
      </c>
      <c r="K110" s="17">
        <v>0.33873799999999998</v>
      </c>
      <c r="L110" s="17">
        <v>676.6</v>
      </c>
      <c r="M110" s="17">
        <v>1.27E-4</v>
      </c>
      <c r="N110" s="17">
        <v>533</v>
      </c>
      <c r="O110" s="17">
        <v>0</v>
      </c>
      <c r="P110" s="17">
        <v>0</v>
      </c>
      <c r="Q110" s="17">
        <v>0.99057899999999999</v>
      </c>
      <c r="R110" s="17">
        <v>1.8528370000000001</v>
      </c>
      <c r="S110" s="17">
        <v>2.8758530000000002</v>
      </c>
      <c r="T110" s="17">
        <v>1.0230159999999999</v>
      </c>
      <c r="U110" s="17">
        <v>0.35572599999999999</v>
      </c>
      <c r="V110" s="17">
        <v>673.3</v>
      </c>
      <c r="W110" s="17">
        <v>8.3944000000000005E-2</v>
      </c>
      <c r="X110" s="17">
        <v>365</v>
      </c>
      <c r="Y110" s="17">
        <v>0</v>
      </c>
      <c r="Z110" s="17">
        <v>0</v>
      </c>
      <c r="AA110" s="17">
        <v>0.54727099999999995</v>
      </c>
      <c r="AB110" s="17">
        <v>4.5044399999999998E-2</v>
      </c>
      <c r="AC110" s="17">
        <v>1.8989199999999999</v>
      </c>
      <c r="AD110" s="17">
        <v>0.25</v>
      </c>
      <c r="AE110" s="17">
        <v>1227.5999999999999</v>
      </c>
    </row>
    <row r="111" spans="1:31">
      <c r="A111" s="17">
        <v>98</v>
      </c>
      <c r="B111" s="19">
        <v>0.46312500000000001</v>
      </c>
      <c r="C111" s="17">
        <v>58.3</v>
      </c>
      <c r="D111" s="17">
        <v>22.6</v>
      </c>
      <c r="E111" s="17">
        <v>2.4296999999999999E-2</v>
      </c>
      <c r="F111" s="17">
        <v>1.1759999999999999</v>
      </c>
      <c r="G111" s="17">
        <v>0.98436999999999997</v>
      </c>
      <c r="H111" s="17">
        <v>1.7039949999999999</v>
      </c>
      <c r="I111" s="17">
        <v>2.569617</v>
      </c>
      <c r="J111" s="17">
        <v>0.865622</v>
      </c>
      <c r="K111" s="17">
        <v>0.336868</v>
      </c>
      <c r="L111" s="17">
        <v>659.5</v>
      </c>
      <c r="M111" s="17">
        <v>7.5703999999999994E-2</v>
      </c>
      <c r="N111" s="17">
        <v>503</v>
      </c>
      <c r="O111" s="17">
        <v>0</v>
      </c>
      <c r="P111" s="17">
        <v>0</v>
      </c>
      <c r="Q111" s="17">
        <v>0.99444299999999997</v>
      </c>
      <c r="R111" s="17">
        <v>1.8252409999999999</v>
      </c>
      <c r="S111" s="17">
        <v>2.8856320000000002</v>
      </c>
      <c r="T111" s="17">
        <v>1.0603899999999999</v>
      </c>
      <c r="U111" s="17">
        <v>0.36747299999999999</v>
      </c>
      <c r="V111" s="17">
        <v>673.9</v>
      </c>
      <c r="W111" s="17">
        <v>4.8500000000000001E-3</v>
      </c>
      <c r="X111" s="17">
        <v>287</v>
      </c>
      <c r="Y111" s="17">
        <v>0</v>
      </c>
      <c r="Z111" s="17">
        <v>0</v>
      </c>
      <c r="AA111" s="17">
        <v>0.56534200000000001</v>
      </c>
      <c r="AB111" s="17">
        <v>4.3222299999999998E-2</v>
      </c>
      <c r="AC111" s="17">
        <v>1.87107</v>
      </c>
      <c r="AD111" s="17">
        <v>0.25</v>
      </c>
      <c r="AE111" s="17">
        <v>1259.4000000000001</v>
      </c>
    </row>
    <row r="112" spans="1:31">
      <c r="A112" s="17">
        <v>99</v>
      </c>
      <c r="B112" s="19">
        <v>0.46318287037037037</v>
      </c>
      <c r="C112" s="17">
        <v>57.2</v>
      </c>
      <c r="D112" s="17">
        <v>23.5</v>
      </c>
      <c r="E112" s="17">
        <v>2.461E-2</v>
      </c>
      <c r="F112" s="17">
        <v>1.1910000000000001</v>
      </c>
      <c r="G112" s="17">
        <v>0.98799700000000001</v>
      </c>
      <c r="H112" s="17">
        <v>1.706378</v>
      </c>
      <c r="I112" s="17">
        <v>2.5594480000000002</v>
      </c>
      <c r="J112" s="17">
        <v>0.85306999999999999</v>
      </c>
      <c r="K112" s="17">
        <v>0.33330199999999999</v>
      </c>
      <c r="L112" s="17">
        <v>652.5</v>
      </c>
      <c r="M112" s="17">
        <v>7.0433999999999997E-2</v>
      </c>
      <c r="N112" s="17">
        <v>430</v>
      </c>
      <c r="O112" s="17">
        <v>0</v>
      </c>
      <c r="P112" s="17">
        <v>0</v>
      </c>
      <c r="Q112" s="17">
        <v>0.99257200000000001</v>
      </c>
      <c r="R112" s="17">
        <v>1.810044</v>
      </c>
      <c r="S112" s="17">
        <v>2.827696</v>
      </c>
      <c r="T112" s="17">
        <v>1.017652</v>
      </c>
      <c r="U112" s="17">
        <v>0.35988700000000001</v>
      </c>
      <c r="V112" s="17">
        <v>664.2</v>
      </c>
      <c r="W112" s="17">
        <v>2.5000000000000001E-5</v>
      </c>
      <c r="X112" s="17">
        <v>483</v>
      </c>
      <c r="Y112" s="17">
        <v>0</v>
      </c>
      <c r="Z112" s="17">
        <v>0</v>
      </c>
      <c r="AA112" s="17">
        <v>0.55367299999999997</v>
      </c>
      <c r="AB112" s="17">
        <v>3.82669E-2</v>
      </c>
      <c r="AC112" s="17">
        <v>1.8489899999999999</v>
      </c>
      <c r="AD112" s="17">
        <v>0.25</v>
      </c>
      <c r="AE112" s="17">
        <v>1273</v>
      </c>
    </row>
    <row r="113" spans="1:31">
      <c r="A113" s="17">
        <v>100</v>
      </c>
      <c r="B113" s="19">
        <v>0.46324074074074079</v>
      </c>
      <c r="C113" s="17">
        <v>56.1</v>
      </c>
      <c r="D113" s="17">
        <v>25.3</v>
      </c>
      <c r="E113" s="17">
        <v>2.5805000000000002E-2</v>
      </c>
      <c r="F113" s="17">
        <v>1.2490000000000001</v>
      </c>
      <c r="G113" s="17">
        <v>0.98977599999999999</v>
      </c>
      <c r="H113" s="17">
        <v>1.6926479999999999</v>
      </c>
      <c r="I113" s="17">
        <v>2.5260910000000001</v>
      </c>
      <c r="J113" s="17">
        <v>0.83344200000000002</v>
      </c>
      <c r="K113" s="17">
        <v>0.32993400000000001</v>
      </c>
      <c r="L113" s="17">
        <v>635.79999999999995</v>
      </c>
      <c r="M113" s="17">
        <v>1.6799999999999999E-4</v>
      </c>
      <c r="N113" s="17">
        <v>355</v>
      </c>
      <c r="O113" s="17">
        <v>0</v>
      </c>
      <c r="P113" s="17">
        <v>0</v>
      </c>
      <c r="Q113" s="17">
        <v>0.96849300000000005</v>
      </c>
      <c r="R113" s="17">
        <v>1.9040090000000001</v>
      </c>
      <c r="S113" s="17">
        <v>2.96448</v>
      </c>
      <c r="T113" s="17">
        <v>1.0604720000000001</v>
      </c>
      <c r="U113" s="17">
        <v>0.35772599999999999</v>
      </c>
      <c r="V113" s="17">
        <v>688.9</v>
      </c>
      <c r="W113" s="17">
        <v>0.105713</v>
      </c>
      <c r="X113" s="17">
        <v>372</v>
      </c>
      <c r="Y113" s="17">
        <v>0</v>
      </c>
      <c r="Z113" s="17">
        <v>0</v>
      </c>
      <c r="AA113" s="17">
        <v>0.55034799999999995</v>
      </c>
      <c r="AB113" s="17">
        <v>3.3258799999999998E-2</v>
      </c>
      <c r="AC113" s="17">
        <v>1.9392799999999999</v>
      </c>
      <c r="AD113" s="17">
        <v>0.25</v>
      </c>
      <c r="AE113" s="17">
        <v>1306.3</v>
      </c>
    </row>
    <row r="114" spans="1:31">
      <c r="A114" s="17">
        <v>101</v>
      </c>
      <c r="B114" s="19">
        <v>0.46329861111111109</v>
      </c>
      <c r="C114" s="17">
        <v>55.2</v>
      </c>
      <c r="D114" s="17">
        <v>26.2</v>
      </c>
      <c r="E114" s="17">
        <v>2.8265999999999999E-2</v>
      </c>
      <c r="F114" s="17">
        <v>1.3680000000000001</v>
      </c>
      <c r="G114" s="17">
        <v>0.99084099999999997</v>
      </c>
      <c r="H114" s="17">
        <v>1.6474850000000001</v>
      </c>
      <c r="I114" s="17">
        <v>2.4993460000000001</v>
      </c>
      <c r="J114" s="17">
        <v>0.85186099999999998</v>
      </c>
      <c r="K114" s="17">
        <v>0.34083400000000003</v>
      </c>
      <c r="L114" s="17">
        <v>709.9</v>
      </c>
      <c r="M114" s="17">
        <v>1.415E-3</v>
      </c>
      <c r="N114" s="17">
        <v>718</v>
      </c>
      <c r="O114" s="17">
        <v>0</v>
      </c>
      <c r="P114" s="17">
        <v>0</v>
      </c>
      <c r="Q114" s="17">
        <v>0.99065700000000001</v>
      </c>
      <c r="R114" s="17">
        <v>1.895278</v>
      </c>
      <c r="S114" s="17">
        <v>2.9336359999999999</v>
      </c>
      <c r="T114" s="17">
        <v>1.0383579999999999</v>
      </c>
      <c r="U114" s="17">
        <v>0.35394900000000001</v>
      </c>
      <c r="V114" s="17">
        <v>679.3</v>
      </c>
      <c r="W114" s="17">
        <v>2.4000000000000001E-5</v>
      </c>
      <c r="X114" s="17">
        <v>465</v>
      </c>
      <c r="Y114" s="17">
        <v>0</v>
      </c>
      <c r="Z114" s="17">
        <v>0</v>
      </c>
      <c r="AA114" s="17">
        <v>0.54453700000000005</v>
      </c>
      <c r="AB114" s="17">
        <v>7.4511599999999997E-2</v>
      </c>
      <c r="AC114" s="17">
        <v>1.97265</v>
      </c>
      <c r="AD114" s="17">
        <v>0.25</v>
      </c>
      <c r="AE114" s="17">
        <v>1170</v>
      </c>
    </row>
    <row r="115" spans="1:31">
      <c r="A115" s="17">
        <v>102</v>
      </c>
      <c r="B115" s="19">
        <v>0.46335648148148145</v>
      </c>
      <c r="C115" s="17">
        <v>54.1</v>
      </c>
      <c r="D115" s="17">
        <v>29</v>
      </c>
      <c r="E115" s="17">
        <v>3.1188E-2</v>
      </c>
      <c r="F115" s="17">
        <v>1.5089999999999999</v>
      </c>
      <c r="G115" s="17">
        <v>0.98950899999999997</v>
      </c>
      <c r="H115" s="17">
        <v>1.7157009999999999</v>
      </c>
      <c r="I115" s="17">
        <v>2.5595629999999998</v>
      </c>
      <c r="J115" s="17">
        <v>0.84386300000000003</v>
      </c>
      <c r="K115" s="17">
        <v>0.32968999999999998</v>
      </c>
      <c r="L115" s="17">
        <v>670.8</v>
      </c>
      <c r="M115" s="17">
        <v>0.122082</v>
      </c>
      <c r="N115" s="17">
        <v>332</v>
      </c>
      <c r="O115" s="17">
        <v>0</v>
      </c>
      <c r="P115" s="17">
        <v>0</v>
      </c>
      <c r="Q115" s="17">
        <v>0.992147</v>
      </c>
      <c r="R115" s="17">
        <v>1.789436</v>
      </c>
      <c r="S115" s="17">
        <v>2.7965930000000001</v>
      </c>
      <c r="T115" s="17">
        <v>1.007158</v>
      </c>
      <c r="U115" s="17">
        <v>0.36013699999999998</v>
      </c>
      <c r="V115" s="17">
        <v>650.5</v>
      </c>
      <c r="W115" s="17">
        <v>1.7E-5</v>
      </c>
      <c r="X115" s="17">
        <v>364</v>
      </c>
      <c r="Y115" s="17">
        <v>0</v>
      </c>
      <c r="Z115" s="17">
        <v>0</v>
      </c>
      <c r="AA115" s="17">
        <v>0.55405700000000002</v>
      </c>
      <c r="AB115" s="17">
        <v>3.74185E-2</v>
      </c>
      <c r="AC115" s="17">
        <v>1.8271200000000001</v>
      </c>
      <c r="AD115" s="17">
        <v>0.25</v>
      </c>
      <c r="AE115" s="17">
        <v>1238.3</v>
      </c>
    </row>
    <row r="116" spans="1:31">
      <c r="A116" s="17">
        <v>103</v>
      </c>
      <c r="B116" s="19">
        <v>0.46340277777777777</v>
      </c>
      <c r="C116" s="17">
        <v>53.2</v>
      </c>
      <c r="D116" s="17">
        <v>29.9</v>
      </c>
      <c r="E116" s="17">
        <v>3.0186000000000001E-2</v>
      </c>
      <c r="F116" s="17">
        <v>1.4610000000000001</v>
      </c>
      <c r="G116" s="17">
        <v>0.98652399999999996</v>
      </c>
      <c r="H116" s="17">
        <v>1.69702</v>
      </c>
      <c r="I116" s="17">
        <v>2.5077400000000001</v>
      </c>
      <c r="J116" s="17">
        <v>0.81072</v>
      </c>
      <c r="K116" s="17">
        <v>0.32328699999999999</v>
      </c>
      <c r="L116" s="17">
        <v>629</v>
      </c>
      <c r="M116" s="17">
        <v>8.9394000000000001E-2</v>
      </c>
      <c r="N116" s="17">
        <v>362</v>
      </c>
      <c r="O116" s="17">
        <v>0</v>
      </c>
      <c r="P116" s="17">
        <v>0</v>
      </c>
      <c r="Q116" s="17">
        <v>0.99147200000000002</v>
      </c>
      <c r="R116" s="17">
        <v>1.7928280000000001</v>
      </c>
      <c r="S116" s="17">
        <v>2.8063709999999999</v>
      </c>
      <c r="T116" s="17">
        <v>1.013544</v>
      </c>
      <c r="U116" s="17">
        <v>0.36115799999999998</v>
      </c>
      <c r="V116" s="17">
        <v>655.5</v>
      </c>
      <c r="W116" s="17">
        <v>7.8899999999999994E-3</v>
      </c>
      <c r="X116" s="17">
        <v>359</v>
      </c>
      <c r="Y116" s="17">
        <v>0</v>
      </c>
      <c r="Z116" s="17">
        <v>0</v>
      </c>
      <c r="AA116" s="17">
        <v>0.55562800000000001</v>
      </c>
      <c r="AB116" s="17">
        <v>3.9303400000000002E-2</v>
      </c>
      <c r="AC116" s="17">
        <v>1.83266</v>
      </c>
      <c r="AD116" s="17">
        <v>0.25</v>
      </c>
      <c r="AE116" s="17">
        <v>1320.5</v>
      </c>
    </row>
    <row r="117" spans="1:31">
      <c r="A117" s="17">
        <v>104</v>
      </c>
      <c r="B117" s="19">
        <v>0.46346064814814819</v>
      </c>
      <c r="C117" s="17">
        <v>52.1</v>
      </c>
      <c r="D117" s="17">
        <v>31.7</v>
      </c>
      <c r="E117" s="17">
        <v>3.4450000000000001E-2</v>
      </c>
      <c r="F117" s="17">
        <v>1.667</v>
      </c>
      <c r="G117" s="17">
        <v>0.98626899999999995</v>
      </c>
      <c r="H117" s="17">
        <v>1.6495679999999999</v>
      </c>
      <c r="I117" s="17">
        <v>2.4673690000000001</v>
      </c>
      <c r="J117" s="17">
        <v>0.817801</v>
      </c>
      <c r="K117" s="17">
        <v>0.33144699999999999</v>
      </c>
      <c r="L117" s="17">
        <v>679.3</v>
      </c>
      <c r="M117" s="17">
        <v>1.4E-5</v>
      </c>
      <c r="N117" s="17">
        <v>307</v>
      </c>
      <c r="O117" s="17">
        <v>0</v>
      </c>
      <c r="P117" s="17">
        <v>0</v>
      </c>
      <c r="Q117" s="17">
        <v>0.99306899999999998</v>
      </c>
      <c r="R117" s="17">
        <v>1.8365610000000001</v>
      </c>
      <c r="S117" s="17">
        <v>2.8672300000000002</v>
      </c>
      <c r="T117" s="17">
        <v>1.0306690000000001</v>
      </c>
      <c r="U117" s="17">
        <v>0.35946499999999998</v>
      </c>
      <c r="V117" s="17">
        <v>651.6</v>
      </c>
      <c r="W117" s="17">
        <v>1.9000000000000001E-5</v>
      </c>
      <c r="X117" s="17">
        <v>393</v>
      </c>
      <c r="Y117" s="17">
        <v>0</v>
      </c>
      <c r="Z117" s="17">
        <v>0</v>
      </c>
      <c r="AA117" s="17">
        <v>0.55302300000000004</v>
      </c>
      <c r="AB117" s="17">
        <v>3.8255299999999999E-2</v>
      </c>
      <c r="AC117" s="17">
        <v>1.87599</v>
      </c>
      <c r="AD117" s="17">
        <v>0.25</v>
      </c>
      <c r="AE117" s="17">
        <v>1222.7</v>
      </c>
    </row>
    <row r="118" spans="1:31">
      <c r="A118" s="17">
        <v>105</v>
      </c>
      <c r="B118" s="19">
        <v>0.4635185185185185</v>
      </c>
      <c r="C118" s="17">
        <v>51.2</v>
      </c>
      <c r="D118" s="17">
        <v>33.5</v>
      </c>
      <c r="E118" s="17">
        <v>3.193E-2</v>
      </c>
      <c r="F118" s="17">
        <v>1.5449999999999999</v>
      </c>
      <c r="G118" s="17">
        <v>0.99015699999999995</v>
      </c>
      <c r="H118" s="17">
        <v>1.671163</v>
      </c>
      <c r="I118" s="17">
        <v>2.480124</v>
      </c>
      <c r="J118" s="17">
        <v>0.80896100000000004</v>
      </c>
      <c r="K118" s="17">
        <v>0.32617800000000002</v>
      </c>
      <c r="L118" s="17">
        <v>614.6</v>
      </c>
      <c r="M118" s="17">
        <v>4.6999999999999997E-5</v>
      </c>
      <c r="N118" s="17">
        <v>384</v>
      </c>
      <c r="O118" s="17">
        <v>0</v>
      </c>
      <c r="P118" s="17">
        <v>0</v>
      </c>
      <c r="Q118" s="17">
        <v>0.99016899999999997</v>
      </c>
      <c r="R118" s="17">
        <v>1.8022039999999999</v>
      </c>
      <c r="S118" s="17">
        <v>2.7766489999999999</v>
      </c>
      <c r="T118" s="17">
        <v>0.97444500000000001</v>
      </c>
      <c r="U118" s="17">
        <v>0.350943</v>
      </c>
      <c r="V118" s="17">
        <v>633.4</v>
      </c>
      <c r="W118" s="17">
        <v>4.0000000000000003E-5</v>
      </c>
      <c r="X118" s="17">
        <v>393</v>
      </c>
      <c r="Y118" s="17">
        <v>0</v>
      </c>
      <c r="Z118" s="17">
        <v>0</v>
      </c>
      <c r="AA118" s="17">
        <v>0.53991199999999995</v>
      </c>
      <c r="AB118" s="17">
        <v>4.5473600000000003E-2</v>
      </c>
      <c r="AC118" s="17">
        <v>1.8465199999999999</v>
      </c>
      <c r="AD118" s="17">
        <v>0.25</v>
      </c>
      <c r="AE118" s="17">
        <v>1351.4</v>
      </c>
    </row>
    <row r="119" spans="1:31">
      <c r="A119" s="17">
        <v>106</v>
      </c>
      <c r="B119" s="19">
        <v>0.46357638888888886</v>
      </c>
      <c r="C119" s="17">
        <v>50.3</v>
      </c>
      <c r="D119" s="17">
        <v>34.4</v>
      </c>
      <c r="E119" s="17">
        <v>3.3023999999999998E-2</v>
      </c>
      <c r="F119" s="17">
        <v>1.5980000000000001</v>
      </c>
      <c r="G119" s="17">
        <v>0.98967499999999997</v>
      </c>
      <c r="H119" s="17">
        <v>1.7885850000000001</v>
      </c>
      <c r="I119" s="17">
        <v>2.655961</v>
      </c>
      <c r="J119" s="17">
        <v>0.86737600000000004</v>
      </c>
      <c r="K119" s="17">
        <v>0.32657700000000001</v>
      </c>
      <c r="L119" s="17">
        <v>632.4</v>
      </c>
      <c r="M119" s="17">
        <v>2.8E-5</v>
      </c>
      <c r="N119" s="17">
        <v>563</v>
      </c>
      <c r="O119" s="17">
        <v>0</v>
      </c>
      <c r="P119" s="17">
        <v>0</v>
      </c>
      <c r="Q119" s="17">
        <v>0.99266299999999996</v>
      </c>
      <c r="R119" s="17">
        <v>1.7319800000000001</v>
      </c>
      <c r="S119" s="17">
        <v>2.672768</v>
      </c>
      <c r="T119" s="17">
        <v>0.94078799999999996</v>
      </c>
      <c r="U119" s="17">
        <v>0.35199000000000003</v>
      </c>
      <c r="V119" s="17">
        <v>637.1</v>
      </c>
      <c r="W119" s="17">
        <v>4.1999999999999998E-5</v>
      </c>
      <c r="X119" s="17">
        <v>374</v>
      </c>
      <c r="Y119" s="17">
        <v>0</v>
      </c>
      <c r="Z119" s="17">
        <v>0</v>
      </c>
      <c r="AA119" s="17">
        <v>0.54152299999999998</v>
      </c>
      <c r="AB119" s="17">
        <v>6.8635799999999997E-2</v>
      </c>
      <c r="AC119" s="17">
        <v>1.7965500000000001</v>
      </c>
      <c r="AD119" s="17">
        <v>0.25</v>
      </c>
      <c r="AE119" s="17">
        <v>1313.3</v>
      </c>
    </row>
    <row r="120" spans="1:31">
      <c r="A120" s="17">
        <v>107</v>
      </c>
      <c r="B120" s="19">
        <v>0.46363425925925927</v>
      </c>
      <c r="C120" s="17">
        <v>49.2</v>
      </c>
      <c r="D120" s="17">
        <v>38</v>
      </c>
      <c r="E120" s="17">
        <v>3.5386000000000001E-2</v>
      </c>
      <c r="F120" s="17">
        <v>1.712</v>
      </c>
      <c r="G120" s="17">
        <v>0.98843300000000001</v>
      </c>
      <c r="H120" s="17">
        <v>1.692952</v>
      </c>
      <c r="I120" s="17">
        <v>2.5265740000000001</v>
      </c>
      <c r="J120" s="17">
        <v>0.83362199999999997</v>
      </c>
      <c r="K120" s="17">
        <v>0.32994200000000001</v>
      </c>
      <c r="L120" s="17">
        <v>617</v>
      </c>
      <c r="M120" s="17">
        <v>1.2E-5</v>
      </c>
      <c r="N120" s="17">
        <v>440</v>
      </c>
      <c r="O120" s="17">
        <v>0</v>
      </c>
      <c r="P120" s="17">
        <v>0</v>
      </c>
      <c r="Q120" s="17">
        <v>0.99387499999999995</v>
      </c>
      <c r="R120" s="17">
        <v>1.8533280000000001</v>
      </c>
      <c r="S120" s="17">
        <v>2.8340320000000001</v>
      </c>
      <c r="T120" s="17">
        <v>0.98070400000000002</v>
      </c>
      <c r="U120" s="17">
        <v>0.34604499999999999</v>
      </c>
      <c r="V120" s="17">
        <v>638.20000000000005</v>
      </c>
      <c r="W120" s="17">
        <v>1.2716E-2</v>
      </c>
      <c r="X120" s="17">
        <v>418</v>
      </c>
      <c r="Y120" s="17">
        <v>0</v>
      </c>
      <c r="Z120" s="17">
        <v>0</v>
      </c>
      <c r="AA120" s="17">
        <v>0.53237800000000002</v>
      </c>
      <c r="AB120" s="17">
        <v>5.8536400000000002E-2</v>
      </c>
      <c r="AC120" s="17">
        <v>1.91073</v>
      </c>
      <c r="AD120" s="17">
        <v>0.25</v>
      </c>
      <c r="AE120" s="17">
        <v>1346.2</v>
      </c>
    </row>
    <row r="121" spans="1:31">
      <c r="A121" s="17">
        <v>108</v>
      </c>
      <c r="B121" s="19">
        <v>0.4636805555555556</v>
      </c>
      <c r="C121" s="17">
        <v>48.3</v>
      </c>
      <c r="D121" s="17">
        <v>38</v>
      </c>
      <c r="E121" s="17">
        <v>3.6457000000000003E-2</v>
      </c>
      <c r="F121" s="17">
        <v>1.764</v>
      </c>
      <c r="G121" s="17">
        <v>0.98939699999999997</v>
      </c>
      <c r="H121" s="17">
        <v>1.7178819999999999</v>
      </c>
      <c r="I121" s="17">
        <v>2.5234030000000001</v>
      </c>
      <c r="J121" s="17">
        <v>0.80552100000000004</v>
      </c>
      <c r="K121" s="17">
        <v>0.31922</v>
      </c>
      <c r="L121" s="17">
        <v>634.9</v>
      </c>
      <c r="M121" s="17">
        <v>3.7360000000000002E-3</v>
      </c>
      <c r="N121" s="17">
        <v>606</v>
      </c>
      <c r="O121" s="17">
        <v>0</v>
      </c>
      <c r="P121" s="17">
        <v>0</v>
      </c>
      <c r="Q121" s="17">
        <v>0.99238999999999999</v>
      </c>
      <c r="R121" s="17">
        <v>1.8522339999999999</v>
      </c>
      <c r="S121" s="17">
        <v>2.8713289999999998</v>
      </c>
      <c r="T121" s="17">
        <v>1.0190950000000001</v>
      </c>
      <c r="U121" s="17">
        <v>0.35492099999999999</v>
      </c>
      <c r="V121" s="17">
        <v>653.20000000000005</v>
      </c>
      <c r="W121" s="17">
        <v>4.6E-5</v>
      </c>
      <c r="X121" s="17">
        <v>352</v>
      </c>
      <c r="Y121" s="17">
        <v>0</v>
      </c>
      <c r="Z121" s="17">
        <v>0</v>
      </c>
      <c r="AA121" s="17">
        <v>0.54603199999999996</v>
      </c>
      <c r="AB121" s="17">
        <v>8.0928100000000003E-2</v>
      </c>
      <c r="AC121" s="17">
        <v>1.9347099999999999</v>
      </c>
      <c r="AD121" s="17">
        <v>0.25</v>
      </c>
      <c r="AE121" s="17">
        <v>1308.3</v>
      </c>
    </row>
    <row r="122" spans="1:31">
      <c r="A122" s="17">
        <v>109</v>
      </c>
      <c r="B122" s="19">
        <v>0.4637384259259259</v>
      </c>
      <c r="C122" s="17">
        <v>47.2</v>
      </c>
      <c r="D122" s="17">
        <v>41.6</v>
      </c>
      <c r="E122" s="17">
        <v>3.9833E-2</v>
      </c>
      <c r="F122" s="17">
        <v>1.927</v>
      </c>
      <c r="G122" s="17">
        <v>0.98875999999999997</v>
      </c>
      <c r="H122" s="17">
        <v>1.709446</v>
      </c>
      <c r="I122" s="17">
        <v>2.4986649999999999</v>
      </c>
      <c r="J122" s="17">
        <v>0.789219</v>
      </c>
      <c r="K122" s="17">
        <v>0.31585600000000003</v>
      </c>
      <c r="L122" s="17">
        <v>613.6</v>
      </c>
      <c r="M122" s="17">
        <v>1.2E-5</v>
      </c>
      <c r="N122" s="17">
        <v>285</v>
      </c>
      <c r="O122" s="17">
        <v>0</v>
      </c>
      <c r="P122" s="17">
        <v>0</v>
      </c>
      <c r="Q122" s="17">
        <v>0.99145000000000005</v>
      </c>
      <c r="R122" s="17">
        <v>1.90907</v>
      </c>
      <c r="S122" s="17">
        <v>2.9437169999999999</v>
      </c>
      <c r="T122" s="17">
        <v>1.0346470000000001</v>
      </c>
      <c r="U122" s="17">
        <v>0.35147600000000001</v>
      </c>
      <c r="V122" s="17">
        <v>622.20000000000005</v>
      </c>
      <c r="W122" s="17">
        <v>1.2E-5</v>
      </c>
      <c r="X122" s="17">
        <v>339</v>
      </c>
      <c r="Y122" s="17">
        <v>0</v>
      </c>
      <c r="Z122" s="17">
        <v>0</v>
      </c>
      <c r="AA122" s="17">
        <v>0.54073300000000002</v>
      </c>
      <c r="AB122" s="17">
        <v>4.2035000000000003E-2</v>
      </c>
      <c r="AC122" s="17">
        <v>1.9525600000000001</v>
      </c>
      <c r="AD122" s="17">
        <v>0.25</v>
      </c>
      <c r="AE122" s="17">
        <v>1353.7</v>
      </c>
    </row>
    <row r="123" spans="1:31">
      <c r="A123" s="17">
        <v>110</v>
      </c>
      <c r="B123" s="19">
        <v>0.46379629629629626</v>
      </c>
      <c r="C123" s="17">
        <v>46.3</v>
      </c>
      <c r="D123" s="17">
        <v>43.4</v>
      </c>
      <c r="E123" s="17">
        <v>4.0910000000000002E-2</v>
      </c>
      <c r="F123" s="17">
        <v>1.98</v>
      </c>
      <c r="G123" s="17">
        <v>0.99161500000000002</v>
      </c>
      <c r="H123" s="17">
        <v>1.714879</v>
      </c>
      <c r="I123" s="17">
        <v>2.4935870000000002</v>
      </c>
      <c r="J123" s="17">
        <v>0.77870899999999998</v>
      </c>
      <c r="K123" s="17">
        <v>0.31228499999999998</v>
      </c>
      <c r="L123" s="17">
        <v>617.4</v>
      </c>
      <c r="M123" s="17">
        <v>7.9999999999999996E-6</v>
      </c>
      <c r="N123" s="17">
        <v>400</v>
      </c>
      <c r="O123" s="17">
        <v>0</v>
      </c>
      <c r="P123" s="17">
        <v>0</v>
      </c>
      <c r="Q123" s="17">
        <v>0.98865700000000001</v>
      </c>
      <c r="R123" s="17">
        <v>1.8359749999999999</v>
      </c>
      <c r="S123" s="17">
        <v>2.8272110000000001</v>
      </c>
      <c r="T123" s="17">
        <v>0.99123499999999998</v>
      </c>
      <c r="U123" s="17">
        <v>0.350605</v>
      </c>
      <c r="V123" s="17">
        <v>613.70000000000005</v>
      </c>
      <c r="W123" s="17">
        <v>2.1059999999999999E-2</v>
      </c>
      <c r="X123" s="17">
        <v>408</v>
      </c>
      <c r="Y123" s="17">
        <v>0</v>
      </c>
      <c r="Z123" s="17">
        <v>0</v>
      </c>
      <c r="AA123" s="17">
        <v>0.53939300000000001</v>
      </c>
      <c r="AB123" s="17">
        <v>6.06113E-2</v>
      </c>
      <c r="AC123" s="17">
        <v>1.8960600000000001</v>
      </c>
      <c r="AD123" s="17">
        <v>0.25</v>
      </c>
      <c r="AE123" s="17">
        <v>1345.3</v>
      </c>
    </row>
    <row r="124" spans="1:31">
      <c r="A124" s="17">
        <v>111</v>
      </c>
      <c r="B124" s="19">
        <v>0.46385416666666668</v>
      </c>
      <c r="C124" s="17">
        <v>45.3</v>
      </c>
      <c r="D124" s="17">
        <v>46.2</v>
      </c>
      <c r="E124" s="17">
        <v>4.2311000000000001E-2</v>
      </c>
      <c r="F124" s="17">
        <v>2.0470000000000002</v>
      </c>
      <c r="G124" s="17">
        <v>0.99178299999999997</v>
      </c>
      <c r="H124" s="17">
        <v>1.726051</v>
      </c>
      <c r="I124" s="17">
        <v>2.5446909999999998</v>
      </c>
      <c r="J124" s="17">
        <v>0.81863900000000001</v>
      </c>
      <c r="K124" s="17">
        <v>0.32170500000000002</v>
      </c>
      <c r="L124" s="17">
        <v>609.20000000000005</v>
      </c>
      <c r="M124" s="17">
        <v>1.7E-5</v>
      </c>
      <c r="N124" s="17">
        <v>375</v>
      </c>
      <c r="O124" s="17">
        <v>0</v>
      </c>
      <c r="P124" s="17">
        <v>0</v>
      </c>
      <c r="Q124" s="17">
        <v>0.99175899999999995</v>
      </c>
      <c r="R124" s="17">
        <v>1.915985</v>
      </c>
      <c r="S124" s="17">
        <v>2.92753</v>
      </c>
      <c r="T124" s="17">
        <v>1.0115449999999999</v>
      </c>
      <c r="U124" s="17">
        <v>0.345528</v>
      </c>
      <c r="V124" s="17">
        <v>612.79999999999995</v>
      </c>
      <c r="W124" s="17">
        <v>3.9999999999999998E-6</v>
      </c>
      <c r="X124" s="17">
        <v>420</v>
      </c>
      <c r="Y124" s="17">
        <v>0</v>
      </c>
      <c r="Z124" s="17">
        <v>0</v>
      </c>
      <c r="AA124" s="17">
        <v>0.531582</v>
      </c>
      <c r="AB124" s="17">
        <v>5.9764400000000002E-2</v>
      </c>
      <c r="AC124" s="17">
        <v>1.97644</v>
      </c>
      <c r="AD124" s="17">
        <v>0.25</v>
      </c>
      <c r="AE124" s="17">
        <v>1363.3</v>
      </c>
    </row>
    <row r="125" spans="1:31">
      <c r="A125" s="17">
        <v>112</v>
      </c>
      <c r="B125" s="19">
        <v>0.46391203703703704</v>
      </c>
      <c r="C125" s="17">
        <v>44.4</v>
      </c>
      <c r="D125" s="17">
        <v>48</v>
      </c>
      <c r="E125" s="17">
        <v>4.6679999999999999E-2</v>
      </c>
      <c r="F125" s="17">
        <v>2.2589999999999999</v>
      </c>
      <c r="G125" s="17">
        <v>0.98829699999999998</v>
      </c>
      <c r="H125" s="17">
        <v>1.692806</v>
      </c>
      <c r="I125" s="17">
        <v>2.4789500000000002</v>
      </c>
      <c r="J125" s="17">
        <v>0.78614399999999995</v>
      </c>
      <c r="K125" s="17">
        <v>0.31712800000000002</v>
      </c>
      <c r="L125" s="17">
        <v>630.5</v>
      </c>
      <c r="M125" s="17">
        <v>1.2836E-2</v>
      </c>
      <c r="N125" s="17">
        <v>264</v>
      </c>
      <c r="O125" s="17">
        <v>0</v>
      </c>
      <c r="P125" s="17">
        <v>0</v>
      </c>
      <c r="Q125" s="17">
        <v>0.99250300000000002</v>
      </c>
      <c r="R125" s="17">
        <v>1.8696349999999999</v>
      </c>
      <c r="S125" s="17">
        <v>2.8733559999999998</v>
      </c>
      <c r="T125" s="17">
        <v>1.0037210000000001</v>
      </c>
      <c r="U125" s="17">
        <v>0.34932000000000002</v>
      </c>
      <c r="V125" s="17">
        <v>607.9</v>
      </c>
      <c r="W125" s="17">
        <v>2.3E-5</v>
      </c>
      <c r="X125" s="17">
        <v>310</v>
      </c>
      <c r="Y125" s="17">
        <v>0</v>
      </c>
      <c r="Z125" s="17">
        <v>0</v>
      </c>
      <c r="AA125" s="17">
        <v>0.53741499999999998</v>
      </c>
      <c r="AB125" s="17">
        <v>4.5908499999999998E-2</v>
      </c>
      <c r="AC125" s="17">
        <v>1.91571</v>
      </c>
      <c r="AD125" s="17">
        <v>0.25</v>
      </c>
      <c r="AE125" s="17">
        <v>1317.4</v>
      </c>
    </row>
    <row r="126" spans="1:31">
      <c r="A126" s="17">
        <v>113</v>
      </c>
      <c r="B126" s="19">
        <v>0.46395833333333331</v>
      </c>
      <c r="C126" s="17">
        <v>43.3</v>
      </c>
      <c r="D126" s="17">
        <v>51.6</v>
      </c>
      <c r="E126" s="17">
        <v>4.8808999999999998E-2</v>
      </c>
      <c r="F126" s="17">
        <v>2.3620000000000001</v>
      </c>
      <c r="G126" s="17">
        <v>0.98362400000000005</v>
      </c>
      <c r="H126" s="17">
        <v>1.7077180000000001</v>
      </c>
      <c r="I126" s="17">
        <v>2.4717910000000001</v>
      </c>
      <c r="J126" s="17">
        <v>0.764073</v>
      </c>
      <c r="K126" s="17">
        <v>0.30911699999999998</v>
      </c>
      <c r="L126" s="17">
        <v>619.1</v>
      </c>
      <c r="M126" s="17">
        <v>1.4E-5</v>
      </c>
      <c r="N126" s="17">
        <v>330</v>
      </c>
      <c r="O126" s="17">
        <v>0</v>
      </c>
      <c r="P126" s="17">
        <v>0</v>
      </c>
      <c r="Q126" s="17">
        <v>0.99192899999999995</v>
      </c>
      <c r="R126" s="17">
        <v>1.879772</v>
      </c>
      <c r="S126" s="17">
        <v>2.89608</v>
      </c>
      <c r="T126" s="17">
        <v>1.0163089999999999</v>
      </c>
      <c r="U126" s="17">
        <v>0.35092600000000002</v>
      </c>
      <c r="V126" s="17">
        <v>599.9</v>
      </c>
      <c r="W126" s="17">
        <v>6.9999999999999999E-6</v>
      </c>
      <c r="X126" s="17">
        <v>394</v>
      </c>
      <c r="Y126" s="17">
        <v>0</v>
      </c>
      <c r="Z126" s="17">
        <v>0</v>
      </c>
      <c r="AA126" s="17">
        <v>0.53988499999999995</v>
      </c>
      <c r="AB126" s="17">
        <v>5.9747300000000003E-2</v>
      </c>
      <c r="AC126" s="17">
        <v>1.94049</v>
      </c>
      <c r="AD126" s="17">
        <v>0.25</v>
      </c>
      <c r="AE126" s="17">
        <v>1341.5</v>
      </c>
    </row>
    <row r="127" spans="1:31">
      <c r="A127" s="17">
        <v>114</v>
      </c>
      <c r="B127" s="19">
        <v>0.46401620370370367</v>
      </c>
      <c r="C127" s="17">
        <v>42.4</v>
      </c>
      <c r="D127" s="17">
        <v>54.3</v>
      </c>
      <c r="E127" s="17">
        <v>4.5931E-2</v>
      </c>
      <c r="F127" s="17">
        <v>2.2229999999999999</v>
      </c>
      <c r="G127" s="17">
        <v>0.98845899999999998</v>
      </c>
      <c r="H127" s="17">
        <v>1.737541</v>
      </c>
      <c r="I127" s="17">
        <v>2.4950670000000001</v>
      </c>
      <c r="J127" s="17">
        <v>0.757525</v>
      </c>
      <c r="K127" s="17">
        <v>0.30360900000000002</v>
      </c>
      <c r="L127" s="17">
        <v>577.6</v>
      </c>
      <c r="M127" s="17">
        <v>1.5E-5</v>
      </c>
      <c r="N127" s="17">
        <v>412</v>
      </c>
      <c r="O127" s="17">
        <v>0</v>
      </c>
      <c r="P127" s="17">
        <v>0</v>
      </c>
      <c r="Q127" s="17">
        <v>0.98955499999999996</v>
      </c>
      <c r="R127" s="17">
        <v>1.850444</v>
      </c>
      <c r="S127" s="17">
        <v>2.8072180000000002</v>
      </c>
      <c r="T127" s="17">
        <v>0.95677400000000001</v>
      </c>
      <c r="U127" s="17">
        <v>0.34082600000000002</v>
      </c>
      <c r="V127" s="17">
        <v>604.4</v>
      </c>
      <c r="W127" s="17">
        <v>7.9999999999999996E-6</v>
      </c>
      <c r="X127" s="17">
        <v>479</v>
      </c>
      <c r="Y127" s="17">
        <v>0</v>
      </c>
      <c r="Z127" s="17">
        <v>0</v>
      </c>
      <c r="AA127" s="17">
        <v>0.52434800000000004</v>
      </c>
      <c r="AB127" s="17">
        <v>7.2214200000000006E-2</v>
      </c>
      <c r="AC127" s="17">
        <v>1.91954</v>
      </c>
      <c r="AD127" s="17">
        <v>0.25</v>
      </c>
      <c r="AE127" s="17">
        <v>1438.1</v>
      </c>
    </row>
    <row r="128" spans="1:31">
      <c r="A128" s="17">
        <v>115</v>
      </c>
      <c r="B128" s="19">
        <v>0.46407407407407408</v>
      </c>
      <c r="C128" s="17">
        <v>41.5</v>
      </c>
      <c r="D128" s="17">
        <v>57.9</v>
      </c>
      <c r="E128" s="17">
        <v>5.3626E-2</v>
      </c>
      <c r="F128" s="17">
        <v>2.5950000000000002</v>
      </c>
      <c r="G128" s="17">
        <v>0.98911000000000004</v>
      </c>
      <c r="H128" s="17">
        <v>1.7149540000000001</v>
      </c>
      <c r="I128" s="17">
        <v>2.4885489999999999</v>
      </c>
      <c r="J128" s="17">
        <v>0.77359500000000003</v>
      </c>
      <c r="K128" s="17">
        <v>0.31086200000000003</v>
      </c>
      <c r="L128" s="17">
        <v>623.29999999999995</v>
      </c>
      <c r="M128" s="17">
        <v>1.5E-5</v>
      </c>
      <c r="N128" s="17">
        <v>362</v>
      </c>
      <c r="O128" s="17">
        <v>0</v>
      </c>
      <c r="P128" s="17">
        <v>0</v>
      </c>
      <c r="Q128" s="17">
        <v>0.99188399999999999</v>
      </c>
      <c r="R128" s="17">
        <v>1.875461</v>
      </c>
      <c r="S128" s="17">
        <v>2.867648</v>
      </c>
      <c r="T128" s="17">
        <v>0.99218600000000001</v>
      </c>
      <c r="U128" s="17">
        <v>0.34599299999999999</v>
      </c>
      <c r="V128" s="17">
        <v>590.6</v>
      </c>
      <c r="W128" s="17">
        <v>3.9999999999999998E-6</v>
      </c>
      <c r="X128" s="17">
        <v>370</v>
      </c>
      <c r="Y128" s="17">
        <v>0</v>
      </c>
      <c r="Z128" s="17">
        <v>0</v>
      </c>
      <c r="AA128" s="17">
        <v>0.53229700000000002</v>
      </c>
      <c r="AB128" s="17">
        <v>7.2991600000000004E-2</v>
      </c>
      <c r="AC128" s="17">
        <v>1.9478800000000001</v>
      </c>
      <c r="AD128" s="17">
        <v>0.25</v>
      </c>
      <c r="AE128" s="17">
        <v>1332.6</v>
      </c>
    </row>
    <row r="129" spans="1:31">
      <c r="A129" s="17">
        <v>116</v>
      </c>
      <c r="B129" s="19">
        <v>0.46413194444444444</v>
      </c>
      <c r="C129" s="17">
        <v>40.6</v>
      </c>
      <c r="D129" s="17">
        <v>60.6</v>
      </c>
      <c r="E129" s="17">
        <v>5.3913000000000003E-2</v>
      </c>
      <c r="F129" s="17">
        <v>2.609</v>
      </c>
      <c r="G129" s="17">
        <v>0.98653000000000002</v>
      </c>
      <c r="H129" s="17">
        <v>1.6934370000000001</v>
      </c>
      <c r="I129" s="17">
        <v>2.4402249999999999</v>
      </c>
      <c r="J129" s="17">
        <v>0.74678900000000004</v>
      </c>
      <c r="K129" s="17">
        <v>0.306033</v>
      </c>
      <c r="L129" s="17">
        <v>626.20000000000005</v>
      </c>
      <c r="M129" s="17">
        <v>7.2999999999999999E-5</v>
      </c>
      <c r="N129" s="17">
        <v>464</v>
      </c>
      <c r="O129" s="17">
        <v>0</v>
      </c>
      <c r="P129" s="17">
        <v>0</v>
      </c>
      <c r="Q129" s="17">
        <v>0.99057099999999998</v>
      </c>
      <c r="R129" s="17">
        <v>1.8855</v>
      </c>
      <c r="S129" s="17">
        <v>2.8529559999999998</v>
      </c>
      <c r="T129" s="17">
        <v>0.96745499999999995</v>
      </c>
      <c r="U129" s="17">
        <v>0.33910600000000002</v>
      </c>
      <c r="V129" s="17">
        <v>597.6</v>
      </c>
      <c r="W129" s="17">
        <v>1.1E-5</v>
      </c>
      <c r="X129" s="17">
        <v>351</v>
      </c>
      <c r="Y129" s="17">
        <v>0</v>
      </c>
      <c r="Z129" s="17">
        <v>0</v>
      </c>
      <c r="AA129" s="17">
        <v>0.521702</v>
      </c>
      <c r="AB129" s="17">
        <v>9.59951E-2</v>
      </c>
      <c r="AC129" s="17">
        <v>1.97837</v>
      </c>
      <c r="AD129" s="17">
        <v>0.25</v>
      </c>
      <c r="AE129" s="17">
        <v>1326.3</v>
      </c>
    </row>
    <row r="130" spans="1:31">
      <c r="A130" s="17">
        <v>117</v>
      </c>
      <c r="B130" s="19">
        <v>0.46417824074074071</v>
      </c>
      <c r="C130" s="17">
        <v>39.700000000000003</v>
      </c>
      <c r="D130" s="17">
        <v>66.099999999999994</v>
      </c>
      <c r="E130" s="17">
        <v>5.6627999999999998E-2</v>
      </c>
      <c r="F130" s="17">
        <v>2.74</v>
      </c>
      <c r="G130" s="17">
        <v>0.988703</v>
      </c>
      <c r="H130" s="17">
        <v>1.741009</v>
      </c>
      <c r="I130" s="17">
        <v>2.4537659999999999</v>
      </c>
      <c r="J130" s="17">
        <v>0.71275699999999997</v>
      </c>
      <c r="K130" s="17">
        <v>0.29047499999999998</v>
      </c>
      <c r="L130" s="17">
        <v>608.6</v>
      </c>
      <c r="M130" s="17">
        <v>7.9999999999999996E-6</v>
      </c>
      <c r="N130" s="17">
        <v>521</v>
      </c>
      <c r="O130" s="17">
        <v>0</v>
      </c>
      <c r="P130" s="17">
        <v>0</v>
      </c>
      <c r="Q130" s="17">
        <v>0.98903200000000002</v>
      </c>
      <c r="R130" s="17">
        <v>1.859413</v>
      </c>
      <c r="S130" s="17">
        <v>2.8279049999999999</v>
      </c>
      <c r="T130" s="17">
        <v>0.96849300000000005</v>
      </c>
      <c r="U130" s="17">
        <v>0.34247699999999998</v>
      </c>
      <c r="V130" s="17">
        <v>580</v>
      </c>
      <c r="W130" s="17">
        <v>1.1E-5</v>
      </c>
      <c r="X130" s="17">
        <v>443</v>
      </c>
      <c r="Y130" s="17">
        <v>0</v>
      </c>
      <c r="Z130" s="17">
        <v>0</v>
      </c>
      <c r="AA130" s="17">
        <v>0.52688800000000002</v>
      </c>
      <c r="AB130" s="17">
        <v>0.11207</v>
      </c>
      <c r="AC130" s="17">
        <v>1.9679500000000001</v>
      </c>
      <c r="AD130" s="17">
        <v>0.25</v>
      </c>
      <c r="AE130" s="17">
        <v>1364.7</v>
      </c>
    </row>
    <row r="131" spans="1:31">
      <c r="A131" s="17">
        <v>118</v>
      </c>
      <c r="B131" s="19">
        <v>0.46423611111111113</v>
      </c>
      <c r="C131" s="17">
        <v>38.799999999999997</v>
      </c>
      <c r="D131" s="17">
        <v>69.7</v>
      </c>
      <c r="E131" s="17">
        <v>5.8776000000000002E-2</v>
      </c>
      <c r="F131" s="17">
        <v>2.8439999999999999</v>
      </c>
      <c r="G131" s="17">
        <v>0.98489700000000002</v>
      </c>
      <c r="H131" s="17">
        <v>1.6998489999999999</v>
      </c>
      <c r="I131" s="17">
        <v>2.3955069999999998</v>
      </c>
      <c r="J131" s="17">
        <v>0.695658</v>
      </c>
      <c r="K131" s="17">
        <v>0.29040100000000002</v>
      </c>
      <c r="L131" s="17">
        <v>600.6</v>
      </c>
      <c r="M131" s="17">
        <v>3.5555999999999997E-2</v>
      </c>
      <c r="N131" s="17">
        <v>318</v>
      </c>
      <c r="O131" s="17">
        <v>0</v>
      </c>
      <c r="P131" s="17">
        <v>0</v>
      </c>
      <c r="Q131" s="17">
        <v>0.99076200000000003</v>
      </c>
      <c r="R131" s="17">
        <v>1.861545</v>
      </c>
      <c r="S131" s="17">
        <v>2.768208</v>
      </c>
      <c r="T131" s="17">
        <v>0.906663</v>
      </c>
      <c r="U131" s="17">
        <v>0.32752700000000001</v>
      </c>
      <c r="V131" s="17">
        <v>563.29999999999995</v>
      </c>
      <c r="W131" s="17">
        <v>5.0000000000000004E-6</v>
      </c>
      <c r="X131" s="17">
        <v>401</v>
      </c>
      <c r="Y131" s="17">
        <v>0</v>
      </c>
      <c r="Z131" s="17">
        <v>0</v>
      </c>
      <c r="AA131" s="17">
        <v>0.503888</v>
      </c>
      <c r="AB131" s="17">
        <v>7.4146500000000004E-2</v>
      </c>
      <c r="AC131" s="17">
        <v>1.9287700000000001</v>
      </c>
      <c r="AD131" s="17">
        <v>0.25</v>
      </c>
      <c r="AE131" s="17">
        <v>1383</v>
      </c>
    </row>
    <row r="132" spans="1:31">
      <c r="A132" s="17">
        <v>119</v>
      </c>
      <c r="B132" s="19">
        <v>0.46429398148148149</v>
      </c>
      <c r="C132" s="17">
        <v>37.9</v>
      </c>
      <c r="D132" s="17">
        <v>74.2</v>
      </c>
      <c r="E132" s="17">
        <v>5.772E-2</v>
      </c>
      <c r="F132" s="17">
        <v>2.7930000000000001</v>
      </c>
      <c r="G132" s="17">
        <v>0.98233800000000004</v>
      </c>
      <c r="H132" s="17">
        <v>1.69171</v>
      </c>
      <c r="I132" s="17">
        <v>2.3624670000000001</v>
      </c>
      <c r="J132" s="17">
        <v>0.67075700000000005</v>
      </c>
      <c r="K132" s="17">
        <v>0.28392200000000001</v>
      </c>
      <c r="L132" s="17">
        <v>565.29999999999995</v>
      </c>
      <c r="M132" s="17">
        <v>1.9999999999999999E-6</v>
      </c>
      <c r="N132" s="17">
        <v>439</v>
      </c>
      <c r="O132" s="17">
        <v>0</v>
      </c>
      <c r="P132" s="17">
        <v>0</v>
      </c>
      <c r="Q132" s="17">
        <v>0.98816899999999996</v>
      </c>
      <c r="R132" s="17">
        <v>1.896803</v>
      </c>
      <c r="S132" s="17">
        <v>2.8312330000000001</v>
      </c>
      <c r="T132" s="17">
        <v>0.93442999999999998</v>
      </c>
      <c r="U132" s="17">
        <v>0.33004299999999998</v>
      </c>
      <c r="V132" s="17">
        <v>579.4</v>
      </c>
      <c r="W132" s="17">
        <v>6.0000000000000002E-6</v>
      </c>
      <c r="X132" s="17">
        <v>407</v>
      </c>
      <c r="Y132" s="17">
        <v>0</v>
      </c>
      <c r="Z132" s="17">
        <v>0</v>
      </c>
      <c r="AA132" s="17">
        <v>0.50775899999999996</v>
      </c>
      <c r="AB132" s="17">
        <v>9.9843399999999999E-2</v>
      </c>
      <c r="AC132" s="17">
        <v>1.9901</v>
      </c>
      <c r="AD132" s="17">
        <v>0.25</v>
      </c>
      <c r="AE132" s="17">
        <v>1469.3</v>
      </c>
    </row>
    <row r="133" spans="1:31">
      <c r="A133" s="17">
        <v>120</v>
      </c>
      <c r="B133" s="19">
        <v>0.46435185185185185</v>
      </c>
      <c r="C133" s="17">
        <v>37</v>
      </c>
      <c r="D133" s="17">
        <v>78.7</v>
      </c>
      <c r="E133" s="17">
        <v>6.4216999999999996E-2</v>
      </c>
      <c r="F133" s="17">
        <v>3.1070000000000002</v>
      </c>
      <c r="G133" s="17">
        <v>0.98555199999999998</v>
      </c>
      <c r="H133" s="17">
        <v>1.7164379999999999</v>
      </c>
      <c r="I133" s="17">
        <v>2.3998719999999998</v>
      </c>
      <c r="J133" s="17">
        <v>0.68343500000000001</v>
      </c>
      <c r="K133" s="17">
        <v>0.28477999999999998</v>
      </c>
      <c r="L133" s="17">
        <v>583.79999999999995</v>
      </c>
      <c r="M133" s="17">
        <v>3.0000000000000001E-6</v>
      </c>
      <c r="N133" s="17">
        <v>321</v>
      </c>
      <c r="O133" s="17">
        <v>0</v>
      </c>
      <c r="P133" s="17">
        <v>0</v>
      </c>
      <c r="Q133" s="17">
        <v>0.98722200000000004</v>
      </c>
      <c r="R133" s="17">
        <v>1.841431</v>
      </c>
      <c r="S133" s="17">
        <v>2.7421410000000002</v>
      </c>
      <c r="T133" s="17">
        <v>0.90071000000000001</v>
      </c>
      <c r="U133" s="17">
        <v>0.32846999999999998</v>
      </c>
      <c r="V133" s="17">
        <v>568.5</v>
      </c>
      <c r="W133" s="17">
        <v>3.9999999999999998E-6</v>
      </c>
      <c r="X133" s="17">
        <v>631</v>
      </c>
      <c r="Y133" s="17">
        <v>0</v>
      </c>
      <c r="Z133" s="17">
        <v>0</v>
      </c>
      <c r="AA133" s="17">
        <v>0.50533799999999995</v>
      </c>
      <c r="AB133" s="17">
        <v>8.1649200000000005E-2</v>
      </c>
      <c r="AC133" s="17">
        <v>1.9149700000000001</v>
      </c>
      <c r="AD133" s="17">
        <v>0.25</v>
      </c>
      <c r="AE133" s="17">
        <v>1422.7</v>
      </c>
    </row>
    <row r="134" spans="1:31">
      <c r="A134" s="17">
        <v>121</v>
      </c>
      <c r="B134" s="19">
        <v>0.46440972222222227</v>
      </c>
      <c r="C134" s="17">
        <v>36.1</v>
      </c>
      <c r="D134" s="17">
        <v>83.3</v>
      </c>
      <c r="E134" s="17">
        <v>6.8505999999999997E-2</v>
      </c>
      <c r="F134" s="17">
        <v>3.3149999999999999</v>
      </c>
      <c r="G134" s="17">
        <v>0.97677899999999995</v>
      </c>
      <c r="H134" s="17">
        <v>1.6974020000000001</v>
      </c>
      <c r="I134" s="17">
        <v>2.3834849999999999</v>
      </c>
      <c r="J134" s="17">
        <v>0.686083</v>
      </c>
      <c r="K134" s="17">
        <v>0.28784900000000002</v>
      </c>
      <c r="L134" s="17">
        <v>610.70000000000005</v>
      </c>
      <c r="M134" s="17">
        <v>6.0000000000000002E-6</v>
      </c>
      <c r="N134" s="17">
        <v>416</v>
      </c>
      <c r="O134" s="17">
        <v>0</v>
      </c>
      <c r="P134" s="17">
        <v>0</v>
      </c>
      <c r="Q134" s="17">
        <v>0.98847300000000005</v>
      </c>
      <c r="R134" s="17">
        <v>1.873084</v>
      </c>
      <c r="S134" s="17">
        <v>2.787083</v>
      </c>
      <c r="T134" s="17">
        <v>0.91400000000000003</v>
      </c>
      <c r="U134" s="17">
        <v>0.32794099999999998</v>
      </c>
      <c r="V134" s="17">
        <v>590.29999999999995</v>
      </c>
      <c r="W134" s="17">
        <v>3.9999999999999998E-6</v>
      </c>
      <c r="X134" s="17">
        <v>495</v>
      </c>
      <c r="Y134" s="17">
        <v>0</v>
      </c>
      <c r="Z134" s="17">
        <v>0</v>
      </c>
      <c r="AA134" s="17">
        <v>0.504525</v>
      </c>
      <c r="AB134" s="17">
        <v>0.112943</v>
      </c>
      <c r="AC134" s="17">
        <v>1.97631</v>
      </c>
      <c r="AD134" s="17">
        <v>0.25</v>
      </c>
      <c r="AE134" s="17">
        <v>1360</v>
      </c>
    </row>
    <row r="135" spans="1:31">
      <c r="A135" s="17">
        <v>122</v>
      </c>
      <c r="B135" s="19">
        <v>0.46445601851851853</v>
      </c>
      <c r="C135" s="17">
        <v>35</v>
      </c>
      <c r="D135" s="17">
        <v>89.6</v>
      </c>
      <c r="E135" s="17">
        <v>7.2411000000000003E-2</v>
      </c>
      <c r="F135" s="17">
        <v>3.504</v>
      </c>
      <c r="G135" s="17">
        <v>0.98458800000000002</v>
      </c>
      <c r="H135" s="17">
        <v>1.7606900000000001</v>
      </c>
      <c r="I135" s="17">
        <v>2.469814</v>
      </c>
      <c r="J135" s="17">
        <v>0.70912399999999998</v>
      </c>
      <c r="K135" s="17">
        <v>0.28711599999999998</v>
      </c>
      <c r="L135" s="17">
        <v>592.29999999999995</v>
      </c>
      <c r="M135" s="17">
        <v>4.3999999999999999E-5</v>
      </c>
      <c r="N135" s="17">
        <v>380</v>
      </c>
      <c r="O135" s="17">
        <v>0</v>
      </c>
      <c r="P135" s="17">
        <v>0</v>
      </c>
      <c r="Q135" s="17">
        <v>0.98921300000000001</v>
      </c>
      <c r="R135" s="17">
        <v>1.8862989999999999</v>
      </c>
      <c r="S135" s="17">
        <v>2.8170649999999999</v>
      </c>
      <c r="T135" s="17">
        <v>0.93076700000000001</v>
      </c>
      <c r="U135" s="17">
        <v>0.330403</v>
      </c>
      <c r="V135" s="17">
        <v>575.5</v>
      </c>
      <c r="W135" s="17">
        <v>1.9999999999999999E-6</v>
      </c>
      <c r="X135" s="17">
        <v>387</v>
      </c>
      <c r="Y135" s="17">
        <v>0</v>
      </c>
      <c r="Z135" s="17">
        <v>0</v>
      </c>
      <c r="AA135" s="17">
        <v>0.50831199999999999</v>
      </c>
      <c r="AB135" s="17">
        <v>0.10825700000000001</v>
      </c>
      <c r="AC135" s="17">
        <v>1.98706</v>
      </c>
      <c r="AD135" s="17">
        <v>0.25</v>
      </c>
      <c r="AE135" s="17">
        <v>1402.4</v>
      </c>
    </row>
    <row r="136" spans="1:31">
      <c r="A136" s="17">
        <v>123</v>
      </c>
      <c r="B136" s="19">
        <v>0.46451388888888889</v>
      </c>
      <c r="C136" s="17">
        <v>34.1</v>
      </c>
      <c r="D136" s="17">
        <v>92.3</v>
      </c>
      <c r="E136" s="17">
        <v>6.6623000000000002E-2</v>
      </c>
      <c r="F136" s="17">
        <v>3.2240000000000002</v>
      </c>
      <c r="G136" s="17">
        <v>0.98122799999999999</v>
      </c>
      <c r="H136" s="17">
        <v>1.753819</v>
      </c>
      <c r="I136" s="17">
        <v>2.409259</v>
      </c>
      <c r="J136" s="17">
        <v>0.65544000000000002</v>
      </c>
      <c r="K136" s="17">
        <v>0.27205000000000001</v>
      </c>
      <c r="L136" s="17">
        <v>540.70000000000005</v>
      </c>
      <c r="M136" s="17">
        <v>3.9999999999999998E-6</v>
      </c>
      <c r="N136" s="17">
        <v>463</v>
      </c>
      <c r="O136" s="17">
        <v>0</v>
      </c>
      <c r="P136" s="17">
        <v>0</v>
      </c>
      <c r="Q136" s="17">
        <v>0.986958</v>
      </c>
      <c r="R136" s="17">
        <v>1.9041140000000001</v>
      </c>
      <c r="S136" s="17">
        <v>2.8347859999999998</v>
      </c>
      <c r="T136" s="17">
        <v>0.93067200000000005</v>
      </c>
      <c r="U136" s="17">
        <v>0.32830399999999998</v>
      </c>
      <c r="V136" s="17">
        <v>555.20000000000005</v>
      </c>
      <c r="W136" s="17">
        <v>3.0000000000000001E-6</v>
      </c>
      <c r="X136" s="17">
        <v>468</v>
      </c>
      <c r="Y136" s="17">
        <v>0</v>
      </c>
      <c r="Z136" s="17">
        <v>0</v>
      </c>
      <c r="AA136" s="17">
        <v>0.50508299999999995</v>
      </c>
      <c r="AB136" s="17">
        <v>0.122109</v>
      </c>
      <c r="AC136" s="17">
        <v>2.01776</v>
      </c>
      <c r="AD136" s="17">
        <v>0.25</v>
      </c>
      <c r="AE136" s="17">
        <v>1536.2</v>
      </c>
    </row>
    <row r="137" spans="1:31">
      <c r="A137" s="17">
        <v>124</v>
      </c>
      <c r="B137" s="19">
        <v>0.46457175925925925</v>
      </c>
      <c r="C137" s="17">
        <v>33</v>
      </c>
      <c r="D137" s="17">
        <v>100.5</v>
      </c>
      <c r="E137" s="17">
        <v>7.5287999999999994E-2</v>
      </c>
      <c r="F137" s="17">
        <v>3.6429999999999998</v>
      </c>
      <c r="G137" s="17">
        <v>0.98579399999999995</v>
      </c>
      <c r="H137" s="17">
        <v>1.774076</v>
      </c>
      <c r="I137" s="17">
        <v>2.4374579999999999</v>
      </c>
      <c r="J137" s="17">
        <v>0.66338200000000003</v>
      </c>
      <c r="K137" s="17">
        <v>0.27216099999999999</v>
      </c>
      <c r="L137" s="17">
        <v>556.20000000000005</v>
      </c>
      <c r="M137" s="17">
        <v>3.9999999999999998E-6</v>
      </c>
      <c r="N137" s="17">
        <v>383</v>
      </c>
      <c r="O137" s="17">
        <v>0</v>
      </c>
      <c r="P137" s="17">
        <v>0</v>
      </c>
      <c r="Q137" s="17">
        <v>0.98829</v>
      </c>
      <c r="R137" s="17">
        <v>1.87009</v>
      </c>
      <c r="S137" s="17">
        <v>2.7848670000000002</v>
      </c>
      <c r="T137" s="17">
        <v>0.91477699999999995</v>
      </c>
      <c r="U137" s="17">
        <v>0.32848100000000002</v>
      </c>
      <c r="V137" s="17">
        <v>606.79999999999995</v>
      </c>
      <c r="W137" s="17">
        <v>6.0000000000000002E-6</v>
      </c>
      <c r="X137" s="17">
        <v>323</v>
      </c>
      <c r="Y137" s="17">
        <v>0</v>
      </c>
      <c r="Z137" s="17">
        <v>0</v>
      </c>
      <c r="AA137" s="17">
        <v>0.50535600000000003</v>
      </c>
      <c r="AB137" s="17">
        <v>0.114262</v>
      </c>
      <c r="AC137" s="17">
        <v>1.97461</v>
      </c>
      <c r="AD137" s="17">
        <v>0.25</v>
      </c>
      <c r="AE137" s="17">
        <v>1493.3</v>
      </c>
    </row>
    <row r="138" spans="1:31">
      <c r="A138" s="17">
        <v>125</v>
      </c>
      <c r="B138" s="19">
        <v>0.46462962962962967</v>
      </c>
      <c r="C138" s="17">
        <v>32.1</v>
      </c>
      <c r="D138" s="17">
        <v>104.1</v>
      </c>
      <c r="E138" s="17">
        <v>8.2877999999999993E-2</v>
      </c>
      <c r="F138" s="17">
        <v>4.01</v>
      </c>
      <c r="G138" s="17">
        <v>0.98201499999999997</v>
      </c>
      <c r="H138" s="17">
        <v>1.7348220000000001</v>
      </c>
      <c r="I138" s="17">
        <v>2.3851870000000002</v>
      </c>
      <c r="J138" s="17">
        <v>0.65036499999999997</v>
      </c>
      <c r="K138" s="17">
        <v>0.27266800000000002</v>
      </c>
      <c r="L138" s="17">
        <v>591.6</v>
      </c>
      <c r="M138" s="17">
        <v>6.6000000000000005E-5</v>
      </c>
      <c r="N138" s="17">
        <v>336</v>
      </c>
      <c r="O138" s="17">
        <v>0</v>
      </c>
      <c r="P138" s="17">
        <v>0</v>
      </c>
      <c r="Q138" s="17">
        <v>0.98405200000000004</v>
      </c>
      <c r="R138" s="17">
        <v>1.985943</v>
      </c>
      <c r="S138" s="17">
        <v>2.9501569999999999</v>
      </c>
      <c r="T138" s="17">
        <v>0.96421400000000002</v>
      </c>
      <c r="U138" s="17">
        <v>0.32683499999999999</v>
      </c>
      <c r="V138" s="17">
        <v>529.20000000000005</v>
      </c>
      <c r="W138" s="17">
        <v>3.9999999999999998E-6</v>
      </c>
      <c r="X138" s="17">
        <v>374</v>
      </c>
      <c r="Y138" s="17">
        <v>0</v>
      </c>
      <c r="Z138" s="17">
        <v>0</v>
      </c>
      <c r="AA138" s="17">
        <v>0.50282300000000002</v>
      </c>
      <c r="AB138" s="17">
        <v>0.11079600000000001</v>
      </c>
      <c r="AC138" s="17">
        <v>2.0927699999999998</v>
      </c>
      <c r="AD138" s="17">
        <v>0.25</v>
      </c>
      <c r="AE138" s="17">
        <v>1403.9</v>
      </c>
    </row>
    <row r="139" spans="1:31">
      <c r="A139" s="17">
        <v>126</v>
      </c>
      <c r="B139" s="19">
        <v>0.46468749999999998</v>
      </c>
      <c r="C139" s="17">
        <v>31.1</v>
      </c>
      <c r="D139" s="17">
        <v>112.2</v>
      </c>
      <c r="E139" s="17">
        <v>7.8992000000000007E-2</v>
      </c>
      <c r="F139" s="17">
        <v>3.8220000000000001</v>
      </c>
      <c r="G139" s="17">
        <v>0.98028599999999999</v>
      </c>
      <c r="H139" s="17">
        <v>1.7667379999999999</v>
      </c>
      <c r="I139" s="17">
        <v>2.3634140000000001</v>
      </c>
      <c r="J139" s="17">
        <v>0.59667599999999998</v>
      </c>
      <c r="K139" s="17">
        <v>0.25246400000000002</v>
      </c>
      <c r="L139" s="17">
        <v>539.9</v>
      </c>
      <c r="M139" s="17">
        <v>5.0000000000000004E-6</v>
      </c>
      <c r="N139" s="17">
        <v>397</v>
      </c>
      <c r="O139" s="17">
        <v>0</v>
      </c>
      <c r="P139" s="17">
        <v>0</v>
      </c>
      <c r="Q139" s="17">
        <v>0.99036299999999999</v>
      </c>
      <c r="R139" s="17">
        <v>1.840892</v>
      </c>
      <c r="S139" s="17">
        <v>2.7163469999999998</v>
      </c>
      <c r="T139" s="17">
        <v>0.87545499999999998</v>
      </c>
      <c r="U139" s="17">
        <v>0.32229099999999999</v>
      </c>
      <c r="V139" s="17">
        <v>570.4</v>
      </c>
      <c r="W139" s="17">
        <v>6.0000000000000002E-6</v>
      </c>
      <c r="X139" s="17">
        <v>0</v>
      </c>
      <c r="Y139" s="17">
        <v>0</v>
      </c>
      <c r="Z139" s="17">
        <v>0</v>
      </c>
      <c r="AA139" s="17">
        <v>0.49583300000000002</v>
      </c>
      <c r="AB139" s="17">
        <v>0.12653800000000001</v>
      </c>
      <c r="AC139" s="17">
        <v>1.95167</v>
      </c>
      <c r="AD139" s="17">
        <v>0.25</v>
      </c>
      <c r="AE139" s="17">
        <v>1538.4</v>
      </c>
    </row>
    <row r="140" spans="1:31">
      <c r="A140" s="17">
        <v>127</v>
      </c>
      <c r="B140" s="19">
        <v>0.4647337962962963</v>
      </c>
      <c r="C140" s="17">
        <v>30.2</v>
      </c>
      <c r="D140" s="17">
        <v>117.7</v>
      </c>
      <c r="E140" s="17">
        <v>7.8399999999999997E-2</v>
      </c>
      <c r="F140" s="17">
        <v>3.794</v>
      </c>
      <c r="G140" s="17">
        <v>0.97973699999999997</v>
      </c>
      <c r="H140" s="17">
        <v>1.7872680000000001</v>
      </c>
      <c r="I140" s="17">
        <v>2.3774839999999999</v>
      </c>
      <c r="J140" s="17">
        <v>0.59021599999999996</v>
      </c>
      <c r="K140" s="17">
        <v>0.248252</v>
      </c>
      <c r="L140" s="17">
        <v>535.20000000000005</v>
      </c>
      <c r="M140" s="17">
        <v>5.0000000000000004E-6</v>
      </c>
      <c r="N140" s="17">
        <v>448</v>
      </c>
      <c r="O140" s="17">
        <v>0</v>
      </c>
      <c r="P140" s="17">
        <v>0</v>
      </c>
      <c r="Q140" s="17">
        <v>0.98689099999999996</v>
      </c>
      <c r="R140" s="17">
        <v>1.955344</v>
      </c>
      <c r="S140" s="17">
        <v>2.852214</v>
      </c>
      <c r="T140" s="17">
        <v>0.89686999999999995</v>
      </c>
      <c r="U140" s="17">
        <v>0.31444699999999998</v>
      </c>
      <c r="V140" s="17">
        <v>538.5</v>
      </c>
      <c r="W140" s="17">
        <v>6.9999999999999999E-6</v>
      </c>
      <c r="X140" s="17">
        <v>385</v>
      </c>
      <c r="Y140" s="17">
        <v>0</v>
      </c>
      <c r="Z140" s="17">
        <v>0</v>
      </c>
      <c r="AA140" s="17">
        <v>0.48376400000000003</v>
      </c>
      <c r="AB140" s="17">
        <v>0.14510500000000001</v>
      </c>
      <c r="AC140" s="17">
        <v>2.08548</v>
      </c>
      <c r="AD140" s="17">
        <v>0.25</v>
      </c>
      <c r="AE140" s="17">
        <v>1551.8</v>
      </c>
    </row>
    <row r="141" spans="1:31">
      <c r="A141" s="17">
        <v>128</v>
      </c>
      <c r="B141" s="19">
        <v>0.46479166666666666</v>
      </c>
      <c r="C141" s="17">
        <v>29.5</v>
      </c>
      <c r="D141" s="17">
        <v>124</v>
      </c>
      <c r="E141" s="17">
        <v>8.1860000000000002E-2</v>
      </c>
      <c r="F141" s="17">
        <v>3.9609999999999999</v>
      </c>
      <c r="G141" s="17">
        <v>0.97913099999999997</v>
      </c>
      <c r="H141" s="17">
        <v>1.7604230000000001</v>
      </c>
      <c r="I141" s="17">
        <v>2.3267910000000001</v>
      </c>
      <c r="J141" s="17">
        <v>0.56636799999999998</v>
      </c>
      <c r="K141" s="17">
        <v>0.24341199999999999</v>
      </c>
      <c r="L141" s="17">
        <v>515.1</v>
      </c>
      <c r="M141" s="17">
        <v>6.9999999999999999E-6</v>
      </c>
      <c r="N141" s="17">
        <v>361</v>
      </c>
      <c r="O141" s="17">
        <v>0</v>
      </c>
      <c r="P141" s="17">
        <v>0</v>
      </c>
      <c r="Q141" s="17">
        <v>0.99258999999999997</v>
      </c>
      <c r="R141" s="17">
        <v>1.94892</v>
      </c>
      <c r="S141" s="17">
        <v>2.8460730000000001</v>
      </c>
      <c r="T141" s="17">
        <v>0.89715400000000001</v>
      </c>
      <c r="U141" s="17">
        <v>0.31522499999999998</v>
      </c>
      <c r="V141" s="17">
        <v>552</v>
      </c>
      <c r="W141" s="17">
        <v>5.0000000000000004E-6</v>
      </c>
      <c r="X141" s="17">
        <v>286</v>
      </c>
      <c r="Y141" s="17">
        <v>0</v>
      </c>
      <c r="Z141" s="17">
        <v>0</v>
      </c>
      <c r="AA141" s="17">
        <v>0.484962</v>
      </c>
      <c r="AB141" s="17">
        <v>0.121992</v>
      </c>
      <c r="AC141" s="17">
        <v>2.05837</v>
      </c>
      <c r="AD141" s="17">
        <v>0.25</v>
      </c>
      <c r="AE141" s="17">
        <v>1612.6</v>
      </c>
    </row>
    <row r="142" spans="1:31">
      <c r="A142" s="17">
        <v>129</v>
      </c>
      <c r="B142" s="19">
        <v>0.46484953703703707</v>
      </c>
      <c r="C142" s="17">
        <v>28.2</v>
      </c>
      <c r="D142" s="17">
        <v>134</v>
      </c>
      <c r="E142" s="17">
        <v>9.6903000000000003E-2</v>
      </c>
      <c r="F142" s="17">
        <v>4.6890000000000001</v>
      </c>
      <c r="G142" s="17">
        <v>0.97102100000000002</v>
      </c>
      <c r="H142" s="17">
        <v>1.7147269999999999</v>
      </c>
      <c r="I142" s="17">
        <v>2.2982010000000002</v>
      </c>
      <c r="J142" s="17">
        <v>0.58347300000000002</v>
      </c>
      <c r="K142" s="17">
        <v>0.25388300000000003</v>
      </c>
      <c r="L142" s="17">
        <v>604.29999999999995</v>
      </c>
      <c r="M142" s="17">
        <v>9.9999999999999995E-7</v>
      </c>
      <c r="N142" s="17">
        <v>483</v>
      </c>
      <c r="O142" s="17">
        <v>0</v>
      </c>
      <c r="P142" s="17">
        <v>0</v>
      </c>
      <c r="Q142" s="17">
        <v>0.98939299999999997</v>
      </c>
      <c r="R142" s="17">
        <v>1.880234</v>
      </c>
      <c r="S142" s="17">
        <v>2.7623660000000001</v>
      </c>
      <c r="T142" s="17">
        <v>0.88213200000000003</v>
      </c>
      <c r="U142" s="17">
        <v>0.31933899999999998</v>
      </c>
      <c r="V142" s="17">
        <v>602.4</v>
      </c>
      <c r="W142" s="17">
        <v>1.9999999999999999E-6</v>
      </c>
      <c r="X142" s="17">
        <v>428</v>
      </c>
      <c r="Y142" s="17">
        <v>0</v>
      </c>
      <c r="Z142" s="17">
        <v>0</v>
      </c>
      <c r="AA142" s="17">
        <v>0.49129099999999998</v>
      </c>
      <c r="AB142" s="17">
        <v>0.190578</v>
      </c>
      <c r="AC142" s="17">
        <v>2.0483500000000001</v>
      </c>
      <c r="AD142" s="17">
        <v>0.25</v>
      </c>
      <c r="AE142" s="17">
        <v>1374.4</v>
      </c>
    </row>
    <row r="143" spans="1:31">
      <c r="A143" s="17">
        <v>130</v>
      </c>
      <c r="B143" s="19">
        <v>0.46490740740740738</v>
      </c>
      <c r="C143" s="17">
        <v>27.5</v>
      </c>
      <c r="D143" s="17">
        <v>142.1</v>
      </c>
      <c r="E143" s="17">
        <v>9.5751000000000003E-2</v>
      </c>
      <c r="F143" s="17">
        <v>4.633</v>
      </c>
      <c r="G143" s="17">
        <v>0.97425899999999999</v>
      </c>
      <c r="H143" s="17">
        <v>1.857931</v>
      </c>
      <c r="I143" s="17">
        <v>2.4435169999999999</v>
      </c>
      <c r="J143" s="17">
        <v>0.58558600000000005</v>
      </c>
      <c r="K143" s="17">
        <v>0.239649</v>
      </c>
      <c r="L143" s="17">
        <v>577.5</v>
      </c>
      <c r="M143" s="17">
        <v>5.0000000000000004E-6</v>
      </c>
      <c r="N143" s="17">
        <v>473</v>
      </c>
      <c r="O143" s="17">
        <v>0</v>
      </c>
      <c r="P143" s="17">
        <v>0</v>
      </c>
      <c r="Q143" s="17">
        <v>0.98530099999999998</v>
      </c>
      <c r="R143" s="17">
        <v>1.9546380000000001</v>
      </c>
      <c r="S143" s="17">
        <v>2.8361839999999998</v>
      </c>
      <c r="T143" s="17">
        <v>0.88154500000000002</v>
      </c>
      <c r="U143" s="17">
        <v>0.31082100000000001</v>
      </c>
      <c r="V143" s="17">
        <v>538.29999999999995</v>
      </c>
      <c r="W143" s="17">
        <v>3.0000000000000001E-6</v>
      </c>
      <c r="X143" s="17">
        <v>638</v>
      </c>
      <c r="Y143" s="17">
        <v>0</v>
      </c>
      <c r="Z143" s="17">
        <v>0</v>
      </c>
      <c r="AA143" s="17">
        <v>0.478186</v>
      </c>
      <c r="AB143" s="17">
        <v>0.189334</v>
      </c>
      <c r="AC143" s="17">
        <v>2.12154</v>
      </c>
      <c r="AD143" s="17">
        <v>0.25</v>
      </c>
      <c r="AE143" s="17">
        <v>1438.3</v>
      </c>
    </row>
    <row r="144" spans="1:31">
      <c r="A144" s="17">
        <v>131</v>
      </c>
      <c r="B144" s="19">
        <v>0.4649652777777778</v>
      </c>
      <c r="C144" s="17">
        <v>26.4</v>
      </c>
      <c r="D144" s="17">
        <v>151.19999999999999</v>
      </c>
      <c r="E144" s="17">
        <v>9.6539E-2</v>
      </c>
      <c r="F144" s="17">
        <v>4.6710000000000003</v>
      </c>
      <c r="G144" s="17">
        <v>0.97441699999999998</v>
      </c>
      <c r="H144" s="17">
        <v>1.7457549999999999</v>
      </c>
      <c r="I144" s="17">
        <v>2.2711030000000001</v>
      </c>
      <c r="J144" s="17">
        <v>0.52534800000000004</v>
      </c>
      <c r="K144" s="17">
        <v>0.231318</v>
      </c>
      <c r="L144" s="17">
        <v>537.79999999999995</v>
      </c>
      <c r="M144" s="17">
        <v>6.0000000000000002E-6</v>
      </c>
      <c r="N144" s="17">
        <v>483</v>
      </c>
      <c r="O144" s="17">
        <v>0</v>
      </c>
      <c r="P144" s="17">
        <v>0</v>
      </c>
      <c r="Q144" s="17">
        <v>0.98228000000000004</v>
      </c>
      <c r="R144" s="17">
        <v>1.906574</v>
      </c>
      <c r="S144" s="17">
        <v>2.791566</v>
      </c>
      <c r="T144" s="17">
        <v>0.88499099999999997</v>
      </c>
      <c r="U144" s="17">
        <v>0.317023</v>
      </c>
      <c r="V144" s="17">
        <v>568.6</v>
      </c>
      <c r="W144" s="17">
        <v>3.9999999999999998E-6</v>
      </c>
      <c r="X144" s="17">
        <v>474</v>
      </c>
      <c r="Y144" s="17">
        <v>0</v>
      </c>
      <c r="Z144" s="17">
        <v>0</v>
      </c>
      <c r="AA144" s="17">
        <v>0.48772799999999999</v>
      </c>
      <c r="AB144" s="17">
        <v>0.19114100000000001</v>
      </c>
      <c r="AC144" s="17">
        <v>2.0757300000000001</v>
      </c>
      <c r="AD144" s="17">
        <v>0.25</v>
      </c>
      <c r="AE144" s="17">
        <v>1544.3</v>
      </c>
    </row>
    <row r="145" spans="1:31">
      <c r="A145" s="17">
        <v>132</v>
      </c>
      <c r="B145" s="19">
        <v>0.46502314814814816</v>
      </c>
      <c r="C145" s="17">
        <v>25.5</v>
      </c>
      <c r="D145" s="17">
        <v>162.9</v>
      </c>
      <c r="E145" s="17">
        <v>0.100179</v>
      </c>
      <c r="F145" s="17">
        <v>4.8479999999999999</v>
      </c>
      <c r="G145" s="17">
        <v>0.97943500000000006</v>
      </c>
      <c r="H145" s="17">
        <v>1.701695</v>
      </c>
      <c r="I145" s="17">
        <v>2.1948449999999999</v>
      </c>
      <c r="J145" s="17">
        <v>0.49314999999999998</v>
      </c>
      <c r="K145" s="17">
        <v>0.224685</v>
      </c>
      <c r="L145" s="17">
        <v>535.5</v>
      </c>
      <c r="M145" s="17">
        <v>1.9999999999999999E-6</v>
      </c>
      <c r="N145" s="17">
        <v>420</v>
      </c>
      <c r="O145" s="17">
        <v>0</v>
      </c>
      <c r="P145" s="17">
        <v>0</v>
      </c>
      <c r="Q145" s="17">
        <v>0.98535499999999998</v>
      </c>
      <c r="R145" s="17">
        <v>1.9100729999999999</v>
      </c>
      <c r="S145" s="17">
        <v>2.7389929999999998</v>
      </c>
      <c r="T145" s="17">
        <v>0.82891999999999999</v>
      </c>
      <c r="U145" s="17">
        <v>0.30263699999999999</v>
      </c>
      <c r="V145" s="17">
        <v>564</v>
      </c>
      <c r="W145" s="17">
        <v>9.9999999999999995E-7</v>
      </c>
      <c r="X145" s="17">
        <v>367</v>
      </c>
      <c r="Y145" s="17">
        <v>0</v>
      </c>
      <c r="Z145" s="17">
        <v>0</v>
      </c>
      <c r="AA145" s="17">
        <v>0.46559499999999998</v>
      </c>
      <c r="AB145" s="17">
        <v>0.180703</v>
      </c>
      <c r="AC145" s="17">
        <v>2.05986</v>
      </c>
      <c r="AD145" s="17">
        <v>0.25</v>
      </c>
      <c r="AE145" s="17">
        <v>1551</v>
      </c>
    </row>
    <row r="146" spans="1:31">
      <c r="A146" s="17">
        <v>133</v>
      </c>
      <c r="B146" s="19">
        <v>0.46508101851851852</v>
      </c>
      <c r="C146" s="17">
        <v>24.6</v>
      </c>
      <c r="D146" s="17">
        <v>169.3</v>
      </c>
      <c r="E146" s="17">
        <v>9.7993999999999998E-2</v>
      </c>
      <c r="F146" s="17">
        <v>4.742</v>
      </c>
      <c r="G146" s="17">
        <v>0.96451600000000004</v>
      </c>
      <c r="H146" s="17">
        <v>1.64191</v>
      </c>
      <c r="I146" s="17">
        <v>2.0844140000000002</v>
      </c>
      <c r="J146" s="17">
        <v>0.44250400000000001</v>
      </c>
      <c r="K146" s="17">
        <v>0.21229200000000001</v>
      </c>
      <c r="L146" s="17">
        <v>512.4</v>
      </c>
      <c r="M146" s="17">
        <v>1.0000000000000001E-5</v>
      </c>
      <c r="N146" s="17">
        <v>438</v>
      </c>
      <c r="O146" s="17">
        <v>0</v>
      </c>
      <c r="P146" s="17">
        <v>0</v>
      </c>
      <c r="Q146" s="17">
        <v>0.98635399999999995</v>
      </c>
      <c r="R146" s="17">
        <v>1.9259550000000001</v>
      </c>
      <c r="S146" s="17">
        <v>2.7503829999999998</v>
      </c>
      <c r="T146" s="17">
        <v>0.82442899999999997</v>
      </c>
      <c r="U146" s="17">
        <v>0.29975000000000002</v>
      </c>
      <c r="V146" s="17">
        <v>548.70000000000005</v>
      </c>
      <c r="W146" s="17">
        <v>5.0000000000000004E-6</v>
      </c>
      <c r="X146" s="17">
        <v>353</v>
      </c>
      <c r="Y146" s="17">
        <v>0</v>
      </c>
      <c r="Z146" s="17">
        <v>0</v>
      </c>
      <c r="AA146" s="17">
        <v>0.46115400000000001</v>
      </c>
      <c r="AB146" s="17">
        <v>0.18606700000000001</v>
      </c>
      <c r="AC146" s="17">
        <v>2.0793499999999998</v>
      </c>
      <c r="AD146" s="17">
        <v>0.25</v>
      </c>
      <c r="AE146" s="17">
        <v>1620.8</v>
      </c>
    </row>
    <row r="147" spans="1:31">
      <c r="A147" s="17">
        <v>134</v>
      </c>
      <c r="B147" s="19">
        <v>0.46512731481481479</v>
      </c>
      <c r="C147" s="17">
        <v>23.5</v>
      </c>
      <c r="D147" s="17">
        <v>184.6</v>
      </c>
      <c r="E147" s="17">
        <v>0.107409</v>
      </c>
      <c r="F147" s="17">
        <v>5.1970000000000001</v>
      </c>
      <c r="G147" s="17">
        <v>0.97838400000000003</v>
      </c>
      <c r="H147" s="17">
        <v>1.6276820000000001</v>
      </c>
      <c r="I147" s="17">
        <v>2.065534</v>
      </c>
      <c r="J147" s="17">
        <v>0.43785200000000002</v>
      </c>
      <c r="K147" s="17">
        <v>0.21198</v>
      </c>
      <c r="L147" s="17">
        <v>498.7</v>
      </c>
      <c r="M147" s="17">
        <v>1.0000000000000001E-5</v>
      </c>
      <c r="N147" s="17">
        <v>395</v>
      </c>
      <c r="O147" s="17">
        <v>0</v>
      </c>
      <c r="P147" s="17">
        <v>0</v>
      </c>
      <c r="Q147" s="17">
        <v>0.99204899999999996</v>
      </c>
      <c r="R147" s="17">
        <v>1.7790900000000001</v>
      </c>
      <c r="S147" s="17">
        <v>2.5672769999999998</v>
      </c>
      <c r="T147" s="17">
        <v>0.78818699999999997</v>
      </c>
      <c r="U147" s="17">
        <v>0.30701299999999998</v>
      </c>
      <c r="V147" s="17">
        <v>622</v>
      </c>
      <c r="W147" s="17">
        <v>5.0000000000000004E-6</v>
      </c>
      <c r="X147" s="17">
        <v>423</v>
      </c>
      <c r="Y147" s="17">
        <v>0</v>
      </c>
      <c r="Z147" s="17">
        <v>0</v>
      </c>
      <c r="AA147" s="17">
        <v>0.472327</v>
      </c>
      <c r="AB147" s="17">
        <v>0.17955499999999999</v>
      </c>
      <c r="AC147" s="17">
        <v>1.9206099999999999</v>
      </c>
      <c r="AD147" s="17">
        <v>0.25</v>
      </c>
      <c r="AE147" s="17">
        <v>1665.5</v>
      </c>
    </row>
    <row r="148" spans="1:31">
      <c r="A148" s="17">
        <v>135</v>
      </c>
      <c r="B148" s="19">
        <v>0.4651851851851852</v>
      </c>
      <c r="C148" s="17">
        <v>22.9</v>
      </c>
      <c r="D148" s="17">
        <v>191.9</v>
      </c>
      <c r="E148" s="17">
        <v>9.4990000000000005E-2</v>
      </c>
      <c r="F148" s="17">
        <v>4.5970000000000004</v>
      </c>
      <c r="G148" s="17">
        <v>0.956897</v>
      </c>
      <c r="H148" s="17">
        <v>1.655699</v>
      </c>
      <c r="I148" s="17">
        <v>2.0304139999999999</v>
      </c>
      <c r="J148" s="17">
        <v>0.37471500000000002</v>
      </c>
      <c r="K148" s="17">
        <v>0.18455099999999999</v>
      </c>
      <c r="L148" s="17">
        <v>473.6</v>
      </c>
      <c r="M148" s="17">
        <v>3.0000000000000001E-6</v>
      </c>
      <c r="N148" s="17">
        <v>604</v>
      </c>
      <c r="O148" s="17">
        <v>0</v>
      </c>
      <c r="P148" s="17">
        <v>0</v>
      </c>
      <c r="Q148" s="17">
        <v>0.98156600000000005</v>
      </c>
      <c r="R148" s="17">
        <v>1.9163190000000001</v>
      </c>
      <c r="S148" s="17">
        <v>2.7388020000000002</v>
      </c>
      <c r="T148" s="17">
        <v>0.82248299999999996</v>
      </c>
      <c r="U148" s="17">
        <v>0.30030699999999999</v>
      </c>
      <c r="V148" s="17">
        <v>556.6</v>
      </c>
      <c r="W148" s="17">
        <v>1.9999999999999999E-6</v>
      </c>
      <c r="X148" s="17">
        <v>477</v>
      </c>
      <c r="Y148" s="17">
        <v>0</v>
      </c>
      <c r="Z148" s="17">
        <v>0</v>
      </c>
      <c r="AA148" s="17">
        <v>0.46201100000000001</v>
      </c>
      <c r="AB148" s="17">
        <v>0.24840799999999999</v>
      </c>
      <c r="AC148" s="17">
        <v>2.1206299999999998</v>
      </c>
      <c r="AD148" s="17">
        <v>0.25</v>
      </c>
      <c r="AE148" s="17">
        <v>1753.7</v>
      </c>
    </row>
    <row r="149" spans="1:31">
      <c r="A149" s="17">
        <v>136</v>
      </c>
      <c r="B149" s="19">
        <v>0.46524305555555556</v>
      </c>
      <c r="C149" s="17">
        <v>21.9</v>
      </c>
      <c r="D149" s="17">
        <v>209.1</v>
      </c>
      <c r="E149" s="17">
        <v>0.119865</v>
      </c>
      <c r="F149" s="17">
        <v>5.8</v>
      </c>
      <c r="G149" s="17">
        <v>0.96909900000000004</v>
      </c>
      <c r="H149" s="17">
        <v>1.560387</v>
      </c>
      <c r="I149" s="17">
        <v>1.909691</v>
      </c>
      <c r="J149" s="17">
        <v>0.349304</v>
      </c>
      <c r="K149" s="17">
        <v>0.18291099999999999</v>
      </c>
      <c r="L149" s="17">
        <v>535.29999999999995</v>
      </c>
      <c r="M149" s="17">
        <v>3.9999999999999998E-6</v>
      </c>
      <c r="N149" s="17">
        <v>374</v>
      </c>
      <c r="O149" s="17">
        <v>0</v>
      </c>
      <c r="P149" s="17">
        <v>0</v>
      </c>
      <c r="Q149" s="17">
        <v>0.98220099999999999</v>
      </c>
      <c r="R149" s="17">
        <v>1.8657589999999999</v>
      </c>
      <c r="S149" s="17">
        <v>2.6261700000000001</v>
      </c>
      <c r="T149" s="17">
        <v>0.76041000000000003</v>
      </c>
      <c r="U149" s="17">
        <v>0.289551</v>
      </c>
      <c r="V149" s="17">
        <v>573.29999999999995</v>
      </c>
      <c r="W149" s="17">
        <v>5.0000000000000004E-6</v>
      </c>
      <c r="X149" s="17">
        <v>398</v>
      </c>
      <c r="Y149" s="17">
        <v>0</v>
      </c>
      <c r="Z149" s="17">
        <v>0</v>
      </c>
      <c r="AA149" s="17">
        <v>0.445463</v>
      </c>
      <c r="AB149" s="17">
        <v>0.20136399999999999</v>
      </c>
      <c r="AC149" s="17">
        <v>2.0188799999999998</v>
      </c>
      <c r="AD149" s="17">
        <v>0.25</v>
      </c>
      <c r="AE149" s="17">
        <v>1551.5</v>
      </c>
    </row>
    <row r="150" spans="1:31">
      <c r="A150" s="17">
        <v>137</v>
      </c>
      <c r="B150" s="19">
        <v>0.46530092592592592</v>
      </c>
      <c r="C150" s="17">
        <v>20.9</v>
      </c>
      <c r="D150" s="17">
        <v>219</v>
      </c>
      <c r="E150" s="17">
        <v>0.121902</v>
      </c>
      <c r="F150" s="17">
        <v>5.899</v>
      </c>
      <c r="G150" s="17">
        <v>0.94525700000000001</v>
      </c>
      <c r="H150" s="17">
        <v>1.530378</v>
      </c>
      <c r="I150" s="17">
        <v>1.8896280000000001</v>
      </c>
      <c r="J150" s="17">
        <v>0.35925000000000001</v>
      </c>
      <c r="K150" s="17">
        <v>0.19011700000000001</v>
      </c>
      <c r="L150" s="17">
        <v>542.79999999999995</v>
      </c>
      <c r="M150" s="17">
        <v>6.9999999999999999E-6</v>
      </c>
      <c r="N150" s="17">
        <v>415</v>
      </c>
      <c r="O150" s="17">
        <v>0</v>
      </c>
      <c r="P150" s="17">
        <v>0</v>
      </c>
      <c r="Q150" s="17">
        <v>0.98522100000000001</v>
      </c>
      <c r="R150" s="17">
        <v>1.901402</v>
      </c>
      <c r="S150" s="17">
        <v>2.6671010000000002</v>
      </c>
      <c r="T150" s="17">
        <v>0.76569900000000002</v>
      </c>
      <c r="U150" s="17">
        <v>0.28709000000000001</v>
      </c>
      <c r="V150" s="17">
        <v>535.70000000000005</v>
      </c>
      <c r="W150" s="17">
        <v>3.9999999999999998E-6</v>
      </c>
      <c r="X150" s="17">
        <v>384</v>
      </c>
      <c r="Y150" s="17">
        <v>0</v>
      </c>
      <c r="Z150" s="17">
        <v>0</v>
      </c>
      <c r="AA150" s="17">
        <v>0.44167800000000002</v>
      </c>
      <c r="AB150" s="17">
        <v>0.22886300000000001</v>
      </c>
      <c r="AC150" s="17">
        <v>2.0766399999999998</v>
      </c>
      <c r="AD150" s="17">
        <v>0.25</v>
      </c>
      <c r="AE150" s="17">
        <v>1530</v>
      </c>
    </row>
    <row r="151" spans="1:31">
      <c r="A151" s="17">
        <v>138</v>
      </c>
      <c r="B151" s="19">
        <v>0.46535879629629634</v>
      </c>
      <c r="C151" s="17">
        <v>20</v>
      </c>
      <c r="D151" s="17">
        <v>229.9</v>
      </c>
      <c r="E151" s="17">
        <v>0.107074</v>
      </c>
      <c r="F151" s="17">
        <v>5.181</v>
      </c>
      <c r="G151" s="17">
        <v>0.95799500000000004</v>
      </c>
      <c r="H151" s="17">
        <v>1.507825</v>
      </c>
      <c r="I151" s="17">
        <v>1.8314049999999999</v>
      </c>
      <c r="J151" s="17">
        <v>0.32357999999999998</v>
      </c>
      <c r="K151" s="17">
        <v>0.17668400000000001</v>
      </c>
      <c r="L151" s="17">
        <v>471.4</v>
      </c>
      <c r="M151" s="17">
        <v>1.9999999999999999E-6</v>
      </c>
      <c r="N151" s="17">
        <v>483</v>
      </c>
      <c r="O151" s="17">
        <v>0</v>
      </c>
      <c r="P151" s="17">
        <v>0</v>
      </c>
      <c r="Q151" s="17">
        <v>0.98663800000000001</v>
      </c>
      <c r="R151" s="17">
        <v>1.836965</v>
      </c>
      <c r="S151" s="17">
        <v>2.5533540000000001</v>
      </c>
      <c r="T151" s="17">
        <v>0.71638900000000005</v>
      </c>
      <c r="U151" s="17">
        <v>0.28056799999999998</v>
      </c>
      <c r="V151" s="17">
        <v>534.4</v>
      </c>
      <c r="W151" s="17">
        <v>9.9999999999999995E-7</v>
      </c>
      <c r="X151" s="17">
        <v>537</v>
      </c>
      <c r="Y151" s="17">
        <v>0</v>
      </c>
      <c r="Z151" s="17">
        <v>0</v>
      </c>
      <c r="AA151" s="17">
        <v>0.431643</v>
      </c>
      <c r="AB151" s="17">
        <v>0.23956</v>
      </c>
      <c r="AC151" s="17">
        <v>2.0085799999999998</v>
      </c>
      <c r="AD151" s="17">
        <v>0.25</v>
      </c>
      <c r="AE151" s="17">
        <v>1762</v>
      </c>
    </row>
    <row r="152" spans="1:31">
      <c r="A152" s="17">
        <v>139</v>
      </c>
      <c r="B152" s="19">
        <v>0.46541666666666665</v>
      </c>
      <c r="C152" s="17">
        <v>18.899999999999999</v>
      </c>
      <c r="D152" s="17">
        <v>246.2</v>
      </c>
      <c r="E152" s="17">
        <v>0.13012399999999999</v>
      </c>
      <c r="F152" s="17">
        <v>6.2969999999999997</v>
      </c>
      <c r="G152" s="17">
        <v>0.94471899999999998</v>
      </c>
      <c r="H152" s="17">
        <v>1.4918819999999999</v>
      </c>
      <c r="I152" s="17">
        <v>1.808867</v>
      </c>
      <c r="J152" s="17">
        <v>0.31698500000000002</v>
      </c>
      <c r="K152" s="17">
        <v>0.17523900000000001</v>
      </c>
      <c r="L152" s="17">
        <v>506.8</v>
      </c>
      <c r="M152" s="17">
        <v>1.4E-5</v>
      </c>
      <c r="N152" s="17">
        <v>363</v>
      </c>
      <c r="O152" s="17">
        <v>0</v>
      </c>
      <c r="P152" s="17">
        <v>0</v>
      </c>
      <c r="Q152" s="17">
        <v>0.980518</v>
      </c>
      <c r="R152" s="17">
        <v>1.776451</v>
      </c>
      <c r="S152" s="17">
        <v>2.4900609999999999</v>
      </c>
      <c r="T152" s="17">
        <v>0.71360999999999997</v>
      </c>
      <c r="U152" s="17">
        <v>0.28658299999999998</v>
      </c>
      <c r="V152" s="17">
        <v>590.4</v>
      </c>
      <c r="W152" s="17">
        <v>3.0000000000000001E-6</v>
      </c>
      <c r="X152" s="17">
        <v>365</v>
      </c>
      <c r="Y152" s="17">
        <v>0</v>
      </c>
      <c r="Z152" s="17">
        <v>0</v>
      </c>
      <c r="AA152" s="17">
        <v>0.44089800000000001</v>
      </c>
      <c r="AB152" s="17">
        <v>0.21409800000000001</v>
      </c>
      <c r="AC152" s="17">
        <v>1.92923</v>
      </c>
      <c r="AD152" s="17">
        <v>0.25</v>
      </c>
      <c r="AE152" s="17">
        <v>1639</v>
      </c>
    </row>
    <row r="153" spans="1:31">
      <c r="A153" s="17">
        <v>140</v>
      </c>
      <c r="B153" s="19">
        <v>0.46547453703703701</v>
      </c>
      <c r="C153" s="17">
        <v>18.2</v>
      </c>
      <c r="D153" s="17">
        <v>254.3</v>
      </c>
      <c r="E153" s="17">
        <v>0.106791</v>
      </c>
      <c r="F153" s="17">
        <v>5.1680000000000001</v>
      </c>
      <c r="G153" s="17">
        <v>0.94454499999999997</v>
      </c>
      <c r="H153" s="17">
        <v>1.4695180000000001</v>
      </c>
      <c r="I153" s="17">
        <v>1.7400100000000001</v>
      </c>
      <c r="J153" s="17">
        <v>0.27049200000000001</v>
      </c>
      <c r="K153" s="17">
        <v>0.15545400000000001</v>
      </c>
      <c r="L153" s="17">
        <v>465.7</v>
      </c>
      <c r="M153" s="17">
        <v>3.9999999999999998E-6</v>
      </c>
      <c r="N153" s="17">
        <v>568</v>
      </c>
      <c r="O153" s="17">
        <v>0</v>
      </c>
      <c r="P153" s="17">
        <v>0</v>
      </c>
      <c r="Q153" s="17">
        <v>0.98199199999999998</v>
      </c>
      <c r="R153" s="17">
        <v>1.7616339999999999</v>
      </c>
      <c r="S153" s="17">
        <v>2.4249109999999998</v>
      </c>
      <c r="T153" s="17">
        <v>0.66327700000000001</v>
      </c>
      <c r="U153" s="17">
        <v>0.27352599999999999</v>
      </c>
      <c r="V153" s="17">
        <v>590</v>
      </c>
      <c r="W153" s="17">
        <v>9.9999999999999995E-7</v>
      </c>
      <c r="X153" s="17">
        <v>424</v>
      </c>
      <c r="Y153" s="17">
        <v>0</v>
      </c>
      <c r="Z153" s="17">
        <v>0</v>
      </c>
      <c r="AA153" s="17">
        <v>0.42081000000000002</v>
      </c>
      <c r="AB153" s="17">
        <v>0.28814800000000002</v>
      </c>
      <c r="AC153" s="17">
        <v>1.9527600000000001</v>
      </c>
      <c r="AD153" s="17">
        <v>0.25</v>
      </c>
      <c r="AE153" s="17">
        <v>1783.6</v>
      </c>
    </row>
    <row r="154" spans="1:31">
      <c r="A154" s="17">
        <v>141</v>
      </c>
      <c r="B154" s="19">
        <v>0.46553240740740742</v>
      </c>
      <c r="C154" s="17">
        <v>17.3</v>
      </c>
      <c r="D154" s="17">
        <v>285.10000000000002</v>
      </c>
      <c r="E154" s="17">
        <v>0.116772</v>
      </c>
      <c r="F154" s="17">
        <v>5.6509999999999998</v>
      </c>
      <c r="G154" s="17">
        <v>0.93149999999999999</v>
      </c>
      <c r="H154" s="17">
        <v>1.4355009999999999</v>
      </c>
      <c r="I154" s="17">
        <v>1.676666</v>
      </c>
      <c r="J154" s="17">
        <v>0.24116499999999999</v>
      </c>
      <c r="K154" s="17">
        <v>0.14383599999999999</v>
      </c>
      <c r="L154" s="17">
        <v>463.4</v>
      </c>
      <c r="M154" s="17">
        <v>5.0000000000000004E-6</v>
      </c>
      <c r="N154" s="17">
        <v>460</v>
      </c>
      <c r="O154" s="17">
        <v>0</v>
      </c>
      <c r="P154" s="17">
        <v>0</v>
      </c>
      <c r="Q154" s="17">
        <v>0.98123899999999997</v>
      </c>
      <c r="R154" s="17">
        <v>1.7683580000000001</v>
      </c>
      <c r="S154" s="17">
        <v>2.4293800000000001</v>
      </c>
      <c r="T154" s="17">
        <v>0.661022</v>
      </c>
      <c r="U154" s="17">
        <v>0.27209499999999998</v>
      </c>
      <c r="V154" s="17">
        <v>561.5</v>
      </c>
      <c r="W154" s="17">
        <v>3.0000000000000001E-6</v>
      </c>
      <c r="X154" s="17">
        <v>338</v>
      </c>
      <c r="Y154" s="17">
        <v>0</v>
      </c>
      <c r="Z154" s="17">
        <v>0</v>
      </c>
      <c r="AA154" s="17">
        <v>0.41860799999999998</v>
      </c>
      <c r="AB154" s="17">
        <v>0.26803900000000003</v>
      </c>
      <c r="AC154" s="17">
        <v>1.94554</v>
      </c>
      <c r="AD154" s="17">
        <v>0.23958099999999999</v>
      </c>
      <c r="AE154" s="17">
        <v>1792.4</v>
      </c>
    </row>
    <row r="155" spans="1:31">
      <c r="A155" s="17">
        <v>142</v>
      </c>
      <c r="B155" s="19">
        <v>0.46557870370370374</v>
      </c>
      <c r="C155" s="17">
        <v>16.600000000000001</v>
      </c>
      <c r="D155" s="17">
        <v>293.3</v>
      </c>
      <c r="E155" s="17">
        <v>8.6419999999999997E-2</v>
      </c>
      <c r="F155" s="17">
        <v>4.1820000000000004</v>
      </c>
      <c r="G155" s="17">
        <v>0.894451</v>
      </c>
      <c r="H155" s="17">
        <v>1.4121889999999999</v>
      </c>
      <c r="I155" s="17">
        <v>1.626244</v>
      </c>
      <c r="J155" s="17">
        <v>0.214055</v>
      </c>
      <c r="K155" s="17">
        <v>0.13162499999999999</v>
      </c>
      <c r="L155" s="17">
        <v>409.6</v>
      </c>
      <c r="M155" s="17">
        <v>3.0000000000000001E-6</v>
      </c>
      <c r="N155" s="17">
        <v>1004</v>
      </c>
      <c r="O155" s="17">
        <v>0</v>
      </c>
      <c r="P155" s="17">
        <v>0</v>
      </c>
      <c r="Q155" s="17">
        <v>0.98282599999999998</v>
      </c>
      <c r="R155" s="17">
        <v>1.7402960000000001</v>
      </c>
      <c r="S155" s="17">
        <v>2.3780420000000002</v>
      </c>
      <c r="T155" s="17">
        <v>0.63774699999999995</v>
      </c>
      <c r="U155" s="17">
        <v>0.268181</v>
      </c>
      <c r="V155" s="17">
        <v>575.70000000000005</v>
      </c>
      <c r="W155" s="17">
        <v>7.9999999999999996E-6</v>
      </c>
      <c r="X155" s="17">
        <v>522</v>
      </c>
      <c r="Y155" s="17">
        <v>0</v>
      </c>
      <c r="Z155" s="17">
        <v>0</v>
      </c>
      <c r="AA155" s="17">
        <v>0.41258699999999998</v>
      </c>
      <c r="AB155" s="17">
        <v>0.42063499999999998</v>
      </c>
      <c r="AC155" s="17">
        <v>2.0085500000000001</v>
      </c>
      <c r="AD155" s="17">
        <v>0.25</v>
      </c>
      <c r="AE155" s="17">
        <v>2028</v>
      </c>
    </row>
    <row r="156" spans="1:31">
      <c r="A156" s="17">
        <v>143</v>
      </c>
      <c r="B156" s="19">
        <v>0.46563657407407405</v>
      </c>
      <c r="C156" s="17">
        <v>15.7</v>
      </c>
      <c r="D156" s="17">
        <v>319.5</v>
      </c>
      <c r="E156" s="17">
        <v>0.104549</v>
      </c>
      <c r="F156" s="17">
        <v>5.0590000000000002</v>
      </c>
      <c r="G156" s="17">
        <v>0.89937699999999998</v>
      </c>
      <c r="H156" s="17">
        <v>1.408172</v>
      </c>
      <c r="I156" s="17">
        <v>1.626152</v>
      </c>
      <c r="J156" s="17">
        <v>0.21798000000000001</v>
      </c>
      <c r="K156" s="17">
        <v>0.134047</v>
      </c>
      <c r="L156" s="17">
        <v>424.2</v>
      </c>
      <c r="M156" s="17">
        <v>1.0000000000000001E-5</v>
      </c>
      <c r="N156" s="17">
        <v>508</v>
      </c>
      <c r="O156" s="17">
        <v>0</v>
      </c>
      <c r="P156" s="17">
        <v>0</v>
      </c>
      <c r="Q156" s="17">
        <v>0.98309000000000002</v>
      </c>
      <c r="R156" s="17">
        <v>1.7198739999999999</v>
      </c>
      <c r="S156" s="17">
        <v>2.3435000000000001</v>
      </c>
      <c r="T156" s="17">
        <v>0.62362600000000001</v>
      </c>
      <c r="U156" s="17">
        <v>0.26610899999999998</v>
      </c>
      <c r="V156" s="17">
        <v>577.5</v>
      </c>
      <c r="W156" s="17">
        <v>3.9999999999999998E-6</v>
      </c>
      <c r="X156" s="17">
        <v>594</v>
      </c>
      <c r="Y156" s="17">
        <v>0</v>
      </c>
      <c r="Z156" s="17">
        <v>0</v>
      </c>
      <c r="AA156" s="17">
        <v>0.40939799999999998</v>
      </c>
      <c r="AB156" s="17">
        <v>0.29308099999999998</v>
      </c>
      <c r="AC156" s="17">
        <v>1.90265</v>
      </c>
      <c r="AD156" s="17">
        <v>0.22136400000000001</v>
      </c>
      <c r="AE156" s="17">
        <v>1957.9</v>
      </c>
    </row>
    <row r="157" spans="1:31">
      <c r="A157" s="17">
        <v>144</v>
      </c>
      <c r="B157" s="19">
        <v>0.46569444444444441</v>
      </c>
      <c r="C157" s="17">
        <v>14.9</v>
      </c>
      <c r="D157" s="17">
        <v>344</v>
      </c>
      <c r="E157" s="17">
        <v>9.0398000000000006E-2</v>
      </c>
      <c r="F157" s="17">
        <v>4.3739999999999997</v>
      </c>
      <c r="G157" s="17">
        <v>0.89615500000000003</v>
      </c>
      <c r="H157" s="17">
        <v>1.3329310000000001</v>
      </c>
      <c r="I157" s="17">
        <v>1.535066</v>
      </c>
      <c r="J157" s="17">
        <v>0.20213600000000001</v>
      </c>
      <c r="K157" s="17">
        <v>0.13167899999999999</v>
      </c>
      <c r="L157" s="17">
        <v>410.4</v>
      </c>
      <c r="M157" s="17">
        <v>9.0000000000000002E-6</v>
      </c>
      <c r="N157" s="17">
        <v>898</v>
      </c>
      <c r="O157" s="17">
        <v>0</v>
      </c>
      <c r="P157" s="17">
        <v>0</v>
      </c>
      <c r="Q157" s="17">
        <v>0.96329900000000002</v>
      </c>
      <c r="R157" s="17">
        <v>1.6751419999999999</v>
      </c>
      <c r="S157" s="17">
        <v>2.2154229999999999</v>
      </c>
      <c r="T157" s="17">
        <v>0.54028100000000001</v>
      </c>
      <c r="U157" s="17">
        <v>0.24387300000000001</v>
      </c>
      <c r="V157" s="17">
        <v>577.29999999999995</v>
      </c>
      <c r="W157" s="17">
        <v>1.9999999999999999E-6</v>
      </c>
      <c r="X157" s="17">
        <v>514</v>
      </c>
      <c r="Y157" s="17">
        <v>0</v>
      </c>
      <c r="Z157" s="17">
        <v>0</v>
      </c>
      <c r="AA157" s="17">
        <v>0.37518899999999999</v>
      </c>
      <c r="AB157" s="17">
        <v>0.43295099999999997</v>
      </c>
      <c r="AC157" s="17">
        <v>1.90906</v>
      </c>
      <c r="AD157" s="17">
        <v>0.25</v>
      </c>
      <c r="AE157" s="17">
        <v>2023.7</v>
      </c>
    </row>
    <row r="158" spans="1:31">
      <c r="A158" s="17">
        <v>145</v>
      </c>
      <c r="B158" s="19">
        <v>0.46575231481481483</v>
      </c>
      <c r="C158" s="17">
        <v>14.2</v>
      </c>
      <c r="D158" s="17">
        <v>352.1</v>
      </c>
      <c r="E158" s="17">
        <v>9.4879000000000005E-2</v>
      </c>
      <c r="F158" s="17">
        <v>4.5910000000000002</v>
      </c>
      <c r="G158" s="17">
        <v>0.89034199999999997</v>
      </c>
      <c r="H158" s="17">
        <v>1.3263050000000001</v>
      </c>
      <c r="I158" s="17">
        <v>1.5110079999999999</v>
      </c>
      <c r="J158" s="17">
        <v>0.18470300000000001</v>
      </c>
      <c r="K158" s="17">
        <v>0.122238</v>
      </c>
      <c r="L158" s="17">
        <v>418.9</v>
      </c>
      <c r="M158" s="17">
        <v>3.9999999999999998E-6</v>
      </c>
      <c r="N158" s="17">
        <v>727</v>
      </c>
      <c r="O158" s="17">
        <v>0</v>
      </c>
      <c r="P158" s="17">
        <v>0</v>
      </c>
      <c r="Q158" s="17">
        <v>0.97698799999999997</v>
      </c>
      <c r="R158" s="17">
        <v>1.6854480000000001</v>
      </c>
      <c r="S158" s="17">
        <v>2.231001</v>
      </c>
      <c r="T158" s="17">
        <v>0.54555200000000004</v>
      </c>
      <c r="U158" s="17">
        <v>0.244533</v>
      </c>
      <c r="V158" s="17">
        <v>557.20000000000005</v>
      </c>
      <c r="W158" s="17">
        <v>3.0000000000000001E-6</v>
      </c>
      <c r="X158" s="17">
        <v>389</v>
      </c>
      <c r="Y158" s="17">
        <v>0</v>
      </c>
      <c r="Z158" s="17">
        <v>0</v>
      </c>
      <c r="AA158" s="17">
        <v>0.37620399999999998</v>
      </c>
      <c r="AB158" s="17">
        <v>0.39231899999999997</v>
      </c>
      <c r="AC158" s="17">
        <v>1.8994800000000001</v>
      </c>
      <c r="AD158" s="17">
        <v>0.233682</v>
      </c>
      <c r="AE158" s="17">
        <v>1982.5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2023-02-27T06:52:12Z</dcterms:modified>
</cp:coreProperties>
</file>