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CF9DA5A-43A2-F143-9122-1B712BB847B7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/>
  <c r="E175" i="1"/>
  <c r="R175" i="1" s="1"/>
  <c r="S175" i="1" s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/>
  <c r="I183" i="1"/>
  <c r="J183" i="1"/>
  <c r="Z183" i="1" s="1"/>
  <c r="K183" i="1"/>
  <c r="L183" i="1"/>
  <c r="T183" i="1"/>
  <c r="U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/>
  <c r="E186" i="1"/>
  <c r="F186" i="1"/>
  <c r="R186" i="1" s="1"/>
  <c r="S186" i="1" s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/>
  <c r="AE187" i="1" s="1"/>
  <c r="I187" i="1"/>
  <c r="J187" i="1"/>
  <c r="Z187" i="1" s="1"/>
  <c r="AA187" i="1" s="1"/>
  <c r="K187" i="1"/>
  <c r="U187" i="1"/>
  <c r="L187" i="1"/>
  <c r="T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AA188" i="1"/>
  <c r="AB188" i="1"/>
  <c r="K188" i="1"/>
  <c r="T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 s="1"/>
  <c r="G191" i="1"/>
  <c r="H191" i="1"/>
  <c r="Y191" i="1"/>
  <c r="AE191" i="1"/>
  <c r="I191" i="1"/>
  <c r="J191" i="1"/>
  <c r="Z191" i="1"/>
  <c r="AA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S203" i="1"/>
  <c r="F203" i="1"/>
  <c r="R203" i="1" s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/>
  <c r="G214" i="1"/>
  <c r="H214" i="1"/>
  <c r="Y214" i="1"/>
  <c r="AE214" i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 s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S234" i="1"/>
  <c r="F234" i="1"/>
  <c r="R234" i="1" s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 s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R258" i="1" s="1"/>
  <c r="S258" i="1" s="1"/>
  <c r="F258" i="1"/>
  <c r="G258" i="1"/>
  <c r="H258" i="1"/>
  <c r="Y258" i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R319" i="1" s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/>
  <c r="I325" i="1"/>
  <c r="J325" i="1"/>
  <c r="Z325" i="1" s="1"/>
  <c r="K325" i="1"/>
  <c r="AC325" i="1"/>
  <c r="L325" i="1"/>
  <c r="T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R330" i="1"/>
  <c r="S330" i="1" s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R366" i="1" s="1"/>
  <c r="S366" i="1" s="1"/>
  <c r="F366" i="1"/>
  <c r="G366" i="1"/>
  <c r="H366" i="1"/>
  <c r="Y366" i="1" s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R368" i="1" s="1"/>
  <c r="F368" i="1"/>
  <c r="G368" i="1"/>
  <c r="H368" i="1"/>
  <c r="Y368" i="1"/>
  <c r="AE368" i="1" s="1"/>
  <c r="I368" i="1"/>
  <c r="J368" i="1"/>
  <c r="Z368" i="1" s="1"/>
  <c r="K368" i="1"/>
  <c r="T368" i="1" s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/>
  <c r="AE370" i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S381" i="1"/>
  <c r="F381" i="1"/>
  <c r="R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/>
  <c r="F383" i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/>
  <c r="E386" i="1"/>
  <c r="F386" i="1"/>
  <c r="G386" i="1"/>
  <c r="H386" i="1"/>
  <c r="Y386" i="1" s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 s="1"/>
  <c r="S387" i="1" s="1"/>
  <c r="G387" i="1"/>
  <c r="H387" i="1"/>
  <c r="Y387" i="1" s="1"/>
  <c r="AE387" i="1"/>
  <c r="I387" i="1"/>
  <c r="J387" i="1"/>
  <c r="Z387" i="1" s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 s="1"/>
  <c r="AE407" i="1" s="1"/>
  <c r="I407" i="1"/>
  <c r="J407" i="1"/>
  <c r="Z407" i="1" s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 s="1"/>
  <c r="AE416" i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R428" i="1" s="1"/>
  <c r="S428" i="1" s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R439" i="1" s="1"/>
  <c r="S439" i="1" s="1"/>
  <c r="F439" i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/>
  <c r="I447" i="1"/>
  <c r="J447" i="1"/>
  <c r="Z447" i="1" s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AC452" i="1"/>
  <c r="AD452" i="1" s="1"/>
  <c r="AF452" i="1" s="1"/>
  <c r="L452" i="1"/>
  <c r="T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/>
  <c r="K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 s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R480" i="1" s="1"/>
  <c r="S480" i="1" s="1"/>
  <c r="F480" i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R486" i="1" s="1"/>
  <c r="F486" i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 s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 s="1"/>
  <c r="G503" i="1"/>
  <c r="H503" i="1"/>
  <c r="Y503" i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R504" i="1" s="1"/>
  <c r="S504" i="1" s="1"/>
  <c r="F504" i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 s="1"/>
  <c r="F514" i="1"/>
  <c r="G514" i="1"/>
  <c r="H514" i="1"/>
  <c r="Y514" i="1"/>
  <c r="AE514" i="1" s="1"/>
  <c r="I514" i="1"/>
  <c r="J514" i="1"/>
  <c r="Z514" i="1"/>
  <c r="AA514" i="1" s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 s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K548" i="1"/>
  <c r="T548" i="1"/>
  <c r="AB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 s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 s="1"/>
  <c r="I566" i="1"/>
  <c r="J566" i="1"/>
  <c r="Z566" i="1" s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/>
  <c r="AE568" i="1"/>
  <c r="I568" i="1"/>
  <c r="J568" i="1"/>
  <c r="Z568" i="1"/>
  <c r="AA568" i="1" s="1"/>
  <c r="AB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/>
  <c r="G575" i="1"/>
  <c r="H575" i="1"/>
  <c r="Y575" i="1"/>
  <c r="AE575" i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R576" i="1" s="1"/>
  <c r="S576" i="1" s="1"/>
  <c r="F576" i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 s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 s="1"/>
  <c r="E596" i="1"/>
  <c r="F596" i="1"/>
  <c r="G596" i="1"/>
  <c r="H596" i="1"/>
  <c r="Y596" i="1"/>
  <c r="AE596" i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/>
  <c r="G607" i="1"/>
  <c r="H607" i="1"/>
  <c r="Y607" i="1"/>
  <c r="AE607" i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R649" i="1" s="1"/>
  <c r="S649" i="1" s="1"/>
  <c r="F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R651" i="1" s="1"/>
  <c r="S651" i="1" s="1"/>
  <c r="G651" i="1"/>
  <c r="H651" i="1"/>
  <c r="I651" i="1"/>
  <c r="J651" i="1"/>
  <c r="Z651" i="1"/>
  <c r="K651" i="1"/>
  <c r="L651" i="1"/>
  <c r="T651" i="1" s="1"/>
  <c r="M651" i="1"/>
  <c r="N651" i="1"/>
  <c r="O651" i="1"/>
  <c r="P651" i="1"/>
  <c r="V651" i="1"/>
  <c r="X651" i="1"/>
  <c r="Y651" i="1"/>
  <c r="AE651" i="1" s="1"/>
  <c r="AA651" i="1"/>
  <c r="AB651" i="1" s="1"/>
  <c r="A652" i="1"/>
  <c r="B652" i="1"/>
  <c r="C652" i="1"/>
  <c r="D652" i="1" s="1"/>
  <c r="E652" i="1"/>
  <c r="F652" i="1"/>
  <c r="G652" i="1"/>
  <c r="H652" i="1"/>
  <c r="I652" i="1"/>
  <c r="J652" i="1"/>
  <c r="Z652" i="1"/>
  <c r="AA652" i="1" s="1"/>
  <c r="K652" i="1"/>
  <c r="L652" i="1"/>
  <c r="T652" i="1" s="1"/>
  <c r="U652" i="1" s="1"/>
  <c r="M652" i="1"/>
  <c r="N652" i="1"/>
  <c r="O652" i="1"/>
  <c r="P652" i="1"/>
  <c r="X652" i="1"/>
  <c r="Y652" i="1"/>
  <c r="AE652" i="1" s="1"/>
  <c r="AC652" i="1"/>
  <c r="AD652" i="1" s="1"/>
  <c r="AF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 s="1"/>
  <c r="S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AC660" i="1" s="1"/>
  <c r="AD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X664" i="1" s="1"/>
  <c r="E664" i="1"/>
  <c r="R664" i="1" s="1"/>
  <c r="S664" i="1" s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 s="1"/>
  <c r="X666" i="1"/>
  <c r="E666" i="1"/>
  <c r="F666" i="1"/>
  <c r="R666" i="1"/>
  <c r="S666" i="1" s="1"/>
  <c r="G666" i="1"/>
  <c r="H666" i="1"/>
  <c r="Y666" i="1" s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/>
  <c r="E667" i="1"/>
  <c r="F667" i="1"/>
  <c r="R667" i="1" s="1"/>
  <c r="S667" i="1" s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 s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R683" i="1" s="1"/>
  <c r="S683" i="1" s="1"/>
  <c r="F683" i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 s="1"/>
  <c r="AE684" i="1"/>
  <c r="I684" i="1"/>
  <c r="J684" i="1"/>
  <c r="Z684" i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AE685" i="1" s="1"/>
  <c r="I685" i="1"/>
  <c r="J685" i="1"/>
  <c r="Z685" i="1"/>
  <c r="AA685" i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/>
  <c r="X688" i="1"/>
  <c r="E688" i="1"/>
  <c r="R688" i="1" s="1"/>
  <c r="S688" i="1" s="1"/>
  <c r="F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F690" i="1"/>
  <c r="R690" i="1" s="1"/>
  <c r="S690" i="1" s="1"/>
  <c r="G690" i="1"/>
  <c r="H690" i="1"/>
  <c r="Y690" i="1"/>
  <c r="AE690" i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 s="1"/>
  <c r="E696" i="1"/>
  <c r="F696" i="1"/>
  <c r="R696" i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/>
  <c r="X698" i="1"/>
  <c r="E698" i="1"/>
  <c r="F698" i="1"/>
  <c r="R698" i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R711" i="1" s="1"/>
  <c r="S711" i="1" s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R715" i="1" s="1"/>
  <c r="S715" i="1" s="1"/>
  <c r="F715" i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/>
  <c r="E723" i="1"/>
  <c r="F723" i="1"/>
  <c r="R723" i="1"/>
  <c r="S723" i="1"/>
  <c r="G723" i="1"/>
  <c r="H723" i="1"/>
  <c r="Y723" i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/>
  <c r="E724" i="1"/>
  <c r="F724" i="1"/>
  <c r="R724" i="1"/>
  <c r="S724" i="1"/>
  <c r="G724" i="1"/>
  <c r="H724" i="1"/>
  <c r="Y724" i="1"/>
  <c r="AE724" i="1"/>
  <c r="I724" i="1"/>
  <c r="J724" i="1"/>
  <c r="Z724" i="1"/>
  <c r="AA724" i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R725" i="1"/>
  <c r="S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/>
  <c r="Z726" i="1"/>
  <c r="AA726" i="1" s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/>
  <c r="AA731" i="1"/>
  <c r="K731" i="1"/>
  <c r="L731" i="1"/>
  <c r="V731" i="1" s="1"/>
  <c r="T731" i="1"/>
  <c r="AC731" i="1" s="1"/>
  <c r="AD731" i="1" s="1"/>
  <c r="AF731" i="1" s="1"/>
  <c r="M731" i="1"/>
  <c r="N731" i="1"/>
  <c r="O731" i="1"/>
  <c r="P731" i="1"/>
  <c r="A732" i="1"/>
  <c r="B732" i="1"/>
  <c r="C732" i="1"/>
  <c r="D732" i="1"/>
  <c r="X732" i="1" s="1"/>
  <c r="E732" i="1"/>
  <c r="F732" i="1"/>
  <c r="R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S732" i="1"/>
  <c r="Z732" i="1"/>
  <c r="AA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/>
  <c r="AE734" i="1"/>
  <c r="A735" i="1"/>
  <c r="B735" i="1"/>
  <c r="C735" i="1"/>
  <c r="D735" i="1"/>
  <c r="X735" i="1"/>
  <c r="E735" i="1"/>
  <c r="F735" i="1"/>
  <c r="R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R741" i="1" s="1"/>
  <c r="F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K743" i="1"/>
  <c r="L743" i="1"/>
  <c r="T743" i="1"/>
  <c r="AC743" i="1"/>
  <c r="AD743" i="1" s="1"/>
  <c r="M743" i="1"/>
  <c r="N743" i="1"/>
  <c r="O743" i="1"/>
  <c r="P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M745" i="1"/>
  <c r="N745" i="1"/>
  <c r="O745" i="1"/>
  <c r="P745" i="1"/>
  <c r="R745" i="1"/>
  <c r="S745" i="1" s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/>
  <c r="AC746" i="1"/>
  <c r="AD746" i="1"/>
  <c r="M746" i="1"/>
  <c r="N746" i="1"/>
  <c r="O746" i="1"/>
  <c r="P746" i="1"/>
  <c r="R746" i="1"/>
  <c r="S746" i="1"/>
  <c r="A747" i="1"/>
  <c r="B747" i="1"/>
  <c r="C747" i="1"/>
  <c r="D747" i="1" s="1"/>
  <c r="X747" i="1"/>
  <c r="E747" i="1"/>
  <c r="F747" i="1"/>
  <c r="R747" i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/>
  <c r="AE749" i="1" s="1"/>
  <c r="I749" i="1"/>
  <c r="J749" i="1"/>
  <c r="Z749" i="1" s="1"/>
  <c r="K749" i="1"/>
  <c r="L749" i="1"/>
  <c r="M749" i="1"/>
  <c r="N749" i="1"/>
  <c r="O749" i="1"/>
  <c r="P749" i="1"/>
  <c r="AA749" i="1"/>
  <c r="A750" i="1"/>
  <c r="B750" i="1"/>
  <c r="C750" i="1"/>
  <c r="D750" i="1"/>
  <c r="X750" i="1" s="1"/>
  <c r="E750" i="1"/>
  <c r="R750" i="1" s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K755" i="1"/>
  <c r="L755" i="1"/>
  <c r="M755" i="1"/>
  <c r="N755" i="1"/>
  <c r="O755" i="1"/>
  <c r="P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/>
  <c r="AD757" i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Z764" i="1" s="1"/>
  <c r="AA764" i="1" s="1"/>
  <c r="K764" i="1"/>
  <c r="L764" i="1"/>
  <c r="M764" i="1"/>
  <c r="N764" i="1"/>
  <c r="O764" i="1"/>
  <c r="P764" i="1"/>
  <c r="R764" i="1"/>
  <c r="S764" i="1" s="1"/>
  <c r="A765" i="1"/>
  <c r="B765" i="1"/>
  <c r="C765" i="1"/>
  <c r="D765" i="1" s="1"/>
  <c r="X765" i="1" s="1"/>
  <c r="E765" i="1"/>
  <c r="F765" i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R765" i="1"/>
  <c r="S765" i="1" s="1"/>
  <c r="AA765" i="1"/>
  <c r="A766" i="1"/>
  <c r="B766" i="1"/>
  <c r="C766" i="1"/>
  <c r="D766" i="1"/>
  <c r="X766" i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/>
  <c r="AD768" i="1" s="1"/>
  <c r="M768" i="1"/>
  <c r="N768" i="1"/>
  <c r="O768" i="1"/>
  <c r="P768" i="1"/>
  <c r="R768" i="1"/>
  <c r="S768" i="1" s="1"/>
  <c r="A769" i="1"/>
  <c r="B769" i="1"/>
  <c r="C769" i="1"/>
  <c r="D769" i="1" s="1"/>
  <c r="X769" i="1"/>
  <c r="E769" i="1"/>
  <c r="F769" i="1"/>
  <c r="R769" i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T775" i="1" s="1"/>
  <c r="AC775" i="1" s="1"/>
  <c r="AD775" i="1" s="1"/>
  <c r="L775" i="1"/>
  <c r="M775" i="1"/>
  <c r="N775" i="1"/>
  <c r="O775" i="1"/>
  <c r="P775" i="1"/>
  <c r="AA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 s="1"/>
  <c r="X777" i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K778" i="1"/>
  <c r="T778" i="1" s="1"/>
  <c r="AC778" i="1" s="1"/>
  <c r="L778" i="1"/>
  <c r="AD778" i="1"/>
  <c r="M778" i="1"/>
  <c r="N778" i="1"/>
  <c r="O778" i="1"/>
  <c r="P778" i="1"/>
  <c r="AA778" i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/>
  <c r="AC779" i="1"/>
  <c r="AD779" i="1" s="1"/>
  <c r="AF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R782" i="1"/>
  <c r="S782" i="1"/>
  <c r="Z782" i="1"/>
  <c r="AA782" i="1"/>
  <c r="A783" i="1"/>
  <c r="B783" i="1"/>
  <c r="C783" i="1"/>
  <c r="D783" i="1"/>
  <c r="X783" i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S787" i="1"/>
  <c r="Z787" i="1"/>
  <c r="AA787" i="1"/>
  <c r="A788" i="1"/>
  <c r="B788" i="1"/>
  <c r="C788" i="1"/>
  <c r="D788" i="1"/>
  <c r="X788" i="1"/>
  <c r="E788" i="1"/>
  <c r="R788" i="1" s="1"/>
  <c r="S788" i="1" s="1"/>
  <c r="F788" i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S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R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S793" i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B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F796" i="1"/>
  <c r="R796" i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/>
  <c r="X799" i="1"/>
  <c r="E799" i="1"/>
  <c r="F799" i="1"/>
  <c r="R799" i="1"/>
  <c r="S799" i="1" s="1"/>
  <c r="G799" i="1"/>
  <c r="H799" i="1"/>
  <c r="I799" i="1"/>
  <c r="J799" i="1"/>
  <c r="Z799" i="1"/>
  <c r="AA799" i="1" s="1"/>
  <c r="AB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S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R815" i="1" s="1"/>
  <c r="S815" i="1" s="1"/>
  <c r="F815" i="1"/>
  <c r="G815" i="1"/>
  <c r="H815" i="1"/>
  <c r="I815" i="1"/>
  <c r="J815" i="1"/>
  <c r="Z815" i="1"/>
  <c r="AA815" i="1"/>
  <c r="AB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B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R832" i="1" s="1"/>
  <c r="S832" i="1" s="1"/>
  <c r="F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R834" i="1" s="1"/>
  <c r="S834" i="1" s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Z835" i="1" s="1"/>
  <c r="AA835" i="1" s="1"/>
  <c r="K835" i="1"/>
  <c r="L835" i="1"/>
  <c r="V835" i="1" s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V842" i="1" s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R847" i="1" s="1"/>
  <c r="F847" i="1"/>
  <c r="G847" i="1"/>
  <c r="H847" i="1"/>
  <c r="Y847" i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T848" i="1" s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R852" i="1" s="1"/>
  <c r="S852" i="1" s="1"/>
  <c r="F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 s="1"/>
  <c r="K853" i="1"/>
  <c r="L853" i="1"/>
  <c r="V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R862" i="1" s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/>
  <c r="K864" i="1"/>
  <c r="T864" i="1" s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S866" i="1" s="1"/>
  <c r="G866" i="1"/>
  <c r="H866" i="1"/>
  <c r="Y866" i="1"/>
  <c r="AE866" i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V870" i="1" s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R874" i="1" s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/>
  <c r="G880" i="1"/>
  <c r="H880" i="1"/>
  <c r="Y880" i="1"/>
  <c r="AE880" i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R894" i="1" s="1"/>
  <c r="S894" i="1" s="1"/>
  <c r="G894" i="1"/>
  <c r="H894" i="1"/>
  <c r="Y894" i="1"/>
  <c r="AE894" i="1"/>
  <c r="I894" i="1"/>
  <c r="J894" i="1"/>
  <c r="K894" i="1"/>
  <c r="L894" i="1"/>
  <c r="V894" i="1" s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/>
  <c r="AE903" i="1" s="1"/>
  <c r="I903" i="1"/>
  <c r="J903" i="1"/>
  <c r="Z903" i="1" s="1"/>
  <c r="AA903" i="1" s="1"/>
  <c r="K903" i="1"/>
  <c r="L903" i="1"/>
  <c r="T903" i="1" s="1"/>
  <c r="M903" i="1"/>
  <c r="N903" i="1"/>
  <c r="O903" i="1"/>
  <c r="P903" i="1"/>
  <c r="A904" i="1"/>
  <c r="B904" i="1"/>
  <c r="C904" i="1"/>
  <c r="D904" i="1"/>
  <c r="X904" i="1" s="1"/>
  <c r="E904" i="1"/>
  <c r="R904" i="1" s="1"/>
  <c r="S904" i="1" s="1"/>
  <c r="F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V911" i="1" s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/>
  <c r="AA913" i="1" s="1"/>
  <c r="K913" i="1"/>
  <c r="T913" i="1" s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/>
  <c r="AE919" i="1"/>
  <c r="I919" i="1"/>
  <c r="J919" i="1"/>
  <c r="K919" i="1"/>
  <c r="T919" i="1" s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R922" i="1" s="1"/>
  <c r="F922" i="1"/>
  <c r="G922" i="1"/>
  <c r="H922" i="1"/>
  <c r="Y922" i="1"/>
  <c r="AE922" i="1"/>
  <c r="I922" i="1"/>
  <c r="J922" i="1"/>
  <c r="Z922" i="1" s="1"/>
  <c r="AA922" i="1" s="1"/>
  <c r="K922" i="1"/>
  <c r="T922" i="1" s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T923" i="1" s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 s="1"/>
  <c r="AE928" i="1" s="1"/>
  <c r="I928" i="1"/>
  <c r="J928" i="1"/>
  <c r="Z928" i="1"/>
  <c r="AA928" i="1"/>
  <c r="K928" i="1"/>
  <c r="L928" i="1"/>
  <c r="V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/>
  <c r="AE930" i="1"/>
  <c r="I930" i="1"/>
  <c r="J930" i="1"/>
  <c r="K930" i="1"/>
  <c r="L930" i="1"/>
  <c r="T930" i="1" s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/>
  <c r="K932" i="1"/>
  <c r="L932" i="1"/>
  <c r="T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V937" i="1" s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V943" i="1" s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/>
  <c r="AE951" i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 s="1"/>
  <c r="AE954" i="1" s="1"/>
  <c r="I954" i="1"/>
  <c r="J954" i="1"/>
  <c r="Z954" i="1" s="1"/>
  <c r="AA954" i="1" s="1"/>
  <c r="AB954" i="1" s="1"/>
  <c r="K954" i="1"/>
  <c r="T954" i="1" s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F960" i="1"/>
  <c r="S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AF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/>
  <c r="E962" i="1"/>
  <c r="F962" i="1"/>
  <c r="R962" i="1"/>
  <c r="S962" i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R964" i="1" s="1"/>
  <c r="F964" i="1"/>
  <c r="S964" i="1"/>
  <c r="G964" i="1"/>
  <c r="H964" i="1"/>
  <c r="Y964" i="1" s="1"/>
  <c r="AE964" i="1" s="1"/>
  <c r="I964" i="1"/>
  <c r="J964" i="1"/>
  <c r="K964" i="1"/>
  <c r="T964" i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T965" i="1" s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F966" i="1"/>
  <c r="S966" i="1"/>
  <c r="G966" i="1"/>
  <c r="H966" i="1"/>
  <c r="Y966" i="1"/>
  <c r="AE966" i="1"/>
  <c r="I966" i="1"/>
  <c r="J966" i="1"/>
  <c r="K966" i="1"/>
  <c r="U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/>
  <c r="AE968" i="1"/>
  <c r="I968" i="1"/>
  <c r="J968" i="1"/>
  <c r="Z968" i="1"/>
  <c r="AA968" i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AB971" i="1" s="1"/>
  <c r="K971" i="1"/>
  <c r="T971" i="1" s="1"/>
  <c r="U971" i="1" s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K976" i="1"/>
  <c r="L976" i="1"/>
  <c r="T976" i="1" s="1"/>
  <c r="M976" i="1"/>
  <c r="N976" i="1"/>
  <c r="O976" i="1"/>
  <c r="P976" i="1"/>
  <c r="U976" i="1"/>
  <c r="Z976" i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/>
  <c r="I977" i="1"/>
  <c r="J977" i="1"/>
  <c r="K977" i="1"/>
  <c r="T977" i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 s="1"/>
  <c r="AB979" i="1" s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T982" i="1" s="1"/>
  <c r="AB982" i="1" s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 s="1"/>
  <c r="X986" i="1"/>
  <c r="E986" i="1"/>
  <c r="R986" i="1" s="1"/>
  <c r="S986" i="1" s="1"/>
  <c r="F986" i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V987" i="1" s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 s="1"/>
  <c r="X989" i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/>
  <c r="I991" i="1"/>
  <c r="J991" i="1"/>
  <c r="Z991" i="1" s="1"/>
  <c r="AA991" i="1" s="1"/>
  <c r="K991" i="1"/>
  <c r="T991" i="1" s="1"/>
  <c r="L991" i="1"/>
  <c r="V991" i="1"/>
  <c r="M991" i="1"/>
  <c r="N991" i="1"/>
  <c r="O991" i="1"/>
  <c r="P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 s="1"/>
  <c r="AE993" i="1" s="1"/>
  <c r="I993" i="1"/>
  <c r="J993" i="1"/>
  <c r="Z993" i="1" s="1"/>
  <c r="AA993" i="1" s="1"/>
  <c r="K993" i="1"/>
  <c r="T993" i="1" s="1"/>
  <c r="U993" i="1" s="1"/>
  <c r="L993" i="1"/>
  <c r="V993" i="1"/>
  <c r="M993" i="1"/>
  <c r="N993" i="1"/>
  <c r="O993" i="1"/>
  <c r="P993" i="1"/>
  <c r="A994" i="1"/>
  <c r="B994" i="1"/>
  <c r="C994" i="1"/>
  <c r="D994" i="1"/>
  <c r="X994" i="1" s="1"/>
  <c r="E994" i="1"/>
  <c r="F994" i="1"/>
  <c r="R994" i="1"/>
  <c r="S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/>
  <c r="AE998" i="1" s="1"/>
  <c r="AF998" i="1" s="1"/>
  <c r="AG998" i="1" s="1"/>
  <c r="AH998" i="1" s="1"/>
  <c r="I998" i="1"/>
  <c r="J998" i="1"/>
  <c r="K998" i="1"/>
  <c r="T998" i="1" s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K999" i="1"/>
  <c r="T999" i="1" s="1"/>
  <c r="U999" i="1" s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U612" i="1" s="1"/>
  <c r="T611" i="1"/>
  <c r="AC611" i="1" s="1"/>
  <c r="AD611" i="1" s="1"/>
  <c r="V605" i="1"/>
  <c r="T596" i="1"/>
  <c r="T555" i="1"/>
  <c r="T554" i="1"/>
  <c r="V547" i="1"/>
  <c r="T647" i="1"/>
  <c r="AC647" i="1"/>
  <c r="AD647" i="1" s="1"/>
  <c r="T646" i="1"/>
  <c r="U646" i="1"/>
  <c r="T644" i="1"/>
  <c r="AC644" i="1" s="1"/>
  <c r="T634" i="1"/>
  <c r="T626" i="1"/>
  <c r="U626" i="1" s="1"/>
  <c r="T614" i="1"/>
  <c r="AB614" i="1"/>
  <c r="T613" i="1"/>
  <c r="T561" i="1"/>
  <c r="AB561" i="1" s="1"/>
  <c r="AC561" i="1"/>
  <c r="AD561" i="1" s="1"/>
  <c r="AF561" i="1" s="1"/>
  <c r="U548" i="1"/>
  <c r="R521" i="1"/>
  <c r="S521" i="1"/>
  <c r="T696" i="1"/>
  <c r="AC696" i="1" s="1"/>
  <c r="V696" i="1"/>
  <c r="V998" i="1"/>
  <c r="T987" i="1"/>
  <c r="AB987" i="1" s="1"/>
  <c r="U987" i="1"/>
  <c r="R974" i="1"/>
  <c r="S974" i="1" s="1"/>
  <c r="T967" i="1"/>
  <c r="U967" i="1" s="1"/>
  <c r="R957" i="1"/>
  <c r="S957" i="1" s="1"/>
  <c r="S941" i="1"/>
  <c r="R925" i="1"/>
  <c r="S925" i="1"/>
  <c r="R893" i="1"/>
  <c r="S893" i="1" s="1"/>
  <c r="R861" i="1"/>
  <c r="S861" i="1"/>
  <c r="R845" i="1"/>
  <c r="S845" i="1" s="1"/>
  <c r="R829" i="1"/>
  <c r="S829" i="1" s="1"/>
  <c r="T786" i="1"/>
  <c r="AC786" i="1"/>
  <c r="AD786" i="1" s="1"/>
  <c r="AF786" i="1" s="1"/>
  <c r="T771" i="1"/>
  <c r="AC771" i="1"/>
  <c r="AD771" i="1" s="1"/>
  <c r="T749" i="1"/>
  <c r="AC749" i="1" s="1"/>
  <c r="AD749" i="1" s="1"/>
  <c r="T695" i="1"/>
  <c r="V695" i="1"/>
  <c r="T689" i="1"/>
  <c r="AB689" i="1" s="1"/>
  <c r="V689" i="1"/>
  <c r="V663" i="1"/>
  <c r="T663" i="1"/>
  <c r="V655" i="1"/>
  <c r="T655" i="1"/>
  <c r="V982" i="1"/>
  <c r="U982" i="1"/>
  <c r="V992" i="1"/>
  <c r="T992" i="1"/>
  <c r="U992" i="1"/>
  <c r="V962" i="1"/>
  <c r="T962" i="1"/>
  <c r="AB962" i="1" s="1"/>
  <c r="T702" i="1"/>
  <c r="V702" i="1"/>
  <c r="T676" i="1"/>
  <c r="V676" i="1"/>
  <c r="T669" i="1"/>
  <c r="V669" i="1"/>
  <c r="V994" i="1"/>
  <c r="T994" i="1"/>
  <c r="V984" i="1"/>
  <c r="T984" i="1"/>
  <c r="U984" i="1" s="1"/>
  <c r="V971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V996" i="1"/>
  <c r="T996" i="1"/>
  <c r="U996" i="1" s="1"/>
  <c r="R995" i="1"/>
  <c r="S995" i="1" s="1"/>
  <c r="T985" i="1"/>
  <c r="V978" i="1"/>
  <c r="V973" i="1"/>
  <c r="T973" i="1"/>
  <c r="R972" i="1"/>
  <c r="S972" i="1" s="1"/>
  <c r="U965" i="1"/>
  <c r="R953" i="1"/>
  <c r="S953" i="1" s="1"/>
  <c r="R937" i="1"/>
  <c r="S937" i="1" s="1"/>
  <c r="R921" i="1"/>
  <c r="S921" i="1" s="1"/>
  <c r="R889" i="1"/>
  <c r="S889" i="1" s="1"/>
  <c r="R873" i="1"/>
  <c r="S873" i="1" s="1"/>
  <c r="R841" i="1"/>
  <c r="S841" i="1"/>
  <c r="R825" i="1"/>
  <c r="S825" i="1" s="1"/>
  <c r="T774" i="1"/>
  <c r="AC774" i="1" s="1"/>
  <c r="AD774" i="1" s="1"/>
  <c r="AF774" i="1" s="1"/>
  <c r="T760" i="1"/>
  <c r="AC760" i="1"/>
  <c r="AD760" i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AC739" i="1" s="1"/>
  <c r="AD739" i="1" s="1"/>
  <c r="T735" i="1"/>
  <c r="AC735" i="1"/>
  <c r="AD735" i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/>
  <c r="T664" i="1"/>
  <c r="U664" i="1" s="1"/>
  <c r="AB660" i="1"/>
  <c r="R660" i="1"/>
  <c r="S660" i="1" s="1"/>
  <c r="T658" i="1"/>
  <c r="U658" i="1" s="1"/>
  <c r="T656" i="1"/>
  <c r="AB656" i="1" s="1"/>
  <c r="AB652" i="1"/>
  <c r="R652" i="1"/>
  <c r="S652" i="1"/>
  <c r="T650" i="1"/>
  <c r="U650" i="1" s="1"/>
  <c r="T648" i="1"/>
  <c r="AB648" i="1" s="1"/>
  <c r="T642" i="1"/>
  <c r="U642" i="1"/>
  <c r="T640" i="1"/>
  <c r="AB640" i="1" s="1"/>
  <c r="R636" i="1"/>
  <c r="S636" i="1" s="1"/>
  <c r="R631" i="1"/>
  <c r="S631" i="1" s="1"/>
  <c r="R628" i="1"/>
  <c r="S628" i="1"/>
  <c r="T600" i="1"/>
  <c r="AC600" i="1"/>
  <c r="AD600" i="1" s="1"/>
  <c r="T599" i="1"/>
  <c r="AB599" i="1" s="1"/>
  <c r="U598" i="1"/>
  <c r="AB598" i="1"/>
  <c r="T594" i="1"/>
  <c r="AB594" i="1" s="1"/>
  <c r="U594" i="1"/>
  <c r="V594" i="1"/>
  <c r="V564" i="1"/>
  <c r="R547" i="1"/>
  <c r="S547" i="1" s="1"/>
  <c r="V541" i="1"/>
  <c r="T541" i="1"/>
  <c r="R959" i="1"/>
  <c r="S959" i="1"/>
  <c r="R955" i="1"/>
  <c r="S955" i="1" s="1"/>
  <c r="S947" i="1"/>
  <c r="R943" i="1"/>
  <c r="S943" i="1" s="1"/>
  <c r="R939" i="1"/>
  <c r="S939" i="1" s="1"/>
  <c r="R927" i="1"/>
  <c r="S927" i="1"/>
  <c r="R923" i="1"/>
  <c r="S923" i="1" s="1"/>
  <c r="R911" i="1"/>
  <c r="S911" i="1" s="1"/>
  <c r="R907" i="1"/>
  <c r="S907" i="1" s="1"/>
  <c r="R899" i="1"/>
  <c r="S899" i="1"/>
  <c r="R895" i="1"/>
  <c r="S895" i="1"/>
  <c r="R891" i="1"/>
  <c r="S891" i="1" s="1"/>
  <c r="R887" i="1"/>
  <c r="S887" i="1" s="1"/>
  <c r="R879" i="1"/>
  <c r="S879" i="1" s="1"/>
  <c r="R875" i="1"/>
  <c r="S875" i="1" s="1"/>
  <c r="R867" i="1"/>
  <c r="S867" i="1"/>
  <c r="R863" i="1"/>
  <c r="S863" i="1"/>
  <c r="R859" i="1"/>
  <c r="S859" i="1" s="1"/>
  <c r="R855" i="1"/>
  <c r="S855" i="1" s="1"/>
  <c r="S847" i="1"/>
  <c r="R843" i="1"/>
  <c r="S843" i="1" s="1"/>
  <c r="R839" i="1"/>
  <c r="S839" i="1" s="1"/>
  <c r="R835" i="1"/>
  <c r="S835" i="1"/>
  <c r="R831" i="1"/>
  <c r="S831" i="1" s="1"/>
  <c r="R827" i="1"/>
  <c r="S827" i="1" s="1"/>
  <c r="T784" i="1"/>
  <c r="AC784" i="1" s="1"/>
  <c r="AD784" i="1" s="1"/>
  <c r="T780" i="1"/>
  <c r="AC780" i="1" s="1"/>
  <c r="AD780" i="1" s="1"/>
  <c r="T776" i="1"/>
  <c r="AC776" i="1" s="1"/>
  <c r="AD776" i="1" s="1"/>
  <c r="T772" i="1"/>
  <c r="AC772" i="1"/>
  <c r="AD772" i="1"/>
  <c r="T769" i="1"/>
  <c r="T765" i="1"/>
  <c r="AC765" i="1"/>
  <c r="AD765" i="1" s="1"/>
  <c r="R763" i="1"/>
  <c r="S763" i="1"/>
  <c r="T762" i="1"/>
  <c r="AC762" i="1"/>
  <c r="AD762" i="1"/>
  <c r="AF762" i="1" s="1"/>
  <c r="T759" i="1"/>
  <c r="AC759" i="1"/>
  <c r="AD759" i="1" s="1"/>
  <c r="T755" i="1"/>
  <c r="AC755" i="1"/>
  <c r="AD755" i="1" s="1"/>
  <c r="T751" i="1"/>
  <c r="AC751" i="1"/>
  <c r="AD751" i="1" s="1"/>
  <c r="T747" i="1"/>
  <c r="AC747" i="1" s="1"/>
  <c r="AD747" i="1" s="1"/>
  <c r="AF747" i="1" s="1"/>
  <c r="V739" i="1"/>
  <c r="T737" i="1"/>
  <c r="AC737" i="1" s="1"/>
  <c r="AD737" i="1" s="1"/>
  <c r="V735" i="1"/>
  <c r="T729" i="1"/>
  <c r="AC729" i="1" s="1"/>
  <c r="AD729" i="1" s="1"/>
  <c r="AB727" i="1"/>
  <c r="V725" i="1"/>
  <c r="AB721" i="1"/>
  <c r="T710" i="1"/>
  <c r="AC710" i="1" s="1"/>
  <c r="AD710" i="1" s="1"/>
  <c r="AF710" i="1" s="1"/>
  <c r="V710" i="1"/>
  <c r="T704" i="1"/>
  <c r="T703" i="1"/>
  <c r="V703" i="1"/>
  <c r="V700" i="1"/>
  <c r="T697" i="1"/>
  <c r="AB697" i="1" s="1"/>
  <c r="AB695" i="1"/>
  <c r="V693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/>
  <c r="R629" i="1"/>
  <c r="S629" i="1"/>
  <c r="T627" i="1"/>
  <c r="AB627" i="1"/>
  <c r="T616" i="1"/>
  <c r="AC616" i="1" s="1"/>
  <c r="AD616" i="1" s="1"/>
  <c r="T615" i="1"/>
  <c r="U614" i="1"/>
  <c r="T603" i="1"/>
  <c r="T565" i="1"/>
  <c r="T549" i="1"/>
  <c r="V538" i="1"/>
  <c r="T538" i="1"/>
  <c r="U538" i="1"/>
  <c r="R999" i="1"/>
  <c r="S999" i="1" s="1"/>
  <c r="R985" i="1"/>
  <c r="S985" i="1" s="1"/>
  <c r="R976" i="1"/>
  <c r="S976" i="1" s="1"/>
  <c r="R969" i="1"/>
  <c r="S969" i="1"/>
  <c r="R967" i="1"/>
  <c r="S967" i="1" s="1"/>
  <c r="S958" i="1"/>
  <c r="R950" i="1"/>
  <c r="S950" i="1" s="1"/>
  <c r="R946" i="1"/>
  <c r="S946" i="1" s="1"/>
  <c r="R942" i="1"/>
  <c r="S942" i="1"/>
  <c r="R938" i="1"/>
  <c r="S938" i="1" s="1"/>
  <c r="R934" i="1"/>
  <c r="S934" i="1" s="1"/>
  <c r="S922" i="1"/>
  <c r="R918" i="1"/>
  <c r="S918" i="1" s="1"/>
  <c r="R914" i="1"/>
  <c r="S914" i="1" s="1"/>
  <c r="R910" i="1"/>
  <c r="S910" i="1"/>
  <c r="R906" i="1"/>
  <c r="S906" i="1" s="1"/>
  <c r="R902" i="1"/>
  <c r="S902" i="1" s="1"/>
  <c r="R890" i="1"/>
  <c r="S890" i="1" s="1"/>
  <c r="R886" i="1"/>
  <c r="S886" i="1" s="1"/>
  <c r="R882" i="1"/>
  <c r="S882" i="1" s="1"/>
  <c r="R878" i="1"/>
  <c r="S878" i="1"/>
  <c r="S874" i="1"/>
  <c r="R870" i="1"/>
  <c r="S870" i="1" s="1"/>
  <c r="S862" i="1"/>
  <c r="R858" i="1"/>
  <c r="S858" i="1" s="1"/>
  <c r="R854" i="1"/>
  <c r="S854" i="1" s="1"/>
  <c r="R850" i="1"/>
  <c r="S850" i="1" s="1"/>
  <c r="R846" i="1"/>
  <c r="S846" i="1"/>
  <c r="R842" i="1"/>
  <c r="S842" i="1"/>
  <c r="R838" i="1"/>
  <c r="S838" i="1" s="1"/>
  <c r="R830" i="1"/>
  <c r="S830" i="1"/>
  <c r="R826" i="1"/>
  <c r="S826" i="1" s="1"/>
  <c r="T785" i="1"/>
  <c r="AC785" i="1"/>
  <c r="AD785" i="1" s="1"/>
  <c r="T781" i="1"/>
  <c r="AC781" i="1"/>
  <c r="AD781" i="1"/>
  <c r="T777" i="1"/>
  <c r="AC777" i="1"/>
  <c r="AD777" i="1" s="1"/>
  <c r="T773" i="1"/>
  <c r="AC773" i="1" s="1"/>
  <c r="AD773" i="1" s="1"/>
  <c r="T770" i="1"/>
  <c r="AC770" i="1"/>
  <c r="AD770" i="1" s="1"/>
  <c r="AF770" i="1" s="1"/>
  <c r="T766" i="1"/>
  <c r="AC766" i="1"/>
  <c r="AD766" i="1"/>
  <c r="AF766" i="1" s="1"/>
  <c r="T763" i="1"/>
  <c r="AC763" i="1" s="1"/>
  <c r="AD763" i="1" s="1"/>
  <c r="AF763" i="1" s="1"/>
  <c r="T756" i="1"/>
  <c r="AC756" i="1"/>
  <c r="AD756" i="1" s="1"/>
  <c r="T752" i="1"/>
  <c r="AC752" i="1" s="1"/>
  <c r="AD752" i="1" s="1"/>
  <c r="T748" i="1"/>
  <c r="AC748" i="1"/>
  <c r="AD748" i="1"/>
  <c r="AF748" i="1" s="1"/>
  <c r="T744" i="1"/>
  <c r="AC744" i="1"/>
  <c r="AD744" i="1" s="1"/>
  <c r="T741" i="1"/>
  <c r="AC741" i="1" s="1"/>
  <c r="AD741" i="1" s="1"/>
  <c r="T740" i="1"/>
  <c r="AC740" i="1"/>
  <c r="AD740" i="1"/>
  <c r="AG740" i="1" s="1"/>
  <c r="AH740" i="1" s="1"/>
  <c r="T736" i="1"/>
  <c r="T733" i="1"/>
  <c r="AC733" i="1" s="1"/>
  <c r="AD733" i="1" s="1"/>
  <c r="AF733" i="1" s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U686" i="1" s="1"/>
  <c r="V686" i="1"/>
  <c r="V681" i="1"/>
  <c r="T680" i="1"/>
  <c r="U680" i="1" s="1"/>
  <c r="T679" i="1"/>
  <c r="AB679" i="1" s="1"/>
  <c r="V679" i="1"/>
  <c r="T673" i="1"/>
  <c r="AB673" i="1"/>
  <c r="AB671" i="1"/>
  <c r="V664" i="1"/>
  <c r="T662" i="1"/>
  <c r="U662" i="1"/>
  <c r="R661" i="1"/>
  <c r="S661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AB618" i="1" s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4" i="1"/>
  <c r="AD734" i="1"/>
  <c r="T730" i="1"/>
  <c r="AC730" i="1"/>
  <c r="AD730" i="1"/>
  <c r="AB725" i="1"/>
  <c r="T723" i="1"/>
  <c r="T722" i="1"/>
  <c r="AB717" i="1"/>
  <c r="T715" i="1"/>
  <c r="U715" i="1" s="1"/>
  <c r="T714" i="1"/>
  <c r="AB709" i="1"/>
  <c r="T707" i="1"/>
  <c r="T706" i="1"/>
  <c r="T699" i="1"/>
  <c r="AB699" i="1"/>
  <c r="T698" i="1"/>
  <c r="AB693" i="1"/>
  <c r="T691" i="1"/>
  <c r="U691" i="1" s="1"/>
  <c r="AB691" i="1"/>
  <c r="T690" i="1"/>
  <c r="T683" i="1"/>
  <c r="AB683" i="1"/>
  <c r="T682" i="1"/>
  <c r="AC682" i="1" s="1"/>
  <c r="AD682" i="1" s="1"/>
  <c r="AB677" i="1"/>
  <c r="T675" i="1"/>
  <c r="U675" i="1" s="1"/>
  <c r="AB675" i="1"/>
  <c r="T674" i="1"/>
  <c r="AB669" i="1"/>
  <c r="T667" i="1"/>
  <c r="AB667" i="1"/>
  <c r="T666" i="1"/>
  <c r="AB666" i="1" s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 s="1"/>
  <c r="T636" i="1"/>
  <c r="AC636" i="1" s="1"/>
  <c r="AD636" i="1" s="1"/>
  <c r="T635" i="1"/>
  <c r="T631" i="1"/>
  <c r="T628" i="1"/>
  <c r="AC628" i="1"/>
  <c r="AD628" i="1"/>
  <c r="R620" i="1"/>
  <c r="S620" i="1" s="1"/>
  <c r="T610" i="1"/>
  <c r="AC610" i="1" s="1"/>
  <c r="AD610" i="1" s="1"/>
  <c r="U610" i="1"/>
  <c r="T608" i="1"/>
  <c r="AB608" i="1" s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 s="1"/>
  <c r="R619" i="1"/>
  <c r="S619" i="1" s="1"/>
  <c r="R618" i="1"/>
  <c r="S618" i="1" s="1"/>
  <c r="R617" i="1"/>
  <c r="S617" i="1"/>
  <c r="R616" i="1"/>
  <c r="S616" i="1" s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 s="1"/>
  <c r="T604" i="1"/>
  <c r="AB604" i="1" s="1"/>
  <c r="U604" i="1"/>
  <c r="R603" i="1"/>
  <c r="S603" i="1" s="1"/>
  <c r="R602" i="1"/>
  <c r="S602" i="1" s="1"/>
  <c r="R601" i="1"/>
  <c r="S601" i="1" s="1"/>
  <c r="R600" i="1"/>
  <c r="S600" i="1"/>
  <c r="R599" i="1"/>
  <c r="S599" i="1"/>
  <c r="T595" i="1"/>
  <c r="AC595" i="1" s="1"/>
  <c r="AD595" i="1" s="1"/>
  <c r="AF595" i="1" s="1"/>
  <c r="R594" i="1"/>
  <c r="S594" i="1" s="1"/>
  <c r="R588" i="1"/>
  <c r="S588" i="1"/>
  <c r="T571" i="1"/>
  <c r="AB571" i="1" s="1"/>
  <c r="S556" i="1"/>
  <c r="R554" i="1"/>
  <c r="S554" i="1" s="1"/>
  <c r="T553" i="1"/>
  <c r="AB553" i="1" s="1"/>
  <c r="T552" i="1"/>
  <c r="T546" i="1"/>
  <c r="R545" i="1"/>
  <c r="S545" i="1" s="1"/>
  <c r="V502" i="1"/>
  <c r="R481" i="1"/>
  <c r="S481" i="1" s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 s="1"/>
  <c r="R538" i="1"/>
  <c r="S538" i="1"/>
  <c r="AC635" i="1"/>
  <c r="AD635" i="1" s="1"/>
  <c r="U628" i="1"/>
  <c r="AC553" i="1"/>
  <c r="AD553" i="1"/>
  <c r="AF553" i="1" s="1"/>
  <c r="U596" i="1"/>
  <c r="AC596" i="1"/>
  <c r="AD596" i="1"/>
  <c r="AF596" i="1"/>
  <c r="U647" i="1"/>
  <c r="AB647" i="1"/>
  <c r="U624" i="1"/>
  <c r="AC624" i="1"/>
  <c r="AD624" i="1" s="1"/>
  <c r="AF624" i="1" s="1"/>
  <c r="U623" i="1"/>
  <c r="AB623" i="1"/>
  <c r="AC623" i="1"/>
  <c r="AD623" i="1"/>
  <c r="AF623" i="1"/>
  <c r="AC608" i="1"/>
  <c r="AD608" i="1"/>
  <c r="AF608" i="1" s="1"/>
  <c r="U600" i="1"/>
  <c r="AC599" i="1"/>
  <c r="AD599" i="1" s="1"/>
  <c r="U556" i="1"/>
  <c r="AD556" i="1"/>
  <c r="U644" i="1"/>
  <c r="AD644" i="1"/>
  <c r="AF644" i="1"/>
  <c r="U643" i="1"/>
  <c r="AC643" i="1"/>
  <c r="AD643" i="1" s="1"/>
  <c r="AB643" i="1"/>
  <c r="U639" i="1"/>
  <c r="AB639" i="1"/>
  <c r="AC639" i="1"/>
  <c r="AD639" i="1"/>
  <c r="AF639" i="1" s="1"/>
  <c r="U632" i="1"/>
  <c r="AC632" i="1"/>
  <c r="AD632" i="1"/>
  <c r="AF632" i="1"/>
  <c r="AG632" i="1" s="1"/>
  <c r="AH632" i="1" s="1"/>
  <c r="AB626" i="1"/>
  <c r="AB644" i="1"/>
  <c r="V529" i="1"/>
  <c r="V634" i="1"/>
  <c r="AB632" i="1"/>
  <c r="V62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T520" i="1"/>
  <c r="AA218" i="1"/>
  <c r="S431" i="1"/>
  <c r="AC996" i="1"/>
  <c r="AD996" i="1" s="1"/>
  <c r="AC993" i="1"/>
  <c r="AD993" i="1" s="1"/>
  <c r="AC992" i="1"/>
  <c r="AD992" i="1" s="1"/>
  <c r="AC976" i="1"/>
  <c r="AD976" i="1"/>
  <c r="AF976" i="1" s="1"/>
  <c r="AC971" i="1"/>
  <c r="AD971" i="1" s="1"/>
  <c r="AC969" i="1"/>
  <c r="AD969" i="1" s="1"/>
  <c r="AF969" i="1" s="1"/>
  <c r="AC963" i="1"/>
  <c r="AD963" i="1" s="1"/>
  <c r="T822" i="1"/>
  <c r="T818" i="1"/>
  <c r="AB818" i="1" s="1"/>
  <c r="T814" i="1"/>
  <c r="AB814" i="1"/>
  <c r="T798" i="1"/>
  <c r="AB798" i="1" s="1"/>
  <c r="T794" i="1"/>
  <c r="AF782" i="1"/>
  <c r="AF758" i="1"/>
  <c r="AF746" i="1"/>
  <c r="AC724" i="1"/>
  <c r="AD724" i="1"/>
  <c r="U724" i="1"/>
  <c r="AC716" i="1"/>
  <c r="AD716" i="1"/>
  <c r="U716" i="1"/>
  <c r="AC708" i="1"/>
  <c r="AD708" i="1" s="1"/>
  <c r="U708" i="1"/>
  <c r="AC700" i="1"/>
  <c r="AD700" i="1" s="1"/>
  <c r="U700" i="1"/>
  <c r="AC692" i="1"/>
  <c r="AD692" i="1"/>
  <c r="U692" i="1"/>
  <c r="AC684" i="1"/>
  <c r="AD684" i="1"/>
  <c r="U684" i="1"/>
  <c r="AC676" i="1"/>
  <c r="AD676" i="1" s="1"/>
  <c r="U676" i="1"/>
  <c r="AC668" i="1"/>
  <c r="AD668" i="1" s="1"/>
  <c r="U668" i="1"/>
  <c r="V904" i="1"/>
  <c r="T904" i="1"/>
  <c r="V901" i="1"/>
  <c r="T901" i="1"/>
  <c r="V896" i="1"/>
  <c r="T896" i="1"/>
  <c r="V890" i="1"/>
  <c r="T890" i="1"/>
  <c r="V883" i="1"/>
  <c r="V882" i="1"/>
  <c r="T882" i="1"/>
  <c r="V881" i="1"/>
  <c r="T881" i="1"/>
  <c r="AC881" i="1" s="1"/>
  <c r="AD881" i="1" s="1"/>
  <c r="V879" i="1"/>
  <c r="T879" i="1"/>
  <c r="V878" i="1"/>
  <c r="T878" i="1"/>
  <c r="V876" i="1"/>
  <c r="T876" i="1"/>
  <c r="V875" i="1"/>
  <c r="T875" i="1"/>
  <c r="V874" i="1"/>
  <c r="T874" i="1"/>
  <c r="AB874" i="1"/>
  <c r="V873" i="1"/>
  <c r="T873" i="1"/>
  <c r="V872" i="1"/>
  <c r="T872" i="1"/>
  <c r="AB872" i="1" s="1"/>
  <c r="V869" i="1"/>
  <c r="T869" i="1"/>
  <c r="V867" i="1"/>
  <c r="T867" i="1"/>
  <c r="V866" i="1"/>
  <c r="T866" i="1"/>
  <c r="AB866" i="1"/>
  <c r="V865" i="1"/>
  <c r="T865" i="1"/>
  <c r="AB865" i="1" s="1"/>
  <c r="V864" i="1"/>
  <c r="V863" i="1"/>
  <c r="T863" i="1"/>
  <c r="V862" i="1"/>
  <c r="T862" i="1"/>
  <c r="AB862" i="1"/>
  <c r="V861" i="1"/>
  <c r="T861" i="1"/>
  <c r="V860" i="1"/>
  <c r="T860" i="1"/>
  <c r="AB860" i="1" s="1"/>
  <c r="V859" i="1"/>
  <c r="T859" i="1"/>
  <c r="V858" i="1"/>
  <c r="T858" i="1"/>
  <c r="AB858" i="1"/>
  <c r="V856" i="1"/>
  <c r="T856" i="1"/>
  <c r="V855" i="1"/>
  <c r="T855" i="1"/>
  <c r="V854" i="1"/>
  <c r="T854" i="1"/>
  <c r="AB854" i="1" s="1"/>
  <c r="T853" i="1"/>
  <c r="AB853" i="1" s="1"/>
  <c r="V852" i="1"/>
  <c r="T852" i="1"/>
  <c r="V851" i="1"/>
  <c r="T851" i="1"/>
  <c r="V850" i="1"/>
  <c r="T850" i="1"/>
  <c r="AB850" i="1" s="1"/>
  <c r="V849" i="1"/>
  <c r="T849" i="1"/>
  <c r="V848" i="1"/>
  <c r="V847" i="1"/>
  <c r="T847" i="1"/>
  <c r="AC847" i="1" s="1"/>
  <c r="V846" i="1"/>
  <c r="T846" i="1"/>
  <c r="AB846" i="1"/>
  <c r="V845" i="1"/>
  <c r="T845" i="1"/>
  <c r="AB845" i="1" s="1"/>
  <c r="V844" i="1"/>
  <c r="T844" i="1"/>
  <c r="V843" i="1"/>
  <c r="T843" i="1"/>
  <c r="T842" i="1"/>
  <c r="AB842" i="1" s="1"/>
  <c r="V841" i="1"/>
  <c r="T841" i="1"/>
  <c r="AB841" i="1" s="1"/>
  <c r="V840" i="1"/>
  <c r="T840" i="1"/>
  <c r="V839" i="1"/>
  <c r="T839" i="1"/>
  <c r="V838" i="1"/>
  <c r="T838" i="1"/>
  <c r="AB838" i="1"/>
  <c r="V837" i="1"/>
  <c r="T837" i="1"/>
  <c r="V836" i="1"/>
  <c r="T836" i="1"/>
  <c r="AB836" i="1" s="1"/>
  <c r="T835" i="1"/>
  <c r="V834" i="1"/>
  <c r="T834" i="1"/>
  <c r="AB834" i="1"/>
  <c r="V833" i="1"/>
  <c r="T833" i="1"/>
  <c r="V831" i="1"/>
  <c r="T831" i="1"/>
  <c r="V830" i="1"/>
  <c r="T830" i="1"/>
  <c r="V829" i="1"/>
  <c r="T829" i="1"/>
  <c r="V828" i="1"/>
  <c r="T828" i="1"/>
  <c r="V827" i="1"/>
  <c r="T827" i="1"/>
  <c r="AB827" i="1" s="1"/>
  <c r="V826" i="1"/>
  <c r="T826" i="1"/>
  <c r="AB826" i="1"/>
  <c r="V825" i="1"/>
  <c r="T825" i="1"/>
  <c r="V824" i="1"/>
  <c r="T824" i="1"/>
  <c r="U824" i="1" s="1"/>
  <c r="T823" i="1"/>
  <c r="U823" i="1" s="1"/>
  <c r="T819" i="1"/>
  <c r="T815" i="1"/>
  <c r="AB811" i="1"/>
  <c r="T811" i="1"/>
  <c r="T807" i="1"/>
  <c r="AB803" i="1"/>
  <c r="T803" i="1"/>
  <c r="T799" i="1"/>
  <c r="AB795" i="1"/>
  <c r="T795" i="1"/>
  <c r="T791" i="1"/>
  <c r="AB791" i="1" s="1"/>
  <c r="AF783" i="1"/>
  <c r="AG783" i="1"/>
  <c r="AH783" i="1" s="1"/>
  <c r="AF775" i="1"/>
  <c r="AG775" i="1"/>
  <c r="AH775" i="1"/>
  <c r="AF771" i="1"/>
  <c r="AF767" i="1"/>
  <c r="AF759" i="1"/>
  <c r="AG759" i="1"/>
  <c r="AH759" i="1" s="1"/>
  <c r="AF755" i="1"/>
  <c r="AF751" i="1"/>
  <c r="AF743" i="1"/>
  <c r="AF738" i="1"/>
  <c r="AF734" i="1"/>
  <c r="AF730" i="1"/>
  <c r="AC995" i="1"/>
  <c r="AD995" i="1" s="1"/>
  <c r="AC983" i="1"/>
  <c r="AD983" i="1" s="1"/>
  <c r="AC982" i="1"/>
  <c r="AD982" i="1" s="1"/>
  <c r="AC972" i="1"/>
  <c r="AD972" i="1"/>
  <c r="AC968" i="1"/>
  <c r="AD968" i="1"/>
  <c r="AC966" i="1"/>
  <c r="AD966" i="1"/>
  <c r="AC965" i="1"/>
  <c r="AD965" i="1" s="1"/>
  <c r="T810" i="1"/>
  <c r="T806" i="1"/>
  <c r="AB806" i="1" s="1"/>
  <c r="T802" i="1"/>
  <c r="AF778" i="1"/>
  <c r="AF735" i="1"/>
  <c r="V958" i="1"/>
  <c r="T958" i="1"/>
  <c r="V957" i="1"/>
  <c r="T957" i="1"/>
  <c r="AB957" i="1"/>
  <c r="V956" i="1"/>
  <c r="V955" i="1"/>
  <c r="T955" i="1"/>
  <c r="AC955" i="1" s="1"/>
  <c r="AD955" i="1" s="1"/>
  <c r="V954" i="1"/>
  <c r="V953" i="1"/>
  <c r="T953" i="1"/>
  <c r="AB953" i="1" s="1"/>
  <c r="V952" i="1"/>
  <c r="T952" i="1"/>
  <c r="V951" i="1"/>
  <c r="T951" i="1"/>
  <c r="U951" i="1" s="1"/>
  <c r="V950" i="1"/>
  <c r="T950" i="1"/>
  <c r="AB950" i="1" s="1"/>
  <c r="V948" i="1"/>
  <c r="T948" i="1"/>
  <c r="V946" i="1"/>
  <c r="T946" i="1"/>
  <c r="AB946" i="1" s="1"/>
  <c r="V945" i="1"/>
  <c r="T945" i="1"/>
  <c r="V939" i="1"/>
  <c r="T939" i="1"/>
  <c r="AB939" i="1" s="1"/>
  <c r="V934" i="1"/>
  <c r="T934" i="1"/>
  <c r="AB934" i="1"/>
  <c r="V926" i="1"/>
  <c r="T926" i="1"/>
  <c r="V921" i="1"/>
  <c r="T921" i="1"/>
  <c r="AB921" i="1" s="1"/>
  <c r="V920" i="1"/>
  <c r="T920" i="1"/>
  <c r="AB920" i="1"/>
  <c r="V919" i="1"/>
  <c r="V918" i="1"/>
  <c r="T918" i="1"/>
  <c r="V917" i="1"/>
  <c r="T917" i="1"/>
  <c r="AB917" i="1" s="1"/>
  <c r="V916" i="1"/>
  <c r="V914" i="1"/>
  <c r="T914" i="1"/>
  <c r="U914" i="1" s="1"/>
  <c r="V913" i="1"/>
  <c r="AB913" i="1"/>
  <c r="V910" i="1"/>
  <c r="T910" i="1"/>
  <c r="V907" i="1"/>
  <c r="T907" i="1"/>
  <c r="V906" i="1"/>
  <c r="T906" i="1"/>
  <c r="V902" i="1"/>
  <c r="T902" i="1"/>
  <c r="V899" i="1"/>
  <c r="T899" i="1"/>
  <c r="V895" i="1"/>
  <c r="T895" i="1"/>
  <c r="V893" i="1"/>
  <c r="T893" i="1"/>
  <c r="AC893" i="1" s="1"/>
  <c r="T892" i="1"/>
  <c r="V891" i="1"/>
  <c r="T891" i="1"/>
  <c r="V889" i="1"/>
  <c r="T889" i="1"/>
  <c r="AB889" i="1"/>
  <c r="V888" i="1"/>
  <c r="T888" i="1"/>
  <c r="AB888" i="1" s="1"/>
  <c r="V887" i="1"/>
  <c r="T887" i="1"/>
  <c r="AB887" i="1" s="1"/>
  <c r="V885" i="1"/>
  <c r="T885" i="1"/>
  <c r="V880" i="1"/>
  <c r="T880" i="1"/>
  <c r="AB996" i="1"/>
  <c r="AB993" i="1"/>
  <c r="AB985" i="1"/>
  <c r="AB983" i="1"/>
  <c r="AB981" i="1"/>
  <c r="AB976" i="1"/>
  <c r="AB972" i="1"/>
  <c r="AB969" i="1"/>
  <c r="AB967" i="1"/>
  <c r="AB966" i="1"/>
  <c r="AB965" i="1"/>
  <c r="AB963" i="1"/>
  <c r="AB961" i="1"/>
  <c r="AB949" i="1"/>
  <c r="AB937" i="1"/>
  <c r="AB933" i="1"/>
  <c r="AB929" i="1"/>
  <c r="AB904" i="1"/>
  <c r="AB901" i="1"/>
  <c r="AB882" i="1"/>
  <c r="AB876" i="1"/>
  <c r="AB875" i="1"/>
  <c r="AB873" i="1"/>
  <c r="AB869" i="1"/>
  <c r="AB867" i="1"/>
  <c r="AB864" i="1"/>
  <c r="AB863" i="1"/>
  <c r="AB861" i="1"/>
  <c r="AB859" i="1"/>
  <c r="AB856" i="1"/>
  <c r="AB855" i="1"/>
  <c r="AB852" i="1"/>
  <c r="AB851" i="1"/>
  <c r="AB849" i="1"/>
  <c r="AB848" i="1"/>
  <c r="AB844" i="1"/>
  <c r="AB843" i="1"/>
  <c r="AB840" i="1"/>
  <c r="AB839" i="1"/>
  <c r="AB837" i="1"/>
  <c r="AB835" i="1"/>
  <c r="AB833" i="1"/>
  <c r="AB829" i="1"/>
  <c r="AB828" i="1"/>
  <c r="AB825" i="1"/>
  <c r="AB824" i="1"/>
  <c r="AB820" i="1"/>
  <c r="T820" i="1"/>
  <c r="AB816" i="1"/>
  <c r="T816" i="1"/>
  <c r="T812" i="1"/>
  <c r="AB812" i="1" s="1"/>
  <c r="T808" i="1"/>
  <c r="T804" i="1"/>
  <c r="AC804" i="1" s="1"/>
  <c r="AD804" i="1" s="1"/>
  <c r="AB800" i="1"/>
  <c r="T800" i="1"/>
  <c r="T796" i="1"/>
  <c r="AB796" i="1" s="1"/>
  <c r="T792" i="1"/>
  <c r="AB792" i="1" s="1"/>
  <c r="AB788" i="1"/>
  <c r="T788" i="1"/>
  <c r="AF784" i="1"/>
  <c r="AF780" i="1"/>
  <c r="AF776" i="1"/>
  <c r="AF772" i="1"/>
  <c r="AF768" i="1"/>
  <c r="AF760" i="1"/>
  <c r="AF756" i="1"/>
  <c r="AF752" i="1"/>
  <c r="AF729" i="1"/>
  <c r="AC728" i="1"/>
  <c r="AD728" i="1" s="1"/>
  <c r="AF728" i="1" s="1"/>
  <c r="U728" i="1"/>
  <c r="AC720" i="1"/>
  <c r="AD720" i="1" s="1"/>
  <c r="U720" i="1"/>
  <c r="AC712" i="1"/>
  <c r="AD712" i="1" s="1"/>
  <c r="U712" i="1"/>
  <c r="AC704" i="1"/>
  <c r="AD704" i="1" s="1"/>
  <c r="U704" i="1"/>
  <c r="AD696" i="1"/>
  <c r="U696" i="1"/>
  <c r="AC688" i="1"/>
  <c r="AD688" i="1" s="1"/>
  <c r="U688" i="1"/>
  <c r="AC680" i="1"/>
  <c r="AD680" i="1"/>
  <c r="AC672" i="1"/>
  <c r="AD672" i="1" s="1"/>
  <c r="U672" i="1"/>
  <c r="U588" i="1"/>
  <c r="AC588" i="1"/>
  <c r="AD588" i="1"/>
  <c r="AF588" i="1" s="1"/>
  <c r="AG588" i="1" s="1"/>
  <c r="AC999" i="1"/>
  <c r="AD999" i="1" s="1"/>
  <c r="AC997" i="1"/>
  <c r="AD997" i="1" s="1"/>
  <c r="AC979" i="1"/>
  <c r="AD979" i="1"/>
  <c r="AC967" i="1"/>
  <c r="AD967" i="1"/>
  <c r="AC961" i="1"/>
  <c r="AD961" i="1" s="1"/>
  <c r="T790" i="1"/>
  <c r="AF750" i="1"/>
  <c r="AF739" i="1"/>
  <c r="V960" i="1"/>
  <c r="T960" i="1"/>
  <c r="AB960" i="1" s="1"/>
  <c r="V959" i="1"/>
  <c r="T959" i="1"/>
  <c r="U959" i="1" s="1"/>
  <c r="V949" i="1"/>
  <c r="T949" i="1"/>
  <c r="V947" i="1"/>
  <c r="V944" i="1"/>
  <c r="T944" i="1"/>
  <c r="AB944" i="1" s="1"/>
  <c r="T943" i="1"/>
  <c r="V942" i="1"/>
  <c r="T942" i="1"/>
  <c r="AB942" i="1" s="1"/>
  <c r="V941" i="1"/>
  <c r="T941" i="1"/>
  <c r="V940" i="1"/>
  <c r="T940" i="1"/>
  <c r="AB940" i="1"/>
  <c r="V938" i="1"/>
  <c r="T938" i="1"/>
  <c r="T937" i="1"/>
  <c r="V936" i="1"/>
  <c r="T936" i="1"/>
  <c r="AB936" i="1" s="1"/>
  <c r="V933" i="1"/>
  <c r="T933" i="1"/>
  <c r="V932" i="1"/>
  <c r="AB932" i="1"/>
  <c r="T931" i="1"/>
  <c r="V930" i="1"/>
  <c r="V929" i="1"/>
  <c r="T929" i="1"/>
  <c r="T928" i="1"/>
  <c r="AB928" i="1"/>
  <c r="V927" i="1"/>
  <c r="T927" i="1"/>
  <c r="U927" i="1" s="1"/>
  <c r="V925" i="1"/>
  <c r="T925" i="1"/>
  <c r="V923" i="1"/>
  <c r="V922" i="1"/>
  <c r="V915" i="1"/>
  <c r="V912" i="1"/>
  <c r="T912" i="1"/>
  <c r="AB912" i="1"/>
  <c r="T911" i="1"/>
  <c r="V909" i="1"/>
  <c r="T909" i="1"/>
  <c r="V908" i="1"/>
  <c r="T908" i="1"/>
  <c r="AB908" i="1"/>
  <c r="V903" i="1"/>
  <c r="V900" i="1"/>
  <c r="T900" i="1"/>
  <c r="AB900" i="1" s="1"/>
  <c r="V897" i="1"/>
  <c r="T897" i="1"/>
  <c r="T894" i="1"/>
  <c r="AC894" i="1" s="1"/>
  <c r="V886" i="1"/>
  <c r="T886" i="1"/>
  <c r="V884" i="1"/>
  <c r="T884" i="1"/>
  <c r="AB884" i="1" s="1"/>
  <c r="AB998" i="1"/>
  <c r="AB995" i="1"/>
  <c r="AB994" i="1"/>
  <c r="AB992" i="1"/>
  <c r="AB991" i="1"/>
  <c r="T821" i="1"/>
  <c r="AB821" i="1"/>
  <c r="T817" i="1"/>
  <c r="U817" i="1" s="1"/>
  <c r="T813" i="1"/>
  <c r="AC813" i="1" s="1"/>
  <c r="AD813" i="1" s="1"/>
  <c r="AF813" i="1" s="1"/>
  <c r="T809" i="1"/>
  <c r="T805" i="1"/>
  <c r="AB805" i="1" s="1"/>
  <c r="T801" i="1"/>
  <c r="T797" i="1"/>
  <c r="AB797" i="1"/>
  <c r="T793" i="1"/>
  <c r="AB793" i="1" s="1"/>
  <c r="T789" i="1"/>
  <c r="AF785" i="1"/>
  <c r="AF781" i="1"/>
  <c r="AF777" i="1"/>
  <c r="AG777" i="1" s="1"/>
  <c r="AH777" i="1" s="1"/>
  <c r="AF773" i="1"/>
  <c r="AF765" i="1"/>
  <c r="AF761" i="1"/>
  <c r="AG761" i="1"/>
  <c r="AH761" i="1" s="1"/>
  <c r="AF757" i="1"/>
  <c r="AG757" i="1" s="1"/>
  <c r="AH757" i="1" s="1"/>
  <c r="AF753" i="1"/>
  <c r="AF749" i="1"/>
  <c r="AG749" i="1" s="1"/>
  <c r="AH749" i="1" s="1"/>
  <c r="AF741" i="1"/>
  <c r="AF740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6" i="1"/>
  <c r="AC715" i="1"/>
  <c r="AD715" i="1" s="1"/>
  <c r="AB712" i="1"/>
  <c r="AC711" i="1"/>
  <c r="AD711" i="1" s="1"/>
  <c r="AF711" i="1" s="1"/>
  <c r="U711" i="1"/>
  <c r="AB708" i="1"/>
  <c r="AC707" i="1"/>
  <c r="AD707" i="1"/>
  <c r="AB704" i="1"/>
  <c r="AC703" i="1"/>
  <c r="AD703" i="1"/>
  <c r="U703" i="1"/>
  <c r="AB700" i="1"/>
  <c r="AC699" i="1"/>
  <c r="AD699" i="1"/>
  <c r="U699" i="1"/>
  <c r="AB696" i="1"/>
  <c r="AC695" i="1"/>
  <c r="AD695" i="1"/>
  <c r="U695" i="1"/>
  <c r="AB692" i="1"/>
  <c r="AC691" i="1"/>
  <c r="AD691" i="1"/>
  <c r="AB688" i="1"/>
  <c r="AC687" i="1"/>
  <c r="AD687" i="1" s="1"/>
  <c r="U687" i="1"/>
  <c r="AB684" i="1"/>
  <c r="AC683" i="1"/>
  <c r="AD683" i="1" s="1"/>
  <c r="U683" i="1"/>
  <c r="AB680" i="1"/>
  <c r="AC679" i="1"/>
  <c r="AD679" i="1" s="1"/>
  <c r="U679" i="1"/>
  <c r="AB676" i="1"/>
  <c r="AC675" i="1"/>
  <c r="AD675" i="1" s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 s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/>
  <c r="U722" i="1"/>
  <c r="AC718" i="1"/>
  <c r="AD718" i="1" s="1"/>
  <c r="U718" i="1"/>
  <c r="AC714" i="1"/>
  <c r="AD714" i="1"/>
  <c r="U714" i="1"/>
  <c r="U710" i="1"/>
  <c r="AC706" i="1"/>
  <c r="AD706" i="1" s="1"/>
  <c r="U706" i="1"/>
  <c r="AC702" i="1"/>
  <c r="AD702" i="1"/>
  <c r="U702" i="1"/>
  <c r="AC698" i="1"/>
  <c r="AD698" i="1"/>
  <c r="AF698" i="1" s="1"/>
  <c r="U698" i="1"/>
  <c r="AC694" i="1"/>
  <c r="AD694" i="1" s="1"/>
  <c r="AF694" i="1" s="1"/>
  <c r="U694" i="1"/>
  <c r="AC690" i="1"/>
  <c r="AD690" i="1" s="1"/>
  <c r="AF690" i="1" s="1"/>
  <c r="U690" i="1"/>
  <c r="U682" i="1"/>
  <c r="AC678" i="1"/>
  <c r="AD678" i="1"/>
  <c r="U678" i="1"/>
  <c r="AC674" i="1"/>
  <c r="AD674" i="1" s="1"/>
  <c r="U674" i="1"/>
  <c r="AC670" i="1"/>
  <c r="AD670" i="1"/>
  <c r="U670" i="1"/>
  <c r="AC666" i="1"/>
  <c r="AD666" i="1"/>
  <c r="U666" i="1"/>
  <c r="AF599" i="1"/>
  <c r="T593" i="1"/>
  <c r="AB593" i="1"/>
  <c r="AC787" i="1"/>
  <c r="AD787" i="1"/>
  <c r="U786" i="1"/>
  <c r="U785" i="1"/>
  <c r="U784" i="1"/>
  <c r="U783" i="1"/>
  <c r="U782" i="1"/>
  <c r="U781" i="1"/>
  <c r="AG781" i="1"/>
  <c r="AH781" i="1"/>
  <c r="U780" i="1"/>
  <c r="U779" i="1"/>
  <c r="AG779" i="1" s="1"/>
  <c r="AH779" i="1" s="1"/>
  <c r="U778" i="1"/>
  <c r="AG778" i="1" s="1"/>
  <c r="AH778" i="1" s="1"/>
  <c r="U777" i="1"/>
  <c r="U776" i="1"/>
  <c r="U775" i="1"/>
  <c r="U774" i="1"/>
  <c r="U773" i="1"/>
  <c r="U772" i="1"/>
  <c r="U771" i="1"/>
  <c r="U770" i="1"/>
  <c r="AG770" i="1"/>
  <c r="AH770" i="1"/>
  <c r="U769" i="1"/>
  <c r="U768" i="1"/>
  <c r="AG768" i="1" s="1"/>
  <c r="AH768" i="1" s="1"/>
  <c r="U767" i="1"/>
  <c r="AG767" i="1" s="1"/>
  <c r="AH767" i="1" s="1"/>
  <c r="U766" i="1"/>
  <c r="U765" i="1"/>
  <c r="AG765" i="1" s="1"/>
  <c r="AH765" i="1" s="1"/>
  <c r="U763" i="1"/>
  <c r="AG763" i="1" s="1"/>
  <c r="AH763" i="1" s="1"/>
  <c r="U762" i="1"/>
  <c r="U761" i="1"/>
  <c r="U760" i="1"/>
  <c r="U759" i="1"/>
  <c r="U758" i="1"/>
  <c r="AG758" i="1" s="1"/>
  <c r="AH758" i="1" s="1"/>
  <c r="U757" i="1"/>
  <c r="U756" i="1"/>
  <c r="U755" i="1"/>
  <c r="AG755" i="1" s="1"/>
  <c r="AH755" i="1" s="1"/>
  <c r="U753" i="1"/>
  <c r="U752" i="1"/>
  <c r="U751" i="1"/>
  <c r="U750" i="1"/>
  <c r="AG750" i="1"/>
  <c r="AH750" i="1" s="1"/>
  <c r="U749" i="1"/>
  <c r="U748" i="1"/>
  <c r="U747" i="1"/>
  <c r="U746" i="1"/>
  <c r="AG746" i="1" s="1"/>
  <c r="AH746" i="1" s="1"/>
  <c r="U744" i="1"/>
  <c r="U743" i="1"/>
  <c r="AG743" i="1" s="1"/>
  <c r="AH743" i="1" s="1"/>
  <c r="U742" i="1"/>
  <c r="U741" i="1"/>
  <c r="U740" i="1"/>
  <c r="U739" i="1"/>
  <c r="U738" i="1"/>
  <c r="U737" i="1"/>
  <c r="U735" i="1"/>
  <c r="AG735" i="1" s="1"/>
  <c r="AH735" i="1" s="1"/>
  <c r="U734" i="1"/>
  <c r="AG734" i="1" s="1"/>
  <c r="AH734" i="1" s="1"/>
  <c r="U733" i="1"/>
  <c r="AG733" i="1" s="1"/>
  <c r="AH733" i="1" s="1"/>
  <c r="U732" i="1"/>
  <c r="AG732" i="1" s="1"/>
  <c r="AH732" i="1" s="1"/>
  <c r="U731" i="1"/>
  <c r="AG731" i="1" s="1"/>
  <c r="AH731" i="1" s="1"/>
  <c r="U730" i="1"/>
  <c r="U729" i="1"/>
  <c r="AB726" i="1"/>
  <c r="AC725" i="1"/>
  <c r="AD725" i="1" s="1"/>
  <c r="AG725" i="1" s="1"/>
  <c r="AH725" i="1" s="1"/>
  <c r="U725" i="1"/>
  <c r="AB722" i="1"/>
  <c r="AC721" i="1"/>
  <c r="AD721" i="1"/>
  <c r="AF721" i="1" s="1"/>
  <c r="AG721" i="1" s="1"/>
  <c r="AH721" i="1" s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B706" i="1"/>
  <c r="AC705" i="1"/>
  <c r="AD705" i="1"/>
  <c r="AF705" i="1" s="1"/>
  <c r="U705" i="1"/>
  <c r="AB702" i="1"/>
  <c r="AC701" i="1"/>
  <c r="AD701" i="1" s="1"/>
  <c r="U701" i="1"/>
  <c r="AB698" i="1"/>
  <c r="U697" i="1"/>
  <c r="AB694" i="1"/>
  <c r="AC693" i="1"/>
  <c r="AD693" i="1" s="1"/>
  <c r="U693" i="1"/>
  <c r="AB690" i="1"/>
  <c r="U689" i="1"/>
  <c r="AB686" i="1"/>
  <c r="AC681" i="1"/>
  <c r="AD681" i="1"/>
  <c r="U681" i="1"/>
  <c r="AB678" i="1"/>
  <c r="AC677" i="1"/>
  <c r="AD677" i="1" s="1"/>
  <c r="AF677" i="1" s="1"/>
  <c r="U677" i="1"/>
  <c r="AB674" i="1"/>
  <c r="AC673" i="1"/>
  <c r="AD673" i="1"/>
  <c r="U673" i="1"/>
  <c r="AB670" i="1"/>
  <c r="AC669" i="1"/>
  <c r="AD669" i="1" s="1"/>
  <c r="U669" i="1"/>
  <c r="T665" i="1"/>
  <c r="AB665" i="1"/>
  <c r="AB661" i="1"/>
  <c r="T657" i="1"/>
  <c r="AB653" i="1"/>
  <c r="T649" i="1"/>
  <c r="AB649" i="1" s="1"/>
  <c r="AB645" i="1"/>
  <c r="T641" i="1"/>
  <c r="AB637" i="1"/>
  <c r="T633" i="1"/>
  <c r="AB633" i="1" s="1"/>
  <c r="AB629" i="1"/>
  <c r="T625" i="1"/>
  <c r="T617" i="1"/>
  <c r="AB617" i="1"/>
  <c r="AB613" i="1"/>
  <c r="T609" i="1"/>
  <c r="AB605" i="1"/>
  <c r="T601" i="1"/>
  <c r="AB597" i="1"/>
  <c r="T589" i="1"/>
  <c r="AB589" i="1"/>
  <c r="AG652" i="1"/>
  <c r="AH652" i="1" s="1"/>
  <c r="AG596" i="1"/>
  <c r="AH596" i="1"/>
  <c r="T590" i="1"/>
  <c r="AC590" i="1" s="1"/>
  <c r="AD590" i="1" s="1"/>
  <c r="AB590" i="1"/>
  <c r="T582" i="1"/>
  <c r="U582" i="1" s="1"/>
  <c r="AC662" i="1"/>
  <c r="AD662" i="1" s="1"/>
  <c r="AC658" i="1"/>
  <c r="AD658" i="1"/>
  <c r="AC654" i="1"/>
  <c r="AD654" i="1" s="1"/>
  <c r="AC650" i="1"/>
  <c r="AD650" i="1"/>
  <c r="AC634" i="1"/>
  <c r="AD634" i="1" s="1"/>
  <c r="AF634" i="1" s="1"/>
  <c r="AC622" i="1"/>
  <c r="AD622" i="1"/>
  <c r="AC618" i="1"/>
  <c r="AD618" i="1" s="1"/>
  <c r="AC606" i="1"/>
  <c r="AD606" i="1" s="1"/>
  <c r="AF606" i="1" s="1"/>
  <c r="AC598" i="1"/>
  <c r="AD598" i="1"/>
  <c r="AF598" i="1" s="1"/>
  <c r="AB592" i="1"/>
  <c r="T591" i="1"/>
  <c r="T587" i="1"/>
  <c r="AB587" i="1" s="1"/>
  <c r="T579" i="1"/>
  <c r="AC579" i="1"/>
  <c r="AD579" i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40" i="1"/>
  <c r="AD640" i="1"/>
  <c r="AC594" i="1"/>
  <c r="AD594" i="1" s="1"/>
  <c r="AC626" i="1"/>
  <c r="AD626" i="1" s="1"/>
  <c r="AC642" i="1"/>
  <c r="AD642" i="1" s="1"/>
  <c r="AC568" i="1"/>
  <c r="AD568" i="1"/>
  <c r="AF568" i="1" s="1"/>
  <c r="U549" i="1"/>
  <c r="AB619" i="1"/>
  <c r="U608" i="1"/>
  <c r="AG608" i="1"/>
  <c r="AH608" i="1"/>
  <c r="U640" i="1"/>
  <c r="AC604" i="1"/>
  <c r="AD604" i="1" s="1"/>
  <c r="AF604" i="1" s="1"/>
  <c r="AB631" i="1"/>
  <c r="AB646" i="1"/>
  <c r="AB600" i="1"/>
  <c r="AC614" i="1"/>
  <c r="AD614" i="1"/>
  <c r="AC630" i="1"/>
  <c r="AD630" i="1"/>
  <c r="AC646" i="1"/>
  <c r="AD646" i="1" s="1"/>
  <c r="AB612" i="1"/>
  <c r="AB642" i="1"/>
  <c r="AG784" i="1"/>
  <c r="AH784" i="1"/>
  <c r="AG774" i="1"/>
  <c r="AH774" i="1" s="1"/>
  <c r="AG760" i="1"/>
  <c r="AH760" i="1" s="1"/>
  <c r="AG776" i="1"/>
  <c r="AH776" i="1" s="1"/>
  <c r="AG742" i="1"/>
  <c r="AH742" i="1"/>
  <c r="AG782" i="1"/>
  <c r="AH782" i="1" s="1"/>
  <c r="AF628" i="1"/>
  <c r="AB628" i="1"/>
  <c r="AB620" i="1"/>
  <c r="AC627" i="1"/>
  <c r="AD627" i="1" s="1"/>
  <c r="AF627" i="1" s="1"/>
  <c r="U599" i="1"/>
  <c r="AG599" i="1" s="1"/>
  <c r="AH599" i="1" s="1"/>
  <c r="U620" i="1"/>
  <c r="AB610" i="1"/>
  <c r="AB606" i="1"/>
  <c r="AB658" i="1"/>
  <c r="AB654" i="1"/>
  <c r="U962" i="1"/>
  <c r="AC962" i="1"/>
  <c r="AD962" i="1"/>
  <c r="AF962" i="1"/>
  <c r="AG962" i="1" s="1"/>
  <c r="AH962" i="1" s="1"/>
  <c r="U655" i="1"/>
  <c r="AC655" i="1"/>
  <c r="AD655" i="1" s="1"/>
  <c r="AB655" i="1"/>
  <c r="AG756" i="1"/>
  <c r="AH756" i="1"/>
  <c r="AG772" i="1"/>
  <c r="AH772" i="1" s="1"/>
  <c r="AG738" i="1"/>
  <c r="AH738" i="1"/>
  <c r="AG771" i="1"/>
  <c r="AH771" i="1" s="1"/>
  <c r="U627" i="1"/>
  <c r="U595" i="1"/>
  <c r="AG595" i="1" s="1"/>
  <c r="AH595" i="1" s="1"/>
  <c r="AB595" i="1"/>
  <c r="AB662" i="1"/>
  <c r="AG639" i="1"/>
  <c r="AH639" i="1"/>
  <c r="AG624" i="1"/>
  <c r="AH624" i="1"/>
  <c r="U648" i="1"/>
  <c r="AC648" i="1"/>
  <c r="AD648" i="1" s="1"/>
  <c r="AF648" i="1" s="1"/>
  <c r="U656" i="1"/>
  <c r="AC656" i="1"/>
  <c r="AD656" i="1" s="1"/>
  <c r="U985" i="1"/>
  <c r="AC985" i="1"/>
  <c r="AD985" i="1" s="1"/>
  <c r="U663" i="1"/>
  <c r="AC663" i="1"/>
  <c r="AD663" i="1" s="1"/>
  <c r="AB663" i="1"/>
  <c r="AG741" i="1"/>
  <c r="AH741" i="1" s="1"/>
  <c r="AG748" i="1"/>
  <c r="AH748" i="1"/>
  <c r="AG747" i="1"/>
  <c r="AH747" i="1" s="1"/>
  <c r="AG766" i="1"/>
  <c r="AH766" i="1"/>
  <c r="U638" i="1"/>
  <c r="AG638" i="1" s="1"/>
  <c r="AH638" i="1" s="1"/>
  <c r="AB638" i="1"/>
  <c r="U998" i="1"/>
  <c r="AC998" i="1"/>
  <c r="AD998" i="1"/>
  <c r="AG604" i="1"/>
  <c r="AH604" i="1"/>
  <c r="AF611" i="1"/>
  <c r="AG623" i="1"/>
  <c r="AH623" i="1" s="1"/>
  <c r="U550" i="1"/>
  <c r="U592" i="1"/>
  <c r="AC592" i="1"/>
  <c r="AD592" i="1" s="1"/>
  <c r="AF592" i="1" s="1"/>
  <c r="U607" i="1"/>
  <c r="AB607" i="1"/>
  <c r="AC607" i="1"/>
  <c r="AD607" i="1"/>
  <c r="AF630" i="1"/>
  <c r="AF662" i="1"/>
  <c r="AG662" i="1" s="1"/>
  <c r="AH662" i="1" s="1"/>
  <c r="U589" i="1"/>
  <c r="AC589" i="1"/>
  <c r="AD589" i="1" s="1"/>
  <c r="AF693" i="1"/>
  <c r="AG693" i="1" s="1"/>
  <c r="AH693" i="1" s="1"/>
  <c r="AF725" i="1"/>
  <c r="AF674" i="1"/>
  <c r="AG674" i="1" s="1"/>
  <c r="AH674" i="1" s="1"/>
  <c r="AF714" i="1"/>
  <c r="AG714" i="1"/>
  <c r="AH714" i="1" s="1"/>
  <c r="AF722" i="1"/>
  <c r="AF645" i="1"/>
  <c r="AG645" i="1" s="1"/>
  <c r="AH645" i="1" s="1"/>
  <c r="AF691" i="1"/>
  <c r="AG691" i="1"/>
  <c r="AH691" i="1" s="1"/>
  <c r="AF707" i="1"/>
  <c r="AF967" i="1"/>
  <c r="AG967" i="1" s="1"/>
  <c r="AH967" i="1" s="1"/>
  <c r="AH588" i="1"/>
  <c r="AC792" i="1"/>
  <c r="AD792" i="1"/>
  <c r="U792" i="1"/>
  <c r="AC800" i="1"/>
  <c r="AD800" i="1" s="1"/>
  <c r="AF800" i="1" s="1"/>
  <c r="U800" i="1"/>
  <c r="U808" i="1"/>
  <c r="AC816" i="1"/>
  <c r="AD816" i="1" s="1"/>
  <c r="U816" i="1"/>
  <c r="AF995" i="1"/>
  <c r="AG995" i="1" s="1"/>
  <c r="AH995" i="1" s="1"/>
  <c r="AC795" i="1"/>
  <c r="AD795" i="1"/>
  <c r="U795" i="1"/>
  <c r="AC803" i="1"/>
  <c r="AD803" i="1" s="1"/>
  <c r="U803" i="1"/>
  <c r="AC811" i="1"/>
  <c r="AD811" i="1" s="1"/>
  <c r="U811" i="1"/>
  <c r="U819" i="1"/>
  <c r="AC824" i="1"/>
  <c r="AD824" i="1" s="1"/>
  <c r="AC826" i="1"/>
  <c r="AD826" i="1" s="1"/>
  <c r="U826" i="1"/>
  <c r="AC828" i="1"/>
  <c r="AD828" i="1" s="1"/>
  <c r="U828" i="1"/>
  <c r="AC830" i="1"/>
  <c r="AD830" i="1" s="1"/>
  <c r="AC834" i="1"/>
  <c r="AD834" i="1" s="1"/>
  <c r="U834" i="1"/>
  <c r="AC836" i="1"/>
  <c r="AD836" i="1" s="1"/>
  <c r="U836" i="1"/>
  <c r="AC838" i="1"/>
  <c r="AD838" i="1"/>
  <c r="AF838" i="1" s="1"/>
  <c r="U838" i="1"/>
  <c r="AC840" i="1"/>
  <c r="AD840" i="1" s="1"/>
  <c r="U840" i="1"/>
  <c r="AC842" i="1"/>
  <c r="AD842" i="1" s="1"/>
  <c r="AF842" i="1" s="1"/>
  <c r="U842" i="1"/>
  <c r="AC844" i="1"/>
  <c r="AD844" i="1"/>
  <c r="U844" i="1"/>
  <c r="AC846" i="1"/>
  <c r="AD846" i="1" s="1"/>
  <c r="U846" i="1"/>
  <c r="AC848" i="1"/>
  <c r="AD848" i="1"/>
  <c r="U848" i="1"/>
  <c r="AC850" i="1"/>
  <c r="AD850" i="1"/>
  <c r="U850" i="1"/>
  <c r="AC852" i="1"/>
  <c r="AD852" i="1" s="1"/>
  <c r="U852" i="1"/>
  <c r="AC854" i="1"/>
  <c r="AD854" i="1"/>
  <c r="U854" i="1"/>
  <c r="AC856" i="1"/>
  <c r="AD856" i="1"/>
  <c r="U856" i="1"/>
  <c r="AC858" i="1"/>
  <c r="AD858" i="1" s="1"/>
  <c r="U858" i="1"/>
  <c r="AC862" i="1"/>
  <c r="AD862" i="1" s="1"/>
  <c r="AG862" i="1" s="1"/>
  <c r="AH862" i="1" s="1"/>
  <c r="U862" i="1"/>
  <c r="AC864" i="1"/>
  <c r="AD864" i="1"/>
  <c r="U864" i="1"/>
  <c r="AC866" i="1"/>
  <c r="AD866" i="1" s="1"/>
  <c r="U866" i="1"/>
  <c r="AC872" i="1"/>
  <c r="AD872" i="1" s="1"/>
  <c r="U872" i="1"/>
  <c r="AC874" i="1"/>
  <c r="AD874" i="1" s="1"/>
  <c r="AF874" i="1" s="1"/>
  <c r="U874" i="1"/>
  <c r="AC876" i="1"/>
  <c r="AD876" i="1"/>
  <c r="U876" i="1"/>
  <c r="AC878" i="1"/>
  <c r="AD878" i="1" s="1"/>
  <c r="U878" i="1"/>
  <c r="U881" i="1"/>
  <c r="AC901" i="1"/>
  <c r="AD901" i="1"/>
  <c r="U901" i="1"/>
  <c r="AC794" i="1"/>
  <c r="AD794" i="1" s="1"/>
  <c r="U794" i="1"/>
  <c r="AC814" i="1"/>
  <c r="AD814" i="1"/>
  <c r="U814" i="1"/>
  <c r="AC822" i="1"/>
  <c r="AD822" i="1" s="1"/>
  <c r="U822" i="1"/>
  <c r="AF650" i="1"/>
  <c r="AG650" i="1" s="1"/>
  <c r="AH650" i="1" s="1"/>
  <c r="U625" i="1"/>
  <c r="AC625" i="1"/>
  <c r="AD625" i="1" s="1"/>
  <c r="U641" i="1"/>
  <c r="AC641" i="1"/>
  <c r="AD641" i="1" s="1"/>
  <c r="AF673" i="1"/>
  <c r="AG673" i="1" s="1"/>
  <c r="AH673" i="1" s="1"/>
  <c r="AG705" i="1"/>
  <c r="AH705" i="1" s="1"/>
  <c r="AB625" i="1"/>
  <c r="AF637" i="1"/>
  <c r="AG637" i="1"/>
  <c r="AH637" i="1" s="1"/>
  <c r="AF703" i="1"/>
  <c r="AC793" i="1"/>
  <c r="AD793" i="1"/>
  <c r="U793" i="1"/>
  <c r="AC801" i="1"/>
  <c r="AD801" i="1" s="1"/>
  <c r="U801" i="1"/>
  <c r="AC809" i="1"/>
  <c r="AD809" i="1"/>
  <c r="U809" i="1"/>
  <c r="AC817" i="1"/>
  <c r="AD817" i="1"/>
  <c r="AC897" i="1"/>
  <c r="AD897" i="1" s="1"/>
  <c r="U897" i="1"/>
  <c r="AC903" i="1"/>
  <c r="AD903" i="1" s="1"/>
  <c r="U903" i="1"/>
  <c r="AC909" i="1"/>
  <c r="AD909" i="1"/>
  <c r="U909" i="1"/>
  <c r="AC912" i="1"/>
  <c r="AD912" i="1" s="1"/>
  <c r="AF912" i="1" s="1"/>
  <c r="AG912" i="1" s="1"/>
  <c r="AH912" i="1" s="1"/>
  <c r="U912" i="1"/>
  <c r="AC925" i="1"/>
  <c r="AD925" i="1"/>
  <c r="AF925" i="1" s="1"/>
  <c r="U925" i="1"/>
  <c r="AC928" i="1"/>
  <c r="AD928" i="1" s="1"/>
  <c r="U928" i="1"/>
  <c r="AC932" i="1"/>
  <c r="AD932" i="1" s="1"/>
  <c r="U932" i="1"/>
  <c r="AC936" i="1"/>
  <c r="AD936" i="1" s="1"/>
  <c r="U936" i="1"/>
  <c r="U938" i="1"/>
  <c r="AC941" i="1"/>
  <c r="AD941" i="1" s="1"/>
  <c r="U941" i="1"/>
  <c r="AC790" i="1"/>
  <c r="AD790" i="1" s="1"/>
  <c r="U790" i="1"/>
  <c r="AF696" i="1"/>
  <c r="AG696" i="1" s="1"/>
  <c r="AH696" i="1" s="1"/>
  <c r="AB897" i="1"/>
  <c r="AB909" i="1"/>
  <c r="AB925" i="1"/>
  <c r="AB941" i="1"/>
  <c r="U885" i="1"/>
  <c r="AC888" i="1"/>
  <c r="AD888" i="1" s="1"/>
  <c r="U888" i="1"/>
  <c r="AC891" i="1"/>
  <c r="AD891" i="1" s="1"/>
  <c r="U891" i="1"/>
  <c r="AD893" i="1"/>
  <c r="AF893" i="1" s="1"/>
  <c r="U893" i="1"/>
  <c r="AC899" i="1"/>
  <c r="AD899" i="1" s="1"/>
  <c r="U899" i="1"/>
  <c r="AC906" i="1"/>
  <c r="AD906" i="1" s="1"/>
  <c r="AF906" i="1" s="1"/>
  <c r="U906" i="1"/>
  <c r="AC910" i="1"/>
  <c r="AD910" i="1"/>
  <c r="AF910" i="1" s="1"/>
  <c r="U910" i="1"/>
  <c r="AG910" i="1" s="1"/>
  <c r="AH910" i="1" s="1"/>
  <c r="AC914" i="1"/>
  <c r="AD914" i="1" s="1"/>
  <c r="AC917" i="1"/>
  <c r="AD917" i="1"/>
  <c r="AG917" i="1" s="1"/>
  <c r="AH917" i="1" s="1"/>
  <c r="U917" i="1"/>
  <c r="AC919" i="1"/>
  <c r="AD919" i="1" s="1"/>
  <c r="AF919" i="1" s="1"/>
  <c r="U919" i="1"/>
  <c r="AC921" i="1"/>
  <c r="AD921" i="1" s="1"/>
  <c r="U921" i="1"/>
  <c r="U926" i="1"/>
  <c r="AC948" i="1"/>
  <c r="AD948" i="1"/>
  <c r="U948" i="1"/>
  <c r="AC951" i="1"/>
  <c r="AD951" i="1" s="1"/>
  <c r="AG951" i="1" s="1"/>
  <c r="AH951" i="1" s="1"/>
  <c r="AC953" i="1"/>
  <c r="AD953" i="1"/>
  <c r="U953" i="1"/>
  <c r="AC957" i="1"/>
  <c r="AD957" i="1" s="1"/>
  <c r="U957" i="1"/>
  <c r="AC802" i="1"/>
  <c r="AD802" i="1"/>
  <c r="U802" i="1"/>
  <c r="AC810" i="1"/>
  <c r="AD810" i="1" s="1"/>
  <c r="U810" i="1"/>
  <c r="AF982" i="1"/>
  <c r="AG982" i="1" s="1"/>
  <c r="AH982" i="1" s="1"/>
  <c r="AF676" i="1"/>
  <c r="AG676" i="1" s="1"/>
  <c r="AH676" i="1" s="1"/>
  <c r="AF708" i="1"/>
  <c r="AG708" i="1" s="1"/>
  <c r="AH708" i="1" s="1"/>
  <c r="AF724" i="1"/>
  <c r="AG724" i="1" s="1"/>
  <c r="AH724" i="1" s="1"/>
  <c r="AF622" i="1"/>
  <c r="AG622" i="1" s="1"/>
  <c r="AH622" i="1" s="1"/>
  <c r="AF638" i="1"/>
  <c r="AF701" i="1"/>
  <c r="AG701" i="1" s="1"/>
  <c r="AH701" i="1" s="1"/>
  <c r="AF670" i="1"/>
  <c r="AG670" i="1" s="1"/>
  <c r="AH670" i="1" s="1"/>
  <c r="AG694" i="1"/>
  <c r="AH694" i="1" s="1"/>
  <c r="AF629" i="1"/>
  <c r="AF667" i="1"/>
  <c r="AG667" i="1" s="1"/>
  <c r="AH667" i="1" s="1"/>
  <c r="AF699" i="1"/>
  <c r="AG699" i="1"/>
  <c r="AH699" i="1"/>
  <c r="AF715" i="1"/>
  <c r="AG715" i="1" s="1"/>
  <c r="AH715" i="1" s="1"/>
  <c r="AB801" i="1"/>
  <c r="AB809" i="1"/>
  <c r="AB790" i="1"/>
  <c r="AF979" i="1"/>
  <c r="AG979" i="1"/>
  <c r="AH979" i="1" s="1"/>
  <c r="AC788" i="1"/>
  <c r="AD788" i="1"/>
  <c r="AF788" i="1" s="1"/>
  <c r="U788" i="1"/>
  <c r="AC796" i="1"/>
  <c r="AD796" i="1" s="1"/>
  <c r="AF796" i="1" s="1"/>
  <c r="U796" i="1"/>
  <c r="AC812" i="1"/>
  <c r="AD812" i="1"/>
  <c r="U812" i="1"/>
  <c r="AC820" i="1"/>
  <c r="AD820" i="1" s="1"/>
  <c r="U820" i="1"/>
  <c r="AB906" i="1"/>
  <c r="AB910" i="1"/>
  <c r="AB914" i="1"/>
  <c r="AB922" i="1"/>
  <c r="AB802" i="1"/>
  <c r="AB810" i="1"/>
  <c r="AF968" i="1"/>
  <c r="AC791" i="1"/>
  <c r="AD791" i="1"/>
  <c r="U791" i="1"/>
  <c r="AC799" i="1"/>
  <c r="AD799" i="1" s="1"/>
  <c r="U799" i="1"/>
  <c r="AC815" i="1"/>
  <c r="AD815" i="1" s="1"/>
  <c r="U815" i="1"/>
  <c r="AC825" i="1"/>
  <c r="AD825" i="1"/>
  <c r="U825" i="1"/>
  <c r="AC827" i="1"/>
  <c r="AD827" i="1" s="1"/>
  <c r="AF827" i="1" s="1"/>
  <c r="AC829" i="1"/>
  <c r="AD829" i="1" s="1"/>
  <c r="U829" i="1"/>
  <c r="U831" i="1"/>
  <c r="AC833" i="1"/>
  <c r="AD833" i="1" s="1"/>
  <c r="U833" i="1"/>
  <c r="AC837" i="1"/>
  <c r="AD837" i="1" s="1"/>
  <c r="U837" i="1"/>
  <c r="AC839" i="1"/>
  <c r="AD839" i="1" s="1"/>
  <c r="AG839" i="1" s="1"/>
  <c r="AH839" i="1" s="1"/>
  <c r="U839" i="1"/>
  <c r="AC841" i="1"/>
  <c r="AD841" i="1"/>
  <c r="U841" i="1"/>
  <c r="AC843" i="1"/>
  <c r="AD843" i="1" s="1"/>
  <c r="U843" i="1"/>
  <c r="AC845" i="1"/>
  <c r="AD845" i="1" s="1"/>
  <c r="U845" i="1"/>
  <c r="AD847" i="1"/>
  <c r="U847" i="1"/>
  <c r="AC849" i="1"/>
  <c r="AD849" i="1" s="1"/>
  <c r="AF849" i="1" s="1"/>
  <c r="U849" i="1"/>
  <c r="AC853" i="1"/>
  <c r="AD853" i="1"/>
  <c r="U853" i="1"/>
  <c r="AC855" i="1"/>
  <c r="AD855" i="1" s="1"/>
  <c r="U855" i="1"/>
  <c r="AC859" i="1"/>
  <c r="AD859" i="1" s="1"/>
  <c r="U859" i="1"/>
  <c r="AC861" i="1"/>
  <c r="AD861" i="1" s="1"/>
  <c r="U861" i="1"/>
  <c r="AC863" i="1"/>
  <c r="AD863" i="1"/>
  <c r="AG863" i="1" s="1"/>
  <c r="AH863" i="1" s="1"/>
  <c r="U863" i="1"/>
  <c r="AC865" i="1"/>
  <c r="AD865" i="1" s="1"/>
  <c r="U865" i="1"/>
  <c r="AC867" i="1"/>
  <c r="AD867" i="1" s="1"/>
  <c r="U867" i="1"/>
  <c r="AC869" i="1"/>
  <c r="AD869" i="1" s="1"/>
  <c r="U869" i="1"/>
  <c r="AC873" i="1"/>
  <c r="AD873" i="1"/>
  <c r="AF873" i="1" s="1"/>
  <c r="U873" i="1"/>
  <c r="AC875" i="1"/>
  <c r="AD875" i="1"/>
  <c r="U875" i="1"/>
  <c r="AC879" i="1"/>
  <c r="AD879" i="1"/>
  <c r="AF879" i="1" s="1"/>
  <c r="U879" i="1"/>
  <c r="AC882" i="1"/>
  <c r="AD882" i="1"/>
  <c r="U882" i="1"/>
  <c r="AC904" i="1"/>
  <c r="AD904" i="1" s="1"/>
  <c r="U904" i="1"/>
  <c r="AC798" i="1"/>
  <c r="AD798" i="1"/>
  <c r="U798" i="1"/>
  <c r="AC818" i="1"/>
  <c r="AD818" i="1" s="1"/>
  <c r="U818" i="1"/>
  <c r="AF963" i="1"/>
  <c r="AG963" i="1" s="1"/>
  <c r="AH963" i="1" s="1"/>
  <c r="AF992" i="1"/>
  <c r="AG992" i="1"/>
  <c r="AH992" i="1" s="1"/>
  <c r="U579" i="1"/>
  <c r="U587" i="1"/>
  <c r="AC587" i="1"/>
  <c r="AD587" i="1" s="1"/>
  <c r="AF587" i="1" s="1"/>
  <c r="AF610" i="1"/>
  <c r="AG610" i="1" s="1"/>
  <c r="AH610" i="1" s="1"/>
  <c r="AF658" i="1"/>
  <c r="AG658" i="1" s="1"/>
  <c r="AH658" i="1" s="1"/>
  <c r="U590" i="1"/>
  <c r="U617" i="1"/>
  <c r="AC617" i="1"/>
  <c r="AD617" i="1" s="1"/>
  <c r="U649" i="1"/>
  <c r="AC649" i="1"/>
  <c r="AD649" i="1" s="1"/>
  <c r="U665" i="1"/>
  <c r="AC665" i="1"/>
  <c r="AD665" i="1" s="1"/>
  <c r="AF713" i="1"/>
  <c r="U593" i="1"/>
  <c r="AC593" i="1"/>
  <c r="AD593" i="1"/>
  <c r="AB641" i="1"/>
  <c r="AF727" i="1"/>
  <c r="AG727" i="1"/>
  <c r="AH727" i="1" s="1"/>
  <c r="AC797" i="1"/>
  <c r="AD797" i="1" s="1"/>
  <c r="AF797" i="1" s="1"/>
  <c r="U797" i="1"/>
  <c r="AC805" i="1"/>
  <c r="AD805" i="1" s="1"/>
  <c r="AF805" i="1" s="1"/>
  <c r="U805" i="1"/>
  <c r="U813" i="1"/>
  <c r="AG813" i="1" s="1"/>
  <c r="AH813" i="1" s="1"/>
  <c r="AC821" i="1"/>
  <c r="AD821" i="1" s="1"/>
  <c r="U821" i="1"/>
  <c r="AC884" i="1"/>
  <c r="AD884" i="1" s="1"/>
  <c r="U884" i="1"/>
  <c r="AD894" i="1"/>
  <c r="AF894" i="1" s="1"/>
  <c r="U894" i="1"/>
  <c r="AC900" i="1"/>
  <c r="AD900" i="1" s="1"/>
  <c r="U900" i="1"/>
  <c r="AC908" i="1"/>
  <c r="AD908" i="1" s="1"/>
  <c r="U908" i="1"/>
  <c r="AC911" i="1"/>
  <c r="AD911" i="1" s="1"/>
  <c r="U911" i="1"/>
  <c r="AC923" i="1"/>
  <c r="AD923" i="1"/>
  <c r="U923" i="1"/>
  <c r="AC929" i="1"/>
  <c r="AD929" i="1" s="1"/>
  <c r="AF929" i="1" s="1"/>
  <c r="AG929" i="1" s="1"/>
  <c r="AH929" i="1" s="1"/>
  <c r="U929" i="1"/>
  <c r="U931" i="1"/>
  <c r="AC933" i="1"/>
  <c r="AD933" i="1" s="1"/>
  <c r="U933" i="1"/>
  <c r="AC937" i="1"/>
  <c r="AD937" i="1" s="1"/>
  <c r="U937" i="1"/>
  <c r="AC940" i="1"/>
  <c r="AD940" i="1" s="1"/>
  <c r="U940" i="1"/>
  <c r="AC942" i="1"/>
  <c r="AD942" i="1" s="1"/>
  <c r="U942" i="1"/>
  <c r="AC944" i="1"/>
  <c r="AD944" i="1"/>
  <c r="U944" i="1"/>
  <c r="AC949" i="1"/>
  <c r="AD949" i="1" s="1"/>
  <c r="U949" i="1"/>
  <c r="AC960" i="1"/>
  <c r="AD960" i="1" s="1"/>
  <c r="U960" i="1"/>
  <c r="AG961" i="1"/>
  <c r="AH961" i="1" s="1"/>
  <c r="AF672" i="1"/>
  <c r="AG672" i="1"/>
  <c r="AH672" i="1" s="1"/>
  <c r="AF688" i="1"/>
  <c r="AF720" i="1"/>
  <c r="AG720" i="1"/>
  <c r="AH720" i="1"/>
  <c r="AB891" i="1"/>
  <c r="AB899" i="1"/>
  <c r="AB903" i="1"/>
  <c r="AB911" i="1"/>
  <c r="AB923" i="1"/>
  <c r="AB927" i="1"/>
  <c r="AB951" i="1"/>
  <c r="AB955" i="1"/>
  <c r="AB959" i="1"/>
  <c r="AC880" i="1"/>
  <c r="AD880" i="1" s="1"/>
  <c r="AC887" i="1"/>
  <c r="AD887" i="1"/>
  <c r="U887" i="1"/>
  <c r="AC889" i="1"/>
  <c r="AD889" i="1" s="1"/>
  <c r="U889" i="1"/>
  <c r="AC892" i="1"/>
  <c r="AD892" i="1" s="1"/>
  <c r="U892" i="1"/>
  <c r="AC902" i="1"/>
  <c r="AD902" i="1"/>
  <c r="AC907" i="1"/>
  <c r="AD907" i="1" s="1"/>
  <c r="U907" i="1"/>
  <c r="AC913" i="1"/>
  <c r="AD913" i="1" s="1"/>
  <c r="U913" i="1"/>
  <c r="AC920" i="1"/>
  <c r="AD920" i="1" s="1"/>
  <c r="U920" i="1"/>
  <c r="AC934" i="1"/>
  <c r="AD934" i="1"/>
  <c r="U934" i="1"/>
  <c r="AC939" i="1"/>
  <c r="AD939" i="1"/>
  <c r="U939" i="1"/>
  <c r="AC950" i="1"/>
  <c r="AD950" i="1"/>
  <c r="AF950" i="1" s="1"/>
  <c r="U950" i="1"/>
  <c r="AC952" i="1"/>
  <c r="AD952" i="1" s="1"/>
  <c r="U952" i="1"/>
  <c r="AC954" i="1"/>
  <c r="AD954" i="1"/>
  <c r="U954" i="1"/>
  <c r="AC806" i="1"/>
  <c r="AD806" i="1"/>
  <c r="U806" i="1"/>
  <c r="AF972" i="1"/>
  <c r="AG972" i="1" s="1"/>
  <c r="AH972" i="1" s="1"/>
  <c r="AF684" i="1"/>
  <c r="AG684" i="1"/>
  <c r="AH684" i="1"/>
  <c r="AF700" i="1"/>
  <c r="AG700" i="1" s="1"/>
  <c r="AH700" i="1" s="1"/>
  <c r="AF640" i="1"/>
  <c r="AG640" i="1"/>
  <c r="AH640" i="1" s="1"/>
  <c r="AG592" i="1"/>
  <c r="AH592" i="1" s="1"/>
  <c r="AF655" i="1"/>
  <c r="AG627" i="1"/>
  <c r="AH627" i="1" s="1"/>
  <c r="AG894" i="1"/>
  <c r="AH894" i="1" s="1"/>
  <c r="AF798" i="1"/>
  <c r="AG798" i="1" s="1"/>
  <c r="AH798" i="1" s="1"/>
  <c r="AG879" i="1"/>
  <c r="AH879" i="1"/>
  <c r="AF791" i="1"/>
  <c r="AG791" i="1"/>
  <c r="AH791" i="1" s="1"/>
  <c r="AF820" i="1"/>
  <c r="AF954" i="1"/>
  <c r="AF939" i="1"/>
  <c r="AG939" i="1" s="1"/>
  <c r="AH939" i="1" s="1"/>
  <c r="AF892" i="1"/>
  <c r="AG892" i="1" s="1"/>
  <c r="AH892" i="1" s="1"/>
  <c r="AF887" i="1"/>
  <c r="AG587" i="1"/>
  <c r="AH587" i="1"/>
  <c r="AF641" i="1"/>
  <c r="AG641" i="1" s="1"/>
  <c r="AH641" i="1" s="1"/>
  <c r="AF814" i="1"/>
  <c r="AG814" i="1" s="1"/>
  <c r="AH814" i="1" s="1"/>
  <c r="AF881" i="1"/>
  <c r="AG881" i="1"/>
  <c r="AH881" i="1" s="1"/>
  <c r="AF864" i="1"/>
  <c r="AF856" i="1"/>
  <c r="AF848" i="1"/>
  <c r="AG848" i="1" s="1"/>
  <c r="AH848" i="1" s="1"/>
  <c r="AF836" i="1"/>
  <c r="AG836" i="1" s="1"/>
  <c r="AH836" i="1" s="1"/>
  <c r="AF828" i="1"/>
  <c r="AF795" i="1"/>
  <c r="AG795" i="1" s="1"/>
  <c r="AH795" i="1" s="1"/>
  <c r="AG800" i="1"/>
  <c r="AH800" i="1" s="1"/>
  <c r="AF815" i="1"/>
  <c r="AG815" i="1" s="1"/>
  <c r="AH815" i="1" s="1"/>
  <c r="AF909" i="1"/>
  <c r="AG909" i="1"/>
  <c r="AH909" i="1" s="1"/>
  <c r="AF944" i="1"/>
  <c r="AG944" i="1"/>
  <c r="AH944" i="1" s="1"/>
  <c r="AF590" i="1"/>
  <c r="AG590" i="1" s="1"/>
  <c r="AH590" i="1" s="1"/>
  <c r="AF841" i="1"/>
  <c r="AG841" i="1" s="1"/>
  <c r="AH841" i="1" s="1"/>
  <c r="AG796" i="1"/>
  <c r="AH796" i="1"/>
  <c r="AF948" i="1"/>
  <c r="AG948" i="1" s="1"/>
  <c r="AH948" i="1" s="1"/>
  <c r="AF917" i="1"/>
  <c r="AF817" i="1"/>
  <c r="AG817" i="1" s="1"/>
  <c r="AH817" i="1" s="1"/>
  <c r="AF952" i="1"/>
  <c r="AG952" i="1"/>
  <c r="AH952" i="1" s="1"/>
  <c r="AF934" i="1"/>
  <c r="AG934" i="1" s="1"/>
  <c r="AH934" i="1" s="1"/>
  <c r="AF880" i="1"/>
  <c r="AF822" i="1"/>
  <c r="AG822" i="1" s="1"/>
  <c r="AH822" i="1" s="1"/>
  <c r="AF794" i="1"/>
  <c r="AG874" i="1"/>
  <c r="AH874" i="1"/>
  <c r="AF862" i="1"/>
  <c r="AF850" i="1"/>
  <c r="AG850" i="1"/>
  <c r="AH850" i="1" s="1"/>
  <c r="AG842" i="1"/>
  <c r="AH842" i="1" s="1"/>
  <c r="AG838" i="1"/>
  <c r="AH838" i="1" s="1"/>
  <c r="AF830" i="1"/>
  <c r="AF792" i="1"/>
  <c r="AG792" i="1"/>
  <c r="AH792" i="1" s="1"/>
  <c r="AF923" i="1"/>
  <c r="AG923" i="1"/>
  <c r="AH923" i="1" s="1"/>
  <c r="AF882" i="1"/>
  <c r="AG882" i="1" s="1"/>
  <c r="AH882" i="1" s="1"/>
  <c r="AF861" i="1"/>
  <c r="AG849" i="1"/>
  <c r="AH849" i="1" s="1"/>
  <c r="AF825" i="1"/>
  <c r="AF812" i="1"/>
  <c r="AF953" i="1"/>
  <c r="AG953" i="1"/>
  <c r="AH953" i="1"/>
  <c r="AF921" i="1"/>
  <c r="AF891" i="1"/>
  <c r="AG891" i="1" s="1"/>
  <c r="AH891" i="1" s="1"/>
  <c r="AF937" i="1"/>
  <c r="AG937" i="1" s="1"/>
  <c r="AH937" i="1" s="1"/>
  <c r="AG805" i="1"/>
  <c r="AH805" i="1"/>
  <c r="AF665" i="1"/>
  <c r="AG665" i="1" s="1"/>
  <c r="AH665" i="1" s="1"/>
  <c r="AF863" i="1"/>
  <c r="AF839" i="1"/>
  <c r="AG788" i="1"/>
  <c r="AH788" i="1" s="1"/>
  <c r="AF951" i="1"/>
  <c r="AG919" i="1"/>
  <c r="AH919" i="1"/>
  <c r="AF914" i="1"/>
  <c r="AG914" i="1" s="1"/>
  <c r="AH914" i="1" s="1"/>
  <c r="AG906" i="1"/>
  <c r="AH906" i="1" s="1"/>
  <c r="AF790" i="1"/>
  <c r="AG790" i="1" s="1"/>
  <c r="AH790" i="1" s="1"/>
  <c r="AF936" i="1"/>
  <c r="AG936" i="1" s="1"/>
  <c r="AH936" i="1" s="1"/>
  <c r="AF903" i="1"/>
  <c r="AF809" i="1"/>
  <c r="AG809" i="1"/>
  <c r="AH809" i="1"/>
  <c r="AF589" i="1"/>
  <c r="AG589" i="1" s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 s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 s="1"/>
  <c r="AD456" i="1" s="1"/>
  <c r="R505" i="1"/>
  <c r="S505" i="1"/>
  <c r="T502" i="1"/>
  <c r="AC502" i="1" s="1"/>
  <c r="AA415" i="1"/>
  <c r="AB415" i="1" s="1"/>
  <c r="R534" i="1"/>
  <c r="S534" i="1" s="1"/>
  <c r="R516" i="1"/>
  <c r="S516" i="1" s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U437" i="1" s="1"/>
  <c r="T411" i="1"/>
  <c r="U411" i="1" s="1"/>
  <c r="T288" i="1"/>
  <c r="U288" i="1" s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T428" i="1"/>
  <c r="T389" i="1"/>
  <c r="U389" i="1" s="1"/>
  <c r="V408" i="1"/>
  <c r="T475" i="1"/>
  <c r="V475" i="1"/>
  <c r="T467" i="1"/>
  <c r="T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/>
  <c r="T301" i="1"/>
  <c r="U301" i="1"/>
  <c r="T285" i="1"/>
  <c r="U285" i="1" s="1"/>
  <c r="R275" i="1"/>
  <c r="S275" i="1" s="1"/>
  <c r="T261" i="1"/>
  <c r="R255" i="1"/>
  <c r="S255" i="1"/>
  <c r="R251" i="1"/>
  <c r="S251" i="1"/>
  <c r="T229" i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T405" i="1"/>
  <c r="AA404" i="1"/>
  <c r="AB404" i="1"/>
  <c r="AA399" i="1"/>
  <c r="AB399" i="1" s="1"/>
  <c r="AA394" i="1"/>
  <c r="AA393" i="1"/>
  <c r="AA389" i="1"/>
  <c r="R388" i="1"/>
  <c r="S388" i="1" s="1"/>
  <c r="AA381" i="1"/>
  <c r="R380" i="1"/>
  <c r="S380" i="1"/>
  <c r="AA253" i="1"/>
  <c r="AA197" i="1"/>
  <c r="T530" i="1"/>
  <c r="U530" i="1" s="1"/>
  <c r="AC529" i="1"/>
  <c r="AD529" i="1"/>
  <c r="R528" i="1"/>
  <c r="S528" i="1" s="1"/>
  <c r="R527" i="1"/>
  <c r="S527" i="1"/>
  <c r="R491" i="1"/>
  <c r="S491" i="1" s="1"/>
  <c r="R490" i="1"/>
  <c r="S490" i="1"/>
  <c r="T516" i="1"/>
  <c r="U516" i="1" s="1"/>
  <c r="T478" i="1"/>
  <c r="U478" i="1" s="1"/>
  <c r="T464" i="1"/>
  <c r="U464" i="1"/>
  <c r="AA535" i="1"/>
  <c r="T534" i="1"/>
  <c r="U534" i="1" s="1"/>
  <c r="T531" i="1"/>
  <c r="U531" i="1" s="1"/>
  <c r="R530" i="1"/>
  <c r="S530" i="1"/>
  <c r="R524" i="1"/>
  <c r="S524" i="1" s="1"/>
  <c r="R519" i="1"/>
  <c r="S519" i="1" s="1"/>
  <c r="R513" i="1"/>
  <c r="S513" i="1" s="1"/>
  <c r="R510" i="1"/>
  <c r="S510" i="1"/>
  <c r="T508" i="1"/>
  <c r="AC508" i="1" s="1"/>
  <c r="U508" i="1"/>
  <c r="R507" i="1"/>
  <c r="S507" i="1" s="1"/>
  <c r="R497" i="1"/>
  <c r="S497" i="1" s="1"/>
  <c r="AA493" i="1"/>
  <c r="R493" i="1"/>
  <c r="S493" i="1"/>
  <c r="S486" i="1"/>
  <c r="R478" i="1"/>
  <c r="S478" i="1" s="1"/>
  <c r="R474" i="1"/>
  <c r="S474" i="1" s="1"/>
  <c r="R471" i="1"/>
  <c r="S471" i="1"/>
  <c r="R470" i="1"/>
  <c r="S470" i="1" s="1"/>
  <c r="R469" i="1"/>
  <c r="S469" i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V486" i="1"/>
  <c r="T486" i="1"/>
  <c r="U486" i="1" s="1"/>
  <c r="R483" i="1"/>
  <c r="S483" i="1" s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/>
  <c r="AF414" i="1"/>
  <c r="AG414" i="1" s="1"/>
  <c r="AH414" i="1"/>
  <c r="R537" i="1"/>
  <c r="S537" i="1" s="1"/>
  <c r="S492" i="1"/>
  <c r="V491" i="1"/>
  <c r="T491" i="1"/>
  <c r="R456" i="1"/>
  <c r="S456" i="1"/>
  <c r="AB408" i="1"/>
  <c r="AC408" i="1"/>
  <c r="AD408" i="1" s="1"/>
  <c r="T267" i="1"/>
  <c r="U267" i="1"/>
  <c r="T444" i="1"/>
  <c r="U444" i="1"/>
  <c r="V511" i="1"/>
  <c r="T511" i="1"/>
  <c r="T496" i="1"/>
  <c r="T509" i="1"/>
  <c r="R536" i="1"/>
  <c r="S536" i="1" s="1"/>
  <c r="V533" i="1"/>
  <c r="T533" i="1"/>
  <c r="V532" i="1"/>
  <c r="T532" i="1"/>
  <c r="U532" i="1" s="1"/>
  <c r="AC485" i="1"/>
  <c r="AD485" i="1" s="1"/>
  <c r="AF485" i="1" s="1"/>
  <c r="V446" i="1"/>
  <c r="U446" i="1"/>
  <c r="R531" i="1"/>
  <c r="S531" i="1" s="1"/>
  <c r="R522" i="1"/>
  <c r="S522" i="1"/>
  <c r="T521" i="1"/>
  <c r="U521" i="1" s="1"/>
  <c r="R520" i="1"/>
  <c r="S520" i="1"/>
  <c r="R518" i="1"/>
  <c r="S518" i="1" s="1"/>
  <c r="R512" i="1"/>
  <c r="S512" i="1"/>
  <c r="T510" i="1"/>
  <c r="T477" i="1"/>
  <c r="AB477" i="1" s="1"/>
  <c r="AA474" i="1"/>
  <c r="AA469" i="1"/>
  <c r="AA460" i="1"/>
  <c r="AB460" i="1"/>
  <c r="AA452" i="1"/>
  <c r="AB452" i="1" s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B411" i="1"/>
  <c r="AC411" i="1"/>
  <c r="AD411" i="1"/>
  <c r="R411" i="1"/>
  <c r="S411" i="1" s="1"/>
  <c r="T194" i="1"/>
  <c r="U194" i="1" s="1"/>
  <c r="V194" i="1"/>
  <c r="V250" i="1"/>
  <c r="V495" i="1"/>
  <c r="AC495" i="1"/>
  <c r="AD495" i="1"/>
  <c r="AF495" i="1" s="1"/>
  <c r="S479" i="1"/>
  <c r="R455" i="1"/>
  <c r="S455" i="1"/>
  <c r="AA449" i="1"/>
  <c r="T442" i="1"/>
  <c r="AA441" i="1"/>
  <c r="AA440" i="1"/>
  <c r="T433" i="1"/>
  <c r="U433" i="1"/>
  <c r="T431" i="1"/>
  <c r="U431" i="1"/>
  <c r="V431" i="1"/>
  <c r="T429" i="1"/>
  <c r="AB429" i="1" s="1"/>
  <c r="AA418" i="1"/>
  <c r="AB418" i="1"/>
  <c r="V476" i="1"/>
  <c r="T476" i="1"/>
  <c r="T487" i="1"/>
  <c r="U487" i="1"/>
  <c r="T242" i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B456" i="1" s="1"/>
  <c r="AA450" i="1"/>
  <c r="AA436" i="1"/>
  <c r="AA434" i="1"/>
  <c r="AA432" i="1"/>
  <c r="AA431" i="1"/>
  <c r="R499" i="1"/>
  <c r="S499" i="1"/>
  <c r="AA475" i="1"/>
  <c r="AB475" i="1" s="1"/>
  <c r="R426" i="1"/>
  <c r="S426" i="1" s="1"/>
  <c r="R412" i="1"/>
  <c r="S412" i="1" s="1"/>
  <c r="AB405" i="1"/>
  <c r="AA395" i="1"/>
  <c r="AA382" i="1"/>
  <c r="AA377" i="1"/>
  <c r="AB377" i="1" s="1"/>
  <c r="AA373" i="1"/>
  <c r="AC373" i="1"/>
  <c r="AD373" i="1"/>
  <c r="R220" i="1"/>
  <c r="S220" i="1" s="1"/>
  <c r="R204" i="1"/>
  <c r="S204" i="1"/>
  <c r="AA417" i="1"/>
  <c r="R401" i="1"/>
  <c r="S401" i="1" s="1"/>
  <c r="AA334" i="1"/>
  <c r="R422" i="1"/>
  <c r="S422" i="1" s="1"/>
  <c r="AC571" i="1"/>
  <c r="AD571" i="1"/>
  <c r="AF571" i="1" s="1"/>
  <c r="U561" i="1"/>
  <c r="AG561" i="1" s="1"/>
  <c r="U511" i="1"/>
  <c r="U546" i="1"/>
  <c r="AB546" i="1"/>
  <c r="AC546" i="1"/>
  <c r="AD546" i="1" s="1"/>
  <c r="T569" i="1"/>
  <c r="AB569" i="1"/>
  <c r="U564" i="1"/>
  <c r="AC564" i="1"/>
  <c r="AD564" i="1"/>
  <c r="AF564" i="1"/>
  <c r="V543" i="1"/>
  <c r="T543" i="1"/>
  <c r="AB543" i="1"/>
  <c r="AB541" i="1"/>
  <c r="V540" i="1"/>
  <c r="T540" i="1"/>
  <c r="AB577" i="1"/>
  <c r="V401" i="1"/>
  <c r="U401" i="1"/>
  <c r="V391" i="1"/>
  <c r="U391" i="1"/>
  <c r="T577" i="1"/>
  <c r="U565" i="1"/>
  <c r="AC565" i="1"/>
  <c r="AD565" i="1" s="1"/>
  <c r="AC555" i="1"/>
  <c r="AD555" i="1" s="1"/>
  <c r="AF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 s="1"/>
  <c r="AC425" i="1"/>
  <c r="AD425" i="1" s="1"/>
  <c r="AF425" i="1" s="1"/>
  <c r="AG425" i="1" s="1"/>
  <c r="U495" i="1"/>
  <c r="V574" i="1"/>
  <c r="T574" i="1"/>
  <c r="AB565" i="1"/>
  <c r="AA444" i="1"/>
  <c r="AB542" i="1"/>
  <c r="AC542" i="1"/>
  <c r="AD542" i="1" s="1"/>
  <c r="T586" i="1"/>
  <c r="AB586" i="1"/>
  <c r="T536" i="1"/>
  <c r="V568" i="1"/>
  <c r="AB556" i="1"/>
  <c r="V563" i="1"/>
  <c r="R586" i="1"/>
  <c r="S586" i="1"/>
  <c r="T570" i="1"/>
  <c r="AC570" i="1" s="1"/>
  <c r="AD570" i="1" s="1"/>
  <c r="AF570" i="1" s="1"/>
  <c r="AA545" i="1"/>
  <c r="AB545" i="1" s="1"/>
  <c r="AA528" i="1"/>
  <c r="AB489" i="1"/>
  <c r="AA387" i="1"/>
  <c r="AA378" i="1"/>
  <c r="AA366" i="1"/>
  <c r="AB572" i="1"/>
  <c r="AA396" i="1"/>
  <c r="AB396" i="1" s="1"/>
  <c r="AA391" i="1"/>
  <c r="AB391" i="1" s="1"/>
  <c r="AB564" i="1"/>
  <c r="T445" i="1"/>
  <c r="V556" i="1"/>
  <c r="R585" i="1"/>
  <c r="S585" i="1" s="1"/>
  <c r="R584" i="1"/>
  <c r="S584" i="1"/>
  <c r="R582" i="1"/>
  <c r="S582" i="1" s="1"/>
  <c r="R577" i="1"/>
  <c r="S577" i="1" s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U527" i="1"/>
  <c r="T522" i="1"/>
  <c r="U522" i="1" s="1"/>
  <c r="R517" i="1"/>
  <c r="S517" i="1" s="1"/>
  <c r="R511" i="1"/>
  <c r="S511" i="1" s="1"/>
  <c r="AA480" i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AB402" i="1"/>
  <c r="R396" i="1"/>
  <c r="S396" i="1" s="1"/>
  <c r="AA363" i="1"/>
  <c r="T221" i="1"/>
  <c r="U221" i="1" s="1"/>
  <c r="T216" i="1"/>
  <c r="T205" i="1"/>
  <c r="T204" i="1"/>
  <c r="U204" i="1" s="1"/>
  <c r="T201" i="1"/>
  <c r="U201" i="1"/>
  <c r="T197" i="1"/>
  <c r="U197" i="1" s="1"/>
  <c r="R195" i="1"/>
  <c r="S195" i="1"/>
  <c r="R192" i="1"/>
  <c r="S192" i="1" s="1"/>
  <c r="R185" i="1"/>
  <c r="S185" i="1"/>
  <c r="AA312" i="1"/>
  <c r="R209" i="1"/>
  <c r="S209" i="1"/>
  <c r="T206" i="1"/>
  <c r="U206" i="1" s="1"/>
  <c r="R205" i="1"/>
  <c r="S205" i="1" s="1"/>
  <c r="T202" i="1"/>
  <c r="U202" i="1"/>
  <c r="T198" i="1"/>
  <c r="U198" i="1"/>
  <c r="T195" i="1"/>
  <c r="U195" i="1" s="1"/>
  <c r="AF546" i="1"/>
  <c r="AE473" i="1"/>
  <c r="V462" i="1"/>
  <c r="T462" i="1"/>
  <c r="AB462" i="1" s="1"/>
  <c r="V461" i="1"/>
  <c r="T461" i="1"/>
  <c r="AC516" i="1"/>
  <c r="AD516" i="1" s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U472" i="1" s="1"/>
  <c r="U520" i="1"/>
  <c r="AB520" i="1"/>
  <c r="AC520" i="1"/>
  <c r="AD520" i="1" s="1"/>
  <c r="AF520" i="1" s="1"/>
  <c r="AC554" i="1"/>
  <c r="AD554" i="1" s="1"/>
  <c r="U554" i="1"/>
  <c r="AB554" i="1"/>
  <c r="T523" i="1"/>
  <c r="AB552" i="1"/>
  <c r="AC552" i="1"/>
  <c r="AD552" i="1" s="1"/>
  <c r="U552" i="1"/>
  <c r="AA487" i="1"/>
  <c r="V381" i="1"/>
  <c r="T381" i="1"/>
  <c r="AC381" i="1" s="1"/>
  <c r="AD381" i="1" s="1"/>
  <c r="AB582" i="1"/>
  <c r="AC582" i="1"/>
  <c r="AD582" i="1" s="1"/>
  <c r="AB557" i="1"/>
  <c r="AC557" i="1"/>
  <c r="AD557" i="1" s="1"/>
  <c r="AC563" i="1"/>
  <c r="AD563" i="1"/>
  <c r="U545" i="1"/>
  <c r="AC545" i="1"/>
  <c r="AD545" i="1"/>
  <c r="AG545" i="1" s="1"/>
  <c r="AH545" i="1" s="1"/>
  <c r="T560" i="1"/>
  <c r="V559" i="1"/>
  <c r="T559" i="1"/>
  <c r="AH561" i="1"/>
  <c r="V584" i="1"/>
  <c r="AA551" i="1"/>
  <c r="AB551" i="1"/>
  <c r="AC551" i="1"/>
  <c r="AD551" i="1" s="1"/>
  <c r="R548" i="1"/>
  <c r="S548" i="1"/>
  <c r="AB540" i="1"/>
  <c r="V539" i="1"/>
  <c r="T539" i="1"/>
  <c r="AA523" i="1"/>
  <c r="AA515" i="1"/>
  <c r="AC526" i="1"/>
  <c r="AD526" i="1" s="1"/>
  <c r="AC584" i="1"/>
  <c r="AD584" i="1"/>
  <c r="AB584" i="1"/>
  <c r="U551" i="1"/>
  <c r="AA550" i="1"/>
  <c r="AB550" i="1"/>
  <c r="AC550" i="1"/>
  <c r="AD550" i="1" s="1"/>
  <c r="AF550" i="1" s="1"/>
  <c r="U547" i="1"/>
  <c r="AC547" i="1"/>
  <c r="AD547" i="1" s="1"/>
  <c r="T537" i="1"/>
  <c r="V537" i="1"/>
  <c r="T524" i="1"/>
  <c r="AB524" i="1"/>
  <c r="V519" i="1"/>
  <c r="T497" i="1"/>
  <c r="AB497" i="1" s="1"/>
  <c r="AA465" i="1"/>
  <c r="AB531" i="1"/>
  <c r="AC531" i="1"/>
  <c r="AD531" i="1" s="1"/>
  <c r="AB532" i="1"/>
  <c r="AC532" i="1"/>
  <c r="AD532" i="1" s="1"/>
  <c r="U543" i="1"/>
  <c r="AC543" i="1"/>
  <c r="AD543" i="1"/>
  <c r="AB555" i="1"/>
  <c r="AB579" i="1"/>
  <c r="V575" i="1"/>
  <c r="T575" i="1"/>
  <c r="R564" i="1"/>
  <c r="S564" i="1"/>
  <c r="AA470" i="1"/>
  <c r="T567" i="1"/>
  <c r="T558" i="1"/>
  <c r="T515" i="1"/>
  <c r="U515" i="1" s="1"/>
  <c r="T513" i="1"/>
  <c r="T490" i="1"/>
  <c r="AB490" i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 s="1"/>
  <c r="R475" i="1"/>
  <c r="S475" i="1"/>
  <c r="AA454" i="1"/>
  <c r="AA448" i="1"/>
  <c r="AA446" i="1"/>
  <c r="AB446" i="1" s="1"/>
  <c r="R446" i="1"/>
  <c r="S446" i="1"/>
  <c r="S445" i="1"/>
  <c r="AA406" i="1"/>
  <c r="T484" i="1"/>
  <c r="U484" i="1" s="1"/>
  <c r="R463" i="1"/>
  <c r="S463" i="1"/>
  <c r="R460" i="1"/>
  <c r="S460" i="1" s="1"/>
  <c r="R447" i="1"/>
  <c r="S447" i="1" s="1"/>
  <c r="AA442" i="1"/>
  <c r="R442" i="1"/>
  <c r="S442" i="1" s="1"/>
  <c r="S441" i="1"/>
  <c r="S397" i="1"/>
  <c r="S389" i="1"/>
  <c r="R438" i="1"/>
  <c r="S438" i="1" s="1"/>
  <c r="R404" i="1"/>
  <c r="S404" i="1"/>
  <c r="R374" i="1"/>
  <c r="S374" i="1" s="1"/>
  <c r="R417" i="1"/>
  <c r="S417" i="1"/>
  <c r="T412" i="1"/>
  <c r="T409" i="1"/>
  <c r="R407" i="1"/>
  <c r="S407" i="1"/>
  <c r="T378" i="1"/>
  <c r="U404" i="1"/>
  <c r="R395" i="1"/>
  <c r="S395" i="1" s="1"/>
  <c r="U387" i="1"/>
  <c r="R384" i="1"/>
  <c r="S384" i="1"/>
  <c r="T347" i="1"/>
  <c r="U347" i="1"/>
  <c r="R341" i="1"/>
  <c r="S341" i="1"/>
  <c r="R313" i="1"/>
  <c r="S313" i="1" s="1"/>
  <c r="T227" i="1"/>
  <c r="U227" i="1"/>
  <c r="R223" i="1"/>
  <c r="S223" i="1" s="1"/>
  <c r="R215" i="1"/>
  <c r="S215" i="1"/>
  <c r="AA195" i="1"/>
  <c r="AA194" i="1"/>
  <c r="AB194" i="1"/>
  <c r="R264" i="1"/>
  <c r="S264" i="1" s="1"/>
  <c r="T237" i="1"/>
  <c r="U237" i="1" s="1"/>
  <c r="V215" i="1"/>
  <c r="T215" i="1"/>
  <c r="U215" i="1" s="1"/>
  <c r="V199" i="1"/>
  <c r="T199" i="1"/>
  <c r="V193" i="1"/>
  <c r="T193" i="1"/>
  <c r="AB193" i="1" s="1"/>
  <c r="V197" i="1"/>
  <c r="V201" i="1"/>
  <c r="T207" i="1"/>
  <c r="U207" i="1" s="1"/>
  <c r="V234" i="1"/>
  <c r="T234" i="1"/>
  <c r="AB234" i="1" s="1"/>
  <c r="U234" i="1"/>
  <c r="T376" i="1"/>
  <c r="AB376" i="1" s="1"/>
  <c r="R375" i="1"/>
  <c r="S375" i="1" s="1"/>
  <c r="R346" i="1"/>
  <c r="S346" i="1" s="1"/>
  <c r="R298" i="1"/>
  <c r="S298" i="1"/>
  <c r="T292" i="1"/>
  <c r="R238" i="1"/>
  <c r="S238" i="1"/>
  <c r="T236" i="1"/>
  <c r="AC236" i="1" s="1"/>
  <c r="AD236" i="1" s="1"/>
  <c r="AF236" i="1" s="1"/>
  <c r="R231" i="1"/>
  <c r="S231" i="1" s="1"/>
  <c r="R230" i="1"/>
  <c r="S230" i="1"/>
  <c r="T228" i="1"/>
  <c r="AA225" i="1"/>
  <c r="R222" i="1"/>
  <c r="S222" i="1" s="1"/>
  <c r="R372" i="1"/>
  <c r="S372" i="1" s="1"/>
  <c r="U370" i="1"/>
  <c r="S368" i="1"/>
  <c r="R296" i="1"/>
  <c r="S296" i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/>
  <c r="U239" i="1"/>
  <c r="T209" i="1"/>
  <c r="U368" i="1"/>
  <c r="T356" i="1"/>
  <c r="AA320" i="1"/>
  <c r="R301" i="1"/>
  <c r="S301" i="1"/>
  <c r="T224" i="1"/>
  <c r="U224" i="1"/>
  <c r="V210" i="1"/>
  <c r="T210" i="1"/>
  <c r="U210" i="1" s="1"/>
  <c r="T372" i="1"/>
  <c r="T354" i="1"/>
  <c r="AB354" i="1" s="1"/>
  <c r="U354" i="1"/>
  <c r="R339" i="1"/>
  <c r="S339" i="1"/>
  <c r="R337" i="1"/>
  <c r="S337" i="1" s="1"/>
  <c r="R334" i="1"/>
  <c r="S334" i="1"/>
  <c r="T333" i="1"/>
  <c r="U333" i="1"/>
  <c r="T308" i="1"/>
  <c r="R303" i="1"/>
  <c r="S303" i="1" s="1"/>
  <c r="R302" i="1"/>
  <c r="S302" i="1" s="1"/>
  <c r="R290" i="1"/>
  <c r="S290" i="1" s="1"/>
  <c r="AA250" i="1"/>
  <c r="AB250" i="1" s="1"/>
  <c r="AC250" i="1"/>
  <c r="AD250" i="1"/>
  <c r="AF250" i="1" s="1"/>
  <c r="AA224" i="1"/>
  <c r="R221" i="1"/>
  <c r="S221" i="1" s="1"/>
  <c r="R213" i="1"/>
  <c r="S213" i="1"/>
  <c r="AA210" i="1"/>
  <c r="AB210" i="1" s="1"/>
  <c r="T257" i="1"/>
  <c r="U257" i="1" s="1"/>
  <c r="AA226" i="1"/>
  <c r="AA219" i="1"/>
  <c r="T217" i="1"/>
  <c r="U217" i="1" s="1"/>
  <c r="V406" i="1"/>
  <c r="T225" i="1"/>
  <c r="AB225" i="1" s="1"/>
  <c r="U225" i="1"/>
  <c r="R360" i="1"/>
  <c r="S360" i="1" s="1"/>
  <c r="V239" i="1"/>
  <c r="V233" i="1"/>
  <c r="T233" i="1"/>
  <c r="AB233" i="1" s="1"/>
  <c r="U233" i="1"/>
  <c r="V392" i="1"/>
  <c r="T392" i="1"/>
  <c r="U392" i="1" s="1"/>
  <c r="T386" i="1"/>
  <c r="U386" i="1" s="1"/>
  <c r="V361" i="1"/>
  <c r="AA238" i="1"/>
  <c r="R406" i="1"/>
  <c r="S406" i="1"/>
  <c r="R398" i="1"/>
  <c r="S398" i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/>
  <c r="T342" i="1"/>
  <c r="AC342" i="1" s="1"/>
  <c r="AD342" i="1" s="1"/>
  <c r="AF342" i="1" s="1"/>
  <c r="T339" i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/>
  <c r="R289" i="1"/>
  <c r="S289" i="1" s="1"/>
  <c r="AA288" i="1"/>
  <c r="AB288" i="1" s="1"/>
  <c r="AC288" i="1"/>
  <c r="AD288" i="1" s="1"/>
  <c r="T287" i="1"/>
  <c r="R286" i="1"/>
  <c r="S286" i="1" s="1"/>
  <c r="R284" i="1"/>
  <c r="S284" i="1"/>
  <c r="R252" i="1"/>
  <c r="S252" i="1" s="1"/>
  <c r="R242" i="1"/>
  <c r="S242" i="1"/>
  <c r="AA231" i="1"/>
  <c r="T230" i="1"/>
  <c r="U230" i="1" s="1"/>
  <c r="AA229" i="1"/>
  <c r="R405" i="1"/>
  <c r="S405" i="1" s="1"/>
  <c r="T402" i="1"/>
  <c r="T394" i="1"/>
  <c r="T388" i="1"/>
  <c r="AB388" i="1" s="1"/>
  <c r="U388" i="1"/>
  <c r="R385" i="1"/>
  <c r="S385" i="1" s="1"/>
  <c r="R377" i="1"/>
  <c r="S377" i="1" s="1"/>
  <c r="T374" i="1"/>
  <c r="R362" i="1"/>
  <c r="S362" i="1"/>
  <c r="AA332" i="1"/>
  <c r="AB332" i="1"/>
  <c r="S332" i="1"/>
  <c r="T324" i="1"/>
  <c r="U324" i="1" s="1"/>
  <c r="AA279" i="1"/>
  <c r="R392" i="1"/>
  <c r="S392" i="1"/>
  <c r="R361" i="1"/>
  <c r="S361" i="1"/>
  <c r="R351" i="1"/>
  <c r="S351" i="1" s="1"/>
  <c r="R311" i="1"/>
  <c r="S311" i="1" s="1"/>
  <c r="R306" i="1"/>
  <c r="S306" i="1"/>
  <c r="R288" i="1"/>
  <c r="S288" i="1" s="1"/>
  <c r="AA232" i="1"/>
  <c r="T223" i="1"/>
  <c r="AA276" i="1"/>
  <c r="T264" i="1"/>
  <c r="U264" i="1"/>
  <c r="AA263" i="1"/>
  <c r="AB263" i="1" s="1"/>
  <c r="R261" i="1"/>
  <c r="S261" i="1" s="1"/>
  <c r="R254" i="1"/>
  <c r="S254" i="1" s="1"/>
  <c r="T252" i="1"/>
  <c r="R247" i="1"/>
  <c r="S247" i="1"/>
  <c r="T245" i="1"/>
  <c r="AB245" i="1"/>
  <c r="R245" i="1"/>
  <c r="S245" i="1" s="1"/>
  <c r="T241" i="1"/>
  <c r="U241" i="1" s="1"/>
  <c r="AA239" i="1"/>
  <c r="R239" i="1"/>
  <c r="S239" i="1"/>
  <c r="R212" i="1"/>
  <c r="S212" i="1" s="1"/>
  <c r="U373" i="1"/>
  <c r="T243" i="1"/>
  <c r="U243" i="1" s="1"/>
  <c r="V243" i="1"/>
  <c r="V245" i="1"/>
  <c r="U381" i="1"/>
  <c r="V394" i="1"/>
  <c r="T399" i="1"/>
  <c r="AE371" i="1"/>
  <c r="AA371" i="1"/>
  <c r="AB371" i="1" s="1"/>
  <c r="AA350" i="1"/>
  <c r="R344" i="1"/>
  <c r="S344" i="1"/>
  <c r="T337" i="1"/>
  <c r="V337" i="1"/>
  <c r="V407" i="1"/>
  <c r="T407" i="1"/>
  <c r="AB407" i="1"/>
  <c r="V395" i="1"/>
  <c r="T395" i="1"/>
  <c r="AB395" i="1"/>
  <c r="AA249" i="1"/>
  <c r="T214" i="1"/>
  <c r="V333" i="1"/>
  <c r="V402" i="1"/>
  <c r="V403" i="1"/>
  <c r="T403" i="1"/>
  <c r="AB403" i="1" s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R363" i="1"/>
  <c r="S363" i="1"/>
  <c r="AA331" i="1"/>
  <c r="AB331" i="1" s="1"/>
  <c r="AA383" i="1"/>
  <c r="AB383" i="1" s="1"/>
  <c r="AA380" i="1"/>
  <c r="AA379" i="1"/>
  <c r="R378" i="1"/>
  <c r="S378" i="1"/>
  <c r="AA375" i="1"/>
  <c r="AB375" i="1"/>
  <c r="T367" i="1"/>
  <c r="U367" i="1" s="1"/>
  <c r="AA344" i="1"/>
  <c r="AA313" i="1"/>
  <c r="AA295" i="1"/>
  <c r="AA286" i="1"/>
  <c r="AB286" i="1"/>
  <c r="AA215" i="1"/>
  <c r="AA214" i="1"/>
  <c r="AB214" i="1" s="1"/>
  <c r="R402" i="1"/>
  <c r="S402" i="1" s="1"/>
  <c r="R376" i="1"/>
  <c r="S376" i="1"/>
  <c r="AA374" i="1"/>
  <c r="AB374" i="1" s="1"/>
  <c r="R369" i="1"/>
  <c r="S369" i="1"/>
  <c r="AA355" i="1"/>
  <c r="R333" i="1"/>
  <c r="S333" i="1" s="1"/>
  <c r="S319" i="1"/>
  <c r="R390" i="1"/>
  <c r="S390" i="1"/>
  <c r="AA367" i="1"/>
  <c r="AB367" i="1"/>
  <c r="R367" i="1"/>
  <c r="S367" i="1" s="1"/>
  <c r="R364" i="1"/>
  <c r="S364" i="1"/>
  <c r="T357" i="1"/>
  <c r="U357" i="1"/>
  <c r="AA356" i="1"/>
  <c r="AB356" i="1" s="1"/>
  <c r="R350" i="1"/>
  <c r="S350" i="1" s="1"/>
  <c r="T344" i="1"/>
  <c r="AC344" i="1" s="1"/>
  <c r="AD344" i="1" s="1"/>
  <c r="R343" i="1"/>
  <c r="S343" i="1" s="1"/>
  <c r="R338" i="1"/>
  <c r="S338" i="1"/>
  <c r="R329" i="1"/>
  <c r="S329" i="1" s="1"/>
  <c r="U325" i="1"/>
  <c r="R316" i="1"/>
  <c r="S316" i="1"/>
  <c r="R308" i="1"/>
  <c r="S308" i="1" s="1"/>
  <c r="AA301" i="1"/>
  <c r="AA300" i="1"/>
  <c r="R297" i="1"/>
  <c r="S297" i="1"/>
  <c r="AA294" i="1"/>
  <c r="R294" i="1"/>
  <c r="S294" i="1" s="1"/>
  <c r="R287" i="1"/>
  <c r="S287" i="1" s="1"/>
  <c r="T279" i="1"/>
  <c r="U279" i="1"/>
  <c r="T272" i="1"/>
  <c r="AC272" i="1" s="1"/>
  <c r="AD272" i="1" s="1"/>
  <c r="AF272" i="1" s="1"/>
  <c r="U272" i="1"/>
  <c r="R271" i="1"/>
  <c r="S271" i="1" s="1"/>
  <c r="T259" i="1"/>
  <c r="U259" i="1" s="1"/>
  <c r="AA252" i="1"/>
  <c r="T244" i="1"/>
  <c r="U244" i="1" s="1"/>
  <c r="T226" i="1"/>
  <c r="R225" i="1"/>
  <c r="S225" i="1" s="1"/>
  <c r="R219" i="1"/>
  <c r="S219" i="1"/>
  <c r="R218" i="1"/>
  <c r="S218" i="1"/>
  <c r="R217" i="1"/>
  <c r="S217" i="1" s="1"/>
  <c r="R210" i="1"/>
  <c r="S210" i="1" s="1"/>
  <c r="R196" i="1"/>
  <c r="S196" i="1"/>
  <c r="T307" i="1"/>
  <c r="U307" i="1" s="1"/>
  <c r="T294" i="1"/>
  <c r="AC294" i="1"/>
  <c r="AD294" i="1"/>
  <c r="R293" i="1"/>
  <c r="S293" i="1" s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 s="1"/>
  <c r="R207" i="1"/>
  <c r="S207" i="1"/>
  <c r="U256" i="1"/>
  <c r="V384" i="1"/>
  <c r="T384" i="1"/>
  <c r="V362" i="1"/>
  <c r="T362" i="1"/>
  <c r="AC362" i="1" s="1"/>
  <c r="T310" i="1"/>
  <c r="V310" i="1"/>
  <c r="AA305" i="1"/>
  <c r="AA272" i="1"/>
  <c r="AB272" i="1" s="1"/>
  <c r="T271" i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B380" i="1" s="1"/>
  <c r="AA351" i="1"/>
  <c r="U350" i="1"/>
  <c r="T338" i="1"/>
  <c r="U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371" i="1"/>
  <c r="T371" i="1"/>
  <c r="T319" i="1"/>
  <c r="AC319" i="1"/>
  <c r="AD319" i="1"/>
  <c r="V319" i="1"/>
  <c r="V272" i="1"/>
  <c r="T385" i="1"/>
  <c r="T377" i="1"/>
  <c r="AC377" i="1" s="1"/>
  <c r="V377" i="1"/>
  <c r="AA353" i="1"/>
  <c r="AA349" i="1"/>
  <c r="AA342" i="1"/>
  <c r="AB342" i="1" s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 s="1"/>
  <c r="AA318" i="1"/>
  <c r="AB318" i="1" s="1"/>
  <c r="AA316" i="1"/>
  <c r="R314" i="1"/>
  <c r="S314" i="1" s="1"/>
  <c r="R310" i="1"/>
  <c r="S310" i="1"/>
  <c r="R307" i="1"/>
  <c r="S307" i="1"/>
  <c r="R305" i="1"/>
  <c r="S305" i="1" s="1"/>
  <c r="R304" i="1"/>
  <c r="S304" i="1" s="1"/>
  <c r="T297" i="1"/>
  <c r="V282" i="1"/>
  <c r="T282" i="1"/>
  <c r="AC282" i="1" s="1"/>
  <c r="AD282" i="1" s="1"/>
  <c r="U282" i="1"/>
  <c r="R274" i="1"/>
  <c r="S274" i="1" s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AC359" i="1" s="1"/>
  <c r="AD359" i="1" s="1"/>
  <c r="AF359" i="1" s="1"/>
  <c r="R358" i="1"/>
  <c r="S358" i="1"/>
  <c r="AA357" i="1"/>
  <c r="R357" i="1"/>
  <c r="S357" i="1" s="1"/>
  <c r="T351" i="1"/>
  <c r="AC351" i="1"/>
  <c r="AD351" i="1"/>
  <c r="AF351" i="1" s="1"/>
  <c r="T349" i="1"/>
  <c r="AC349" i="1" s="1"/>
  <c r="AD349" i="1" s="1"/>
  <c r="R347" i="1"/>
  <c r="S347" i="1" s="1"/>
  <c r="R335" i="1"/>
  <c r="S335" i="1"/>
  <c r="AA330" i="1"/>
  <c r="T329" i="1"/>
  <c r="AB329" i="1" s="1"/>
  <c r="S328" i="1"/>
  <c r="R326" i="1"/>
  <c r="S326" i="1" s="1"/>
  <c r="AA325" i="1"/>
  <c r="T317" i="1"/>
  <c r="AB317" i="1"/>
  <c r="R315" i="1"/>
  <c r="S315" i="1"/>
  <c r="R299" i="1"/>
  <c r="S299" i="1"/>
  <c r="AA293" i="1"/>
  <c r="AA289" i="1"/>
  <c r="AA262" i="1"/>
  <c r="AA261" i="1"/>
  <c r="AB261" i="1"/>
  <c r="AC261" i="1"/>
  <c r="AD261" i="1"/>
  <c r="AA254" i="1"/>
  <c r="AB254" i="1" s="1"/>
  <c r="R250" i="1"/>
  <c r="S250" i="1" s="1"/>
  <c r="R246" i="1"/>
  <c r="S246" i="1"/>
  <c r="R309" i="1"/>
  <c r="S309" i="1"/>
  <c r="T302" i="1"/>
  <c r="U302" i="1" s="1"/>
  <c r="R300" i="1"/>
  <c r="S300" i="1" s="1"/>
  <c r="R291" i="1"/>
  <c r="S291" i="1"/>
  <c r="R283" i="1"/>
  <c r="S283" i="1"/>
  <c r="T281" i="1"/>
  <c r="U281" i="1" s="1"/>
  <c r="R279" i="1"/>
  <c r="S279" i="1" s="1"/>
  <c r="R277" i="1"/>
  <c r="S277" i="1"/>
  <c r="T275" i="1"/>
  <c r="R270" i="1"/>
  <c r="S270" i="1" s="1"/>
  <c r="R269" i="1"/>
  <c r="S269" i="1" s="1"/>
  <c r="R268" i="1"/>
  <c r="S268" i="1"/>
  <c r="AA267" i="1"/>
  <c r="AB267" i="1"/>
  <c r="AC267" i="1"/>
  <c r="AD267" i="1" s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/>
  <c r="R278" i="1"/>
  <c r="S278" i="1" s="1"/>
  <c r="R272" i="1"/>
  <c r="S272" i="1" s="1"/>
  <c r="T269" i="1"/>
  <c r="R267" i="1"/>
  <c r="S267" i="1"/>
  <c r="R266" i="1"/>
  <c r="S266" i="1"/>
  <c r="R265" i="1"/>
  <c r="S265" i="1" s="1"/>
  <c r="R244" i="1"/>
  <c r="S244" i="1"/>
  <c r="T238" i="1"/>
  <c r="R233" i="1"/>
  <c r="S233" i="1"/>
  <c r="R198" i="1"/>
  <c r="S198" i="1" s="1"/>
  <c r="T232" i="1"/>
  <c r="R232" i="1"/>
  <c r="S232" i="1"/>
  <c r="T211" i="1"/>
  <c r="U211" i="1" s="1"/>
  <c r="U250" i="1"/>
  <c r="U261" i="1"/>
  <c r="T358" i="1"/>
  <c r="AB358" i="1" s="1"/>
  <c r="V358" i="1"/>
  <c r="T327" i="1"/>
  <c r="AB327" i="1" s="1"/>
  <c r="V327" i="1"/>
  <c r="V295" i="1"/>
  <c r="T295" i="1"/>
  <c r="AB295" i="1" s="1"/>
  <c r="V293" i="1"/>
  <c r="T293" i="1"/>
  <c r="U293" i="1" s="1"/>
  <c r="T289" i="1"/>
  <c r="AB289" i="1" s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E314" i="1"/>
  <c r="AF314" i="1" s="1"/>
  <c r="AA314" i="1"/>
  <c r="AB314" i="1" s="1"/>
  <c r="T306" i="1"/>
  <c r="AE297" i="1"/>
  <c r="AA297" i="1"/>
  <c r="AA287" i="1"/>
  <c r="AA285" i="1"/>
  <c r="AB285" i="1" s="1"/>
  <c r="V276" i="1"/>
  <c r="T276" i="1"/>
  <c r="AA266" i="1"/>
  <c r="AB266" i="1" s="1"/>
  <c r="T265" i="1"/>
  <c r="AC265" i="1" s="1"/>
  <c r="AD265" i="1" s="1"/>
  <c r="T262" i="1"/>
  <c r="V262" i="1"/>
  <c r="T219" i="1"/>
  <c r="V219" i="1"/>
  <c r="U356" i="1"/>
  <c r="T343" i="1"/>
  <c r="U343" i="1" s="1"/>
  <c r="T335" i="1"/>
  <c r="V335" i="1"/>
  <c r="T334" i="1"/>
  <c r="V332" i="1"/>
  <c r="T332" i="1"/>
  <c r="AC332" i="1" s="1"/>
  <c r="V321" i="1"/>
  <c r="V316" i="1"/>
  <c r="T316" i="1"/>
  <c r="AB316" i="1" s="1"/>
  <c r="V296" i="1"/>
  <c r="T296" i="1"/>
  <c r="AB296" i="1" s="1"/>
  <c r="V283" i="1"/>
  <c r="T283" i="1"/>
  <c r="AC283" i="1" s="1"/>
  <c r="AD283" i="1" s="1"/>
  <c r="AE282" i="1"/>
  <c r="AA282" i="1"/>
  <c r="AB282" i="1"/>
  <c r="T260" i="1"/>
  <c r="U260" i="1" s="1"/>
  <c r="V260" i="1"/>
  <c r="T235" i="1"/>
  <c r="V235" i="1"/>
  <c r="AA235" i="1"/>
  <c r="V226" i="1"/>
  <c r="T304" i="1"/>
  <c r="U304" i="1"/>
  <c r="AG304" i="1" s="1"/>
  <c r="AH304" i="1" s="1"/>
  <c r="T291" i="1"/>
  <c r="V269" i="1"/>
  <c r="T331" i="1"/>
  <c r="T284" i="1"/>
  <c r="AB284" i="1"/>
  <c r="V348" i="1"/>
  <c r="T348" i="1"/>
  <c r="AC348" i="1" s="1"/>
  <c r="AD348" i="1" s="1"/>
  <c r="AA345" i="1"/>
  <c r="AB345" i="1" s="1"/>
  <c r="T336" i="1"/>
  <c r="U336" i="1" s="1"/>
  <c r="AA333" i="1"/>
  <c r="AB333" i="1" s="1"/>
  <c r="AC333" i="1"/>
  <c r="AD333" i="1"/>
  <c r="AF333" i="1"/>
  <c r="AG333" i="1" s="1"/>
  <c r="AH333" i="1" s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A343" i="1"/>
  <c r="AA336" i="1"/>
  <c r="AA324" i="1"/>
  <c r="AB324" i="1" s="1"/>
  <c r="T313" i="1"/>
  <c r="AA307" i="1"/>
  <c r="AB307" i="1" s="1"/>
  <c r="AA306" i="1"/>
  <c r="AA302" i="1"/>
  <c r="V300" i="1"/>
  <c r="T300" i="1"/>
  <c r="AA299" i="1"/>
  <c r="AB299" i="1" s="1"/>
  <c r="V286" i="1"/>
  <c r="T286" i="1"/>
  <c r="AC286" i="1" s="1"/>
  <c r="AD286" i="1" s="1"/>
  <c r="AA281" i="1"/>
  <c r="AB281" i="1"/>
  <c r="AA277" i="1"/>
  <c r="AA270" i="1"/>
  <c r="AA258" i="1"/>
  <c r="R256" i="1"/>
  <c r="S256" i="1"/>
  <c r="AA244" i="1"/>
  <c r="AA230" i="1"/>
  <c r="AA217" i="1"/>
  <c r="AB217" i="1" s="1"/>
  <c r="R216" i="1"/>
  <c r="S216" i="1" s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B247" i="1" s="1"/>
  <c r="AA221" i="1"/>
  <c r="AA260" i="1"/>
  <c r="R259" i="1"/>
  <c r="S259" i="1" s="1"/>
  <c r="T255" i="1"/>
  <c r="AA243" i="1"/>
  <c r="AB243" i="1"/>
  <c r="T222" i="1"/>
  <c r="AB222" i="1" s="1"/>
  <c r="R193" i="1"/>
  <c r="S193" i="1" s="1"/>
  <c r="AA259" i="1"/>
  <c r="T248" i="1"/>
  <c r="V248" i="1"/>
  <c r="AA228" i="1"/>
  <c r="AB228" i="1"/>
  <c r="T200" i="1"/>
  <c r="AB227" i="1"/>
  <c r="AC227" i="1"/>
  <c r="AD227" i="1" s="1"/>
  <c r="AC266" i="1"/>
  <c r="AD266" i="1"/>
  <c r="AF266" i="1"/>
  <c r="AB381" i="1"/>
  <c r="AB508" i="1"/>
  <c r="AB268" i="1"/>
  <c r="AC268" i="1"/>
  <c r="AD268" i="1" s="1"/>
  <c r="AF268" i="1" s="1"/>
  <c r="AC356" i="1"/>
  <c r="AD356" i="1"/>
  <c r="AF356" i="1" s="1"/>
  <c r="AC207" i="1"/>
  <c r="AD207" i="1" s="1"/>
  <c r="AH425" i="1"/>
  <c r="AB421" i="1"/>
  <c r="AB437" i="1"/>
  <c r="AC437" i="1"/>
  <c r="AD437" i="1" s="1"/>
  <c r="AC274" i="1"/>
  <c r="AD274" i="1"/>
  <c r="AB406" i="1"/>
  <c r="AC406" i="1"/>
  <c r="AD406" i="1"/>
  <c r="AF406" i="1"/>
  <c r="AG406" i="1" s="1"/>
  <c r="AH406" i="1" s="1"/>
  <c r="AC442" i="1"/>
  <c r="AD442" i="1" s="1"/>
  <c r="AC477" i="1"/>
  <c r="AD477" i="1" s="1"/>
  <c r="AB280" i="1"/>
  <c r="AC280" i="1"/>
  <c r="AD280" i="1" s="1"/>
  <c r="AC298" i="1"/>
  <c r="AD298" i="1"/>
  <c r="AF298" i="1"/>
  <c r="AG298" i="1" s="1"/>
  <c r="AH298" i="1" s="1"/>
  <c r="AC404" i="1"/>
  <c r="AD404" i="1"/>
  <c r="AF404" i="1"/>
  <c r="AB478" i="1"/>
  <c r="AB401" i="1"/>
  <c r="AC401" i="1"/>
  <c r="AD401" i="1"/>
  <c r="AF401" i="1"/>
  <c r="AD508" i="1"/>
  <c r="AC478" i="1"/>
  <c r="AD478" i="1" s="1"/>
  <c r="AB495" i="1"/>
  <c r="AC285" i="1"/>
  <c r="AD285" i="1" s="1"/>
  <c r="AC534" i="1"/>
  <c r="AD534" i="1" s="1"/>
  <c r="AC475" i="1"/>
  <c r="AD475" i="1"/>
  <c r="AB527" i="1"/>
  <c r="AC527" i="1"/>
  <c r="AD527" i="1" s="1"/>
  <c r="AB526" i="1"/>
  <c r="AG495" i="1"/>
  <c r="AH495" i="1"/>
  <c r="AB496" i="1"/>
  <c r="AC345" i="1"/>
  <c r="AD345" i="1"/>
  <c r="AF345" i="1"/>
  <c r="AC449" i="1"/>
  <c r="AD449" i="1" s="1"/>
  <c r="AB530" i="1"/>
  <c r="AC530" i="1"/>
  <c r="AD530" i="1"/>
  <c r="AF530" i="1"/>
  <c r="AG530" i="1"/>
  <c r="AH530" i="1"/>
  <c r="AB534" i="1"/>
  <c r="AB488" i="1"/>
  <c r="AC259" i="1"/>
  <c r="AD259" i="1"/>
  <c r="AC247" i="1"/>
  <c r="AD247" i="1" s="1"/>
  <c r="AC254" i="1"/>
  <c r="AD254" i="1"/>
  <c r="AF254" i="1"/>
  <c r="AG254" i="1"/>
  <c r="AH254" i="1"/>
  <c r="AC372" i="1"/>
  <c r="AD372" i="1" s="1"/>
  <c r="U419" i="1"/>
  <c r="U492" i="1"/>
  <c r="AC492" i="1"/>
  <c r="AD492" i="1"/>
  <c r="AF492" i="1" s="1"/>
  <c r="AC509" i="1"/>
  <c r="AD509" i="1" s="1"/>
  <c r="U535" i="1"/>
  <c r="AC535" i="1"/>
  <c r="AD535" i="1"/>
  <c r="AB492" i="1"/>
  <c r="AB216" i="1"/>
  <c r="AC383" i="1"/>
  <c r="AD383" i="1" s="1"/>
  <c r="AC446" i="1"/>
  <c r="AD446" i="1"/>
  <c r="AF446" i="1"/>
  <c r="AG446" i="1" s="1"/>
  <c r="AH446" i="1" s="1"/>
  <c r="AB481" i="1"/>
  <c r="AC481" i="1"/>
  <c r="AD481" i="1" s="1"/>
  <c r="AF481" i="1" s="1"/>
  <c r="AG481" i="1" s="1"/>
  <c r="AH481" i="1" s="1"/>
  <c r="AB535" i="1"/>
  <c r="AC391" i="1"/>
  <c r="AD391" i="1"/>
  <c r="AC444" i="1"/>
  <c r="AD444" i="1"/>
  <c r="AB441" i="1"/>
  <c r="AB521" i="1"/>
  <c r="AC521" i="1"/>
  <c r="AD521" i="1"/>
  <c r="AF521" i="1"/>
  <c r="AG521" i="1"/>
  <c r="AH521" i="1" s="1"/>
  <c r="AB433" i="1"/>
  <c r="AC433" i="1"/>
  <c r="AD433" i="1" s="1"/>
  <c r="AF433" i="1" s="1"/>
  <c r="AB242" i="1"/>
  <c r="AB223" i="1"/>
  <c r="AC223" i="1"/>
  <c r="AD223" i="1" s="1"/>
  <c r="AC460" i="1"/>
  <c r="AD460" i="1"/>
  <c r="U476" i="1"/>
  <c r="U429" i="1"/>
  <c r="AB287" i="1"/>
  <c r="AC243" i="1"/>
  <c r="AD243" i="1"/>
  <c r="AB221" i="1"/>
  <c r="AC221" i="1"/>
  <c r="AD221" i="1" s="1"/>
  <c r="AF221" i="1" s="1"/>
  <c r="AC194" i="1"/>
  <c r="AD194" i="1"/>
  <c r="AF194" i="1" s="1"/>
  <c r="AC514" i="1"/>
  <c r="AD514" i="1"/>
  <c r="AF514" i="1" s="1"/>
  <c r="U514" i="1"/>
  <c r="AB453" i="1"/>
  <c r="AC453" i="1"/>
  <c r="AD453" i="1" s="1"/>
  <c r="U453" i="1"/>
  <c r="AC354" i="1"/>
  <c r="AD354" i="1"/>
  <c r="AF354" i="1"/>
  <c r="AB379" i="1"/>
  <c r="AC379" i="1"/>
  <c r="AD379" i="1" s="1"/>
  <c r="AB387" i="1"/>
  <c r="AC387" i="1"/>
  <c r="AD387" i="1"/>
  <c r="AF387" i="1"/>
  <c r="AC435" i="1"/>
  <c r="AD435" i="1"/>
  <c r="AF435" i="1"/>
  <c r="AC451" i="1"/>
  <c r="AD451" i="1" s="1"/>
  <c r="AB445" i="1"/>
  <c r="U570" i="1"/>
  <c r="AB570" i="1"/>
  <c r="AB574" i="1"/>
  <c r="U574" i="1"/>
  <c r="AC574" i="1"/>
  <c r="AD574" i="1" s="1"/>
  <c r="U432" i="1"/>
  <c r="AC525" i="1"/>
  <c r="AD525" i="1"/>
  <c r="U525" i="1"/>
  <c r="AC580" i="1"/>
  <c r="AD580" i="1"/>
  <c r="AB580" i="1"/>
  <c r="U580" i="1"/>
  <c r="U569" i="1"/>
  <c r="AC569" i="1"/>
  <c r="AD569" i="1" s="1"/>
  <c r="AF569" i="1" s="1"/>
  <c r="AC215" i="1"/>
  <c r="AD215" i="1"/>
  <c r="AF215" i="1"/>
  <c r="AG555" i="1"/>
  <c r="AH555" i="1"/>
  <c r="AB517" i="1"/>
  <c r="U577" i="1"/>
  <c r="AC577" i="1"/>
  <c r="AD577" i="1"/>
  <c r="AB514" i="1"/>
  <c r="AC244" i="1"/>
  <c r="AD244" i="1"/>
  <c r="U406" i="1"/>
  <c r="U586" i="1"/>
  <c r="AC586" i="1"/>
  <c r="AD586" i="1" s="1"/>
  <c r="AC572" i="1"/>
  <c r="AD572" i="1" s="1"/>
  <c r="U572" i="1"/>
  <c r="U581" i="1"/>
  <c r="AC581" i="1"/>
  <c r="AD581" i="1"/>
  <c r="AF581" i="1"/>
  <c r="AF545" i="1"/>
  <c r="U412" i="1"/>
  <c r="AB412" i="1"/>
  <c r="AC412" i="1"/>
  <c r="AD412" i="1"/>
  <c r="AG412" i="1" s="1"/>
  <c r="AH412" i="1" s="1"/>
  <c r="AB484" i="1"/>
  <c r="AC484" i="1"/>
  <c r="AD484" i="1"/>
  <c r="AB558" i="1"/>
  <c r="AC575" i="1"/>
  <c r="AD575" i="1" s="1"/>
  <c r="AF575" i="1" s="1"/>
  <c r="U575" i="1"/>
  <c r="AB575" i="1"/>
  <c r="AF543" i="1"/>
  <c r="U497" i="1"/>
  <c r="AF584" i="1"/>
  <c r="AG584" i="1"/>
  <c r="AH584" i="1"/>
  <c r="AF477" i="1"/>
  <c r="AB559" i="1"/>
  <c r="U559" i="1"/>
  <c r="AC559" i="1"/>
  <c r="AD559" i="1"/>
  <c r="AG520" i="1"/>
  <c r="AH520" i="1" s="1"/>
  <c r="AB472" i="1"/>
  <c r="AC472" i="1"/>
  <c r="AD472" i="1" s="1"/>
  <c r="AC388" i="1"/>
  <c r="AD388" i="1"/>
  <c r="U490" i="1"/>
  <c r="AG490" i="1" s="1"/>
  <c r="AH490" i="1" s="1"/>
  <c r="AC490" i="1"/>
  <c r="AD490" i="1" s="1"/>
  <c r="AF490" i="1" s="1"/>
  <c r="U567" i="1"/>
  <c r="AC567" i="1"/>
  <c r="AD567" i="1"/>
  <c r="AB567" i="1"/>
  <c r="AF526" i="1"/>
  <c r="AG526" i="1"/>
  <c r="AH526" i="1" s="1"/>
  <c r="AB578" i="1"/>
  <c r="AC578" i="1"/>
  <c r="AD578" i="1"/>
  <c r="U578" i="1"/>
  <c r="U462" i="1"/>
  <c r="AC462" i="1"/>
  <c r="AD462" i="1"/>
  <c r="AF462" i="1" s="1"/>
  <c r="AC217" i="1"/>
  <c r="AD217" i="1"/>
  <c r="AF217" i="1"/>
  <c r="AG217" i="1"/>
  <c r="AH217" i="1" s="1"/>
  <c r="AB264" i="1"/>
  <c r="AC264" i="1"/>
  <c r="AD264" i="1" s="1"/>
  <c r="AC370" i="1"/>
  <c r="AD370" i="1"/>
  <c r="AF370" i="1"/>
  <c r="AB290" i="1"/>
  <c r="AC290" i="1"/>
  <c r="AD290" i="1" s="1"/>
  <c r="AF290" i="1" s="1"/>
  <c r="U513" i="1"/>
  <c r="AC513" i="1"/>
  <c r="AD513" i="1" s="1"/>
  <c r="AF532" i="1"/>
  <c r="AG532" i="1"/>
  <c r="AH532" i="1"/>
  <c r="AB519" i="1"/>
  <c r="AC519" i="1"/>
  <c r="AD519" i="1" s="1"/>
  <c r="AF519" i="1" s="1"/>
  <c r="AG519" i="1"/>
  <c r="AH519" i="1"/>
  <c r="U560" i="1"/>
  <c r="AC560" i="1"/>
  <c r="AD560" i="1"/>
  <c r="AF563" i="1"/>
  <c r="AG563" i="1" s="1"/>
  <c r="AH563" i="1" s="1"/>
  <c r="U523" i="1"/>
  <c r="AC523" i="1"/>
  <c r="AD523" i="1"/>
  <c r="AC573" i="1"/>
  <c r="AD573" i="1" s="1"/>
  <c r="AF573" i="1" s="1"/>
  <c r="AB573" i="1"/>
  <c r="U573" i="1"/>
  <c r="AC270" i="1"/>
  <c r="AD270" i="1"/>
  <c r="AB241" i="1"/>
  <c r="AC241" i="1"/>
  <c r="AD241" i="1"/>
  <c r="AF241" i="1" s="1"/>
  <c r="U376" i="1"/>
  <c r="U409" i="1"/>
  <c r="AB409" i="1"/>
  <c r="AC409" i="1"/>
  <c r="AD409" i="1" s="1"/>
  <c r="U537" i="1"/>
  <c r="AB537" i="1"/>
  <c r="AC537" i="1"/>
  <c r="AD537" i="1"/>
  <c r="AF534" i="1"/>
  <c r="AB560" i="1"/>
  <c r="AB523" i="1"/>
  <c r="AB461" i="1"/>
  <c r="AD239" i="1"/>
  <c r="AF239" i="1"/>
  <c r="AC234" i="1"/>
  <c r="AD234" i="1" s="1"/>
  <c r="AF234" i="1" s="1"/>
  <c r="AB305" i="1"/>
  <c r="AC305" i="1"/>
  <c r="AD305" i="1"/>
  <c r="AC376" i="1"/>
  <c r="AD376" i="1" s="1"/>
  <c r="AB246" i="1"/>
  <c r="AC246" i="1"/>
  <c r="AD246" i="1" s="1"/>
  <c r="AB257" i="1"/>
  <c r="AC257" i="1"/>
  <c r="AD257" i="1" s="1"/>
  <c r="AC329" i="1"/>
  <c r="AD329" i="1" s="1"/>
  <c r="AC210" i="1"/>
  <c r="AD210" i="1"/>
  <c r="AF210" i="1" s="1"/>
  <c r="AB353" i="1"/>
  <c r="AB231" i="1"/>
  <c r="AB368" i="1"/>
  <c r="AB337" i="1"/>
  <c r="AC308" i="1"/>
  <c r="AD308" i="1"/>
  <c r="AC367" i="1"/>
  <c r="AD367" i="1"/>
  <c r="AC374" i="1"/>
  <c r="AD374" i="1"/>
  <c r="AC386" i="1"/>
  <c r="AD386" i="1"/>
  <c r="AF386" i="1" s="1"/>
  <c r="AC225" i="1"/>
  <c r="AD225" i="1" s="1"/>
  <c r="AB346" i="1"/>
  <c r="AB350" i="1"/>
  <c r="AC350" i="1"/>
  <c r="AD350" i="1"/>
  <c r="AF350" i="1" s="1"/>
  <c r="AC402" i="1"/>
  <c r="AD402" i="1"/>
  <c r="U402" i="1"/>
  <c r="AC214" i="1"/>
  <c r="AD214" i="1" s="1"/>
  <c r="AF214" i="1" s="1"/>
  <c r="U214" i="1"/>
  <c r="AG214" i="1" s="1"/>
  <c r="AH214" i="1" s="1"/>
  <c r="AC395" i="1"/>
  <c r="AD395" i="1"/>
  <c r="AF395" i="1" s="1"/>
  <c r="AF282" i="1"/>
  <c r="AD325" i="1"/>
  <c r="AG325" i="1" s="1"/>
  <c r="AH325" i="1" s="1"/>
  <c r="AF325" i="1"/>
  <c r="AB271" i="1"/>
  <c r="AC271" i="1"/>
  <c r="AD271" i="1"/>
  <c r="AF271" i="1" s="1"/>
  <c r="AB279" i="1"/>
  <c r="AC279" i="1"/>
  <c r="AD279" i="1"/>
  <c r="AF279" i="1"/>
  <c r="U407" i="1"/>
  <c r="AC226" i="1"/>
  <c r="AD226" i="1"/>
  <c r="AF256" i="1"/>
  <c r="AG256" i="1" s="1"/>
  <c r="AB302" i="1"/>
  <c r="U319" i="1"/>
  <c r="AC275" i="1"/>
  <c r="AD275" i="1"/>
  <c r="AF275" i="1"/>
  <c r="U377" i="1"/>
  <c r="AD377" i="1"/>
  <c r="U385" i="1"/>
  <c r="AB211" i="1"/>
  <c r="U349" i="1"/>
  <c r="U371" i="1"/>
  <c r="AC371" i="1"/>
  <c r="AD371" i="1"/>
  <c r="AF371" i="1"/>
  <c r="AG371" i="1"/>
  <c r="AH371" i="1"/>
  <c r="U271" i="1"/>
  <c r="U253" i="1"/>
  <c r="AB253" i="1"/>
  <c r="AC253" i="1"/>
  <c r="AD253" i="1"/>
  <c r="AF253" i="1" s="1"/>
  <c r="AG253" i="1" s="1"/>
  <c r="AH253" i="1" s="1"/>
  <c r="U382" i="1"/>
  <c r="AG382" i="1" s="1"/>
  <c r="U362" i="1"/>
  <c r="AB362" i="1"/>
  <c r="AD362" i="1"/>
  <c r="AF362" i="1" s="1"/>
  <c r="AC281" i="1"/>
  <c r="AD281" i="1"/>
  <c r="AF281" i="1"/>
  <c r="AB306" i="1"/>
  <c r="AC310" i="1"/>
  <c r="AD310" i="1"/>
  <c r="U232" i="1"/>
  <c r="AB232" i="1"/>
  <c r="AC232" i="1"/>
  <c r="AD232" i="1" s="1"/>
  <c r="AF232" i="1" s="1"/>
  <c r="AG232" i="1"/>
  <c r="AH232" i="1"/>
  <c r="AB355" i="1"/>
  <c r="AB326" i="1"/>
  <c r="AC326" i="1"/>
  <c r="AD326" i="1" s="1"/>
  <c r="U326" i="1"/>
  <c r="U384" i="1"/>
  <c r="AG266" i="1"/>
  <c r="AH266" i="1" s="1"/>
  <c r="U323" i="1"/>
  <c r="AF305" i="1"/>
  <c r="AG305" i="1" s="1"/>
  <c r="AH305" i="1" s="1"/>
  <c r="AF261" i="1"/>
  <c r="U222" i="1"/>
  <c r="AC222" i="1"/>
  <c r="AD222" i="1" s="1"/>
  <c r="U312" i="1"/>
  <c r="AB312" i="1"/>
  <c r="AC312" i="1"/>
  <c r="AD312" i="1"/>
  <c r="AF312" i="1"/>
  <c r="U331" i="1"/>
  <c r="AC296" i="1"/>
  <c r="AD296" i="1"/>
  <c r="U296" i="1"/>
  <c r="U265" i="1"/>
  <c r="U200" i="1"/>
  <c r="U278" i="1"/>
  <c r="AC278" i="1"/>
  <c r="AD278" i="1" s="1"/>
  <c r="AF278" i="1" s="1"/>
  <c r="U286" i="1"/>
  <c r="U309" i="1"/>
  <c r="U315" i="1"/>
  <c r="AB315" i="1"/>
  <c r="AC315" i="1"/>
  <c r="AD315" i="1" s="1"/>
  <c r="U273" i="1"/>
  <c r="AC273" i="1"/>
  <c r="AD273" i="1" s="1"/>
  <c r="AB303" i="1"/>
  <c r="U284" i="1"/>
  <c r="AC284" i="1"/>
  <c r="AD284" i="1"/>
  <c r="AF284" i="1" s="1"/>
  <c r="AG284" i="1" s="1"/>
  <c r="AH284" i="1" s="1"/>
  <c r="U291" i="1"/>
  <c r="AC291" i="1"/>
  <c r="AD291" i="1" s="1"/>
  <c r="AF291" i="1" s="1"/>
  <c r="AB260" i="1"/>
  <c r="AC260" i="1"/>
  <c r="AD260" i="1" s="1"/>
  <c r="AF260" i="1" s="1"/>
  <c r="U283" i="1"/>
  <c r="AB334" i="1"/>
  <c r="AB343" i="1"/>
  <c r="AB262" i="1"/>
  <c r="AB258" i="1"/>
  <c r="AC295" i="1"/>
  <c r="AD295" i="1"/>
  <c r="AF295" i="1" s="1"/>
  <c r="U295" i="1"/>
  <c r="U327" i="1"/>
  <c r="AC331" i="1"/>
  <c r="AD331" i="1"/>
  <c r="AF331" i="1" s="1"/>
  <c r="AG331" i="1"/>
  <c r="AH331" i="1"/>
  <c r="U328" i="1"/>
  <c r="AC328" i="1"/>
  <c r="AD328" i="1" s="1"/>
  <c r="AC336" i="1"/>
  <c r="AD336" i="1" s="1"/>
  <c r="U348" i="1"/>
  <c r="AB348" i="1"/>
  <c r="U235" i="1"/>
  <c r="AB235" i="1"/>
  <c r="AC235" i="1"/>
  <c r="AD235" i="1" s="1"/>
  <c r="AD332" i="1"/>
  <c r="U332" i="1"/>
  <c r="U219" i="1"/>
  <c r="AG219" i="1" s="1"/>
  <c r="AH219" i="1" s="1"/>
  <c r="AB219" i="1"/>
  <c r="AC219" i="1"/>
  <c r="AD219" i="1" s="1"/>
  <c r="AF219" i="1" s="1"/>
  <c r="AB265" i="1"/>
  <c r="AC306" i="1"/>
  <c r="AD306" i="1"/>
  <c r="AF306" i="1" s="1"/>
  <c r="U306" i="1"/>
  <c r="AB293" i="1"/>
  <c r="AC293" i="1"/>
  <c r="AD293" i="1" s="1"/>
  <c r="AB304" i="1"/>
  <c r="AC304" i="1"/>
  <c r="AD304" i="1"/>
  <c r="AF304" i="1" s="1"/>
  <c r="AG250" i="1"/>
  <c r="AH250" i="1"/>
  <c r="AG387" i="1"/>
  <c r="AH387" i="1"/>
  <c r="AF535" i="1"/>
  <c r="AG535" i="1"/>
  <c r="AH535" i="1"/>
  <c r="AG569" i="1"/>
  <c r="AH569" i="1"/>
  <c r="AG577" i="1"/>
  <c r="AH577" i="1" s="1"/>
  <c r="AF577" i="1"/>
  <c r="AG514" i="1"/>
  <c r="AH514" i="1"/>
  <c r="AF525" i="1"/>
  <c r="AG570" i="1"/>
  <c r="AH570" i="1" s="1"/>
  <c r="AF472" i="1"/>
  <c r="AG472" i="1"/>
  <c r="AH472" i="1"/>
  <c r="AF537" i="1"/>
  <c r="AF567" i="1"/>
  <c r="AF484" i="1"/>
  <c r="AG484" i="1" s="1"/>
  <c r="AH484" i="1" s="1"/>
  <c r="AF412" i="1"/>
  <c r="AF409" i="1"/>
  <c r="AG409" i="1"/>
  <c r="AH409" i="1"/>
  <c r="AG575" i="1"/>
  <c r="AH575" i="1" s="1"/>
  <c r="AF523" i="1"/>
  <c r="AG523" i="1"/>
  <c r="AH523" i="1" s="1"/>
  <c r="AF377" i="1"/>
  <c r="AG377" i="1" s="1"/>
  <c r="AH377" i="1" s="1"/>
  <c r="AF283" i="1"/>
  <c r="AG283" i="1" s="1"/>
  <c r="AH283" i="1" s="1"/>
  <c r="AG291" i="1"/>
  <c r="AH291" i="1"/>
  <c r="AF296" i="1"/>
  <c r="AG296" i="1" s="1"/>
  <c r="AH296" i="1" s="1"/>
  <c r="AF315" i="1"/>
  <c r="AG315" i="1" s="1"/>
  <c r="AH315" i="1" s="1"/>
  <c r="AG260" i="1"/>
  <c r="AH260" i="1"/>
  <c r="AG295" i="1"/>
  <c r="AH295" i="1"/>
  <c r="AF222" i="1"/>
  <c r="V144" i="1"/>
  <c r="V176" i="1"/>
  <c r="AC204" i="1"/>
  <c r="AD204" i="1" s="1"/>
  <c r="AB204" i="1"/>
  <c r="T203" i="1"/>
  <c r="AC203" i="1" s="1"/>
  <c r="U203" i="1"/>
  <c r="AC205" i="1"/>
  <c r="AD205" i="1" s="1"/>
  <c r="T208" i="1"/>
  <c r="U208" i="1"/>
  <c r="R208" i="1"/>
  <c r="S208" i="1"/>
  <c r="AA203" i="1"/>
  <c r="R202" i="1"/>
  <c r="S202" i="1"/>
  <c r="R200" i="1"/>
  <c r="S200" i="1"/>
  <c r="AA185" i="1"/>
  <c r="R199" i="1"/>
  <c r="S199" i="1"/>
  <c r="AB198" i="1"/>
  <c r="AC198" i="1"/>
  <c r="AD198" i="1"/>
  <c r="R197" i="1"/>
  <c r="S197" i="1"/>
  <c r="AA193" i="1"/>
  <c r="T192" i="1"/>
  <c r="AC192" i="1" s="1"/>
  <c r="AD192" i="1" s="1"/>
  <c r="U192" i="1"/>
  <c r="R190" i="1"/>
  <c r="S190" i="1"/>
  <c r="AF332" i="1"/>
  <c r="AG329" i="1"/>
  <c r="AH329" i="1"/>
  <c r="AF319" i="1"/>
  <c r="AG319" i="1"/>
  <c r="AH319" i="1" s="1"/>
  <c r="AF368" i="1"/>
  <c r="AG368" i="1"/>
  <c r="AH368" i="1" s="1"/>
  <c r="AG351" i="1"/>
  <c r="AH351" i="1"/>
  <c r="AF456" i="1"/>
  <c r="AG456" i="1"/>
  <c r="AH456" i="1" s="1"/>
  <c r="AF381" i="1"/>
  <c r="AG381" i="1"/>
  <c r="AH381" i="1" s="1"/>
  <c r="AG395" i="1"/>
  <c r="AH395" i="1"/>
  <c r="AB255" i="1"/>
  <c r="U255" i="1"/>
  <c r="U358" i="1"/>
  <c r="AC358" i="1"/>
  <c r="AD358" i="1" s="1"/>
  <c r="U314" i="1"/>
  <c r="U252" i="1"/>
  <c r="AB252" i="1"/>
  <c r="U430" i="1"/>
  <c r="AG430" i="1" s="1"/>
  <c r="AH430" i="1" s="1"/>
  <c r="AF286" i="1"/>
  <c r="AG286" i="1" s="1"/>
  <c r="AH286" i="1" s="1"/>
  <c r="AF348" i="1"/>
  <c r="AG348" i="1"/>
  <c r="AH348" i="1" s="1"/>
  <c r="AF326" i="1"/>
  <c r="AG326" i="1"/>
  <c r="AH326" i="1" s="1"/>
  <c r="AF329" i="1"/>
  <c r="U289" i="1"/>
  <c r="AC330" i="1"/>
  <c r="AD330" i="1"/>
  <c r="AF330" i="1" s="1"/>
  <c r="AB319" i="1"/>
  <c r="U344" i="1"/>
  <c r="AB330" i="1"/>
  <c r="AG210" i="1"/>
  <c r="AH210" i="1" s="1"/>
  <c r="AB416" i="1"/>
  <c r="AH460" i="1"/>
  <c r="U248" i="1"/>
  <c r="AC248" i="1"/>
  <c r="AD248" i="1" s="1"/>
  <c r="T320" i="1"/>
  <c r="AB320" i="1" s="1"/>
  <c r="U303" i="1"/>
  <c r="AC303" i="1"/>
  <c r="AD303" i="1" s="1"/>
  <c r="U258" i="1"/>
  <c r="AG258" i="1" s="1"/>
  <c r="AH258" i="1" s="1"/>
  <c r="AC258" i="1"/>
  <c r="AD258" i="1"/>
  <c r="U269" i="1"/>
  <c r="AC269" i="1"/>
  <c r="AD269" i="1"/>
  <c r="U297" i="1"/>
  <c r="AC297" i="1"/>
  <c r="AD297" i="1"/>
  <c r="U311" i="1"/>
  <c r="AC311" i="1"/>
  <c r="AD311" i="1"/>
  <c r="AB385" i="1"/>
  <c r="AC380" i="1"/>
  <c r="AD380" i="1"/>
  <c r="U380" i="1"/>
  <c r="T390" i="1"/>
  <c r="AB270" i="1"/>
  <c r="U270" i="1"/>
  <c r="U277" i="1"/>
  <c r="AB277" i="1"/>
  <c r="AB244" i="1"/>
  <c r="AC353" i="1"/>
  <c r="AD353" i="1" s="1"/>
  <c r="AF353" i="1" s="1"/>
  <c r="U353" i="1"/>
  <c r="AC403" i="1"/>
  <c r="AD403" i="1" s="1"/>
  <c r="U403" i="1"/>
  <c r="U399" i="1"/>
  <c r="AC399" i="1"/>
  <c r="AD399" i="1"/>
  <c r="U374" i="1"/>
  <c r="U394" i="1"/>
  <c r="AB394" i="1"/>
  <c r="AF288" i="1"/>
  <c r="U216" i="1"/>
  <c r="AC216" i="1"/>
  <c r="AD216" i="1"/>
  <c r="AC498" i="1"/>
  <c r="AD498" i="1" s="1"/>
  <c r="AF498" i="1" s="1"/>
  <c r="U498" i="1"/>
  <c r="AB498" i="1"/>
  <c r="AC511" i="1"/>
  <c r="AD511" i="1" s="1"/>
  <c r="AB511" i="1"/>
  <c r="U413" i="1"/>
  <c r="AB413" i="1"/>
  <c r="AD502" i="1"/>
  <c r="U502" i="1"/>
  <c r="AB502" i="1"/>
  <c r="U503" i="1"/>
  <c r="AC503" i="1"/>
  <c r="AD503" i="1" s="1"/>
  <c r="V398" i="1"/>
  <c r="T398" i="1"/>
  <c r="T397" i="1"/>
  <c r="U397" i="1" s="1"/>
  <c r="AB397" i="1"/>
  <c r="U375" i="1"/>
  <c r="AC375" i="1"/>
  <c r="AD375" i="1" s="1"/>
  <c r="V369" i="1"/>
  <c r="T369" i="1"/>
  <c r="AC369" i="1" s="1"/>
  <c r="AD369" i="1" s="1"/>
  <c r="T364" i="1"/>
  <c r="V364" i="1"/>
  <c r="T363" i="1"/>
  <c r="AC363" i="1" s="1"/>
  <c r="AD363" i="1" s="1"/>
  <c r="AB363" i="1"/>
  <c r="T361" i="1"/>
  <c r="U361" i="1" s="1"/>
  <c r="AB344" i="1"/>
  <c r="T318" i="1"/>
  <c r="V213" i="1"/>
  <c r="T213" i="1"/>
  <c r="AC213" i="1" s="1"/>
  <c r="AD213" i="1" s="1"/>
  <c r="AE206" i="1"/>
  <c r="AF206" i="1" s="1"/>
  <c r="AA206" i="1"/>
  <c r="AB206" i="1" s="1"/>
  <c r="AC206" i="1"/>
  <c r="AD206" i="1" s="1"/>
  <c r="AE201" i="1"/>
  <c r="AA201" i="1"/>
  <c r="AB201" i="1"/>
  <c r="AC201" i="1"/>
  <c r="AD201" i="1"/>
  <c r="AF201" i="1" s="1"/>
  <c r="AE199" i="1"/>
  <c r="AF199" i="1" s="1"/>
  <c r="AG199" i="1" s="1"/>
  <c r="AH199" i="1" s="1"/>
  <c r="AA199" i="1"/>
  <c r="AB199" i="1" s="1"/>
  <c r="AC199" i="1"/>
  <c r="AD199" i="1"/>
  <c r="AA186" i="1"/>
  <c r="AB186" i="1" s="1"/>
  <c r="AB248" i="1"/>
  <c r="AF223" i="1"/>
  <c r="AB269" i="1"/>
  <c r="AC382" i="1"/>
  <c r="AD382" i="1"/>
  <c r="AF349" i="1"/>
  <c r="AG349" i="1"/>
  <c r="AH349" i="1" s="1"/>
  <c r="AC385" i="1"/>
  <c r="AD385" i="1"/>
  <c r="AC407" i="1"/>
  <c r="AD407" i="1"/>
  <c r="AG279" i="1"/>
  <c r="AH279" i="1"/>
  <c r="AB311" i="1"/>
  <c r="AG350" i="1"/>
  <c r="AH350" i="1" s="1"/>
  <c r="AC277" i="1"/>
  <c r="AD277" i="1" s="1"/>
  <c r="AB340" i="1"/>
  <c r="AG234" i="1"/>
  <c r="AH234" i="1"/>
  <c r="AG239" i="1"/>
  <c r="AH239" i="1" s="1"/>
  <c r="AF270" i="1"/>
  <c r="AG370" i="1"/>
  <c r="AH370" i="1"/>
  <c r="AC497" i="1"/>
  <c r="AD497" i="1"/>
  <c r="AC432" i="1"/>
  <c r="AD432" i="1" s="1"/>
  <c r="AC430" i="1"/>
  <c r="AD430" i="1"/>
  <c r="AF204" i="1"/>
  <c r="AG433" i="1"/>
  <c r="AH433" i="1" s="1"/>
  <c r="AC394" i="1"/>
  <c r="AD394" i="1" s="1"/>
  <c r="AF372" i="1"/>
  <c r="AG372" i="1"/>
  <c r="AH372" i="1"/>
  <c r="AC413" i="1"/>
  <c r="AD413" i="1" s="1"/>
  <c r="AC389" i="1"/>
  <c r="AD389" i="1"/>
  <c r="AG356" i="1"/>
  <c r="AH356" i="1" s="1"/>
  <c r="AC252" i="1"/>
  <c r="AD252" i="1"/>
  <c r="T321" i="1"/>
  <c r="AC321" i="1" s="1"/>
  <c r="AD321" i="1" s="1"/>
  <c r="U334" i="1"/>
  <c r="AC334" i="1"/>
  <c r="AD334" i="1" s="1"/>
  <c r="AB392" i="1"/>
  <c r="AC392" i="1"/>
  <c r="AD392" i="1" s="1"/>
  <c r="AF392" i="1" s="1"/>
  <c r="U372" i="1"/>
  <c r="AB372" i="1"/>
  <c r="U292" i="1"/>
  <c r="AC292" i="1"/>
  <c r="AD292" i="1"/>
  <c r="AC461" i="1"/>
  <c r="AD461" i="1"/>
  <c r="U461" i="1"/>
  <c r="T505" i="1"/>
  <c r="U505" i="1" s="1"/>
  <c r="V505" i="1"/>
  <c r="U488" i="1"/>
  <c r="AC488" i="1"/>
  <c r="AD488" i="1"/>
  <c r="V483" i="1"/>
  <c r="T483" i="1"/>
  <c r="T482" i="1"/>
  <c r="AB482" i="1"/>
  <c r="V474" i="1"/>
  <c r="T474" i="1"/>
  <c r="V470" i="1"/>
  <c r="T470" i="1"/>
  <c r="T469" i="1"/>
  <c r="AB469" i="1" s="1"/>
  <c r="V459" i="1"/>
  <c r="T459" i="1"/>
  <c r="AB459" i="1" s="1"/>
  <c r="AB458" i="1"/>
  <c r="AB449" i="1"/>
  <c r="U421" i="1"/>
  <c r="AC421" i="1"/>
  <c r="AD421" i="1"/>
  <c r="U300" i="1"/>
  <c r="AC300" i="1"/>
  <c r="AD300" i="1" s="1"/>
  <c r="AF300" i="1" s="1"/>
  <c r="AG300" i="1" s="1"/>
  <c r="AH300" i="1" s="1"/>
  <c r="AC211" i="1"/>
  <c r="AD211" i="1" s="1"/>
  <c r="AC317" i="1"/>
  <c r="AD317" i="1" s="1"/>
  <c r="U317" i="1"/>
  <c r="U351" i="1"/>
  <c r="AB351" i="1"/>
  <c r="U339" i="1"/>
  <c r="AC339" i="1"/>
  <c r="AD339" i="1"/>
  <c r="U447" i="1"/>
  <c r="AC447" i="1"/>
  <c r="AD447" i="1"/>
  <c r="AB518" i="1"/>
  <c r="AC518" i="1"/>
  <c r="AD518" i="1"/>
  <c r="AF518" i="1" s="1"/>
  <c r="U485" i="1"/>
  <c r="AG485" i="1"/>
  <c r="AH485" i="1" s="1"/>
  <c r="AB485" i="1"/>
  <c r="U456" i="1"/>
  <c r="AC416" i="1"/>
  <c r="AD416" i="1"/>
  <c r="U416" i="1"/>
  <c r="AB389" i="1"/>
  <c r="V365" i="1"/>
  <c r="T365" i="1"/>
  <c r="V341" i="1"/>
  <c r="T341" i="1"/>
  <c r="AC341" i="1" s="1"/>
  <c r="AD341" i="1" s="1"/>
  <c r="U340" i="1"/>
  <c r="AC340" i="1"/>
  <c r="AD340" i="1" s="1"/>
  <c r="T218" i="1"/>
  <c r="U218" i="1" s="1"/>
  <c r="AB218" i="1"/>
  <c r="V212" i="1"/>
  <c r="T212" i="1"/>
  <c r="AE202" i="1"/>
  <c r="AA202" i="1"/>
  <c r="AB202" i="1"/>
  <c r="AC202" i="1"/>
  <c r="AD202" i="1"/>
  <c r="AF202" i="1" s="1"/>
  <c r="AE200" i="1"/>
  <c r="AA200" i="1"/>
  <c r="AB200" i="1" s="1"/>
  <c r="AC200" i="1"/>
  <c r="AD200" i="1"/>
  <c r="V196" i="1"/>
  <c r="T196" i="1"/>
  <c r="AB195" i="1"/>
  <c r="AC195" i="1"/>
  <c r="AD195" i="1"/>
  <c r="AC327" i="1"/>
  <c r="AD327" i="1"/>
  <c r="AF327" i="1" s="1"/>
  <c r="AB300" i="1"/>
  <c r="AC289" i="1"/>
  <c r="AD289" i="1"/>
  <c r="AC255" i="1"/>
  <c r="AD255" i="1"/>
  <c r="AB297" i="1"/>
  <c r="AF226" i="1"/>
  <c r="AG226" i="1" s="1"/>
  <c r="AH226" i="1" s="1"/>
  <c r="AB325" i="1"/>
  <c r="U395" i="1"/>
  <c r="AF374" i="1"/>
  <c r="AB239" i="1"/>
  <c r="AG241" i="1"/>
  <c r="AH241" i="1" s="1"/>
  <c r="AC314" i="1"/>
  <c r="AD314" i="1"/>
  <c r="AF508" i="1"/>
  <c r="AG508" i="1"/>
  <c r="AH508" i="1"/>
  <c r="AB192" i="1"/>
  <c r="AG354" i="1"/>
  <c r="AH354" i="1"/>
  <c r="U199" i="1"/>
  <c r="AG272" i="1"/>
  <c r="AH272" i="1"/>
  <c r="AG221" i="1"/>
  <c r="AH221" i="1"/>
  <c r="AC429" i="1"/>
  <c r="AD429" i="1"/>
  <c r="AF460" i="1"/>
  <c r="AG460" i="1" s="1"/>
  <c r="AF391" i="1"/>
  <c r="AG391" i="1" s="1"/>
  <c r="AH391" i="1" s="1"/>
  <c r="AC458" i="1"/>
  <c r="AD458" i="1"/>
  <c r="AF285" i="1"/>
  <c r="AG285" i="1"/>
  <c r="AH285" i="1"/>
  <c r="AF274" i="1"/>
  <c r="AG274" i="1" s="1"/>
  <c r="AH274" i="1" s="1"/>
  <c r="AF207" i="1"/>
  <c r="AG268" i="1"/>
  <c r="AH268" i="1"/>
  <c r="AB336" i="1"/>
  <c r="AB283" i="1"/>
  <c r="V148" i="1"/>
  <c r="AC262" i="1"/>
  <c r="AD262" i="1"/>
  <c r="U262" i="1"/>
  <c r="T220" i="1"/>
  <c r="AC220" i="1" s="1"/>
  <c r="AD220" i="1" s="1"/>
  <c r="U329" i="1"/>
  <c r="AH256" i="1"/>
  <c r="AC355" i="1"/>
  <c r="AD355" i="1" s="1"/>
  <c r="U355" i="1"/>
  <c r="U299" i="1"/>
  <c r="AC299" i="1"/>
  <c r="AD299" i="1"/>
  <c r="AF299" i="1" s="1"/>
  <c r="AG299" i="1" s="1"/>
  <c r="AH299" i="1" s="1"/>
  <c r="AB310" i="1"/>
  <c r="U310" i="1"/>
  <c r="U231" i="1"/>
  <c r="AC231" i="1"/>
  <c r="AD231" i="1" s="1"/>
  <c r="U263" i="1"/>
  <c r="AC263" i="1"/>
  <c r="AD263" i="1"/>
  <c r="AC307" i="1"/>
  <c r="AD307" i="1"/>
  <c r="U226" i="1"/>
  <c r="AB226" i="1"/>
  <c r="U346" i="1"/>
  <c r="AC346" i="1"/>
  <c r="AD346" i="1"/>
  <c r="T322" i="1"/>
  <c r="U322" i="1" s="1"/>
  <c r="U287" i="1"/>
  <c r="AC287" i="1"/>
  <c r="AD287" i="1"/>
  <c r="U342" i="1"/>
  <c r="AG342" i="1" s="1"/>
  <c r="AH342" i="1" s="1"/>
  <c r="U308" i="1"/>
  <c r="AB308" i="1"/>
  <c r="U236" i="1"/>
  <c r="AB236" i="1"/>
  <c r="U451" i="1"/>
  <c r="AB451" i="1"/>
  <c r="U445" i="1"/>
  <c r="AC445" i="1"/>
  <c r="AD445" i="1"/>
  <c r="U518" i="1"/>
  <c r="T417" i="1"/>
  <c r="U441" i="1"/>
  <c r="AC441" i="1"/>
  <c r="AD441" i="1"/>
  <c r="AF441" i="1" s="1"/>
  <c r="AB509" i="1"/>
  <c r="U509" i="1"/>
  <c r="U496" i="1"/>
  <c r="AC496" i="1"/>
  <c r="AD496" i="1"/>
  <c r="AF496" i="1" s="1"/>
  <c r="AG419" i="1"/>
  <c r="AH419" i="1"/>
  <c r="U475" i="1"/>
  <c r="U428" i="1"/>
  <c r="AC428" i="1"/>
  <c r="AD428" i="1"/>
  <c r="AC517" i="1"/>
  <c r="AD517" i="1" s="1"/>
  <c r="U517" i="1"/>
  <c r="T512" i="1"/>
  <c r="V512" i="1"/>
  <c r="T507" i="1"/>
  <c r="V507" i="1"/>
  <c r="V500" i="1"/>
  <c r="T500" i="1"/>
  <c r="AC499" i="1"/>
  <c r="AD499" i="1"/>
  <c r="U499" i="1"/>
  <c r="V494" i="1"/>
  <c r="T494" i="1"/>
  <c r="U494" i="1" s="1"/>
  <c r="T473" i="1"/>
  <c r="V473" i="1"/>
  <c r="V471" i="1"/>
  <c r="T471" i="1"/>
  <c r="V455" i="1"/>
  <c r="T455" i="1"/>
  <c r="U427" i="1"/>
  <c r="AC427" i="1"/>
  <c r="AD427" i="1" s="1"/>
  <c r="AF427" i="1" s="1"/>
  <c r="AB427" i="1"/>
  <c r="V426" i="1"/>
  <c r="T426" i="1"/>
  <c r="AB425" i="1"/>
  <c r="U423" i="1"/>
  <c r="AC423" i="1"/>
  <c r="AD423" i="1"/>
  <c r="AF423" i="1" s="1"/>
  <c r="U422" i="1"/>
  <c r="AC422" i="1"/>
  <c r="AD422" i="1" s="1"/>
  <c r="AF422" i="1" s="1"/>
  <c r="V420" i="1"/>
  <c r="T420" i="1"/>
  <c r="AB419" i="1"/>
  <c r="U418" i="1"/>
  <c r="AC418" i="1"/>
  <c r="AD418" i="1"/>
  <c r="U489" i="1"/>
  <c r="AC489" i="1"/>
  <c r="AD489" i="1"/>
  <c r="AF489" i="1" s="1"/>
  <c r="AB516" i="1"/>
  <c r="U405" i="1"/>
  <c r="AC405" i="1"/>
  <c r="AD405" i="1" s="1"/>
  <c r="AF405" i="1" s="1"/>
  <c r="AB373" i="1"/>
  <c r="V504" i="1"/>
  <c r="T504" i="1"/>
  <c r="V501" i="1"/>
  <c r="T501" i="1"/>
  <c r="U466" i="1"/>
  <c r="AC466" i="1"/>
  <c r="AD466" i="1" s="1"/>
  <c r="V415" i="1"/>
  <c r="T415" i="1"/>
  <c r="V400" i="1"/>
  <c r="T400" i="1"/>
  <c r="AC400" i="1" s="1"/>
  <c r="AD400" i="1" s="1"/>
  <c r="AF411" i="1"/>
  <c r="AG411" i="1"/>
  <c r="AH411" i="1" s="1"/>
  <c r="U491" i="1"/>
  <c r="AC491" i="1"/>
  <c r="AD491" i="1" s="1"/>
  <c r="V506" i="1"/>
  <c r="T506" i="1"/>
  <c r="AB506" i="1" s="1"/>
  <c r="V493" i="1"/>
  <c r="T493" i="1"/>
  <c r="T468" i="1"/>
  <c r="V468" i="1"/>
  <c r="V457" i="1"/>
  <c r="T457" i="1"/>
  <c r="V448" i="1"/>
  <c r="T448" i="1"/>
  <c r="T434" i="1"/>
  <c r="U434" i="1" s="1"/>
  <c r="AB434" i="1"/>
  <c r="AB428" i="1"/>
  <c r="T410" i="1"/>
  <c r="V410" i="1"/>
  <c r="V396" i="1"/>
  <c r="T396" i="1"/>
  <c r="AC396" i="1" s="1"/>
  <c r="AD396" i="1" s="1"/>
  <c r="V360" i="1"/>
  <c r="T360" i="1"/>
  <c r="AC360" i="1" s="1"/>
  <c r="AD360" i="1" s="1"/>
  <c r="V251" i="1"/>
  <c r="T251" i="1"/>
  <c r="V465" i="1"/>
  <c r="T465" i="1"/>
  <c r="AB465" i="1" s="1"/>
  <c r="T240" i="1"/>
  <c r="AC240" i="1" s="1"/>
  <c r="AD240" i="1" s="1"/>
  <c r="AG240" i="1" s="1"/>
  <c r="AH240" i="1" s="1"/>
  <c r="AA208" i="1"/>
  <c r="AB208" i="1"/>
  <c r="AC208" i="1"/>
  <c r="AD208" i="1"/>
  <c r="AD203" i="1"/>
  <c r="AF203" i="1"/>
  <c r="AG203" i="1"/>
  <c r="AH203" i="1"/>
  <c r="AF195" i="1"/>
  <c r="AG195" i="1"/>
  <c r="AH195" i="1" s="1"/>
  <c r="AC251" i="1"/>
  <c r="AD251" i="1" s="1"/>
  <c r="AF251" i="1" s="1"/>
  <c r="AB251" i="1"/>
  <c r="U251" i="1"/>
  <c r="AG489" i="1"/>
  <c r="AH489" i="1"/>
  <c r="AG423" i="1"/>
  <c r="AH423" i="1" s="1"/>
  <c r="AC471" i="1"/>
  <c r="AD471" i="1"/>
  <c r="AB471" i="1"/>
  <c r="U471" i="1"/>
  <c r="AC494" i="1"/>
  <c r="AD494" i="1"/>
  <c r="AB494" i="1"/>
  <c r="AF428" i="1"/>
  <c r="AF346" i="1"/>
  <c r="AG346" i="1"/>
  <c r="AH346" i="1"/>
  <c r="AF211" i="1"/>
  <c r="AF421" i="1"/>
  <c r="U459" i="1"/>
  <c r="AC459" i="1"/>
  <c r="AD459" i="1" s="1"/>
  <c r="AF488" i="1"/>
  <c r="AG488" i="1"/>
  <c r="AH488" i="1"/>
  <c r="AF461" i="1"/>
  <c r="AF407" i="1"/>
  <c r="AG407" i="1"/>
  <c r="AH407" i="1"/>
  <c r="AB369" i="1"/>
  <c r="U369" i="1"/>
  <c r="AF502" i="1"/>
  <c r="AG502" i="1"/>
  <c r="AH502" i="1" s="1"/>
  <c r="AF258" i="1"/>
  <c r="AF358" i="1"/>
  <c r="AG358" i="1"/>
  <c r="AH358" i="1"/>
  <c r="U240" i="1"/>
  <c r="AB240" i="1"/>
  <c r="AC457" i="1"/>
  <c r="AD457" i="1"/>
  <c r="AB457" i="1"/>
  <c r="U457" i="1"/>
  <c r="AB493" i="1"/>
  <c r="AG405" i="1"/>
  <c r="AH405" i="1" s="1"/>
  <c r="AG422" i="1"/>
  <c r="AH422" i="1"/>
  <c r="AB512" i="1"/>
  <c r="U512" i="1"/>
  <c r="AC512" i="1"/>
  <c r="AD512" i="1"/>
  <c r="AF445" i="1"/>
  <c r="AG445" i="1" s="1"/>
  <c r="AH445" i="1" s="1"/>
  <c r="AF458" i="1"/>
  <c r="AG458" i="1"/>
  <c r="AH458" i="1" s="1"/>
  <c r="AF429" i="1"/>
  <c r="AG429" i="1"/>
  <c r="AH429" i="1" s="1"/>
  <c r="AC218" i="1"/>
  <c r="AD218" i="1"/>
  <c r="AB341" i="1"/>
  <c r="U341" i="1"/>
  <c r="U482" i="1"/>
  <c r="AC482" i="1"/>
  <c r="AD482" i="1"/>
  <c r="AF482" i="1" s="1"/>
  <c r="AG482" i="1" s="1"/>
  <c r="AH482" i="1" s="1"/>
  <c r="AG392" i="1"/>
  <c r="AH392" i="1"/>
  <c r="AF252" i="1"/>
  <c r="AG252" i="1"/>
  <c r="AH252" i="1"/>
  <c r="AF432" i="1"/>
  <c r="AG432" i="1"/>
  <c r="AH432" i="1"/>
  <c r="AF382" i="1"/>
  <c r="AH382" i="1"/>
  <c r="U363" i="1"/>
  <c r="AC397" i="1"/>
  <c r="AD397" i="1"/>
  <c r="AF397" i="1" s="1"/>
  <c r="AG397" i="1" s="1"/>
  <c r="AH397" i="1" s="1"/>
  <c r="AF216" i="1"/>
  <c r="AG216" i="1"/>
  <c r="AH216" i="1" s="1"/>
  <c r="AF311" i="1"/>
  <c r="AG311" i="1"/>
  <c r="AH311" i="1"/>
  <c r="U396" i="1"/>
  <c r="U468" i="1"/>
  <c r="AC468" i="1"/>
  <c r="AD468" i="1"/>
  <c r="AB468" i="1"/>
  <c r="AB400" i="1"/>
  <c r="U400" i="1"/>
  <c r="AC501" i="1"/>
  <c r="AD501" i="1"/>
  <c r="U501" i="1"/>
  <c r="AB501" i="1"/>
  <c r="AC465" i="1"/>
  <c r="AD465" i="1"/>
  <c r="U360" i="1"/>
  <c r="AC434" i="1"/>
  <c r="AD434" i="1" s="1"/>
  <c r="U415" i="1"/>
  <c r="AC415" i="1"/>
  <c r="AD415" i="1"/>
  <c r="AF415" i="1" s="1"/>
  <c r="AG466" i="1"/>
  <c r="AH466" i="1" s="1"/>
  <c r="AF466" i="1"/>
  <c r="U455" i="1"/>
  <c r="AB455" i="1"/>
  <c r="AC455" i="1"/>
  <c r="AD455" i="1"/>
  <c r="U417" i="1"/>
  <c r="AB417" i="1"/>
  <c r="AC417" i="1"/>
  <c r="AD417" i="1"/>
  <c r="AF417" i="1" s="1"/>
  <c r="AF263" i="1"/>
  <c r="AG263" i="1"/>
  <c r="AH263" i="1"/>
  <c r="AF255" i="1"/>
  <c r="AG255" i="1"/>
  <c r="AH255" i="1" s="1"/>
  <c r="AB212" i="1"/>
  <c r="AC212" i="1"/>
  <c r="AD212" i="1"/>
  <c r="U212" i="1"/>
  <c r="AB220" i="1"/>
  <c r="AF447" i="1"/>
  <c r="AG447" i="1"/>
  <c r="AH447" i="1" s="1"/>
  <c r="AB474" i="1"/>
  <c r="AC483" i="1"/>
  <c r="AD483" i="1"/>
  <c r="AG483" i="1" s="1"/>
  <c r="AH483" i="1" s="1"/>
  <c r="AB483" i="1"/>
  <c r="U483" i="1"/>
  <c r="AG389" i="1"/>
  <c r="AH389" i="1" s="1"/>
  <c r="AF389" i="1"/>
  <c r="AF430" i="1"/>
  <c r="AG206" i="1"/>
  <c r="AH206" i="1"/>
  <c r="AB398" i="1"/>
  <c r="AC398" i="1"/>
  <c r="AD398" i="1"/>
  <c r="AF398" i="1" s="1"/>
  <c r="U398" i="1"/>
  <c r="AF403" i="1"/>
  <c r="AG403" i="1"/>
  <c r="AH403" i="1" s="1"/>
  <c r="U410" i="1"/>
  <c r="AC410" i="1"/>
  <c r="AD410" i="1"/>
  <c r="AB410" i="1"/>
  <c r="AB448" i="1"/>
  <c r="AC506" i="1"/>
  <c r="AD506" i="1"/>
  <c r="U506" i="1"/>
  <c r="U420" i="1"/>
  <c r="AB420" i="1"/>
  <c r="AC420" i="1"/>
  <c r="AD420" i="1"/>
  <c r="AF420" i="1" s="1"/>
  <c r="AC426" i="1"/>
  <c r="AD426" i="1"/>
  <c r="AF426" i="1" s="1"/>
  <c r="U426" i="1"/>
  <c r="AB426" i="1"/>
  <c r="AC473" i="1"/>
  <c r="AD473" i="1"/>
  <c r="AF473" i="1" s="1"/>
  <c r="AG473" i="1" s="1"/>
  <c r="AH473" i="1" s="1"/>
  <c r="AB473" i="1"/>
  <c r="U473" i="1"/>
  <c r="AF499" i="1"/>
  <c r="AG499" i="1"/>
  <c r="AH499" i="1" s="1"/>
  <c r="AB507" i="1"/>
  <c r="AC507" i="1"/>
  <c r="AD507" i="1"/>
  <c r="U507" i="1"/>
  <c r="AF517" i="1"/>
  <c r="AG517" i="1" s="1"/>
  <c r="AH517" i="1" s="1"/>
  <c r="AB322" i="1"/>
  <c r="AC322" i="1"/>
  <c r="AD322" i="1"/>
  <c r="AF262" i="1"/>
  <c r="AG262" i="1"/>
  <c r="AH262" i="1"/>
  <c r="U196" i="1"/>
  <c r="AC196" i="1"/>
  <c r="AD196" i="1"/>
  <c r="AB196" i="1"/>
  <c r="U365" i="1"/>
  <c r="AC365" i="1"/>
  <c r="AD365" i="1"/>
  <c r="AF365" i="1" s="1"/>
  <c r="AB365" i="1"/>
  <c r="AC469" i="1"/>
  <c r="AD469" i="1"/>
  <c r="U469" i="1"/>
  <c r="AC505" i="1"/>
  <c r="AD505" i="1"/>
  <c r="AF505" i="1" s="1"/>
  <c r="AG505" i="1" s="1"/>
  <c r="AH505" i="1" s="1"/>
  <c r="AB505" i="1"/>
  <c r="AG394" i="1"/>
  <c r="AH394" i="1" s="1"/>
  <c r="AF394" i="1"/>
  <c r="U318" i="1"/>
  <c r="AC318" i="1"/>
  <c r="AD318" i="1"/>
  <c r="AC361" i="1"/>
  <c r="AD361" i="1"/>
  <c r="AB364" i="1"/>
  <c r="U364" i="1"/>
  <c r="AC364" i="1"/>
  <c r="AD364" i="1"/>
  <c r="AF380" i="1"/>
  <c r="AG380" i="1"/>
  <c r="AH380" i="1"/>
  <c r="U320" i="1"/>
  <c r="AC320" i="1"/>
  <c r="AD320" i="1" s="1"/>
  <c r="AF360" i="1"/>
  <c r="AG360" i="1"/>
  <c r="AH360" i="1"/>
  <c r="AF218" i="1"/>
  <c r="AF240" i="1"/>
  <c r="AF364" i="1"/>
  <c r="AG364" i="1" s="1"/>
  <c r="AH364" i="1" s="1"/>
  <c r="AF196" i="1"/>
  <c r="AF322" i="1"/>
  <c r="AG322" i="1" s="1"/>
  <c r="AH322" i="1" s="1"/>
  <c r="AF507" i="1"/>
  <c r="AG507" i="1" s="1"/>
  <c r="AH507" i="1" s="1"/>
  <c r="AF501" i="1"/>
  <c r="AG501" i="1"/>
  <c r="AH501" i="1" s="1"/>
  <c r="AF457" i="1"/>
  <c r="AF369" i="1"/>
  <c r="AF318" i="1"/>
  <c r="AG318" i="1" s="1"/>
  <c r="AH318" i="1" s="1"/>
  <c r="AG365" i="1"/>
  <c r="AH365" i="1" s="1"/>
  <c r="AF483" i="1"/>
  <c r="AF212" i="1"/>
  <c r="AF455" i="1"/>
  <c r="AG455" i="1" s="1"/>
  <c r="AH455" i="1" s="1"/>
  <c r="AF471" i="1"/>
  <c r="AG471" i="1"/>
  <c r="AH471" i="1"/>
  <c r="R171" i="1"/>
  <c r="S171" i="1"/>
  <c r="AA172" i="1"/>
  <c r="R172" i="1"/>
  <c r="S172" i="1"/>
  <c r="V183" i="1"/>
  <c r="R184" i="1"/>
  <c r="S184" i="1"/>
  <c r="V181" i="1"/>
  <c r="T178" i="1"/>
  <c r="U178" i="1"/>
  <c r="R170" i="1"/>
  <c r="S170" i="1"/>
  <c r="T177" i="1"/>
  <c r="U177" i="1"/>
  <c r="R183" i="1"/>
  <c r="S183" i="1" s="1"/>
  <c r="AA181" i="1"/>
  <c r="R181" i="1"/>
  <c r="S181" i="1"/>
  <c r="R179" i="1"/>
  <c r="S179" i="1" s="1"/>
  <c r="R178" i="1"/>
  <c r="S178" i="1"/>
  <c r="R174" i="1"/>
  <c r="S174" i="1"/>
  <c r="AA182" i="1"/>
  <c r="AA177" i="1"/>
  <c r="AA170" i="1"/>
  <c r="T154" i="1"/>
  <c r="U154" i="1"/>
  <c r="T172" i="1"/>
  <c r="AB172" i="1"/>
  <c r="AC172" i="1"/>
  <c r="AD172" i="1" s="1"/>
  <c r="T170" i="1"/>
  <c r="U170" i="1"/>
  <c r="T165" i="1"/>
  <c r="R162" i="1"/>
  <c r="S162" i="1"/>
  <c r="V185" i="1"/>
  <c r="AA168" i="1"/>
  <c r="T163" i="1"/>
  <c r="U163" i="1" s="1"/>
  <c r="T184" i="1"/>
  <c r="AC184" i="1" s="1"/>
  <c r="AD184" i="1" s="1"/>
  <c r="AF184" i="1" s="1"/>
  <c r="R182" i="1"/>
  <c r="S182" i="1"/>
  <c r="R180" i="1"/>
  <c r="S180" i="1"/>
  <c r="T176" i="1"/>
  <c r="AB176" i="1" s="1"/>
  <c r="T171" i="1"/>
  <c r="U171" i="1"/>
  <c r="T179" i="1"/>
  <c r="AC179" i="1" s="1"/>
  <c r="U179" i="1"/>
  <c r="T167" i="1"/>
  <c r="U167" i="1"/>
  <c r="T180" i="1"/>
  <c r="U180" i="1" s="1"/>
  <c r="R176" i="1"/>
  <c r="S176" i="1"/>
  <c r="AA163" i="1"/>
  <c r="AA162" i="1"/>
  <c r="R158" i="1"/>
  <c r="S158" i="1"/>
  <c r="AC188" i="1"/>
  <c r="AD188" i="1" s="1"/>
  <c r="U188" i="1"/>
  <c r="AC189" i="1"/>
  <c r="AD189" i="1"/>
  <c r="U189" i="1"/>
  <c r="AB189" i="1"/>
  <c r="R189" i="1"/>
  <c r="S189" i="1"/>
  <c r="V184" i="1"/>
  <c r="T174" i="1"/>
  <c r="U174" i="1"/>
  <c r="V171" i="1"/>
  <c r="AA169" i="1"/>
  <c r="AA167" i="1"/>
  <c r="AB167" i="1"/>
  <c r="AC167" i="1"/>
  <c r="AD167" i="1" s="1"/>
  <c r="T166" i="1"/>
  <c r="V165" i="1"/>
  <c r="R161" i="1"/>
  <c r="S161" i="1"/>
  <c r="V154" i="1"/>
  <c r="T148" i="1"/>
  <c r="AB148" i="1" s="1"/>
  <c r="U148" i="1"/>
  <c r="AA147" i="1"/>
  <c r="T186" i="1"/>
  <c r="T175" i="1"/>
  <c r="U175" i="1"/>
  <c r="T173" i="1"/>
  <c r="AC173" i="1" s="1"/>
  <c r="AD173" i="1" s="1"/>
  <c r="U173" i="1"/>
  <c r="R173" i="1"/>
  <c r="S173" i="1" s="1"/>
  <c r="R169" i="1"/>
  <c r="S169" i="1"/>
  <c r="AA180" i="1"/>
  <c r="AA190" i="1"/>
  <c r="AB190" i="1" s="1"/>
  <c r="AC190" i="1"/>
  <c r="AD190" i="1"/>
  <c r="AA183" i="1"/>
  <c r="AB183" i="1" s="1"/>
  <c r="AC183" i="1"/>
  <c r="AD183" i="1"/>
  <c r="AF183" i="1"/>
  <c r="AF189" i="1"/>
  <c r="AG189" i="1"/>
  <c r="AH189" i="1" s="1"/>
  <c r="U185" i="1"/>
  <c r="AB185" i="1"/>
  <c r="AC185" i="1"/>
  <c r="AD185" i="1"/>
  <c r="AF185" i="1" s="1"/>
  <c r="AG185" i="1" s="1"/>
  <c r="AH185" i="1" s="1"/>
  <c r="AA178" i="1"/>
  <c r="AB178" i="1" s="1"/>
  <c r="V169" i="1"/>
  <c r="T169" i="1"/>
  <c r="AB169" i="1" s="1"/>
  <c r="AB187" i="1"/>
  <c r="T182" i="1"/>
  <c r="AA175" i="1"/>
  <c r="AB175" i="1" s="1"/>
  <c r="AA173" i="1"/>
  <c r="AB173" i="1"/>
  <c r="AA166" i="1"/>
  <c r="AB166" i="1"/>
  <c r="AC166" i="1"/>
  <c r="AD166" i="1"/>
  <c r="AA164" i="1"/>
  <c r="AA174" i="1"/>
  <c r="AB174" i="1"/>
  <c r="AC174" i="1"/>
  <c r="AD174" i="1" s="1"/>
  <c r="AA153" i="1"/>
  <c r="AC187" i="1"/>
  <c r="AD187" i="1"/>
  <c r="AA179" i="1"/>
  <c r="AB179" i="1" s="1"/>
  <c r="AC186" i="1"/>
  <c r="AD186" i="1"/>
  <c r="AF186" i="1" s="1"/>
  <c r="V186" i="1"/>
  <c r="V175" i="1"/>
  <c r="AA171" i="1"/>
  <c r="AA165" i="1"/>
  <c r="R165" i="1"/>
  <c r="S165" i="1"/>
  <c r="R167" i="1"/>
  <c r="S167" i="1"/>
  <c r="R164" i="1"/>
  <c r="S164" i="1" s="1"/>
  <c r="R163" i="1"/>
  <c r="S163" i="1" s="1"/>
  <c r="AA159" i="1"/>
  <c r="AA155" i="1"/>
  <c r="AA160" i="1"/>
  <c r="T158" i="1"/>
  <c r="AB158" i="1" s="1"/>
  <c r="U158" i="1"/>
  <c r="R154" i="1"/>
  <c r="S154" i="1" s="1"/>
  <c r="AA143" i="1"/>
  <c r="R157" i="1"/>
  <c r="S157" i="1"/>
  <c r="R153" i="1"/>
  <c r="S153" i="1"/>
  <c r="AA145" i="1"/>
  <c r="AB145" i="1" s="1"/>
  <c r="AC145" i="1" s="1"/>
  <c r="AD145" i="1" s="1"/>
  <c r="T156" i="1"/>
  <c r="U156" i="1" s="1"/>
  <c r="AG156" i="1" s="1"/>
  <c r="AH156" i="1" s="1"/>
  <c r="T153" i="1"/>
  <c r="U153" i="1"/>
  <c r="R151" i="1"/>
  <c r="S151" i="1"/>
  <c r="R150" i="1"/>
  <c r="S150" i="1"/>
  <c r="T145" i="1"/>
  <c r="U145" i="1" s="1"/>
  <c r="T157" i="1"/>
  <c r="U157" i="1"/>
  <c r="T152" i="1"/>
  <c r="AC152" i="1" s="1"/>
  <c r="AD152" i="1" s="1"/>
  <c r="U152" i="1"/>
  <c r="AA151" i="1"/>
  <c r="T150" i="1"/>
  <c r="AB150" i="1" s="1"/>
  <c r="AA139" i="1"/>
  <c r="AA138" i="1"/>
  <c r="R13" i="1"/>
  <c r="S13" i="1"/>
  <c r="R147" i="1"/>
  <c r="S147" i="1"/>
  <c r="R146" i="1"/>
  <c r="S146" i="1" s="1"/>
  <c r="R145" i="1"/>
  <c r="S145" i="1" s="1"/>
  <c r="T142" i="1"/>
  <c r="U142" i="1"/>
  <c r="T144" i="1"/>
  <c r="U144" i="1"/>
  <c r="R143" i="1"/>
  <c r="S143" i="1"/>
  <c r="AA14" i="1"/>
  <c r="T50" i="1"/>
  <c r="U50" i="1"/>
  <c r="R130" i="1"/>
  <c r="S130" i="1"/>
  <c r="T104" i="1"/>
  <c r="U104" i="1"/>
  <c r="T92" i="1"/>
  <c r="AB92" i="1" s="1"/>
  <c r="R69" i="1"/>
  <c r="S69" i="1"/>
  <c r="T67" i="1"/>
  <c r="AC67" i="1" s="1"/>
  <c r="U67" i="1"/>
  <c r="AG67" i="1" s="1"/>
  <c r="AH67" i="1" s="1"/>
  <c r="R65" i="1"/>
  <c r="S65" i="1"/>
  <c r="R52" i="1"/>
  <c r="S52" i="1" s="1"/>
  <c r="R48" i="1"/>
  <c r="S48" i="1"/>
  <c r="T46" i="1"/>
  <c r="U46" i="1"/>
  <c r="T38" i="1"/>
  <c r="AC38" i="1" s="1"/>
  <c r="AD38" i="1" s="1"/>
  <c r="U38" i="1"/>
  <c r="T22" i="1"/>
  <c r="AB22" i="1" s="1"/>
  <c r="R20" i="1"/>
  <c r="S20" i="1"/>
  <c r="R128" i="1"/>
  <c r="S128" i="1"/>
  <c r="T126" i="1"/>
  <c r="U126" i="1"/>
  <c r="R125" i="1"/>
  <c r="S125" i="1" s="1"/>
  <c r="T114" i="1"/>
  <c r="U114" i="1"/>
  <c r="R96" i="1"/>
  <c r="S96" i="1"/>
  <c r="R63" i="1"/>
  <c r="S63" i="1"/>
  <c r="R51" i="1"/>
  <c r="S51" i="1" s="1"/>
  <c r="R23" i="1"/>
  <c r="S23" i="1"/>
  <c r="AA18" i="1"/>
  <c r="R17" i="1"/>
  <c r="S17" i="1"/>
  <c r="T15" i="1"/>
  <c r="AB15" i="1" s="1"/>
  <c r="U15" i="1"/>
  <c r="R14" i="1"/>
  <c r="S14" i="1" s="1"/>
  <c r="AA103" i="1"/>
  <c r="R49" i="1"/>
  <c r="S49" i="1"/>
  <c r="AA17" i="1"/>
  <c r="AA81" i="1"/>
  <c r="AA89" i="1"/>
  <c r="T83" i="1"/>
  <c r="T53" i="1"/>
  <c r="U53" i="1"/>
  <c r="R115" i="1"/>
  <c r="S115" i="1"/>
  <c r="AA111" i="1"/>
  <c r="AA107" i="1"/>
  <c r="T95" i="1"/>
  <c r="U95" i="1" s="1"/>
  <c r="R88" i="1"/>
  <c r="S88" i="1"/>
  <c r="R84" i="1"/>
  <c r="S84" i="1"/>
  <c r="R75" i="1"/>
  <c r="S75" i="1"/>
  <c r="AA61" i="1"/>
  <c r="R45" i="1"/>
  <c r="S45" i="1"/>
  <c r="R21" i="1"/>
  <c r="S21" i="1" s="1"/>
  <c r="T79" i="1"/>
  <c r="AC79" i="1" s="1"/>
  <c r="U79" i="1"/>
  <c r="AA125" i="1"/>
  <c r="AA109" i="1"/>
  <c r="AA118" i="1"/>
  <c r="R44" i="1"/>
  <c r="S44" i="1"/>
  <c r="T41" i="1"/>
  <c r="U41" i="1"/>
  <c r="T37" i="1"/>
  <c r="AC37" i="1" s="1"/>
  <c r="U37" i="1"/>
  <c r="R71" i="1"/>
  <c r="S71" i="1" s="1"/>
  <c r="T35" i="1"/>
  <c r="U35" i="1"/>
  <c r="AG35" i="1" s="1"/>
  <c r="AH35" i="1" s="1"/>
  <c r="R34" i="1"/>
  <c r="S34" i="1" s="1"/>
  <c r="R29" i="1"/>
  <c r="S29" i="1"/>
  <c r="T27" i="1"/>
  <c r="U27" i="1" s="1"/>
  <c r="T51" i="1"/>
  <c r="U51" i="1"/>
  <c r="AA131" i="1"/>
  <c r="T118" i="1"/>
  <c r="U118" i="1" s="1"/>
  <c r="R80" i="1"/>
  <c r="S80" i="1"/>
  <c r="AA77" i="1"/>
  <c r="T56" i="1"/>
  <c r="U56" i="1"/>
  <c r="AA47" i="1"/>
  <c r="T24" i="1"/>
  <c r="U24" i="1" s="1"/>
  <c r="AG24" i="1" s="1"/>
  <c r="AH24" i="1" s="1"/>
  <c r="AA117" i="1"/>
  <c r="AA99" i="1"/>
  <c r="AA95" i="1"/>
  <c r="AA91" i="1"/>
  <c r="AA66" i="1"/>
  <c r="AA136" i="1"/>
  <c r="AB136" i="1" s="1"/>
  <c r="AC136" i="1" s="1"/>
  <c r="AD136" i="1" s="1"/>
  <c r="T93" i="1"/>
  <c r="U93" i="1" s="1"/>
  <c r="R92" i="1"/>
  <c r="S92" i="1"/>
  <c r="T73" i="1"/>
  <c r="U73" i="1"/>
  <c r="AA70" i="1"/>
  <c r="AB70" i="1" s="1"/>
  <c r="R70" i="1"/>
  <c r="S70" i="1" s="1"/>
  <c r="R47" i="1"/>
  <c r="S47" i="1"/>
  <c r="R43" i="1"/>
  <c r="S43" i="1" s="1"/>
  <c r="AA39" i="1"/>
  <c r="R37" i="1"/>
  <c r="S37" i="1"/>
  <c r="T34" i="1"/>
  <c r="AB34" i="1" s="1"/>
  <c r="R18" i="1"/>
  <c r="S18" i="1"/>
  <c r="T129" i="1"/>
  <c r="U129" i="1"/>
  <c r="T135" i="1"/>
  <c r="AB135" i="1" s="1"/>
  <c r="U135" i="1"/>
  <c r="R133" i="1"/>
  <c r="S133" i="1" s="1"/>
  <c r="R121" i="1"/>
  <c r="S121" i="1"/>
  <c r="T119" i="1"/>
  <c r="U119" i="1"/>
  <c r="R118" i="1"/>
  <c r="S118" i="1"/>
  <c r="AA112" i="1"/>
  <c r="AB112" i="1" s="1"/>
  <c r="AC112" i="1" s="1"/>
  <c r="AD112" i="1" s="1"/>
  <c r="R110" i="1"/>
  <c r="S110" i="1" s="1"/>
  <c r="T107" i="1"/>
  <c r="U107" i="1" s="1"/>
  <c r="R100" i="1"/>
  <c r="S100" i="1"/>
  <c r="R99" i="1"/>
  <c r="S99" i="1"/>
  <c r="R98" i="1"/>
  <c r="S98" i="1" s="1"/>
  <c r="R90" i="1"/>
  <c r="S90" i="1" s="1"/>
  <c r="T68" i="1"/>
  <c r="U68" i="1"/>
  <c r="R62" i="1"/>
  <c r="S62" i="1"/>
  <c r="R61" i="1"/>
  <c r="S61" i="1"/>
  <c r="T59" i="1"/>
  <c r="U59" i="1" s="1"/>
  <c r="R57" i="1"/>
  <c r="S57" i="1"/>
  <c r="T55" i="1"/>
  <c r="U55" i="1"/>
  <c r="R54" i="1"/>
  <c r="S54" i="1"/>
  <c r="R53" i="1"/>
  <c r="S53" i="1" s="1"/>
  <c r="R46" i="1"/>
  <c r="S46" i="1"/>
  <c r="T42" i="1"/>
  <c r="AC42" i="1" s="1"/>
  <c r="U42" i="1"/>
  <c r="T40" i="1"/>
  <c r="U40" i="1" s="1"/>
  <c r="AB40" i="1"/>
  <c r="AC40" i="1"/>
  <c r="AD40" i="1" s="1"/>
  <c r="AF40" i="1" s="1"/>
  <c r="AA33" i="1"/>
  <c r="R27" i="1"/>
  <c r="S27" i="1" s="1"/>
  <c r="R26" i="1"/>
  <c r="S26" i="1"/>
  <c r="AA105" i="1"/>
  <c r="AA38" i="1"/>
  <c r="T52" i="1"/>
  <c r="U52" i="1"/>
  <c r="T60" i="1"/>
  <c r="U60" i="1" s="1"/>
  <c r="AA68" i="1"/>
  <c r="R50" i="1"/>
  <c r="S50" i="1"/>
  <c r="R42" i="1"/>
  <c r="S42" i="1" s="1"/>
  <c r="AA25" i="1"/>
  <c r="T127" i="1"/>
  <c r="U127" i="1" s="1"/>
  <c r="T16" i="1"/>
  <c r="U16" i="1"/>
  <c r="T82" i="1"/>
  <c r="U82" i="1"/>
  <c r="T39" i="1"/>
  <c r="U39" i="1"/>
  <c r="T141" i="1"/>
  <c r="T139" i="1"/>
  <c r="U139" i="1"/>
  <c r="R138" i="1"/>
  <c r="S138" i="1"/>
  <c r="R122" i="1"/>
  <c r="S122" i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/>
  <c r="T100" i="1"/>
  <c r="U100" i="1"/>
  <c r="AA98" i="1"/>
  <c r="R91" i="1"/>
  <c r="S91" i="1"/>
  <c r="R89" i="1"/>
  <c r="S89" i="1" s="1"/>
  <c r="T87" i="1"/>
  <c r="U87" i="1"/>
  <c r="R87" i="1"/>
  <c r="S87" i="1" s="1"/>
  <c r="T84" i="1"/>
  <c r="R82" i="1"/>
  <c r="S82" i="1"/>
  <c r="T80" i="1"/>
  <c r="U80" i="1" s="1"/>
  <c r="AG80" i="1" s="1"/>
  <c r="AH80" i="1" s="1"/>
  <c r="T78" i="1"/>
  <c r="U78" i="1"/>
  <c r="R59" i="1"/>
  <c r="S59" i="1"/>
  <c r="T57" i="1"/>
  <c r="AB57" i="1" s="1"/>
  <c r="U57" i="1"/>
  <c r="T48" i="1"/>
  <c r="U48" i="1" s="1"/>
  <c r="AG48" i="1" s="1"/>
  <c r="AH48" i="1" s="1"/>
  <c r="R38" i="1"/>
  <c r="S38" i="1"/>
  <c r="T33" i="1"/>
  <c r="U33" i="1"/>
  <c r="R32" i="1"/>
  <c r="S32" i="1"/>
  <c r="T29" i="1"/>
  <c r="U29" i="1" s="1"/>
  <c r="AA28" i="1"/>
  <c r="R28" i="1"/>
  <c r="S28" i="1" s="1"/>
  <c r="R22" i="1"/>
  <c r="S22" i="1"/>
  <c r="AA21" i="1"/>
  <c r="AB21" i="1" s="1"/>
  <c r="T20" i="1"/>
  <c r="AB20" i="1" s="1"/>
  <c r="T13" i="1"/>
  <c r="U13" i="1"/>
  <c r="T75" i="1"/>
  <c r="U75" i="1"/>
  <c r="R73" i="1"/>
  <c r="S73" i="1"/>
  <c r="T66" i="1"/>
  <c r="AC66" i="1" s="1"/>
  <c r="AD66" i="1" s="1"/>
  <c r="AF66" i="1" s="1"/>
  <c r="T45" i="1"/>
  <c r="AC45" i="1" s="1"/>
  <c r="U45" i="1"/>
  <c r="T130" i="1"/>
  <c r="U130" i="1"/>
  <c r="T61" i="1"/>
  <c r="AC61" i="1" s="1"/>
  <c r="AD61" i="1" s="1"/>
  <c r="T47" i="1"/>
  <c r="AB47" i="1" s="1"/>
  <c r="U47" i="1"/>
  <c r="T140" i="1"/>
  <c r="U140" i="1" s="1"/>
  <c r="T28" i="1"/>
  <c r="U28" i="1" s="1"/>
  <c r="R131" i="1"/>
  <c r="S131" i="1"/>
  <c r="R117" i="1"/>
  <c r="S117" i="1"/>
  <c r="R78" i="1"/>
  <c r="S78" i="1" s="1"/>
  <c r="R76" i="1"/>
  <c r="S76" i="1" s="1"/>
  <c r="T65" i="1"/>
  <c r="AC65" i="1" s="1"/>
  <c r="U65" i="1"/>
  <c r="T26" i="1"/>
  <c r="U26" i="1"/>
  <c r="T23" i="1"/>
  <c r="AB23" i="1" s="1"/>
  <c r="U23" i="1"/>
  <c r="AA154" i="1"/>
  <c r="AA94" i="1"/>
  <c r="AA90" i="1"/>
  <c r="AA86" i="1"/>
  <c r="AA82" i="1"/>
  <c r="AA56" i="1"/>
  <c r="V32" i="1"/>
  <c r="T32" i="1"/>
  <c r="AB32" i="1" s="1"/>
  <c r="AA16" i="1"/>
  <c r="T138" i="1"/>
  <c r="U138" i="1"/>
  <c r="T110" i="1"/>
  <c r="AB110" i="1" s="1"/>
  <c r="U110" i="1"/>
  <c r="T164" i="1"/>
  <c r="AC164" i="1" s="1"/>
  <c r="AD164" i="1" s="1"/>
  <c r="V162" i="1"/>
  <c r="T162" i="1"/>
  <c r="AB162" i="1" s="1"/>
  <c r="AA115" i="1"/>
  <c r="R111" i="1"/>
  <c r="S111" i="1"/>
  <c r="AA74" i="1"/>
  <c r="AB74" i="1" s="1"/>
  <c r="V72" i="1"/>
  <c r="T72" i="1"/>
  <c r="U72" i="1"/>
  <c r="AA67" i="1"/>
  <c r="AA53" i="1"/>
  <c r="AA44" i="1"/>
  <c r="AB44" i="1" s="1"/>
  <c r="V168" i="1"/>
  <c r="T168" i="1"/>
  <c r="AA124" i="1"/>
  <c r="AB124" i="1" s="1"/>
  <c r="AC124" i="1" s="1"/>
  <c r="AD124" i="1" s="1"/>
  <c r="V88" i="1"/>
  <c r="T88" i="1"/>
  <c r="U88" i="1"/>
  <c r="AA84" i="1"/>
  <c r="AA62" i="1"/>
  <c r="V14" i="1"/>
  <c r="T14" i="1"/>
  <c r="AC14" i="1" s="1"/>
  <c r="AD14" i="1" s="1"/>
  <c r="U14" i="1"/>
  <c r="T121" i="1"/>
  <c r="U121" i="1"/>
  <c r="T58" i="1"/>
  <c r="U58" i="1"/>
  <c r="T98" i="1"/>
  <c r="U98" i="1"/>
  <c r="V133" i="1"/>
  <c r="T133" i="1"/>
  <c r="U133" i="1" s="1"/>
  <c r="V115" i="1"/>
  <c r="T115" i="1"/>
  <c r="V74" i="1"/>
  <c r="T74" i="1"/>
  <c r="U74" i="1"/>
  <c r="V69" i="1"/>
  <c r="T69" i="1"/>
  <c r="U69" i="1" s="1"/>
  <c r="T64" i="1"/>
  <c r="AB64" i="1" s="1"/>
  <c r="V64" i="1"/>
  <c r="AA51" i="1"/>
  <c r="AA49" i="1"/>
  <c r="T43" i="1"/>
  <c r="U43" i="1"/>
  <c r="V43" i="1"/>
  <c r="AA43" i="1"/>
  <c r="AB43" i="1" s="1"/>
  <c r="AA37" i="1"/>
  <c r="R168" i="1"/>
  <c r="S168" i="1"/>
  <c r="T161" i="1"/>
  <c r="U161" i="1"/>
  <c r="R152" i="1"/>
  <c r="S152" i="1" s="1"/>
  <c r="AA149" i="1"/>
  <c r="R134" i="1"/>
  <c r="S134" i="1" s="1"/>
  <c r="R129" i="1"/>
  <c r="S129" i="1"/>
  <c r="R127" i="1"/>
  <c r="S127" i="1"/>
  <c r="R119" i="1"/>
  <c r="S119" i="1"/>
  <c r="AA113" i="1"/>
  <c r="R113" i="1"/>
  <c r="S113" i="1" s="1"/>
  <c r="T112" i="1"/>
  <c r="U112" i="1"/>
  <c r="R107" i="1"/>
  <c r="S107" i="1" s="1"/>
  <c r="R101" i="1"/>
  <c r="S101" i="1"/>
  <c r="R93" i="1"/>
  <c r="S93" i="1" s="1"/>
  <c r="R56" i="1"/>
  <c r="S56" i="1"/>
  <c r="AA48" i="1"/>
  <c r="R36" i="1"/>
  <c r="S36" i="1"/>
  <c r="T30" i="1"/>
  <c r="AB30" i="1" s="1"/>
  <c r="U30" i="1"/>
  <c r="R15" i="1"/>
  <c r="S15" i="1" s="1"/>
  <c r="R166" i="1"/>
  <c r="S166" i="1"/>
  <c r="R159" i="1"/>
  <c r="S159" i="1"/>
  <c r="T155" i="1"/>
  <c r="AB155" i="1" s="1"/>
  <c r="U155" i="1"/>
  <c r="R141" i="1"/>
  <c r="S141" i="1" s="1"/>
  <c r="T136" i="1"/>
  <c r="T134" i="1"/>
  <c r="T128" i="1"/>
  <c r="AB128" i="1" s="1"/>
  <c r="U128" i="1"/>
  <c r="R112" i="1"/>
  <c r="S112" i="1"/>
  <c r="R94" i="1"/>
  <c r="S94" i="1" s="1"/>
  <c r="R60" i="1"/>
  <c r="S60" i="1" s="1"/>
  <c r="R40" i="1"/>
  <c r="S40" i="1"/>
  <c r="R31" i="1"/>
  <c r="S31" i="1"/>
  <c r="T19" i="1"/>
  <c r="AC19" i="1" s="1"/>
  <c r="AD19" i="1" s="1"/>
  <c r="AF19" i="1" s="1"/>
  <c r="U166" i="1"/>
  <c r="AA157" i="1"/>
  <c r="AA108" i="1"/>
  <c r="V89" i="1"/>
  <c r="T89" i="1"/>
  <c r="AB89" i="1" s="1"/>
  <c r="V86" i="1"/>
  <c r="T86" i="1"/>
  <c r="U86" i="1" s="1"/>
  <c r="AA158" i="1"/>
  <c r="V87" i="1"/>
  <c r="AA161" i="1"/>
  <c r="AA141" i="1"/>
  <c r="AA134" i="1"/>
  <c r="AB134" i="1" s="1"/>
  <c r="T91" i="1"/>
  <c r="AB91" i="1" s="1"/>
  <c r="U91" i="1"/>
  <c r="AA78" i="1"/>
  <c r="AB78" i="1" s="1"/>
  <c r="V71" i="1"/>
  <c r="T71" i="1"/>
  <c r="U71" i="1" s="1"/>
  <c r="AA23" i="1"/>
  <c r="V18" i="1"/>
  <c r="T18" i="1"/>
  <c r="AC18" i="1" s="1"/>
  <c r="AD18" i="1" s="1"/>
  <c r="U18" i="1"/>
  <c r="V17" i="1"/>
  <c r="T17" i="1"/>
  <c r="AB17" i="1" s="1"/>
  <c r="V95" i="1"/>
  <c r="T97" i="1"/>
  <c r="U97" i="1"/>
  <c r="T76" i="1"/>
  <c r="U76" i="1"/>
  <c r="V155" i="1"/>
  <c r="V147" i="1"/>
  <c r="T147" i="1"/>
  <c r="AC147" i="1" s="1"/>
  <c r="AA137" i="1"/>
  <c r="AA135" i="1"/>
  <c r="AA129" i="1"/>
  <c r="V26" i="1"/>
  <c r="AA152" i="1"/>
  <c r="AA146" i="1"/>
  <c r="AA130" i="1"/>
  <c r="AA31" i="1"/>
  <c r="AB31" i="1" s="1"/>
  <c r="AA93" i="1"/>
  <c r="AA35" i="1"/>
  <c r="T159" i="1"/>
  <c r="AB159" i="1" s="1"/>
  <c r="R156" i="1"/>
  <c r="S156" i="1"/>
  <c r="AA148" i="1"/>
  <c r="R148" i="1"/>
  <c r="S148" i="1"/>
  <c r="R142" i="1"/>
  <c r="S142" i="1" s="1"/>
  <c r="T137" i="1"/>
  <c r="U137" i="1"/>
  <c r="R132" i="1"/>
  <c r="S132" i="1"/>
  <c r="R126" i="1"/>
  <c r="S126" i="1"/>
  <c r="AA116" i="1"/>
  <c r="R109" i="1"/>
  <c r="S109" i="1"/>
  <c r="R104" i="1"/>
  <c r="S104" i="1"/>
  <c r="R95" i="1"/>
  <c r="S95" i="1"/>
  <c r="R77" i="1"/>
  <c r="S77" i="1"/>
  <c r="R64" i="1"/>
  <c r="S64" i="1"/>
  <c r="R39" i="1"/>
  <c r="S39" i="1"/>
  <c r="R16" i="1"/>
  <c r="S16" i="1"/>
  <c r="AA156" i="1"/>
  <c r="AB156" i="1" s="1"/>
  <c r="R155" i="1"/>
  <c r="S155" i="1" s="1"/>
  <c r="AA150" i="1"/>
  <c r="T123" i="1"/>
  <c r="U123" i="1"/>
  <c r="R114" i="1"/>
  <c r="S114" i="1"/>
  <c r="R79" i="1"/>
  <c r="S79" i="1"/>
  <c r="R66" i="1"/>
  <c r="S66" i="1"/>
  <c r="AA59" i="1"/>
  <c r="R58" i="1"/>
  <c r="S58" i="1"/>
  <c r="AA45" i="1"/>
  <c r="AB45" i="1" s="1"/>
  <c r="R35" i="1"/>
  <c r="S35" i="1"/>
  <c r="V136" i="1"/>
  <c r="AA19" i="1"/>
  <c r="V80" i="1"/>
  <c r="R144" i="1"/>
  <c r="S144" i="1"/>
  <c r="AA140" i="1"/>
  <c r="AA133" i="1"/>
  <c r="V101" i="1"/>
  <c r="T101" i="1"/>
  <c r="U101" i="1"/>
  <c r="T94" i="1"/>
  <c r="AA36" i="1"/>
  <c r="T85" i="1"/>
  <c r="V122" i="1"/>
  <c r="T122" i="1"/>
  <c r="AB122" i="1" s="1"/>
  <c r="U122" i="1"/>
  <c r="V102" i="1"/>
  <c r="T102" i="1"/>
  <c r="U102" i="1" s="1"/>
  <c r="V25" i="1"/>
  <c r="T25" i="1"/>
  <c r="R140" i="1"/>
  <c r="S140" i="1"/>
  <c r="R139" i="1"/>
  <c r="S139" i="1" s="1"/>
  <c r="R137" i="1"/>
  <c r="S137" i="1" s="1"/>
  <c r="T132" i="1"/>
  <c r="U132" i="1"/>
  <c r="R124" i="1"/>
  <c r="S124" i="1"/>
  <c r="AA121" i="1"/>
  <c r="AA120" i="1"/>
  <c r="AA110" i="1"/>
  <c r="R97" i="1"/>
  <c r="S97" i="1" s="1"/>
  <c r="T36" i="1"/>
  <c r="AA27" i="1"/>
  <c r="AA22" i="1"/>
  <c r="AA15" i="1"/>
  <c r="R136" i="1"/>
  <c r="S136" i="1"/>
  <c r="R135" i="1"/>
  <c r="S135" i="1" s="1"/>
  <c r="T111" i="1"/>
  <c r="R105" i="1"/>
  <c r="S105" i="1"/>
  <c r="AA57" i="1"/>
  <c r="AA54" i="1"/>
  <c r="AA52" i="1"/>
  <c r="AB52" i="1" s="1"/>
  <c r="AA32" i="1"/>
  <c r="AA20" i="1"/>
  <c r="AA142" i="1"/>
  <c r="AA123" i="1"/>
  <c r="AA122" i="1"/>
  <c r="AA75" i="1"/>
  <c r="AB75" i="1" s="1"/>
  <c r="R72" i="1"/>
  <c r="S72" i="1"/>
  <c r="AA71" i="1"/>
  <c r="T63" i="1"/>
  <c r="U63" i="1"/>
  <c r="R25" i="1"/>
  <c r="S25" i="1"/>
  <c r="AA101" i="1"/>
  <c r="AB101" i="1" s="1"/>
  <c r="AC101" i="1" s="1"/>
  <c r="AD101" i="1" s="1"/>
  <c r="AA97" i="1"/>
  <c r="AA87" i="1"/>
  <c r="AB87" i="1" s="1"/>
  <c r="AC87" i="1" s="1"/>
  <c r="AD87" i="1" s="1"/>
  <c r="R86" i="1"/>
  <c r="S86" i="1" s="1"/>
  <c r="AA85" i="1"/>
  <c r="R83" i="1"/>
  <c r="S83" i="1"/>
  <c r="R55" i="1"/>
  <c r="S55" i="1" s="1"/>
  <c r="AA46" i="1"/>
  <c r="AB46" i="1" s="1"/>
  <c r="AA34" i="1"/>
  <c r="AA30" i="1"/>
  <c r="T21" i="1"/>
  <c r="T108" i="1"/>
  <c r="U108" i="1"/>
  <c r="T105" i="1"/>
  <c r="U105" i="1" s="1"/>
  <c r="R103" i="1"/>
  <c r="S103" i="1"/>
  <c r="AA102" i="1"/>
  <c r="AB102" i="1" s="1"/>
  <c r="AC102" i="1" s="1"/>
  <c r="AD102" i="1" s="1"/>
  <c r="T90" i="1"/>
  <c r="U90" i="1" s="1"/>
  <c r="R85" i="1"/>
  <c r="S85" i="1"/>
  <c r="R81" i="1"/>
  <c r="S81" i="1"/>
  <c r="T77" i="1"/>
  <c r="U77" i="1" s="1"/>
  <c r="R74" i="1"/>
  <c r="S74" i="1" s="1"/>
  <c r="R67" i="1"/>
  <c r="S67" i="1"/>
  <c r="T54" i="1"/>
  <c r="U54" i="1" s="1"/>
  <c r="AA42" i="1"/>
  <c r="AB42" i="1" s="1"/>
  <c r="R41" i="1"/>
  <c r="S41" i="1"/>
  <c r="R30" i="1"/>
  <c r="S30" i="1" s="1"/>
  <c r="R24" i="1"/>
  <c r="S24" i="1"/>
  <c r="T151" i="1"/>
  <c r="AA132" i="1"/>
  <c r="AB132" i="1" s="1"/>
  <c r="AC132" i="1" s="1"/>
  <c r="AD132" i="1" s="1"/>
  <c r="AA104" i="1"/>
  <c r="AE72" i="1"/>
  <c r="AA72" i="1"/>
  <c r="AB72" i="1" s="1"/>
  <c r="AC72" i="1" s="1"/>
  <c r="AD72" i="1" s="1"/>
  <c r="AE116" i="1"/>
  <c r="T44" i="1"/>
  <c r="T117" i="1"/>
  <c r="AA114" i="1"/>
  <c r="V113" i="1"/>
  <c r="T113" i="1"/>
  <c r="U113" i="1" s="1"/>
  <c r="T99" i="1"/>
  <c r="V99" i="1"/>
  <c r="AE83" i="1"/>
  <c r="AA83" i="1"/>
  <c r="V106" i="1"/>
  <c r="T106" i="1"/>
  <c r="AA50" i="1"/>
  <c r="V49" i="1"/>
  <c r="T49" i="1"/>
  <c r="U49" i="1" s="1"/>
  <c r="AE41" i="1"/>
  <c r="AF41" i="1" s="1"/>
  <c r="AG41" i="1" s="1"/>
  <c r="AH41" i="1" s="1"/>
  <c r="AA41" i="1"/>
  <c r="T31" i="1"/>
  <c r="V31" i="1"/>
  <c r="V132" i="1"/>
  <c r="AE126" i="1"/>
  <c r="AA126" i="1"/>
  <c r="T125" i="1"/>
  <c r="U125" i="1" s="1"/>
  <c r="T96" i="1"/>
  <c r="T143" i="1"/>
  <c r="V143" i="1"/>
  <c r="AE106" i="1"/>
  <c r="AA106" i="1"/>
  <c r="AA76" i="1"/>
  <c r="AA73" i="1"/>
  <c r="T149" i="1"/>
  <c r="U149" i="1" s="1"/>
  <c r="V149" i="1"/>
  <c r="AA127" i="1"/>
  <c r="V124" i="1"/>
  <c r="T124" i="1"/>
  <c r="AA119" i="1"/>
  <c r="V116" i="1"/>
  <c r="T116" i="1"/>
  <c r="U116" i="1" s="1"/>
  <c r="AA96" i="1"/>
  <c r="AE92" i="1"/>
  <c r="AA92" i="1"/>
  <c r="AA63" i="1"/>
  <c r="V62" i="1"/>
  <c r="T62" i="1"/>
  <c r="V160" i="1"/>
  <c r="T160" i="1"/>
  <c r="U160" i="1" s="1"/>
  <c r="R160" i="1"/>
  <c r="S160" i="1"/>
  <c r="R149" i="1"/>
  <c r="S149" i="1" s="1"/>
  <c r="T146" i="1"/>
  <c r="V146" i="1"/>
  <c r="V120" i="1"/>
  <c r="T120" i="1"/>
  <c r="AB120" i="1" s="1"/>
  <c r="AA100" i="1"/>
  <c r="AB100" i="1" s="1"/>
  <c r="AC100" i="1" s="1"/>
  <c r="AD100" i="1" s="1"/>
  <c r="AA79" i="1"/>
  <c r="AB79" i="1" s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A80" i="1"/>
  <c r="AB80" i="1" s="1"/>
  <c r="AA65" i="1"/>
  <c r="AB65" i="1" s="1"/>
  <c r="R33" i="1"/>
  <c r="S33" i="1" s="1"/>
  <c r="R19" i="1"/>
  <c r="S19" i="1"/>
  <c r="AA69" i="1"/>
  <c r="R68" i="1"/>
  <c r="S68" i="1"/>
  <c r="AA64" i="1"/>
  <c r="AA60" i="1"/>
  <c r="AB60" i="1" s="1"/>
  <c r="AA55" i="1"/>
  <c r="AA26" i="1"/>
  <c r="AA13" i="1"/>
  <c r="AA29" i="1"/>
  <c r="AA24" i="1"/>
  <c r="AB24" i="1" s="1"/>
  <c r="AB151" i="1"/>
  <c r="U172" i="1"/>
  <c r="AB184" i="1"/>
  <c r="AD179" i="1"/>
  <c r="AC178" i="1"/>
  <c r="AD178" i="1"/>
  <c r="AF178" i="1" s="1"/>
  <c r="U165" i="1"/>
  <c r="AG165" i="1" s="1"/>
  <c r="AH165" i="1" s="1"/>
  <c r="AB165" i="1"/>
  <c r="AC165" i="1"/>
  <c r="AD165" i="1" s="1"/>
  <c r="AF165" i="1"/>
  <c r="AC176" i="1"/>
  <c r="AD176" i="1"/>
  <c r="AF176" i="1" s="1"/>
  <c r="AB154" i="1"/>
  <c r="AC154" i="1"/>
  <c r="AD154" i="1"/>
  <c r="AG154" i="1" s="1"/>
  <c r="AH154" i="1" s="1"/>
  <c r="AF154" i="1"/>
  <c r="AB168" i="1"/>
  <c r="AC168" i="1"/>
  <c r="AD168" i="1" s="1"/>
  <c r="AF168" i="1" s="1"/>
  <c r="AB170" i="1"/>
  <c r="AC170" i="1"/>
  <c r="AD170" i="1"/>
  <c r="AF170" i="1"/>
  <c r="AG170" i="1"/>
  <c r="AH170" i="1"/>
  <c r="AB161" i="1"/>
  <c r="AC158" i="1"/>
  <c r="AD158" i="1" s="1"/>
  <c r="U168" i="1"/>
  <c r="U184" i="1"/>
  <c r="AC175" i="1"/>
  <c r="AD175" i="1"/>
  <c r="AF175" i="1" s="1"/>
  <c r="AG175" i="1"/>
  <c r="AH175" i="1"/>
  <c r="U186" i="1"/>
  <c r="AB163" i="1"/>
  <c r="AC163" i="1"/>
  <c r="AD163" i="1"/>
  <c r="AF163" i="1"/>
  <c r="AB171" i="1"/>
  <c r="AC171" i="1"/>
  <c r="AD171" i="1"/>
  <c r="AC161" i="1"/>
  <c r="AD161" i="1"/>
  <c r="AF161" i="1"/>
  <c r="AG161" i="1"/>
  <c r="AH161" i="1"/>
  <c r="AF173" i="1"/>
  <c r="AG173" i="1"/>
  <c r="AH173" i="1"/>
  <c r="AB153" i="1"/>
  <c r="AC153" i="1"/>
  <c r="AD153" i="1"/>
  <c r="AF153" i="1" s="1"/>
  <c r="AG153" i="1" s="1"/>
  <c r="AH153" i="1" s="1"/>
  <c r="AB157" i="1"/>
  <c r="AC157" i="1"/>
  <c r="AD157" i="1"/>
  <c r="AF179" i="1"/>
  <c r="AG179" i="1"/>
  <c r="AH179" i="1" s="1"/>
  <c r="AB182" i="1"/>
  <c r="AC182" i="1"/>
  <c r="AD182" i="1" s="1"/>
  <c r="U182" i="1"/>
  <c r="AC156" i="1"/>
  <c r="AD156" i="1"/>
  <c r="AF156" i="1" s="1"/>
  <c r="AF190" i="1"/>
  <c r="AG190" i="1"/>
  <c r="AH190" i="1"/>
  <c r="U162" i="1"/>
  <c r="AF187" i="1"/>
  <c r="AG187" i="1" s="1"/>
  <c r="AH187" i="1" s="1"/>
  <c r="U169" i="1"/>
  <c r="AC169" i="1"/>
  <c r="AD169" i="1"/>
  <c r="AF169" i="1" s="1"/>
  <c r="AG169" i="1" s="1"/>
  <c r="AH169" i="1" s="1"/>
  <c r="AC46" i="1"/>
  <c r="AD46" i="1"/>
  <c r="AF46" i="1"/>
  <c r="AG46" i="1"/>
  <c r="AH46" i="1"/>
  <c r="AB142" i="1"/>
  <c r="AC142" i="1"/>
  <c r="AD142" i="1"/>
  <c r="AF142" i="1" s="1"/>
  <c r="AG142" i="1"/>
  <c r="AH142" i="1"/>
  <c r="AB104" i="1"/>
  <c r="AC104" i="1"/>
  <c r="AD104" i="1"/>
  <c r="AB50" i="1"/>
  <c r="AC50" i="1"/>
  <c r="AD50" i="1"/>
  <c r="AB114" i="1"/>
  <c r="AC114" i="1"/>
  <c r="AD114" i="1"/>
  <c r="AF114" i="1"/>
  <c r="AG114" i="1"/>
  <c r="AH114" i="1"/>
  <c r="AB67" i="1"/>
  <c r="AD67" i="1"/>
  <c r="AF67" i="1"/>
  <c r="AB139" i="1"/>
  <c r="AC139" i="1"/>
  <c r="AD139" i="1" s="1"/>
  <c r="AD79" i="1"/>
  <c r="AG79" i="1" s="1"/>
  <c r="AH79" i="1" s="1"/>
  <c r="AF79" i="1"/>
  <c r="AB117" i="1"/>
  <c r="AC117" i="1"/>
  <c r="AD117" i="1" s="1"/>
  <c r="AC52" i="1"/>
  <c r="AD52" i="1"/>
  <c r="AF52" i="1"/>
  <c r="AG52" i="1"/>
  <c r="AH52" i="1" s="1"/>
  <c r="AB51" i="1"/>
  <c r="AC51" i="1"/>
  <c r="AD51" i="1" s="1"/>
  <c r="AD45" i="1"/>
  <c r="AF45" i="1"/>
  <c r="AG45" i="1"/>
  <c r="AH45" i="1"/>
  <c r="AB118" i="1"/>
  <c r="AC118" i="1" s="1"/>
  <c r="AD118" i="1" s="1"/>
  <c r="AB76" i="1"/>
  <c r="AC76" i="1"/>
  <c r="AD76" i="1"/>
  <c r="AG76" i="1" s="1"/>
  <c r="AH76" i="1" s="1"/>
  <c r="AF76" i="1"/>
  <c r="AB35" i="1"/>
  <c r="AC35" i="1"/>
  <c r="AD35" i="1"/>
  <c r="AF35" i="1"/>
  <c r="AB37" i="1"/>
  <c r="AD37" i="1"/>
  <c r="AF37" i="1" s="1"/>
  <c r="AB119" i="1"/>
  <c r="AC119" i="1"/>
  <c r="AD119" i="1"/>
  <c r="AF119" i="1" s="1"/>
  <c r="AG119" i="1"/>
  <c r="AH119" i="1" s="1"/>
  <c r="AB59" i="1"/>
  <c r="AC59" i="1"/>
  <c r="AD59" i="1"/>
  <c r="AF59" i="1"/>
  <c r="AG59" i="1"/>
  <c r="AH59" i="1" s="1"/>
  <c r="AB130" i="1"/>
  <c r="AC130" i="1"/>
  <c r="AD130" i="1" s="1"/>
  <c r="AB129" i="1"/>
  <c r="AC129" i="1" s="1"/>
  <c r="AD129" i="1"/>
  <c r="AF129" i="1"/>
  <c r="AB56" i="1"/>
  <c r="AC56" i="1"/>
  <c r="AD56" i="1" s="1"/>
  <c r="AB53" i="1"/>
  <c r="AC53" i="1"/>
  <c r="AD53" i="1"/>
  <c r="AG53" i="1" s="1"/>
  <c r="AH53" i="1" s="1"/>
  <c r="AF53" i="1"/>
  <c r="AD65" i="1"/>
  <c r="AF65" i="1"/>
  <c r="AG65" i="1"/>
  <c r="AH65" i="1"/>
  <c r="AB58" i="1"/>
  <c r="AC58" i="1"/>
  <c r="AD58" i="1" s="1"/>
  <c r="AB41" i="1"/>
  <c r="AC41" i="1"/>
  <c r="AD41" i="1"/>
  <c r="AB97" i="1"/>
  <c r="AC97" i="1"/>
  <c r="AD97" i="1"/>
  <c r="AF97" i="1" s="1"/>
  <c r="AB123" i="1"/>
  <c r="AC123" i="1"/>
  <c r="AD123" i="1"/>
  <c r="AF123" i="1" s="1"/>
  <c r="AG123" i="1"/>
  <c r="AH123" i="1" s="1"/>
  <c r="AB27" i="1"/>
  <c r="AC27" i="1"/>
  <c r="AD27" i="1" s="1"/>
  <c r="AC24" i="1"/>
  <c r="AD24" i="1"/>
  <c r="AF24" i="1" s="1"/>
  <c r="AB55" i="1"/>
  <c r="AC55" i="1"/>
  <c r="AD55" i="1" s="1"/>
  <c r="AC60" i="1"/>
  <c r="AD60" i="1"/>
  <c r="AF60" i="1"/>
  <c r="AG60" i="1"/>
  <c r="AH60" i="1" s="1"/>
  <c r="AD42" i="1"/>
  <c r="AF42" i="1"/>
  <c r="AG42" i="1"/>
  <c r="AH42" i="1"/>
  <c r="AC80" i="1"/>
  <c r="AD80" i="1"/>
  <c r="AF80" i="1"/>
  <c r="AB109" i="1"/>
  <c r="AC109" i="1"/>
  <c r="AD109" i="1" s="1"/>
  <c r="AB93" i="1"/>
  <c r="AC93" i="1"/>
  <c r="AD93" i="1"/>
  <c r="AF93" i="1"/>
  <c r="AG93" i="1"/>
  <c r="AH93" i="1" s="1"/>
  <c r="AB48" i="1"/>
  <c r="AC48" i="1"/>
  <c r="AD48" i="1"/>
  <c r="AF48" i="1"/>
  <c r="AB29" i="1"/>
  <c r="AC29" i="1"/>
  <c r="AD29" i="1" s="1"/>
  <c r="AB107" i="1"/>
  <c r="AC107" i="1"/>
  <c r="AD107" i="1"/>
  <c r="AC75" i="1"/>
  <c r="AD75" i="1"/>
  <c r="AF75" i="1"/>
  <c r="AG75" i="1"/>
  <c r="AH75" i="1" s="1"/>
  <c r="AB121" i="1"/>
  <c r="AC121" i="1" s="1"/>
  <c r="AD121" i="1" s="1"/>
  <c r="U136" i="1"/>
  <c r="AB115" i="1"/>
  <c r="AC115" i="1"/>
  <c r="AD115" i="1" s="1"/>
  <c r="AB68" i="1"/>
  <c r="AC68" i="1"/>
  <c r="AD68" i="1"/>
  <c r="AF68" i="1"/>
  <c r="AG68" i="1"/>
  <c r="AH68" i="1"/>
  <c r="AB73" i="1"/>
  <c r="AC73" i="1"/>
  <c r="AD73" i="1" s="1"/>
  <c r="AF72" i="1"/>
  <c r="AB33" i="1"/>
  <c r="AC33" i="1"/>
  <c r="AD33" i="1"/>
  <c r="AF33" i="1"/>
  <c r="AB16" i="1"/>
  <c r="AC16" i="1"/>
  <c r="AD16" i="1" s="1"/>
  <c r="AB82" i="1"/>
  <c r="AC82" i="1"/>
  <c r="AD82" i="1"/>
  <c r="AF82" i="1"/>
  <c r="AB28" i="1"/>
  <c r="AC28" i="1"/>
  <c r="AD28" i="1"/>
  <c r="AF28" i="1"/>
  <c r="AG28" i="1"/>
  <c r="AH28" i="1"/>
  <c r="AB13" i="1"/>
  <c r="AC13" i="1"/>
  <c r="AD13" i="1"/>
  <c r="AF13" i="1"/>
  <c r="AG13" i="1"/>
  <c r="AH13" i="1"/>
  <c r="AB140" i="1"/>
  <c r="AC140" i="1"/>
  <c r="AD140" i="1" s="1"/>
  <c r="AB26" i="1"/>
  <c r="AC26" i="1"/>
  <c r="AD26" i="1"/>
  <c r="AF26" i="1"/>
  <c r="AB39" i="1"/>
  <c r="AC39" i="1"/>
  <c r="AD39" i="1"/>
  <c r="AF39" i="1"/>
  <c r="AG39" i="1"/>
  <c r="AH39" i="1"/>
  <c r="U84" i="1"/>
  <c r="AB84" i="1"/>
  <c r="AC84" i="1" s="1"/>
  <c r="AD84" i="1" s="1"/>
  <c r="AF84" i="1" s="1"/>
  <c r="AC78" i="1"/>
  <c r="AD78" i="1"/>
  <c r="AF78" i="1"/>
  <c r="AG78" i="1"/>
  <c r="AH78" i="1"/>
  <c r="AB98" i="1"/>
  <c r="AC98" i="1"/>
  <c r="AD98" i="1" s="1"/>
  <c r="AB14" i="1"/>
  <c r="AG33" i="1"/>
  <c r="AH33" i="1"/>
  <c r="AB105" i="1"/>
  <c r="AC69" i="1"/>
  <c r="AD69" i="1"/>
  <c r="AB71" i="1"/>
  <c r="AC71" i="1"/>
  <c r="AD71" i="1"/>
  <c r="AF71" i="1"/>
  <c r="AG71" i="1"/>
  <c r="AH71" i="1" s="1"/>
  <c r="AB127" i="1"/>
  <c r="AC43" i="1"/>
  <c r="AD43" i="1"/>
  <c r="U89" i="1"/>
  <c r="AC74" i="1"/>
  <c r="AD74" i="1"/>
  <c r="AF74" i="1"/>
  <c r="AG74" i="1"/>
  <c r="AH74" i="1"/>
  <c r="AB108" i="1"/>
  <c r="AC108" i="1"/>
  <c r="AD108" i="1" s="1"/>
  <c r="U164" i="1"/>
  <c r="AB88" i="1"/>
  <c r="AC88" i="1" s="1"/>
  <c r="AD88" i="1" s="1"/>
  <c r="AD147" i="1"/>
  <c r="AB54" i="1"/>
  <c r="AC54" i="1"/>
  <c r="AD54" i="1"/>
  <c r="AF54" i="1"/>
  <c r="AG54" i="1"/>
  <c r="AH54" i="1"/>
  <c r="U115" i="1"/>
  <c r="AB90" i="1"/>
  <c r="AC90" i="1" s="1"/>
  <c r="AD90" i="1" s="1"/>
  <c r="AB137" i="1"/>
  <c r="AC137" i="1"/>
  <c r="AD137" i="1" s="1"/>
  <c r="AB138" i="1"/>
  <c r="AC138" i="1"/>
  <c r="AD138" i="1"/>
  <c r="AF138" i="1"/>
  <c r="AG138" i="1"/>
  <c r="AH138" i="1"/>
  <c r="AF166" i="1"/>
  <c r="AG166" i="1"/>
  <c r="AH166" i="1" s="1"/>
  <c r="U159" i="1"/>
  <c r="AC159" i="1"/>
  <c r="AD159" i="1" s="1"/>
  <c r="AB86" i="1"/>
  <c r="U21" i="1"/>
  <c r="AC21" i="1"/>
  <c r="AD21" i="1"/>
  <c r="AB25" i="1"/>
  <c r="AC25" i="1"/>
  <c r="AD25" i="1"/>
  <c r="AF25" i="1" s="1"/>
  <c r="U25" i="1"/>
  <c r="AB63" i="1"/>
  <c r="AC63" i="1"/>
  <c r="AD63" i="1"/>
  <c r="AF63" i="1"/>
  <c r="AG63" i="1"/>
  <c r="AH63" i="1" s="1"/>
  <c r="AB85" i="1"/>
  <c r="AC85" i="1"/>
  <c r="AD85" i="1"/>
  <c r="AG85" i="1" s="1"/>
  <c r="AH85" i="1" s="1"/>
  <c r="U85" i="1"/>
  <c r="AC77" i="1"/>
  <c r="AD77" i="1"/>
  <c r="U36" i="1"/>
  <c r="AB36" i="1"/>
  <c r="AC36" i="1"/>
  <c r="AD36" i="1"/>
  <c r="U111" i="1"/>
  <c r="AB111" i="1"/>
  <c r="AC111" i="1"/>
  <c r="AD111" i="1"/>
  <c r="U94" i="1"/>
  <c r="AB94" i="1"/>
  <c r="AC94" i="1"/>
  <c r="AD94" i="1"/>
  <c r="AF94" i="1"/>
  <c r="U81" i="1"/>
  <c r="AB81" i="1"/>
  <c r="AC81" i="1"/>
  <c r="AD81" i="1" s="1"/>
  <c r="U124" i="1"/>
  <c r="AB149" i="1"/>
  <c r="AC149" i="1"/>
  <c r="AD149" i="1" s="1"/>
  <c r="AF149" i="1" s="1"/>
  <c r="U31" i="1"/>
  <c r="AC31" i="1"/>
  <c r="AD31" i="1"/>
  <c r="AF31" i="1" s="1"/>
  <c r="AB49" i="1"/>
  <c r="U70" i="1"/>
  <c r="AC70" i="1"/>
  <c r="AD70" i="1"/>
  <c r="U103" i="1"/>
  <c r="U146" i="1"/>
  <c r="AB146" i="1"/>
  <c r="AC146" i="1"/>
  <c r="AD146" i="1" s="1"/>
  <c r="U99" i="1"/>
  <c r="U151" i="1"/>
  <c r="AC151" i="1"/>
  <c r="AD151" i="1"/>
  <c r="U131" i="1"/>
  <c r="AB131" i="1"/>
  <c r="AC131" i="1" s="1"/>
  <c r="AD131" i="1" s="1"/>
  <c r="U120" i="1"/>
  <c r="U62" i="1"/>
  <c r="AB62" i="1"/>
  <c r="AC62" i="1"/>
  <c r="AD62" i="1" s="1"/>
  <c r="AC113" i="1"/>
  <c r="AD113" i="1"/>
  <c r="AF113" i="1" s="1"/>
  <c r="AG113" i="1" s="1"/>
  <c r="AH113" i="1" s="1"/>
  <c r="U117" i="1"/>
  <c r="U44" i="1"/>
  <c r="AC44" i="1"/>
  <c r="AD44" i="1"/>
  <c r="U143" i="1"/>
  <c r="AB143" i="1"/>
  <c r="AC143" i="1" s="1"/>
  <c r="AD143" i="1" s="1"/>
  <c r="AB106" i="1"/>
  <c r="AC106" i="1"/>
  <c r="AD106" i="1"/>
  <c r="AG106" i="1" s="1"/>
  <c r="AH106" i="1" s="1"/>
  <c r="U106" i="1"/>
  <c r="AG184" i="1"/>
  <c r="AH184" i="1"/>
  <c r="AG186" i="1"/>
  <c r="AH186" i="1" s="1"/>
  <c r="AF157" i="1"/>
  <c r="AG157" i="1"/>
  <c r="AH157" i="1" s="1"/>
  <c r="AG129" i="1"/>
  <c r="AH129" i="1"/>
  <c r="AG94" i="1"/>
  <c r="AH94" i="1"/>
  <c r="AG84" i="1"/>
  <c r="AH84" i="1" s="1"/>
  <c r="AF85" i="1"/>
  <c r="AF36" i="1"/>
  <c r="AG36" i="1"/>
  <c r="AH36" i="1" s="1"/>
  <c r="AF21" i="1"/>
  <c r="AG21" i="1"/>
  <c r="AH21" i="1"/>
  <c r="AF44" i="1"/>
  <c r="AG44" i="1"/>
  <c r="AH44" i="1"/>
  <c r="AF117" i="1"/>
  <c r="AG117" i="1"/>
  <c r="AH117" i="1" s="1"/>
  <c r="AF146" i="1"/>
  <c r="AF151" i="1"/>
  <c r="AG151" i="1"/>
  <c r="AH151" i="1" s="1"/>
  <c r="AF106" i="1"/>
  <c r="AF112" i="1" l="1"/>
  <c r="AG112" i="1"/>
  <c r="AH112" i="1" s="1"/>
  <c r="AF167" i="1"/>
  <c r="AG167" i="1"/>
  <c r="AH167" i="1" s="1"/>
  <c r="AF320" i="1"/>
  <c r="AG320" i="1" s="1"/>
  <c r="AH320" i="1" s="1"/>
  <c r="AF317" i="1"/>
  <c r="AG317" i="1" s="1"/>
  <c r="AH317" i="1" s="1"/>
  <c r="AF552" i="1"/>
  <c r="AG552" i="1"/>
  <c r="AH552" i="1" s="1"/>
  <c r="AF442" i="1"/>
  <c r="AG442" i="1" s="1"/>
  <c r="AH442" i="1" s="1"/>
  <c r="AF531" i="1"/>
  <c r="AG531" i="1" s="1"/>
  <c r="AH531" i="1" s="1"/>
  <c r="AF109" i="1"/>
  <c r="AG109" i="1" s="1"/>
  <c r="AH109" i="1" s="1"/>
  <c r="AF131" i="1"/>
  <c r="AG131" i="1"/>
  <c r="AH131" i="1" s="1"/>
  <c r="AF101" i="1"/>
  <c r="AG101" i="1" s="1"/>
  <c r="AH101" i="1" s="1"/>
  <c r="AF88" i="1"/>
  <c r="AG88" i="1"/>
  <c r="AH88" i="1" s="1"/>
  <c r="AF16" i="1"/>
  <c r="AG16" i="1" s="1"/>
  <c r="AH16" i="1" s="1"/>
  <c r="AF58" i="1"/>
  <c r="AG58" i="1"/>
  <c r="AH58" i="1" s="1"/>
  <c r="AF130" i="1"/>
  <c r="AG130" i="1" s="1"/>
  <c r="AH130" i="1" s="1"/>
  <c r="AF164" i="1"/>
  <c r="AG164" i="1"/>
  <c r="AH164" i="1" s="1"/>
  <c r="AF363" i="1"/>
  <c r="AG363" i="1" s="1"/>
  <c r="AH363" i="1" s="1"/>
  <c r="AF73" i="1"/>
  <c r="AG73" i="1"/>
  <c r="AH73" i="1" s="1"/>
  <c r="AF115" i="1"/>
  <c r="AG115" i="1" s="1"/>
  <c r="AH115" i="1" s="1"/>
  <c r="AF107" i="1"/>
  <c r="AG107" i="1" s="1"/>
  <c r="AH107" i="1" s="1"/>
  <c r="AG72" i="1"/>
  <c r="AH72" i="1" s="1"/>
  <c r="AF124" i="1"/>
  <c r="AG124" i="1" s="1"/>
  <c r="AH124" i="1" s="1"/>
  <c r="AF174" i="1"/>
  <c r="AG174" i="1" s="1"/>
  <c r="AH174" i="1" s="1"/>
  <c r="AF459" i="1"/>
  <c r="AG459" i="1" s="1"/>
  <c r="AH459" i="1" s="1"/>
  <c r="AF231" i="1"/>
  <c r="AG231" i="1"/>
  <c r="AH231" i="1" s="1"/>
  <c r="AF355" i="1"/>
  <c r="AG355" i="1" s="1"/>
  <c r="AH355" i="1" s="1"/>
  <c r="AF192" i="1"/>
  <c r="AG192" i="1"/>
  <c r="AH192" i="1" s="1"/>
  <c r="AF225" i="1"/>
  <c r="AG225" i="1" s="1"/>
  <c r="AH225" i="1" s="1"/>
  <c r="AF267" i="1"/>
  <c r="AG267" i="1"/>
  <c r="AH267" i="1" s="1"/>
  <c r="AF582" i="1"/>
  <c r="AG582" i="1" s="1"/>
  <c r="AH582" i="1" s="1"/>
  <c r="AF108" i="1"/>
  <c r="AG108" i="1"/>
  <c r="AH108" i="1" s="1"/>
  <c r="AG172" i="1"/>
  <c r="AH172" i="1" s="1"/>
  <c r="AF172" i="1"/>
  <c r="AF334" i="1"/>
  <c r="AG334" i="1" s="1"/>
  <c r="AH334" i="1" s="1"/>
  <c r="AG413" i="1"/>
  <c r="AH413" i="1" s="1"/>
  <c r="AF572" i="1"/>
  <c r="AG572" i="1" s="1"/>
  <c r="AH572" i="1" s="1"/>
  <c r="AF233" i="1"/>
  <c r="AG233" i="1" s="1"/>
  <c r="AH233" i="1" s="1"/>
  <c r="AF586" i="1"/>
  <c r="AG586" i="1" s="1"/>
  <c r="AH586" i="1" s="1"/>
  <c r="AF147" i="1"/>
  <c r="AG147" i="1" s="1"/>
  <c r="AH147" i="1" s="1"/>
  <c r="AF159" i="1"/>
  <c r="AG159" i="1" s="1"/>
  <c r="AH159" i="1" s="1"/>
  <c r="AF14" i="1"/>
  <c r="AG14" i="1" s="1"/>
  <c r="AH14" i="1" s="1"/>
  <c r="AF27" i="1"/>
  <c r="AG27" i="1"/>
  <c r="AH27" i="1" s="1"/>
  <c r="AF56" i="1"/>
  <c r="AG56" i="1" s="1"/>
  <c r="AH56" i="1" s="1"/>
  <c r="AF100" i="1"/>
  <c r="AG100" i="1" s="1"/>
  <c r="AH100" i="1" s="1"/>
  <c r="AG149" i="1"/>
  <c r="AH149" i="1" s="1"/>
  <c r="AF69" i="1"/>
  <c r="AG69" i="1" s="1"/>
  <c r="AH69" i="1" s="1"/>
  <c r="AF29" i="1"/>
  <c r="AG29" i="1"/>
  <c r="AH29" i="1" s="1"/>
  <c r="AF158" i="1"/>
  <c r="AG158" i="1" s="1"/>
  <c r="AH158" i="1" s="1"/>
  <c r="AG220" i="1"/>
  <c r="AH220" i="1" s="1"/>
  <c r="AF220" i="1"/>
  <c r="AF321" i="1"/>
  <c r="AF205" i="1"/>
  <c r="AG205" i="1" s="1"/>
  <c r="AH205" i="1" s="1"/>
  <c r="AF554" i="1"/>
  <c r="AG554" i="1"/>
  <c r="AH554" i="1" s="1"/>
  <c r="AF51" i="1"/>
  <c r="AG51" i="1"/>
  <c r="AH51" i="1" s="1"/>
  <c r="AF152" i="1"/>
  <c r="AG152" i="1" s="1"/>
  <c r="AH152" i="1" s="1"/>
  <c r="AF143" i="1"/>
  <c r="AG143" i="1"/>
  <c r="AH143" i="1" s="1"/>
  <c r="AG26" i="1"/>
  <c r="AH26" i="1" s="1"/>
  <c r="AF62" i="1"/>
  <c r="AG62" i="1"/>
  <c r="AH62" i="1" s="1"/>
  <c r="AF111" i="1"/>
  <c r="AG111" i="1" s="1"/>
  <c r="AH111" i="1" s="1"/>
  <c r="AF43" i="1"/>
  <c r="AG43" i="1" s="1"/>
  <c r="AH43" i="1" s="1"/>
  <c r="AF132" i="1"/>
  <c r="AG132" i="1" s="1"/>
  <c r="AH132" i="1" s="1"/>
  <c r="AF18" i="1"/>
  <c r="AG18" i="1"/>
  <c r="AH18" i="1" s="1"/>
  <c r="AF77" i="1"/>
  <c r="AG77" i="1" s="1"/>
  <c r="AH77" i="1" s="1"/>
  <c r="AF137" i="1"/>
  <c r="AG137" i="1" s="1"/>
  <c r="AH137" i="1" s="1"/>
  <c r="AG82" i="1"/>
  <c r="AH82" i="1" s="1"/>
  <c r="AF118" i="1"/>
  <c r="AG118" i="1"/>
  <c r="AH118" i="1" s="1"/>
  <c r="AF139" i="1"/>
  <c r="AG139" i="1" s="1"/>
  <c r="AH139" i="1" s="1"/>
  <c r="AF87" i="1"/>
  <c r="AG87" i="1"/>
  <c r="AH87" i="1" s="1"/>
  <c r="AF38" i="1"/>
  <c r="AG38" i="1" s="1"/>
  <c r="AH38" i="1" s="1"/>
  <c r="AF145" i="1"/>
  <c r="AG145" i="1" s="1"/>
  <c r="AH145" i="1" s="1"/>
  <c r="AG277" i="1"/>
  <c r="AH277" i="1" s="1"/>
  <c r="AF277" i="1"/>
  <c r="AF375" i="1"/>
  <c r="AG375" i="1" s="1"/>
  <c r="AH375" i="1" s="1"/>
  <c r="AG376" i="1"/>
  <c r="AH376" i="1" s="1"/>
  <c r="AF376" i="1"/>
  <c r="AF90" i="1"/>
  <c r="AG90" i="1"/>
  <c r="AH90" i="1" s="1"/>
  <c r="AF98" i="1"/>
  <c r="AG98" i="1" s="1"/>
  <c r="AH98" i="1" s="1"/>
  <c r="AF136" i="1"/>
  <c r="AG136" i="1"/>
  <c r="AH136" i="1" s="1"/>
  <c r="AF511" i="1"/>
  <c r="AG511" i="1"/>
  <c r="AH511" i="1" s="1"/>
  <c r="AF81" i="1"/>
  <c r="AG81" i="1" s="1"/>
  <c r="AH81" i="1" s="1"/>
  <c r="AF121" i="1"/>
  <c r="AG121" i="1"/>
  <c r="AH121" i="1" s="1"/>
  <c r="AF182" i="1"/>
  <c r="AG182" i="1"/>
  <c r="AH182" i="1" s="1"/>
  <c r="AG146" i="1"/>
  <c r="AH146" i="1" s="1"/>
  <c r="AF140" i="1"/>
  <c r="AG140" i="1" s="1"/>
  <c r="AH140" i="1" s="1"/>
  <c r="AF55" i="1"/>
  <c r="AG55" i="1"/>
  <c r="AH55" i="1" s="1"/>
  <c r="AG171" i="1"/>
  <c r="AH171" i="1" s="1"/>
  <c r="AF102" i="1"/>
  <c r="AG102" i="1"/>
  <c r="AH102" i="1" s="1"/>
  <c r="AF61" i="1"/>
  <c r="AC126" i="1"/>
  <c r="AD126" i="1" s="1"/>
  <c r="AF188" i="1"/>
  <c r="AG188" i="1"/>
  <c r="AH188" i="1" s="1"/>
  <c r="AG359" i="1"/>
  <c r="AH359" i="1" s="1"/>
  <c r="U147" i="1"/>
  <c r="AB147" i="1"/>
  <c r="AC493" i="1"/>
  <c r="AD493" i="1" s="1"/>
  <c r="U493" i="1"/>
  <c r="AB99" i="1"/>
  <c r="AC99" i="1" s="1"/>
  <c r="AD99" i="1" s="1"/>
  <c r="AB103" i="1"/>
  <c r="AC103" i="1" s="1"/>
  <c r="AD103" i="1" s="1"/>
  <c r="AC49" i="1"/>
  <c r="AD49" i="1" s="1"/>
  <c r="AB96" i="1"/>
  <c r="AC96" i="1" s="1"/>
  <c r="AD96" i="1" s="1"/>
  <c r="AC86" i="1"/>
  <c r="AD86" i="1" s="1"/>
  <c r="AC127" i="1"/>
  <c r="AD127" i="1" s="1"/>
  <c r="AC105" i="1"/>
  <c r="AD105" i="1" s="1"/>
  <c r="AB141" i="1"/>
  <c r="AC141" i="1" s="1"/>
  <c r="AD141" i="1" s="1"/>
  <c r="AF50" i="1"/>
  <c r="AG50" i="1" s="1"/>
  <c r="AH50" i="1" s="1"/>
  <c r="AB38" i="1"/>
  <c r="AF104" i="1"/>
  <c r="AG104" i="1" s="1"/>
  <c r="AH104" i="1" s="1"/>
  <c r="AB126" i="1"/>
  <c r="AG178" i="1"/>
  <c r="AH178" i="1" s="1"/>
  <c r="AB152" i="1"/>
  <c r="AF171" i="1"/>
  <c r="U19" i="1"/>
  <c r="AG19" i="1" s="1"/>
  <c r="AH19" i="1" s="1"/>
  <c r="U64" i="1"/>
  <c r="U32" i="1"/>
  <c r="U66" i="1"/>
  <c r="AG66" i="1" s="1"/>
  <c r="AH66" i="1" s="1"/>
  <c r="U20" i="1"/>
  <c r="U141" i="1"/>
  <c r="U34" i="1"/>
  <c r="U22" i="1"/>
  <c r="U92" i="1"/>
  <c r="U150" i="1"/>
  <c r="U176" i="1"/>
  <c r="AF465" i="1"/>
  <c r="AG465" i="1" s="1"/>
  <c r="AH465" i="1" s="1"/>
  <c r="AG196" i="1"/>
  <c r="AH196" i="1" s="1"/>
  <c r="AG330" i="1"/>
  <c r="AH330" i="1" s="1"/>
  <c r="AF413" i="1"/>
  <c r="U220" i="1"/>
  <c r="AC504" i="1"/>
  <c r="AD504" i="1" s="1"/>
  <c r="U504" i="1"/>
  <c r="AB504" i="1"/>
  <c r="AC193" i="1"/>
  <c r="AD193" i="1" s="1"/>
  <c r="AG386" i="1"/>
  <c r="AH386" i="1" s="1"/>
  <c r="AG327" i="1"/>
  <c r="AH327" i="1" s="1"/>
  <c r="U474" i="1"/>
  <c r="AC474" i="1"/>
  <c r="AD474" i="1" s="1"/>
  <c r="AB361" i="1"/>
  <c r="U193" i="1"/>
  <c r="AG306" i="1"/>
  <c r="AH306" i="1" s="1"/>
  <c r="AC343" i="1"/>
  <c r="AD343" i="1" s="1"/>
  <c r="U359" i="1"/>
  <c r="AF402" i="1"/>
  <c r="AG402" i="1" s="1"/>
  <c r="AH402" i="1" s="1"/>
  <c r="AG462" i="1"/>
  <c r="AH462" i="1" s="1"/>
  <c r="AF538" i="1"/>
  <c r="AG538" i="1" s="1"/>
  <c r="AH538" i="1" s="1"/>
  <c r="AF451" i="1"/>
  <c r="AG451" i="1"/>
  <c r="AH451" i="1" s="1"/>
  <c r="AG379" i="1"/>
  <c r="AH379" i="1" s="1"/>
  <c r="AF379" i="1"/>
  <c r="AF227" i="1"/>
  <c r="AG227" i="1" s="1"/>
  <c r="AH227" i="1" s="1"/>
  <c r="U335" i="1"/>
  <c r="AC335" i="1"/>
  <c r="AD335" i="1" s="1"/>
  <c r="AB238" i="1"/>
  <c r="U238" i="1"/>
  <c r="AC238" i="1"/>
  <c r="AD238" i="1" s="1"/>
  <c r="AB359" i="1"/>
  <c r="U378" i="1"/>
  <c r="AB378" i="1"/>
  <c r="AC378" i="1"/>
  <c r="AD378" i="1" s="1"/>
  <c r="AF544" i="1"/>
  <c r="AG544" i="1"/>
  <c r="AH544" i="1" s="1"/>
  <c r="U533" i="1"/>
  <c r="AB533" i="1"/>
  <c r="AC533" i="1"/>
  <c r="AD533" i="1" s="1"/>
  <c r="AF833" i="1"/>
  <c r="AG833" i="1"/>
  <c r="AH833" i="1" s="1"/>
  <c r="AF834" i="1"/>
  <c r="AG834" i="1" s="1"/>
  <c r="AH834" i="1" s="1"/>
  <c r="AF607" i="1"/>
  <c r="AG607" i="1" s="1"/>
  <c r="AH607" i="1" s="1"/>
  <c r="U83" i="1"/>
  <c r="AB180" i="1"/>
  <c r="AC180" i="1"/>
  <c r="AD180" i="1" s="1"/>
  <c r="AG218" i="1"/>
  <c r="AH218" i="1" s="1"/>
  <c r="AF418" i="1"/>
  <c r="AG418" i="1" s="1"/>
  <c r="AH418" i="1" s="1"/>
  <c r="AF287" i="1"/>
  <c r="AG287" i="1"/>
  <c r="AH287" i="1" s="1"/>
  <c r="AG314" i="1"/>
  <c r="AH314" i="1" s="1"/>
  <c r="AF385" i="1"/>
  <c r="AG385" i="1" s="1"/>
  <c r="AH385" i="1" s="1"/>
  <c r="AF293" i="1"/>
  <c r="AG293" i="1" s="1"/>
  <c r="AH293" i="1" s="1"/>
  <c r="AF257" i="1"/>
  <c r="AG257" i="1" s="1"/>
  <c r="AH257" i="1" s="1"/>
  <c r="AF264" i="1"/>
  <c r="AG264" i="1"/>
  <c r="AH264" i="1" s="1"/>
  <c r="AF244" i="1"/>
  <c r="AG244" i="1" s="1"/>
  <c r="AH244" i="1" s="1"/>
  <c r="AG243" i="1"/>
  <c r="AH243" i="1" s="1"/>
  <c r="AF437" i="1"/>
  <c r="AG437" i="1" s="1"/>
  <c r="AH437" i="1" s="1"/>
  <c r="AC313" i="1"/>
  <c r="AD313" i="1" s="1"/>
  <c r="AB313" i="1"/>
  <c r="U316" i="1"/>
  <c r="AC316" i="1"/>
  <c r="AD316" i="1" s="1"/>
  <c r="AB276" i="1"/>
  <c r="U276" i="1"/>
  <c r="AC276" i="1"/>
  <c r="AD276" i="1" s="1"/>
  <c r="AB275" i="1"/>
  <c r="U275" i="1"/>
  <c r="AB230" i="1"/>
  <c r="AC230" i="1"/>
  <c r="AD230" i="1" s="1"/>
  <c r="AB515" i="1"/>
  <c r="AC515" i="1"/>
  <c r="AD515" i="1" s="1"/>
  <c r="U536" i="1"/>
  <c r="AB536" i="1"/>
  <c r="AC536" i="1"/>
  <c r="AD536" i="1" s="1"/>
  <c r="AB442" i="1"/>
  <c r="U442" i="1"/>
  <c r="AB510" i="1"/>
  <c r="AC510" i="1"/>
  <c r="AD510" i="1" s="1"/>
  <c r="AB486" i="1"/>
  <c r="AC486" i="1"/>
  <c r="AD486" i="1" s="1"/>
  <c r="AF875" i="1"/>
  <c r="AG875" i="1" s="1"/>
  <c r="AH875" i="1" s="1"/>
  <c r="AF888" i="1"/>
  <c r="AG888" i="1" s="1"/>
  <c r="AH888" i="1" s="1"/>
  <c r="AF872" i="1"/>
  <c r="AG872" i="1" s="1"/>
  <c r="AH872" i="1" s="1"/>
  <c r="AF840" i="1"/>
  <c r="AG840" i="1"/>
  <c r="AH840" i="1" s="1"/>
  <c r="AG816" i="1"/>
  <c r="AH816" i="1" s="1"/>
  <c r="AF816" i="1"/>
  <c r="AF985" i="1"/>
  <c r="AG985" i="1" s="1"/>
  <c r="AH985" i="1" s="1"/>
  <c r="U96" i="1"/>
  <c r="AF506" i="1"/>
  <c r="AG506" i="1" s="1"/>
  <c r="AH506" i="1" s="1"/>
  <c r="AF361" i="1"/>
  <c r="AG361" i="1" s="1"/>
  <c r="AH361" i="1" s="1"/>
  <c r="AF512" i="1"/>
  <c r="AG512" i="1" s="1"/>
  <c r="AH512" i="1" s="1"/>
  <c r="AF307" i="1"/>
  <c r="AG307" i="1"/>
  <c r="AH307" i="1" s="1"/>
  <c r="AF339" i="1"/>
  <c r="AG339" i="1" s="1"/>
  <c r="AH339" i="1" s="1"/>
  <c r="AG211" i="1"/>
  <c r="AH211" i="1" s="1"/>
  <c r="U321" i="1"/>
  <c r="AG321" i="1" s="1"/>
  <c r="AH321" i="1" s="1"/>
  <c r="AB321" i="1"/>
  <c r="AB390" i="1"/>
  <c r="AC390" i="1"/>
  <c r="AD390" i="1" s="1"/>
  <c r="AF297" i="1"/>
  <c r="AG297" i="1" s="1"/>
  <c r="AH297" i="1" s="1"/>
  <c r="AG275" i="1"/>
  <c r="AH275" i="1" s="1"/>
  <c r="AF560" i="1"/>
  <c r="AG560" i="1" s="1"/>
  <c r="AH560" i="1" s="1"/>
  <c r="AF574" i="1"/>
  <c r="AG574" i="1"/>
  <c r="AH574" i="1" s="1"/>
  <c r="AG435" i="1"/>
  <c r="AH435" i="1" s="1"/>
  <c r="AF444" i="1"/>
  <c r="AG444" i="1" s="1"/>
  <c r="AH444" i="1" s="1"/>
  <c r="AF509" i="1"/>
  <c r="AG509" i="1" s="1"/>
  <c r="AH509" i="1" s="1"/>
  <c r="AF259" i="1"/>
  <c r="AG259" i="1" s="1"/>
  <c r="AH259" i="1" s="1"/>
  <c r="AG401" i="1"/>
  <c r="AH401" i="1" s="1"/>
  <c r="AF344" i="1"/>
  <c r="AG344" i="1" s="1"/>
  <c r="AH344" i="1" s="1"/>
  <c r="U245" i="1"/>
  <c r="AC245" i="1"/>
  <c r="AD245" i="1" s="1"/>
  <c r="AB347" i="1"/>
  <c r="AC347" i="1"/>
  <c r="AD347" i="1" s="1"/>
  <c r="AF858" i="1"/>
  <c r="AG858" i="1" s="1"/>
  <c r="AH858" i="1" s="1"/>
  <c r="AF852" i="1"/>
  <c r="AG852" i="1" s="1"/>
  <c r="AH852" i="1" s="1"/>
  <c r="AG846" i="1"/>
  <c r="AH846" i="1" s="1"/>
  <c r="AF846" i="1"/>
  <c r="AG498" i="1"/>
  <c r="AH498" i="1" s="1"/>
  <c r="AF303" i="1"/>
  <c r="AG303" i="1"/>
  <c r="AH303" i="1" s="1"/>
  <c r="AG312" i="1"/>
  <c r="AH312" i="1" s="1"/>
  <c r="AF246" i="1"/>
  <c r="AG246" i="1"/>
  <c r="AH246" i="1" s="1"/>
  <c r="AC209" i="1"/>
  <c r="AD209" i="1" s="1"/>
  <c r="U209" i="1"/>
  <c r="AF551" i="1"/>
  <c r="AG551" i="1"/>
  <c r="AH551" i="1" s="1"/>
  <c r="AB522" i="1"/>
  <c r="AC522" i="1"/>
  <c r="AD522" i="1" s="1"/>
  <c r="AF408" i="1"/>
  <c r="AG408" i="1"/>
  <c r="AH408" i="1" s="1"/>
  <c r="AG942" i="1"/>
  <c r="AH942" i="1" s="1"/>
  <c r="AF942" i="1"/>
  <c r="AF821" i="1"/>
  <c r="AG821" i="1"/>
  <c r="AH821" i="1" s="1"/>
  <c r="AF818" i="1"/>
  <c r="AG818" i="1" s="1"/>
  <c r="AH818" i="1" s="1"/>
  <c r="AF799" i="1"/>
  <c r="AG799" i="1"/>
  <c r="AH799" i="1" s="1"/>
  <c r="AG899" i="1"/>
  <c r="AH899" i="1" s="1"/>
  <c r="AF899" i="1"/>
  <c r="AF928" i="1"/>
  <c r="AG928" i="1"/>
  <c r="AH928" i="1" s="1"/>
  <c r="AF803" i="1"/>
  <c r="AG803" i="1" s="1"/>
  <c r="AH803" i="1" s="1"/>
  <c r="AF594" i="1"/>
  <c r="AG594" i="1"/>
  <c r="AH594" i="1" s="1"/>
  <c r="AF618" i="1"/>
  <c r="AG618" i="1" s="1"/>
  <c r="AH618" i="1" s="1"/>
  <c r="AF580" i="1"/>
  <c r="AG580" i="1"/>
  <c r="AH580" i="1" s="1"/>
  <c r="AG194" i="1"/>
  <c r="AH194" i="1" s="1"/>
  <c r="AF383" i="1"/>
  <c r="AG383" i="1" s="1"/>
  <c r="AH383" i="1" s="1"/>
  <c r="AG492" i="1"/>
  <c r="AH492" i="1" s="1"/>
  <c r="AF449" i="1"/>
  <c r="AG449" i="1" s="1"/>
  <c r="AH449" i="1" s="1"/>
  <c r="AF280" i="1"/>
  <c r="AG280" i="1"/>
  <c r="AH280" i="1" s="1"/>
  <c r="AF294" i="1"/>
  <c r="AG294" i="1" s="1"/>
  <c r="AH294" i="1" s="1"/>
  <c r="AF516" i="1"/>
  <c r="AG516" i="1" s="1"/>
  <c r="AH516" i="1" s="1"/>
  <c r="AG541" i="1"/>
  <c r="AH541" i="1" s="1"/>
  <c r="AF541" i="1"/>
  <c r="U450" i="1"/>
  <c r="AC450" i="1"/>
  <c r="AD450" i="1" s="1"/>
  <c r="AB487" i="1"/>
  <c r="AC487" i="1"/>
  <c r="AD487" i="1" s="1"/>
  <c r="AB431" i="1"/>
  <c r="AC431" i="1"/>
  <c r="AD431" i="1" s="1"/>
  <c r="AB443" i="1"/>
  <c r="AC443" i="1"/>
  <c r="AD443" i="1" s="1"/>
  <c r="U443" i="1"/>
  <c r="U438" i="1"/>
  <c r="AC438" i="1"/>
  <c r="AD438" i="1" s="1"/>
  <c r="AB438" i="1"/>
  <c r="AG920" i="1"/>
  <c r="AH920" i="1" s="1"/>
  <c r="AF920" i="1"/>
  <c r="AF960" i="1"/>
  <c r="AG960" i="1" s="1"/>
  <c r="AH960" i="1" s="1"/>
  <c r="AF941" i="1"/>
  <c r="AG941" i="1"/>
  <c r="AH941" i="1" s="1"/>
  <c r="AC32" i="1"/>
  <c r="AD32" i="1" s="1"/>
  <c r="AC30" i="1"/>
  <c r="AD30" i="1" s="1"/>
  <c r="AC92" i="1"/>
  <c r="AD92" i="1" s="1"/>
  <c r="AB125" i="1"/>
  <c r="AC125" i="1" s="1"/>
  <c r="AD125" i="1" s="1"/>
  <c r="AC135" i="1"/>
  <c r="AD135" i="1" s="1"/>
  <c r="AB113" i="1"/>
  <c r="AC47" i="1"/>
  <c r="AD47" i="1" s="1"/>
  <c r="AC22" i="1"/>
  <c r="AD22" i="1" s="1"/>
  <c r="AG441" i="1"/>
  <c r="AH441" i="1" s="1"/>
  <c r="AF289" i="1"/>
  <c r="AG289" i="1"/>
  <c r="AH289" i="1" s="1"/>
  <c r="AG204" i="1"/>
  <c r="AH204" i="1" s="1"/>
  <c r="AF235" i="1"/>
  <c r="AG235" i="1"/>
  <c r="AH235" i="1" s="1"/>
  <c r="AF273" i="1"/>
  <c r="AG273" i="1" s="1"/>
  <c r="AH273" i="1" s="1"/>
  <c r="AC122" i="1"/>
  <c r="AD122" i="1" s="1"/>
  <c r="AC20" i="1"/>
  <c r="AD20" i="1" s="1"/>
  <c r="AB66" i="1"/>
  <c r="AB19" i="1"/>
  <c r="AC15" i="1"/>
  <c r="AD15" i="1" s="1"/>
  <c r="AB83" i="1"/>
  <c r="AC83" i="1" s="1"/>
  <c r="AD83" i="1" s="1"/>
  <c r="AC150" i="1"/>
  <c r="AD150" i="1" s="1"/>
  <c r="U134" i="1"/>
  <c r="AC134" i="1"/>
  <c r="AD134" i="1" s="1"/>
  <c r="AF494" i="1"/>
  <c r="AG494" i="1" s="1"/>
  <c r="AH494" i="1" s="1"/>
  <c r="AG251" i="1"/>
  <c r="AH251" i="1" s="1"/>
  <c r="AG202" i="1"/>
  <c r="AH202" i="1" s="1"/>
  <c r="AF410" i="1"/>
  <c r="AG410" i="1"/>
  <c r="AH410" i="1" s="1"/>
  <c r="AF497" i="1"/>
  <c r="AG497" i="1" s="1"/>
  <c r="AH497" i="1" s="1"/>
  <c r="AG427" i="1"/>
  <c r="AH427" i="1" s="1"/>
  <c r="AF434" i="1"/>
  <c r="AG434" i="1" s="1"/>
  <c r="AH434" i="1" s="1"/>
  <c r="AG457" i="1"/>
  <c r="AH457" i="1" s="1"/>
  <c r="AG518" i="1"/>
  <c r="AH518" i="1" s="1"/>
  <c r="AF400" i="1"/>
  <c r="AG400" i="1"/>
  <c r="AH400" i="1" s="1"/>
  <c r="AG290" i="1"/>
  <c r="AH290" i="1" s="1"/>
  <c r="AG271" i="1"/>
  <c r="AH271" i="1" s="1"/>
  <c r="AF269" i="1"/>
  <c r="AG269" i="1"/>
  <c r="AH269" i="1" s="1"/>
  <c r="AC197" i="1"/>
  <c r="AD197" i="1" s="1"/>
  <c r="AG573" i="1"/>
  <c r="AH573" i="1" s="1"/>
  <c r="AF367" i="1"/>
  <c r="AG367" i="1"/>
  <c r="AH367" i="1" s="1"/>
  <c r="AF388" i="1"/>
  <c r="AG388" i="1"/>
  <c r="AH388" i="1" s="1"/>
  <c r="AF559" i="1"/>
  <c r="AG559" i="1"/>
  <c r="AH559" i="1" s="1"/>
  <c r="AF527" i="1"/>
  <c r="AG527" i="1" s="1"/>
  <c r="AH527" i="1" s="1"/>
  <c r="AB352" i="1"/>
  <c r="AC352" i="1"/>
  <c r="AD352" i="1" s="1"/>
  <c r="U352" i="1"/>
  <c r="AB224" i="1"/>
  <c r="AC224" i="1"/>
  <c r="AD224" i="1" s="1"/>
  <c r="AF373" i="1"/>
  <c r="AG373" i="1" s="1"/>
  <c r="AH373" i="1" s="1"/>
  <c r="AB476" i="1"/>
  <c r="AC476" i="1"/>
  <c r="AD476" i="1" s="1"/>
  <c r="AC467" i="1"/>
  <c r="AD467" i="1" s="1"/>
  <c r="AB467" i="1"/>
  <c r="U467" i="1"/>
  <c r="AC424" i="1"/>
  <c r="AD424" i="1" s="1"/>
  <c r="U424" i="1"/>
  <c r="AB424" i="1"/>
  <c r="AF940" i="1"/>
  <c r="AG940" i="1"/>
  <c r="AH940" i="1" s="1"/>
  <c r="AF900" i="1"/>
  <c r="AG900" i="1" s="1"/>
  <c r="AH900" i="1" s="1"/>
  <c r="AG176" i="1"/>
  <c r="AH176" i="1" s="1"/>
  <c r="AB77" i="1"/>
  <c r="AB69" i="1"/>
  <c r="AC23" i="1"/>
  <c r="AD23" i="1" s="1"/>
  <c r="AB164" i="1"/>
  <c r="AG420" i="1"/>
  <c r="AH420" i="1" s="1"/>
  <c r="AG40" i="1"/>
  <c r="AH40" i="1" s="1"/>
  <c r="U390" i="1"/>
  <c r="AF340" i="1"/>
  <c r="AG340" i="1"/>
  <c r="AH340" i="1" s="1"/>
  <c r="AG461" i="1"/>
  <c r="AH461" i="1" s="1"/>
  <c r="AG201" i="1"/>
  <c r="AH201" i="1" s="1"/>
  <c r="AF243" i="1"/>
  <c r="AG362" i="1"/>
  <c r="AH362" i="1" s="1"/>
  <c r="AG168" i="1"/>
  <c r="AH168" i="1" s="1"/>
  <c r="AC120" i="1"/>
  <c r="AD120" i="1" s="1"/>
  <c r="AB160" i="1"/>
  <c r="AC91" i="1"/>
  <c r="AD91" i="1" s="1"/>
  <c r="AF70" i="1"/>
  <c r="AG70" i="1" s="1"/>
  <c r="AH70" i="1" s="1"/>
  <c r="AB18" i="1"/>
  <c r="AC128" i="1"/>
  <c r="AD128" i="1" s="1"/>
  <c r="AC64" i="1"/>
  <c r="AD64" i="1" s="1"/>
  <c r="AC57" i="1"/>
  <c r="AD57" i="1" s="1"/>
  <c r="U61" i="1"/>
  <c r="AG61" i="1" s="1"/>
  <c r="AH61" i="1" s="1"/>
  <c r="AC34" i="1"/>
  <c r="AD34" i="1" s="1"/>
  <c r="AG97" i="1"/>
  <c r="AH97" i="1" s="1"/>
  <c r="AB61" i="1"/>
  <c r="AG37" i="1"/>
  <c r="AH37" i="1" s="1"/>
  <c r="AC110" i="1"/>
  <c r="AD110" i="1" s="1"/>
  <c r="AG163" i="1"/>
  <c r="AH163" i="1" s="1"/>
  <c r="AC148" i="1"/>
  <c r="AD148" i="1" s="1"/>
  <c r="AG183" i="1"/>
  <c r="AH183" i="1" s="1"/>
  <c r="AF213" i="1"/>
  <c r="AG213" i="1" s="1"/>
  <c r="AH213" i="1" s="1"/>
  <c r="AG426" i="1"/>
  <c r="AH426" i="1" s="1"/>
  <c r="AG415" i="1"/>
  <c r="AH415" i="1" s="1"/>
  <c r="AG212" i="1"/>
  <c r="AH212" i="1" s="1"/>
  <c r="AB213" i="1"/>
  <c r="AC448" i="1"/>
  <c r="AD448" i="1" s="1"/>
  <c r="U448" i="1"/>
  <c r="AC500" i="1"/>
  <c r="AD500" i="1" s="1"/>
  <c r="AB500" i="1"/>
  <c r="AG428" i="1"/>
  <c r="AH428" i="1" s="1"/>
  <c r="AG341" i="1"/>
  <c r="AH341" i="1" s="1"/>
  <c r="AF341" i="1"/>
  <c r="AG421" i="1"/>
  <c r="AH421" i="1" s="1"/>
  <c r="U470" i="1"/>
  <c r="AB470" i="1"/>
  <c r="AC470" i="1"/>
  <c r="AD470" i="1" s="1"/>
  <c r="AF292" i="1"/>
  <c r="AG292" i="1"/>
  <c r="AH292" i="1" s="1"/>
  <c r="AG369" i="1"/>
  <c r="AH369" i="1" s="1"/>
  <c r="AF399" i="1"/>
  <c r="AG399" i="1" s="1"/>
  <c r="AH399" i="1" s="1"/>
  <c r="AF248" i="1"/>
  <c r="AG248" i="1"/>
  <c r="AH248" i="1" s="1"/>
  <c r="AF328" i="1"/>
  <c r="AG328" i="1" s="1"/>
  <c r="AH328" i="1" s="1"/>
  <c r="AF198" i="1"/>
  <c r="AG198" i="1"/>
  <c r="AH198" i="1" s="1"/>
  <c r="AB197" i="1"/>
  <c r="U313" i="1"/>
  <c r="AF310" i="1"/>
  <c r="AG310" i="1" s="1"/>
  <c r="AH310" i="1" s="1"/>
  <c r="AG550" i="1"/>
  <c r="AH550" i="1" s="1"/>
  <c r="AG567" i="1"/>
  <c r="AH567" i="1" s="1"/>
  <c r="AG215" i="1"/>
  <c r="AH215" i="1" s="1"/>
  <c r="AF453" i="1"/>
  <c r="AG453" i="1"/>
  <c r="AH453" i="1" s="1"/>
  <c r="AB450" i="1"/>
  <c r="AC237" i="1"/>
  <c r="AD237" i="1" s="1"/>
  <c r="AF478" i="1"/>
  <c r="AG478" i="1"/>
  <c r="AH478" i="1" s="1"/>
  <c r="AC249" i="1"/>
  <c r="AD249" i="1" s="1"/>
  <c r="U249" i="1"/>
  <c r="AB249" i="1"/>
  <c r="AB294" i="1"/>
  <c r="U294" i="1"/>
  <c r="AB539" i="1"/>
  <c r="AC539" i="1"/>
  <c r="AD539" i="1" s="1"/>
  <c r="U539" i="1"/>
  <c r="AF549" i="1"/>
  <c r="AG549" i="1"/>
  <c r="AH549" i="1" s="1"/>
  <c r="AC479" i="1"/>
  <c r="AD479" i="1" s="1"/>
  <c r="AB479" i="1"/>
  <c r="AC583" i="1"/>
  <c r="AD583" i="1" s="1"/>
  <c r="AB583" i="1"/>
  <c r="U583" i="1"/>
  <c r="AC464" i="1"/>
  <c r="AD464" i="1" s="1"/>
  <c r="AB464" i="1"/>
  <c r="AF889" i="1"/>
  <c r="AG889" i="1"/>
  <c r="AH889" i="1" s="1"/>
  <c r="AG949" i="1"/>
  <c r="AH949" i="1" s="1"/>
  <c r="AF949" i="1"/>
  <c r="AF617" i="1"/>
  <c r="AG617" i="1" s="1"/>
  <c r="AH617" i="1" s="1"/>
  <c r="AF824" i="1"/>
  <c r="AG824" i="1" s="1"/>
  <c r="AH824" i="1" s="1"/>
  <c r="U17" i="1"/>
  <c r="AC155" i="1"/>
  <c r="AD155" i="1" s="1"/>
  <c r="AB95" i="1"/>
  <c r="AC95" i="1" s="1"/>
  <c r="AD95" i="1" s="1"/>
  <c r="AC89" i="1"/>
  <c r="AD89" i="1" s="1"/>
  <c r="AG31" i="1"/>
  <c r="AH31" i="1" s="1"/>
  <c r="AC160" i="1"/>
  <c r="AD160" i="1" s="1"/>
  <c r="AC133" i="1"/>
  <c r="AD133" i="1" s="1"/>
  <c r="AC144" i="1"/>
  <c r="AD144" i="1" s="1"/>
  <c r="AB177" i="1"/>
  <c r="AC177" i="1"/>
  <c r="AD177" i="1" s="1"/>
  <c r="AF468" i="1"/>
  <c r="AG468" i="1" s="1"/>
  <c r="AH468" i="1" s="1"/>
  <c r="AF208" i="1"/>
  <c r="AG208" i="1"/>
  <c r="AH208" i="1" s="1"/>
  <c r="AG496" i="1"/>
  <c r="AH496" i="1" s="1"/>
  <c r="AF416" i="1"/>
  <c r="AG416" i="1"/>
  <c r="AH416" i="1" s="1"/>
  <c r="AB116" i="1"/>
  <c r="AC116" i="1" s="1"/>
  <c r="AD116" i="1" s="1"/>
  <c r="AC17" i="1"/>
  <c r="AD17" i="1" s="1"/>
  <c r="AB133" i="1"/>
  <c r="AG25" i="1"/>
  <c r="AH25" i="1" s="1"/>
  <c r="AC162" i="1"/>
  <c r="AD162" i="1" s="1"/>
  <c r="AG417" i="1"/>
  <c r="AH417" i="1" s="1"/>
  <c r="AF469" i="1"/>
  <c r="AG469" i="1" s="1"/>
  <c r="AH469" i="1" s="1"/>
  <c r="AF491" i="1"/>
  <c r="AG491" i="1" s="1"/>
  <c r="AH491" i="1" s="1"/>
  <c r="AB360" i="1"/>
  <c r="AG353" i="1"/>
  <c r="AH353" i="1" s="1"/>
  <c r="U213" i="1"/>
  <c r="U500" i="1"/>
  <c r="AF396" i="1"/>
  <c r="AG396" i="1"/>
  <c r="AH396" i="1" s="1"/>
  <c r="AG236" i="1"/>
  <c r="AH236" i="1" s="1"/>
  <c r="AF503" i="1"/>
  <c r="AG503" i="1"/>
  <c r="AH503" i="1" s="1"/>
  <c r="AF336" i="1"/>
  <c r="AG336" i="1" s="1"/>
  <c r="AH336" i="1" s="1"/>
  <c r="AG278" i="1"/>
  <c r="AH278" i="1" s="1"/>
  <c r="AF308" i="1"/>
  <c r="AG308" i="1" s="1"/>
  <c r="AH308" i="1" s="1"/>
  <c r="AG270" i="1"/>
  <c r="AH270" i="1" s="1"/>
  <c r="AB237" i="1"/>
  <c r="U510" i="1"/>
  <c r="AF475" i="1"/>
  <c r="AG475" i="1" s="1"/>
  <c r="AH475" i="1" s="1"/>
  <c r="AF265" i="1"/>
  <c r="AG265" i="1" s="1"/>
  <c r="AH265" i="1" s="1"/>
  <c r="AB349" i="1"/>
  <c r="AB384" i="1"/>
  <c r="AC384" i="1"/>
  <c r="AD384" i="1" s="1"/>
  <c r="U524" i="1"/>
  <c r="AC524" i="1"/>
  <c r="AD524" i="1" s="1"/>
  <c r="U436" i="1"/>
  <c r="AB436" i="1"/>
  <c r="AC436" i="1"/>
  <c r="AD436" i="1" s="1"/>
  <c r="AF529" i="1"/>
  <c r="AG529" i="1"/>
  <c r="AH529" i="1" s="1"/>
  <c r="AF869" i="1"/>
  <c r="AG869" i="1" s="1"/>
  <c r="AH869" i="1" s="1"/>
  <c r="AF843" i="1"/>
  <c r="AG843" i="1"/>
  <c r="AH843" i="1" s="1"/>
  <c r="AG855" i="1"/>
  <c r="AH855" i="1" s="1"/>
  <c r="AF855" i="1"/>
  <c r="AF646" i="1"/>
  <c r="AG646" i="1"/>
  <c r="AH646" i="1" s="1"/>
  <c r="AF997" i="1"/>
  <c r="AG997" i="1"/>
  <c r="AH997" i="1" s="1"/>
  <c r="AG812" i="1"/>
  <c r="AH812" i="1" s="1"/>
  <c r="AF957" i="1"/>
  <c r="AG957" i="1" s="1"/>
  <c r="AH957" i="1" s="1"/>
  <c r="AG878" i="1"/>
  <c r="AH878" i="1" s="1"/>
  <c r="AF878" i="1"/>
  <c r="AF826" i="1"/>
  <c r="AG826" i="1" s="1"/>
  <c r="AH826" i="1" s="1"/>
  <c r="AF679" i="1"/>
  <c r="AG679" i="1" s="1"/>
  <c r="AH679" i="1" s="1"/>
  <c r="AG913" i="1"/>
  <c r="AH913" i="1" s="1"/>
  <c r="AF933" i="1"/>
  <c r="AG933" i="1" s="1"/>
  <c r="AH933" i="1" s="1"/>
  <c r="AF837" i="1"/>
  <c r="AG837" i="1" s="1"/>
  <c r="AH837" i="1" s="1"/>
  <c r="AF656" i="1"/>
  <c r="AG656" i="1"/>
  <c r="AH656" i="1" s="1"/>
  <c r="AF626" i="1"/>
  <c r="AG626" i="1"/>
  <c r="AH626" i="1" s="1"/>
  <c r="AG579" i="1"/>
  <c r="AH579" i="1" s="1"/>
  <c r="AF955" i="1"/>
  <c r="AG955" i="1" s="1"/>
  <c r="AH955" i="1" s="1"/>
  <c r="AG332" i="1"/>
  <c r="AH332" i="1" s="1"/>
  <c r="AG281" i="1"/>
  <c r="AH281" i="1" s="1"/>
  <c r="AG374" i="1"/>
  <c r="AH374" i="1" s="1"/>
  <c r="AF513" i="1"/>
  <c r="AG513" i="1" s="1"/>
  <c r="AH513" i="1" s="1"/>
  <c r="AG345" i="1"/>
  <c r="AH345" i="1" s="1"/>
  <c r="AG261" i="1"/>
  <c r="AH261" i="1" s="1"/>
  <c r="AB338" i="1"/>
  <c r="AC338" i="1"/>
  <c r="AD338" i="1" s="1"/>
  <c r="AC337" i="1"/>
  <c r="AD337" i="1" s="1"/>
  <c r="U337" i="1"/>
  <c r="U558" i="1"/>
  <c r="AC558" i="1"/>
  <c r="AD558" i="1" s="1"/>
  <c r="AB205" i="1"/>
  <c r="U205" i="1"/>
  <c r="AB430" i="1"/>
  <c r="AF913" i="1"/>
  <c r="AF907" i="1"/>
  <c r="AG907" i="1"/>
  <c r="AH907" i="1" s="1"/>
  <c r="AF911" i="1"/>
  <c r="AG911" i="1" s="1"/>
  <c r="AH911" i="1" s="1"/>
  <c r="AG825" i="1"/>
  <c r="AH825" i="1" s="1"/>
  <c r="AF810" i="1"/>
  <c r="AG810" i="1"/>
  <c r="AH810" i="1" s="1"/>
  <c r="AG921" i="1"/>
  <c r="AH921" i="1" s="1"/>
  <c r="AG893" i="1"/>
  <c r="AH893" i="1" s="1"/>
  <c r="AF866" i="1"/>
  <c r="AG866" i="1"/>
  <c r="AH866" i="1" s="1"/>
  <c r="AF663" i="1"/>
  <c r="AG663" i="1" s="1"/>
  <c r="AH663" i="1" s="1"/>
  <c r="AF671" i="1"/>
  <c r="AG671" i="1"/>
  <c r="AH671" i="1" s="1"/>
  <c r="AF200" i="1"/>
  <c r="AG525" i="1"/>
  <c r="AH525" i="1" s="1"/>
  <c r="AF247" i="1"/>
  <c r="AG247" i="1"/>
  <c r="AH247" i="1" s="1"/>
  <c r="AG534" i="1"/>
  <c r="AH534" i="1" s="1"/>
  <c r="AB323" i="1"/>
  <c r="AC323" i="1"/>
  <c r="AD323" i="1" s="1"/>
  <c r="AB357" i="1"/>
  <c r="AC357" i="1"/>
  <c r="AD357" i="1" s="1"/>
  <c r="AG288" i="1"/>
  <c r="AH288" i="1" s="1"/>
  <c r="AG543" i="1"/>
  <c r="AH543" i="1" s="1"/>
  <c r="AF547" i="1"/>
  <c r="AG547" i="1" s="1"/>
  <c r="AH547" i="1" s="1"/>
  <c r="AF542" i="1"/>
  <c r="AG542" i="1" s="1"/>
  <c r="AH542" i="1" s="1"/>
  <c r="AB440" i="1"/>
  <c r="AC440" i="1"/>
  <c r="AD440" i="1" s="1"/>
  <c r="U229" i="1"/>
  <c r="AB229" i="1"/>
  <c r="AC229" i="1"/>
  <c r="AD229" i="1" s="1"/>
  <c r="AF902" i="1"/>
  <c r="AG902" i="1" s="1"/>
  <c r="AH902" i="1" s="1"/>
  <c r="AF859" i="1"/>
  <c r="AG859" i="1" s="1"/>
  <c r="AH859" i="1" s="1"/>
  <c r="AF897" i="1"/>
  <c r="AG897" i="1"/>
  <c r="AH897" i="1" s="1"/>
  <c r="AF625" i="1"/>
  <c r="AG625" i="1"/>
  <c r="AH625" i="1" s="1"/>
  <c r="AF901" i="1"/>
  <c r="AG901" i="1" s="1"/>
  <c r="AH901" i="1" s="1"/>
  <c r="AG856" i="1"/>
  <c r="AH856" i="1" s="1"/>
  <c r="AF844" i="1"/>
  <c r="AG844" i="1" s="1"/>
  <c r="AH844" i="1" s="1"/>
  <c r="AG690" i="1"/>
  <c r="AH690" i="1" s="1"/>
  <c r="AF635" i="1"/>
  <c r="AG635" i="1"/>
  <c r="AH635" i="1" s="1"/>
  <c r="AG398" i="1"/>
  <c r="AH398" i="1" s="1"/>
  <c r="U465" i="1"/>
  <c r="AG222" i="1"/>
  <c r="AH222" i="1" s="1"/>
  <c r="AG537" i="1"/>
  <c r="AH537" i="1" s="1"/>
  <c r="AF578" i="1"/>
  <c r="AG578" i="1"/>
  <c r="AH578" i="1" s="1"/>
  <c r="AG581" i="1"/>
  <c r="AH581" i="1" s="1"/>
  <c r="AG404" i="1"/>
  <c r="AH404" i="1" s="1"/>
  <c r="AC309" i="1"/>
  <c r="AD309" i="1" s="1"/>
  <c r="AB309" i="1"/>
  <c r="AG282" i="1"/>
  <c r="AH282" i="1" s="1"/>
  <c r="AB292" i="1"/>
  <c r="AF565" i="1"/>
  <c r="AG565" i="1"/>
  <c r="AH565" i="1" s="1"/>
  <c r="AG564" i="1"/>
  <c r="AH564" i="1" s="1"/>
  <c r="AC301" i="1"/>
  <c r="AD301" i="1" s="1"/>
  <c r="AB301" i="1"/>
  <c r="AF908" i="1"/>
  <c r="AG908" i="1" s="1"/>
  <c r="AH908" i="1" s="1"/>
  <c r="AF649" i="1"/>
  <c r="AG649" i="1"/>
  <c r="AH649" i="1" s="1"/>
  <c r="AF865" i="1"/>
  <c r="AG865" i="1"/>
  <c r="AH865" i="1" s="1"/>
  <c r="AF654" i="1"/>
  <c r="AG654" i="1" s="1"/>
  <c r="AH654" i="1" s="1"/>
  <c r="AG802" i="1"/>
  <c r="AH802" i="1" s="1"/>
  <c r="AF802" i="1"/>
  <c r="AF932" i="1"/>
  <c r="AG932" i="1"/>
  <c r="AH932" i="1" s="1"/>
  <c r="AF793" i="1"/>
  <c r="AG793" i="1"/>
  <c r="AH793" i="1" s="1"/>
  <c r="AG864" i="1"/>
  <c r="AH864" i="1" s="1"/>
  <c r="AF597" i="1"/>
  <c r="AG597" i="1" s="1"/>
  <c r="AH597" i="1" s="1"/>
  <c r="AF661" i="1"/>
  <c r="AG661" i="1"/>
  <c r="AH661" i="1" s="1"/>
  <c r="AF704" i="1"/>
  <c r="AG704" i="1"/>
  <c r="AH704" i="1" s="1"/>
  <c r="AG200" i="1"/>
  <c r="AH200" i="1" s="1"/>
  <c r="AB203" i="1"/>
  <c r="AC302" i="1"/>
  <c r="AD302" i="1" s="1"/>
  <c r="AG223" i="1"/>
  <c r="AH223" i="1" s="1"/>
  <c r="AG207" i="1"/>
  <c r="AH207" i="1" s="1"/>
  <c r="U228" i="1"/>
  <c r="AC228" i="1"/>
  <c r="AD228" i="1" s="1"/>
  <c r="AF557" i="1"/>
  <c r="AG557" i="1"/>
  <c r="AH557" i="1" s="1"/>
  <c r="U540" i="1"/>
  <c r="AC540" i="1"/>
  <c r="AD540" i="1" s="1"/>
  <c r="U242" i="1"/>
  <c r="AC242" i="1"/>
  <c r="AD242" i="1" s="1"/>
  <c r="AB439" i="1"/>
  <c r="AC439" i="1"/>
  <c r="AD439" i="1" s="1"/>
  <c r="AG797" i="1"/>
  <c r="AH797" i="1" s="1"/>
  <c r="AG950" i="1"/>
  <c r="AH950" i="1" s="1"/>
  <c r="AF847" i="1"/>
  <c r="AG847" i="1"/>
  <c r="AH847" i="1" s="1"/>
  <c r="AG820" i="1"/>
  <c r="AH820" i="1" s="1"/>
  <c r="AG710" i="1"/>
  <c r="AH710" i="1" s="1"/>
  <c r="AG728" i="1"/>
  <c r="AH728" i="1" s="1"/>
  <c r="AG828" i="1"/>
  <c r="AH828" i="1" s="1"/>
  <c r="AF687" i="1"/>
  <c r="AG687" i="1" s="1"/>
  <c r="AH687" i="1" s="1"/>
  <c r="AF971" i="1"/>
  <c r="AG971" i="1"/>
  <c r="AH971" i="1" s="1"/>
  <c r="AG969" i="1"/>
  <c r="AH969" i="1" s="1"/>
  <c r="AC927" i="1"/>
  <c r="AD927" i="1" s="1"/>
  <c r="AF884" i="1"/>
  <c r="AG884" i="1"/>
  <c r="AH884" i="1" s="1"/>
  <c r="AF904" i="1"/>
  <c r="AG904" i="1" s="1"/>
  <c r="AH904" i="1" s="1"/>
  <c r="U827" i="1"/>
  <c r="AG827" i="1" s="1"/>
  <c r="AH827" i="1" s="1"/>
  <c r="AF718" i="1"/>
  <c r="AG718" i="1" s="1"/>
  <c r="AH718" i="1" s="1"/>
  <c r="AG801" i="1"/>
  <c r="AH801" i="1" s="1"/>
  <c r="AF801" i="1"/>
  <c r="AG794" i="1"/>
  <c r="AH794" i="1" s="1"/>
  <c r="AC860" i="1"/>
  <c r="AD860" i="1" s="1"/>
  <c r="U591" i="1"/>
  <c r="AC591" i="1"/>
  <c r="AD591" i="1" s="1"/>
  <c r="AB591" i="1"/>
  <c r="U601" i="1"/>
  <c r="AC601" i="1"/>
  <c r="AD601" i="1" s="1"/>
  <c r="AB601" i="1"/>
  <c r="AG629" i="1"/>
  <c r="AH629" i="1" s="1"/>
  <c r="AF653" i="1"/>
  <c r="AG653" i="1"/>
  <c r="AH653" i="1" s="1"/>
  <c r="AB880" i="1"/>
  <c r="U880" i="1"/>
  <c r="AG880" i="1" s="1"/>
  <c r="AH880" i="1" s="1"/>
  <c r="AG996" i="1"/>
  <c r="AH996" i="1" s="1"/>
  <c r="AF996" i="1"/>
  <c r="AC528" i="1"/>
  <c r="AD528" i="1" s="1"/>
  <c r="AB528" i="1"/>
  <c r="U528" i="1"/>
  <c r="AF556" i="1"/>
  <c r="AG556" i="1"/>
  <c r="AH556" i="1" s="1"/>
  <c r="U636" i="1"/>
  <c r="AG636" i="1" s="1"/>
  <c r="AH636" i="1" s="1"/>
  <c r="AF600" i="1"/>
  <c r="AG600" i="1" s="1"/>
  <c r="AH600" i="1" s="1"/>
  <c r="AC930" i="1"/>
  <c r="AD930" i="1" s="1"/>
  <c r="AB930" i="1"/>
  <c r="U930" i="1"/>
  <c r="AC633" i="1"/>
  <c r="AD633" i="1" s="1"/>
  <c r="U633" i="1"/>
  <c r="AB895" i="1"/>
  <c r="AC895" i="1"/>
  <c r="AD895" i="1" s="1"/>
  <c r="AG730" i="1"/>
  <c r="AH730" i="1" s="1"/>
  <c r="AG568" i="1"/>
  <c r="AH568" i="1" s="1"/>
  <c r="U609" i="1"/>
  <c r="AC609" i="1"/>
  <c r="AD609" i="1" s="1"/>
  <c r="AF717" i="1"/>
  <c r="AG717" i="1"/>
  <c r="AH717" i="1" s="1"/>
  <c r="AF666" i="1"/>
  <c r="AG666" i="1" s="1"/>
  <c r="AH666" i="1" s="1"/>
  <c r="AF706" i="1"/>
  <c r="AG706" i="1"/>
  <c r="AH706" i="1" s="1"/>
  <c r="AF605" i="1"/>
  <c r="AG605" i="1"/>
  <c r="AH605" i="1" s="1"/>
  <c r="AF719" i="1"/>
  <c r="AG719" i="1" s="1"/>
  <c r="AH719" i="1" s="1"/>
  <c r="AG785" i="1"/>
  <c r="AH785" i="1" s="1"/>
  <c r="AB813" i="1"/>
  <c r="AB885" i="1"/>
  <c r="AC885" i="1"/>
  <c r="AD885" i="1" s="1"/>
  <c r="U958" i="1"/>
  <c r="AB958" i="1"/>
  <c r="AC958" i="1"/>
  <c r="AD958" i="1" s="1"/>
  <c r="AF965" i="1"/>
  <c r="AG965" i="1" s="1"/>
  <c r="AH965" i="1" s="1"/>
  <c r="AB819" i="1"/>
  <c r="AC819" i="1"/>
  <c r="AD819" i="1" s="1"/>
  <c r="AB830" i="1"/>
  <c r="U830" i="1"/>
  <c r="AG830" i="1" s="1"/>
  <c r="AH830" i="1" s="1"/>
  <c r="AC851" i="1"/>
  <c r="AD851" i="1" s="1"/>
  <c r="U851" i="1"/>
  <c r="AC890" i="1"/>
  <c r="AD890" i="1" s="1"/>
  <c r="AB890" i="1"/>
  <c r="U890" i="1"/>
  <c r="AF716" i="1"/>
  <c r="AG716" i="1" s="1"/>
  <c r="AH716" i="1" s="1"/>
  <c r="AC736" i="1"/>
  <c r="AD736" i="1" s="1"/>
  <c r="AB736" i="1"/>
  <c r="U736" i="1"/>
  <c r="AG630" i="1"/>
  <c r="AH630" i="1" s="1"/>
  <c r="AF579" i="1"/>
  <c r="AF709" i="1"/>
  <c r="AG709" i="1"/>
  <c r="AH709" i="1" s="1"/>
  <c r="AF683" i="1"/>
  <c r="AG683" i="1" s="1"/>
  <c r="AH683" i="1" s="1"/>
  <c r="AC789" i="1"/>
  <c r="AD789" i="1" s="1"/>
  <c r="U789" i="1"/>
  <c r="AB789" i="1"/>
  <c r="AC931" i="1"/>
  <c r="AD931" i="1" s="1"/>
  <c r="AB931" i="1"/>
  <c r="AC938" i="1"/>
  <c r="AD938" i="1" s="1"/>
  <c r="AB938" i="1"/>
  <c r="AF966" i="1"/>
  <c r="AG966" i="1"/>
  <c r="AH966" i="1" s="1"/>
  <c r="AG983" i="1"/>
  <c r="AH983" i="1" s="1"/>
  <c r="AF983" i="1"/>
  <c r="AC835" i="1"/>
  <c r="AD835" i="1" s="1"/>
  <c r="U835" i="1"/>
  <c r="AF692" i="1"/>
  <c r="AG692" i="1"/>
  <c r="AH692" i="1" s="1"/>
  <c r="AF643" i="1"/>
  <c r="AG643" i="1"/>
  <c r="AH643" i="1" s="1"/>
  <c r="AF620" i="1"/>
  <c r="AG620" i="1" s="1"/>
  <c r="AH620" i="1" s="1"/>
  <c r="AF636" i="1"/>
  <c r="AG611" i="1"/>
  <c r="AH611" i="1" s="1"/>
  <c r="U922" i="1"/>
  <c r="AC922" i="1"/>
  <c r="AD922" i="1" s="1"/>
  <c r="AF669" i="1"/>
  <c r="AG669" i="1" s="1"/>
  <c r="AH669" i="1" s="1"/>
  <c r="AG787" i="1"/>
  <c r="AH787" i="1" s="1"/>
  <c r="AG722" i="1"/>
  <c r="AH722" i="1" s="1"/>
  <c r="AF613" i="1"/>
  <c r="AG613" i="1"/>
  <c r="AH613" i="1" s="1"/>
  <c r="AF675" i="1"/>
  <c r="AG675" i="1" s="1"/>
  <c r="AH675" i="1" s="1"/>
  <c r="U943" i="1"/>
  <c r="AB943" i="1"/>
  <c r="AC943" i="1"/>
  <c r="AD943" i="1" s="1"/>
  <c r="AF680" i="1"/>
  <c r="AG680" i="1"/>
  <c r="AH680" i="1" s="1"/>
  <c r="AG729" i="1"/>
  <c r="AH729" i="1" s="1"/>
  <c r="AF804" i="1"/>
  <c r="AG804" i="1"/>
  <c r="AH804" i="1" s="1"/>
  <c r="AB918" i="1"/>
  <c r="AC918" i="1"/>
  <c r="AD918" i="1" s="1"/>
  <c r="AC945" i="1"/>
  <c r="AD945" i="1" s="1"/>
  <c r="U945" i="1"/>
  <c r="AB823" i="1"/>
  <c r="AB831" i="1"/>
  <c r="AC831" i="1"/>
  <c r="AD831" i="1" s="1"/>
  <c r="U896" i="1"/>
  <c r="AC896" i="1"/>
  <c r="AD896" i="1" s="1"/>
  <c r="AG780" i="1"/>
  <c r="AH780" i="1" s="1"/>
  <c r="AB444" i="1"/>
  <c r="AG976" i="1"/>
  <c r="AH976" i="1" s="1"/>
  <c r="AG954" i="1"/>
  <c r="AH954" i="1" s="1"/>
  <c r="U918" i="1"/>
  <c r="AG711" i="1"/>
  <c r="AH711" i="1" s="1"/>
  <c r="AB609" i="1"/>
  <c r="AF867" i="1"/>
  <c r="AG867" i="1" s="1"/>
  <c r="AH867" i="1" s="1"/>
  <c r="AG861" i="1"/>
  <c r="AH861" i="1" s="1"/>
  <c r="AF853" i="1"/>
  <c r="AG853" i="1"/>
  <c r="AH853" i="1" s="1"/>
  <c r="AF845" i="1"/>
  <c r="AG845" i="1" s="1"/>
  <c r="AH845" i="1" s="1"/>
  <c r="U955" i="1"/>
  <c r="AC959" i="1"/>
  <c r="AD959" i="1" s="1"/>
  <c r="AF876" i="1"/>
  <c r="AG876" i="1" s="1"/>
  <c r="AH876" i="1" s="1"/>
  <c r="AG677" i="1"/>
  <c r="AH677" i="1" s="1"/>
  <c r="AF614" i="1"/>
  <c r="AG614" i="1" s="1"/>
  <c r="AH614" i="1" s="1"/>
  <c r="AF642" i="1"/>
  <c r="AG642" i="1"/>
  <c r="AH642" i="1" s="1"/>
  <c r="AC686" i="1"/>
  <c r="AD686" i="1" s="1"/>
  <c r="AF695" i="1"/>
  <c r="AG695" i="1" s="1"/>
  <c r="AH695" i="1" s="1"/>
  <c r="AG703" i="1"/>
  <c r="AH703" i="1" s="1"/>
  <c r="AF723" i="1"/>
  <c r="AG723" i="1"/>
  <c r="AH723" i="1" s="1"/>
  <c r="AG773" i="1"/>
  <c r="AH773" i="1" s="1"/>
  <c r="AF999" i="1"/>
  <c r="AG999" i="1" s="1"/>
  <c r="AH999" i="1" s="1"/>
  <c r="AB804" i="1"/>
  <c r="AB902" i="1"/>
  <c r="U902" i="1"/>
  <c r="AC926" i="1"/>
  <c r="AD926" i="1" s="1"/>
  <c r="AB926" i="1"/>
  <c r="AG753" i="1"/>
  <c r="AH753" i="1" s="1"/>
  <c r="AB215" i="1"/>
  <c r="AB259" i="1"/>
  <c r="AC324" i="1"/>
  <c r="AD324" i="1" s="1"/>
  <c r="U477" i="1"/>
  <c r="AG477" i="1" s="1"/>
  <c r="AH477" i="1" s="1"/>
  <c r="AB529" i="1"/>
  <c r="AG925" i="1"/>
  <c r="AH925" i="1" s="1"/>
  <c r="U895" i="1"/>
  <c r="AG887" i="1"/>
  <c r="AH887" i="1" s="1"/>
  <c r="AF593" i="1"/>
  <c r="AG593" i="1" s="1"/>
  <c r="AH593" i="1" s="1"/>
  <c r="AG873" i="1"/>
  <c r="AH873" i="1" s="1"/>
  <c r="AC823" i="1"/>
  <c r="AD823" i="1" s="1"/>
  <c r="U804" i="1"/>
  <c r="AG606" i="1"/>
  <c r="AH606" i="1" s="1"/>
  <c r="AG903" i="1"/>
  <c r="AH903" i="1" s="1"/>
  <c r="U860" i="1"/>
  <c r="AG698" i="1"/>
  <c r="AH698" i="1" s="1"/>
  <c r="AF787" i="1"/>
  <c r="AG598" i="1"/>
  <c r="AH598" i="1" s="1"/>
  <c r="AG655" i="1"/>
  <c r="AH655" i="1" s="1"/>
  <c r="AF681" i="1"/>
  <c r="AG681" i="1"/>
  <c r="AH681" i="1" s="1"/>
  <c r="AG713" i="1"/>
  <c r="AH713" i="1" s="1"/>
  <c r="AG762" i="1"/>
  <c r="AH762" i="1" s="1"/>
  <c r="AC886" i="1"/>
  <c r="AD886" i="1" s="1"/>
  <c r="U886" i="1"/>
  <c r="AB886" i="1"/>
  <c r="AF712" i="1"/>
  <c r="AG712" i="1" s="1"/>
  <c r="AH712" i="1" s="1"/>
  <c r="AG752" i="1"/>
  <c r="AH752" i="1" s="1"/>
  <c r="AB808" i="1"/>
  <c r="AC808" i="1"/>
  <c r="AD808" i="1" s="1"/>
  <c r="AB893" i="1"/>
  <c r="AC807" i="1"/>
  <c r="AD807" i="1" s="1"/>
  <c r="AB807" i="1"/>
  <c r="U807" i="1"/>
  <c r="U571" i="1"/>
  <c r="AG571" i="1" s="1"/>
  <c r="AH571" i="1" s="1"/>
  <c r="AG628" i="1"/>
  <c r="AH628" i="1" s="1"/>
  <c r="AG546" i="1"/>
  <c r="AH546" i="1" s="1"/>
  <c r="AF668" i="1"/>
  <c r="AG668" i="1" s="1"/>
  <c r="AH668" i="1" s="1"/>
  <c r="AG806" i="1"/>
  <c r="AH806" i="1" s="1"/>
  <c r="AF806" i="1"/>
  <c r="AF829" i="1"/>
  <c r="AG829" i="1" s="1"/>
  <c r="AH829" i="1" s="1"/>
  <c r="AB817" i="1"/>
  <c r="AF678" i="1"/>
  <c r="AG678" i="1" s="1"/>
  <c r="AH678" i="1" s="1"/>
  <c r="AF854" i="1"/>
  <c r="AG854" i="1"/>
  <c r="AH854" i="1" s="1"/>
  <c r="AF811" i="1"/>
  <c r="AG811" i="1" s="1"/>
  <c r="AH811" i="1" s="1"/>
  <c r="AG648" i="1"/>
  <c r="AH648" i="1" s="1"/>
  <c r="U657" i="1"/>
  <c r="AC657" i="1"/>
  <c r="AD657" i="1" s="1"/>
  <c r="AB657" i="1"/>
  <c r="AF702" i="1"/>
  <c r="AG702" i="1" s="1"/>
  <c r="AH702" i="1" s="1"/>
  <c r="AF726" i="1"/>
  <c r="AG726" i="1" s="1"/>
  <c r="AH726" i="1" s="1"/>
  <c r="AG739" i="1"/>
  <c r="AH739" i="1" s="1"/>
  <c r="AG688" i="1"/>
  <c r="AH688" i="1" s="1"/>
  <c r="AB881" i="1"/>
  <c r="AC946" i="1"/>
  <c r="AD946" i="1" s="1"/>
  <c r="U946" i="1"/>
  <c r="AF993" i="1"/>
  <c r="AG993" i="1" s="1"/>
  <c r="AH993" i="1" s="1"/>
  <c r="AB636" i="1"/>
  <c r="AF682" i="1"/>
  <c r="AG682" i="1" s="1"/>
  <c r="AH682" i="1" s="1"/>
  <c r="AF744" i="1"/>
  <c r="AG744" i="1" s="1"/>
  <c r="AH744" i="1" s="1"/>
  <c r="AF737" i="1"/>
  <c r="AG737" i="1"/>
  <c r="AH737" i="1" s="1"/>
  <c r="AB769" i="1"/>
  <c r="AC769" i="1"/>
  <c r="AD769" i="1" s="1"/>
  <c r="AB896" i="1"/>
  <c r="AB664" i="1"/>
  <c r="AC987" i="1"/>
  <c r="AD987" i="1" s="1"/>
  <c r="AB635" i="1"/>
  <c r="U635" i="1"/>
  <c r="AB707" i="1"/>
  <c r="U707" i="1"/>
  <c r="AG707" i="1" s="1"/>
  <c r="AH707" i="1" s="1"/>
  <c r="AB997" i="1"/>
  <c r="U981" i="1"/>
  <c r="AC981" i="1"/>
  <c r="AD981" i="1" s="1"/>
  <c r="T975" i="1"/>
  <c r="T970" i="1"/>
  <c r="AB970" i="1" s="1"/>
  <c r="AC964" i="1"/>
  <c r="AD964" i="1" s="1"/>
  <c r="AB964" i="1"/>
  <c r="AB892" i="1"/>
  <c r="U991" i="1"/>
  <c r="AC991" i="1"/>
  <c r="AD991" i="1" s="1"/>
  <c r="T916" i="1"/>
  <c r="AB916" i="1"/>
  <c r="U603" i="1"/>
  <c r="AC603" i="1"/>
  <c r="AD603" i="1" s="1"/>
  <c r="AB611" i="1"/>
  <c r="U611" i="1"/>
  <c r="V990" i="1"/>
  <c r="T990" i="1"/>
  <c r="U977" i="1"/>
  <c r="AC977" i="1"/>
  <c r="AD977" i="1" s="1"/>
  <c r="AB977" i="1"/>
  <c r="T956" i="1"/>
  <c r="AB956" i="1" s="1"/>
  <c r="V905" i="1"/>
  <c r="T905" i="1"/>
  <c r="AG751" i="1"/>
  <c r="AH751" i="1" s="1"/>
  <c r="T986" i="1"/>
  <c r="V986" i="1"/>
  <c r="T980" i="1"/>
  <c r="V980" i="1"/>
  <c r="V877" i="1"/>
  <c r="T877" i="1"/>
  <c r="T868" i="1"/>
  <c r="V868" i="1"/>
  <c r="U615" i="1"/>
  <c r="AC615" i="1"/>
  <c r="AD615" i="1" s="1"/>
  <c r="AB615" i="1"/>
  <c r="AC984" i="1"/>
  <c r="AD984" i="1" s="1"/>
  <c r="AG786" i="1"/>
  <c r="AH786" i="1" s="1"/>
  <c r="AC689" i="1"/>
  <c r="AD689" i="1" s="1"/>
  <c r="AC697" i="1"/>
  <c r="AD697" i="1" s="1"/>
  <c r="AB984" i="1"/>
  <c r="AB907" i="1"/>
  <c r="AB952" i="1"/>
  <c r="AF616" i="1"/>
  <c r="AG616" i="1"/>
  <c r="AH616" i="1" s="1"/>
  <c r="T1000" i="1"/>
  <c r="V1000" i="1"/>
  <c r="AC988" i="1"/>
  <c r="AD988" i="1" s="1"/>
  <c r="AB988" i="1"/>
  <c r="U988" i="1"/>
  <c r="V935" i="1"/>
  <c r="T935" i="1"/>
  <c r="AB883" i="1"/>
  <c r="AC664" i="1"/>
  <c r="AD664" i="1" s="1"/>
  <c r="AB650" i="1"/>
  <c r="AB682" i="1"/>
  <c r="AB999" i="1"/>
  <c r="AB603" i="1"/>
  <c r="AF651" i="1"/>
  <c r="AG651" i="1"/>
  <c r="AH651" i="1" s="1"/>
  <c r="AC973" i="1"/>
  <c r="AD973" i="1" s="1"/>
  <c r="U973" i="1"/>
  <c r="AB973" i="1"/>
  <c r="AC994" i="1"/>
  <c r="AD994" i="1" s="1"/>
  <c r="U994" i="1"/>
  <c r="U619" i="1"/>
  <c r="AC619" i="1"/>
  <c r="AD619" i="1" s="1"/>
  <c r="AB968" i="1"/>
  <c r="U968" i="1"/>
  <c r="AG968" i="1" s="1"/>
  <c r="AH968" i="1" s="1"/>
  <c r="AB945" i="1"/>
  <c r="T915" i="1"/>
  <c r="R915" i="1"/>
  <c r="S915" i="1" s="1"/>
  <c r="AB616" i="1"/>
  <c r="U616" i="1"/>
  <c r="U634" i="1"/>
  <c r="AG634" i="1" s="1"/>
  <c r="AH634" i="1" s="1"/>
  <c r="AB634" i="1"/>
  <c r="R979" i="1"/>
  <c r="S979" i="1" s="1"/>
  <c r="T974" i="1"/>
  <c r="V974" i="1"/>
  <c r="U964" i="1"/>
  <c r="V898" i="1"/>
  <c r="T898" i="1"/>
  <c r="R898" i="1"/>
  <c r="S898" i="1" s="1"/>
  <c r="V857" i="1"/>
  <c r="T857" i="1"/>
  <c r="R856" i="1"/>
  <c r="S856" i="1" s="1"/>
  <c r="AB847" i="1"/>
  <c r="T870" i="1"/>
  <c r="AB868" i="1"/>
  <c r="V871" i="1"/>
  <c r="T871" i="1"/>
  <c r="AF647" i="1"/>
  <c r="AG647" i="1"/>
  <c r="AH647" i="1" s="1"/>
  <c r="R926" i="1"/>
  <c r="S926" i="1" s="1"/>
  <c r="V924" i="1"/>
  <c r="T924" i="1"/>
  <c r="AB894" i="1"/>
  <c r="AG644" i="1"/>
  <c r="AH644" i="1" s="1"/>
  <c r="AB715" i="1"/>
  <c r="AC612" i="1"/>
  <c r="AD612" i="1" s="1"/>
  <c r="T978" i="1"/>
  <c r="AB978" i="1" s="1"/>
  <c r="T947" i="1"/>
  <c r="AB879" i="1"/>
  <c r="V832" i="1"/>
  <c r="T832" i="1"/>
  <c r="U631" i="1"/>
  <c r="AC631" i="1"/>
  <c r="AD631" i="1" s="1"/>
  <c r="V989" i="1"/>
  <c r="T989" i="1"/>
  <c r="AB948" i="1"/>
  <c r="T883" i="1"/>
  <c r="R883" i="1"/>
  <c r="S883" i="1" s="1"/>
  <c r="R901" i="1"/>
  <c r="S901" i="1" s="1"/>
  <c r="R802" i="1"/>
  <c r="S802" i="1" s="1"/>
  <c r="R798" i="1"/>
  <c r="S798" i="1" s="1"/>
  <c r="R770" i="1"/>
  <c r="S770" i="1" s="1"/>
  <c r="R808" i="1"/>
  <c r="S808" i="1" s="1"/>
  <c r="R800" i="1"/>
  <c r="S800" i="1" s="1"/>
  <c r="U553" i="1"/>
  <c r="AG553" i="1" s="1"/>
  <c r="AH553" i="1" s="1"/>
  <c r="V976" i="1"/>
  <c r="R897" i="1"/>
  <c r="S897" i="1" s="1"/>
  <c r="R818" i="1"/>
  <c r="S818" i="1" s="1"/>
  <c r="R814" i="1"/>
  <c r="S814" i="1" s="1"/>
  <c r="R801" i="1"/>
  <c r="S801" i="1" s="1"/>
  <c r="R797" i="1"/>
  <c r="S797" i="1" s="1"/>
  <c r="T754" i="1"/>
  <c r="AF660" i="1"/>
  <c r="R762" i="1"/>
  <c r="S762" i="1" s="1"/>
  <c r="R737" i="1"/>
  <c r="S737" i="1" s="1"/>
  <c r="R670" i="1"/>
  <c r="S670" i="1" s="1"/>
  <c r="U660" i="1"/>
  <c r="V622" i="1"/>
  <c r="T585" i="1"/>
  <c r="V585" i="1"/>
  <c r="R648" i="1"/>
  <c r="S648" i="1" s="1"/>
  <c r="T602" i="1"/>
  <c r="V652" i="1"/>
  <c r="T566" i="1"/>
  <c r="V566" i="1"/>
  <c r="T659" i="1"/>
  <c r="T764" i="1"/>
  <c r="T745" i="1"/>
  <c r="T685" i="1"/>
  <c r="AB491" i="1"/>
  <c r="V454" i="1"/>
  <c r="T454" i="1"/>
  <c r="R590" i="1"/>
  <c r="S590" i="1" s="1"/>
  <c r="AC548" i="1"/>
  <c r="AD548" i="1" s="1"/>
  <c r="V562" i="1"/>
  <c r="T562" i="1"/>
  <c r="T621" i="1"/>
  <c r="V499" i="1"/>
  <c r="AB513" i="1"/>
  <c r="V393" i="1"/>
  <c r="T393" i="1"/>
  <c r="T576" i="1"/>
  <c r="R562" i="1"/>
  <c r="S562" i="1" s="1"/>
  <c r="T480" i="1"/>
  <c r="AB328" i="1"/>
  <c r="V514" i="1"/>
  <c r="T463" i="1"/>
  <c r="AB463" i="1" s="1"/>
  <c r="V416" i="1"/>
  <c r="AB386" i="1"/>
  <c r="AB335" i="1"/>
  <c r="R211" i="1"/>
  <c r="S211" i="1" s="1"/>
  <c r="AB209" i="1"/>
  <c r="V387" i="1"/>
  <c r="AB207" i="1"/>
  <c r="T366" i="1"/>
  <c r="V366" i="1"/>
  <c r="T191" i="1"/>
  <c r="T181" i="1"/>
  <c r="AA144" i="1"/>
  <c r="AB144" i="1" s="1"/>
  <c r="AF116" i="1" l="1"/>
  <c r="AG116" i="1" s="1"/>
  <c r="AH116" i="1" s="1"/>
  <c r="AF96" i="1"/>
  <c r="AG96" i="1" s="1"/>
  <c r="AH96" i="1" s="1"/>
  <c r="AF83" i="1"/>
  <c r="AG83" i="1"/>
  <c r="AH83" i="1" s="1"/>
  <c r="AF103" i="1"/>
  <c r="AG103" i="1" s="1"/>
  <c r="AH103" i="1" s="1"/>
  <c r="AF99" i="1"/>
  <c r="AG99" i="1"/>
  <c r="AH99" i="1" s="1"/>
  <c r="AF141" i="1"/>
  <c r="AG141" i="1" s="1"/>
  <c r="AH141" i="1" s="1"/>
  <c r="AC393" i="1"/>
  <c r="AD393" i="1" s="1"/>
  <c r="U393" i="1"/>
  <c r="AB393" i="1"/>
  <c r="AF540" i="1"/>
  <c r="AG540" i="1" s="1"/>
  <c r="AH540" i="1" s="1"/>
  <c r="AF631" i="1"/>
  <c r="AG631" i="1"/>
  <c r="AH631" i="1" s="1"/>
  <c r="AF851" i="1"/>
  <c r="AG851" i="1" s="1"/>
  <c r="AH851" i="1" s="1"/>
  <c r="AB454" i="1"/>
  <c r="U454" i="1"/>
  <c r="AC454" i="1"/>
  <c r="AD454" i="1" s="1"/>
  <c r="AF615" i="1"/>
  <c r="AG615" i="1"/>
  <c r="AH615" i="1" s="1"/>
  <c r="AC832" i="1"/>
  <c r="AD832" i="1" s="1"/>
  <c r="AB832" i="1"/>
  <c r="U832" i="1"/>
  <c r="U975" i="1"/>
  <c r="AC975" i="1"/>
  <c r="AD975" i="1" s="1"/>
  <c r="AF926" i="1"/>
  <c r="AG926" i="1" s="1"/>
  <c r="AH926" i="1" s="1"/>
  <c r="AB181" i="1"/>
  <c r="AC181" i="1"/>
  <c r="AD181" i="1" s="1"/>
  <c r="U181" i="1"/>
  <c r="AB576" i="1"/>
  <c r="AC576" i="1"/>
  <c r="AD576" i="1" s="1"/>
  <c r="U576" i="1"/>
  <c r="AC764" i="1"/>
  <c r="AD764" i="1" s="1"/>
  <c r="U764" i="1"/>
  <c r="AB764" i="1"/>
  <c r="AB585" i="1"/>
  <c r="U585" i="1"/>
  <c r="AC585" i="1"/>
  <c r="AD585" i="1" s="1"/>
  <c r="U989" i="1"/>
  <c r="AB989" i="1"/>
  <c r="AC989" i="1"/>
  <c r="AD989" i="1" s="1"/>
  <c r="AC974" i="1"/>
  <c r="AD974" i="1" s="1"/>
  <c r="AB974" i="1"/>
  <c r="U974" i="1"/>
  <c r="AF664" i="1"/>
  <c r="AG664" i="1" s="1"/>
  <c r="AH664" i="1" s="1"/>
  <c r="AC1000" i="1"/>
  <c r="AD1000" i="1" s="1"/>
  <c r="U1000" i="1"/>
  <c r="AB1000" i="1"/>
  <c r="AF886" i="1"/>
  <c r="AG886" i="1" s="1"/>
  <c r="AH886" i="1" s="1"/>
  <c r="AF686" i="1"/>
  <c r="AG686" i="1"/>
  <c r="AH686" i="1" s="1"/>
  <c r="AF945" i="1"/>
  <c r="AG945" i="1" s="1"/>
  <c r="AH945" i="1" s="1"/>
  <c r="AG943" i="1"/>
  <c r="AH943" i="1" s="1"/>
  <c r="AF943" i="1"/>
  <c r="AF890" i="1"/>
  <c r="AG890" i="1" s="1"/>
  <c r="AH890" i="1" s="1"/>
  <c r="AF601" i="1"/>
  <c r="AG601" i="1" s="1"/>
  <c r="AH601" i="1" s="1"/>
  <c r="AF309" i="1"/>
  <c r="AG309" i="1" s="1"/>
  <c r="AH309" i="1" s="1"/>
  <c r="AG558" i="1"/>
  <c r="AH558" i="1" s="1"/>
  <c r="AF558" i="1"/>
  <c r="AF436" i="1"/>
  <c r="AG436" i="1"/>
  <c r="AH436" i="1" s="1"/>
  <c r="AF89" i="1"/>
  <c r="AG89" i="1"/>
  <c r="AH89" i="1" s="1"/>
  <c r="AF583" i="1"/>
  <c r="AG583" i="1" s="1"/>
  <c r="AH583" i="1" s="1"/>
  <c r="AG23" i="1"/>
  <c r="AH23" i="1" s="1"/>
  <c r="AF23" i="1"/>
  <c r="AF197" i="1"/>
  <c r="AG197" i="1" s="1"/>
  <c r="AH197" i="1" s="1"/>
  <c r="AF125" i="1"/>
  <c r="AG125" i="1"/>
  <c r="AH125" i="1" s="1"/>
  <c r="AF209" i="1"/>
  <c r="AG209" i="1" s="1"/>
  <c r="AH209" i="1" s="1"/>
  <c r="AG276" i="1"/>
  <c r="AH276" i="1" s="1"/>
  <c r="AF276" i="1"/>
  <c r="AF343" i="1"/>
  <c r="AG343" i="1"/>
  <c r="AH343" i="1" s="1"/>
  <c r="AF193" i="1"/>
  <c r="AG193" i="1" s="1"/>
  <c r="AH193" i="1" s="1"/>
  <c r="AF17" i="1"/>
  <c r="AG17" i="1" s="1"/>
  <c r="AH17" i="1" s="1"/>
  <c r="AG177" i="1"/>
  <c r="AH177" i="1" s="1"/>
  <c r="AF177" i="1"/>
  <c r="AF95" i="1"/>
  <c r="AG95" i="1"/>
  <c r="AH95" i="1" s="1"/>
  <c r="AF20" i="1"/>
  <c r="AG20" i="1"/>
  <c r="AH20" i="1" s="1"/>
  <c r="AF92" i="1"/>
  <c r="AG92" i="1" s="1"/>
  <c r="AH92" i="1" s="1"/>
  <c r="AG431" i="1"/>
  <c r="AH431" i="1" s="1"/>
  <c r="AF431" i="1"/>
  <c r="AF245" i="1"/>
  <c r="AG245" i="1" s="1"/>
  <c r="AH245" i="1" s="1"/>
  <c r="AF486" i="1"/>
  <c r="AG486" i="1"/>
  <c r="AH486" i="1" s="1"/>
  <c r="AF49" i="1"/>
  <c r="AG49" i="1" s="1"/>
  <c r="AH49" i="1" s="1"/>
  <c r="AF789" i="1"/>
  <c r="AG789" i="1" s="1"/>
  <c r="AH789" i="1" s="1"/>
  <c r="AF155" i="1"/>
  <c r="AG155" i="1" s="1"/>
  <c r="AH155" i="1" s="1"/>
  <c r="AF479" i="1"/>
  <c r="AG479" i="1"/>
  <c r="AH479" i="1" s="1"/>
  <c r="AF91" i="1"/>
  <c r="AG91" i="1" s="1"/>
  <c r="AH91" i="1" s="1"/>
  <c r="AF424" i="1"/>
  <c r="AG424" i="1" s="1"/>
  <c r="AH424" i="1" s="1"/>
  <c r="AF224" i="1"/>
  <c r="AG224" i="1"/>
  <c r="AH224" i="1" s="1"/>
  <c r="AF134" i="1"/>
  <c r="AG134" i="1"/>
  <c r="AH134" i="1" s="1"/>
  <c r="AF122" i="1"/>
  <c r="AG122" i="1" s="1"/>
  <c r="AH122" i="1" s="1"/>
  <c r="AG30" i="1"/>
  <c r="AH30" i="1" s="1"/>
  <c r="AF30" i="1"/>
  <c r="AF515" i="1"/>
  <c r="AG515" i="1"/>
  <c r="AH515" i="1" s="1"/>
  <c r="AF335" i="1"/>
  <c r="AG335" i="1"/>
  <c r="AH335" i="1" s="1"/>
  <c r="AF922" i="1"/>
  <c r="AG922" i="1" s="1"/>
  <c r="AH922" i="1" s="1"/>
  <c r="AG34" i="1"/>
  <c r="AH34" i="1" s="1"/>
  <c r="AF34" i="1"/>
  <c r="AF32" i="1"/>
  <c r="AG32" i="1" s="1"/>
  <c r="AH32" i="1" s="1"/>
  <c r="AF487" i="1"/>
  <c r="AG487" i="1"/>
  <c r="AH487" i="1" s="1"/>
  <c r="AF522" i="1"/>
  <c r="AG522" i="1" s="1"/>
  <c r="AH522" i="1" s="1"/>
  <c r="AF510" i="1"/>
  <c r="AG510" i="1" s="1"/>
  <c r="AH510" i="1" s="1"/>
  <c r="AF316" i="1"/>
  <c r="AG316" i="1" s="1"/>
  <c r="AH316" i="1" s="1"/>
  <c r="AF378" i="1"/>
  <c r="AG378" i="1" s="1"/>
  <c r="AH378" i="1" s="1"/>
  <c r="AF504" i="1"/>
  <c r="AG504" i="1" s="1"/>
  <c r="AH504" i="1" s="1"/>
  <c r="AG126" i="1"/>
  <c r="AH126" i="1" s="1"/>
  <c r="AF126" i="1"/>
  <c r="AF440" i="1"/>
  <c r="AG440" i="1" s="1"/>
  <c r="AH440" i="1" s="1"/>
  <c r="AF22" i="1"/>
  <c r="AG22" i="1"/>
  <c r="AH22" i="1" s="1"/>
  <c r="AF438" i="1"/>
  <c r="AG438" i="1" s="1"/>
  <c r="AH438" i="1" s="1"/>
  <c r="AF230" i="1"/>
  <c r="AG230" i="1" s="1"/>
  <c r="AH230" i="1" s="1"/>
  <c r="AF180" i="1"/>
  <c r="AG180" i="1"/>
  <c r="AH180" i="1" s="1"/>
  <c r="AF474" i="1"/>
  <c r="AG474" i="1" s="1"/>
  <c r="AH474" i="1" s="1"/>
  <c r="U191" i="1"/>
  <c r="AC191" i="1"/>
  <c r="AD191" i="1" s="1"/>
  <c r="AB191" i="1"/>
  <c r="AB659" i="1"/>
  <c r="U659" i="1"/>
  <c r="AC659" i="1"/>
  <c r="AD659" i="1" s="1"/>
  <c r="AB857" i="1"/>
  <c r="AC857" i="1"/>
  <c r="AD857" i="1" s="1"/>
  <c r="U857" i="1"/>
  <c r="AF603" i="1"/>
  <c r="AG603" i="1"/>
  <c r="AH603" i="1" s="1"/>
  <c r="AF918" i="1"/>
  <c r="AG918" i="1" s="1"/>
  <c r="AH918" i="1" s="1"/>
  <c r="AF958" i="1"/>
  <c r="AG958" i="1" s="1"/>
  <c r="AH958" i="1" s="1"/>
  <c r="AF302" i="1"/>
  <c r="AG302" i="1"/>
  <c r="AH302" i="1" s="1"/>
  <c r="AF301" i="1"/>
  <c r="AG301" i="1"/>
  <c r="AH301" i="1" s="1"/>
  <c r="AF896" i="1"/>
  <c r="AG896" i="1" s="1"/>
  <c r="AH896" i="1" s="1"/>
  <c r="AG977" i="1"/>
  <c r="AH977" i="1" s="1"/>
  <c r="AF977" i="1"/>
  <c r="AF987" i="1"/>
  <c r="AG987" i="1" s="1"/>
  <c r="AH987" i="1" s="1"/>
  <c r="AF357" i="1"/>
  <c r="AG357" i="1"/>
  <c r="AH357" i="1" s="1"/>
  <c r="AF500" i="1"/>
  <c r="AG500" i="1" s="1"/>
  <c r="AH500" i="1" s="1"/>
  <c r="AG120" i="1"/>
  <c r="AH120" i="1" s="1"/>
  <c r="AF120" i="1"/>
  <c r="U602" i="1"/>
  <c r="AB602" i="1"/>
  <c r="AC602" i="1"/>
  <c r="AD602" i="1" s="1"/>
  <c r="AG981" i="1"/>
  <c r="AH981" i="1" s="1"/>
  <c r="AF981" i="1"/>
  <c r="AF823" i="1"/>
  <c r="AG823" i="1"/>
  <c r="AH823" i="1" s="1"/>
  <c r="AF938" i="1"/>
  <c r="AG938" i="1"/>
  <c r="AH938" i="1" s="1"/>
  <c r="AF819" i="1"/>
  <c r="AG819" i="1"/>
  <c r="AH819" i="1" s="1"/>
  <c r="AF860" i="1"/>
  <c r="AG860" i="1" s="1"/>
  <c r="AH860" i="1" s="1"/>
  <c r="AF439" i="1"/>
  <c r="AG439" i="1" s="1"/>
  <c r="AH439" i="1" s="1"/>
  <c r="AF228" i="1"/>
  <c r="AG228" i="1" s="1"/>
  <c r="AH228" i="1" s="1"/>
  <c r="AF384" i="1"/>
  <c r="AG384" i="1"/>
  <c r="AH384" i="1" s="1"/>
  <c r="AF160" i="1"/>
  <c r="AG160" i="1" s="1"/>
  <c r="AH160" i="1" s="1"/>
  <c r="AF464" i="1"/>
  <c r="AG464" i="1"/>
  <c r="AH464" i="1" s="1"/>
  <c r="AF148" i="1"/>
  <c r="AG148" i="1" s="1"/>
  <c r="AH148" i="1" s="1"/>
  <c r="AF57" i="1"/>
  <c r="AG57" i="1" s="1"/>
  <c r="AH57" i="1" s="1"/>
  <c r="AF467" i="1"/>
  <c r="AG467" i="1" s="1"/>
  <c r="AH467" i="1" s="1"/>
  <c r="AF352" i="1"/>
  <c r="AG352" i="1"/>
  <c r="AH352" i="1" s="1"/>
  <c r="AF47" i="1"/>
  <c r="AG47" i="1"/>
  <c r="AH47" i="1" s="1"/>
  <c r="AF450" i="1"/>
  <c r="AG450" i="1"/>
  <c r="AH450" i="1" s="1"/>
  <c r="AG390" i="1"/>
  <c r="AH390" i="1" s="1"/>
  <c r="AF390" i="1"/>
  <c r="AF105" i="1"/>
  <c r="AG105" i="1"/>
  <c r="AH105" i="1" s="1"/>
  <c r="AF493" i="1"/>
  <c r="AG493" i="1"/>
  <c r="AH493" i="1" s="1"/>
  <c r="AF973" i="1"/>
  <c r="AG973" i="1"/>
  <c r="AH973" i="1" s="1"/>
  <c r="AF984" i="1"/>
  <c r="AG984" i="1" s="1"/>
  <c r="AH984" i="1" s="1"/>
  <c r="AF964" i="1"/>
  <c r="AG964" i="1"/>
  <c r="AH964" i="1" s="1"/>
  <c r="AF959" i="1"/>
  <c r="AG959" i="1" s="1"/>
  <c r="AH959" i="1" s="1"/>
  <c r="AF612" i="1"/>
  <c r="AG612" i="1"/>
  <c r="AH612" i="1" s="1"/>
  <c r="AB935" i="1"/>
  <c r="U935" i="1"/>
  <c r="AC935" i="1"/>
  <c r="AD935" i="1" s="1"/>
  <c r="U463" i="1"/>
  <c r="AC463" i="1"/>
  <c r="AD463" i="1" s="1"/>
  <c r="U566" i="1"/>
  <c r="AC566" i="1"/>
  <c r="AD566" i="1" s="1"/>
  <c r="AB566" i="1"/>
  <c r="U871" i="1"/>
  <c r="AB871" i="1"/>
  <c r="AC871" i="1"/>
  <c r="AD871" i="1" s="1"/>
  <c r="AF619" i="1"/>
  <c r="AG619" i="1" s="1"/>
  <c r="AH619" i="1" s="1"/>
  <c r="AF946" i="1"/>
  <c r="AG946" i="1"/>
  <c r="AH946" i="1" s="1"/>
  <c r="AF609" i="1"/>
  <c r="AG609" i="1"/>
  <c r="AH609" i="1" s="1"/>
  <c r="AF591" i="1"/>
  <c r="AG591" i="1" s="1"/>
  <c r="AH591" i="1" s="1"/>
  <c r="AF337" i="1"/>
  <c r="AG337" i="1" s="1"/>
  <c r="AH337" i="1" s="1"/>
  <c r="AF633" i="1"/>
  <c r="AG633" i="1"/>
  <c r="AH633" i="1" s="1"/>
  <c r="AF249" i="1"/>
  <c r="AG249" i="1"/>
  <c r="AH249" i="1" s="1"/>
  <c r="AF470" i="1"/>
  <c r="AG470" i="1" s="1"/>
  <c r="AH470" i="1" s="1"/>
  <c r="AF150" i="1"/>
  <c r="AG150" i="1"/>
  <c r="AH150" i="1" s="1"/>
  <c r="U986" i="1"/>
  <c r="AC986" i="1"/>
  <c r="AD986" i="1" s="1"/>
  <c r="AF991" i="1"/>
  <c r="AG991" i="1" s="1"/>
  <c r="AH991" i="1" s="1"/>
  <c r="AB621" i="1"/>
  <c r="U621" i="1"/>
  <c r="AC621" i="1"/>
  <c r="AD621" i="1" s="1"/>
  <c r="AG660" i="1"/>
  <c r="AH660" i="1" s="1"/>
  <c r="U883" i="1"/>
  <c r="AC883" i="1"/>
  <c r="AD883" i="1" s="1"/>
  <c r="AC870" i="1"/>
  <c r="AD870" i="1" s="1"/>
  <c r="AB870" i="1"/>
  <c r="U870" i="1"/>
  <c r="AF994" i="1"/>
  <c r="AG994" i="1"/>
  <c r="AH994" i="1" s="1"/>
  <c r="AF697" i="1"/>
  <c r="AG697" i="1" s="1"/>
  <c r="AH697" i="1" s="1"/>
  <c r="AB975" i="1"/>
  <c r="AF323" i="1"/>
  <c r="AG323" i="1"/>
  <c r="AH323" i="1" s="1"/>
  <c r="AG162" i="1"/>
  <c r="AH162" i="1" s="1"/>
  <c r="AF162" i="1"/>
  <c r="AF539" i="1"/>
  <c r="AG539" i="1"/>
  <c r="AH539" i="1" s="1"/>
  <c r="AF448" i="1"/>
  <c r="AG448" i="1" s="1"/>
  <c r="AH448" i="1" s="1"/>
  <c r="AF64" i="1"/>
  <c r="AG64" i="1" s="1"/>
  <c r="AH64" i="1" s="1"/>
  <c r="AF476" i="1"/>
  <c r="AG476" i="1" s="1"/>
  <c r="AH476" i="1" s="1"/>
  <c r="AF15" i="1"/>
  <c r="AG15" i="1" s="1"/>
  <c r="AH15" i="1" s="1"/>
  <c r="AF313" i="1"/>
  <c r="AG313" i="1"/>
  <c r="AH313" i="1" s="1"/>
  <c r="AF533" i="1"/>
  <c r="AG533" i="1"/>
  <c r="AH533" i="1" s="1"/>
  <c r="AF127" i="1"/>
  <c r="AG127" i="1" s="1"/>
  <c r="AH127" i="1" s="1"/>
  <c r="AF548" i="1"/>
  <c r="AG548" i="1"/>
  <c r="AH548" i="1" s="1"/>
  <c r="U978" i="1"/>
  <c r="AC978" i="1"/>
  <c r="AD978" i="1" s="1"/>
  <c r="AC956" i="1"/>
  <c r="AD956" i="1" s="1"/>
  <c r="U956" i="1"/>
  <c r="AG808" i="1"/>
  <c r="AH808" i="1" s="1"/>
  <c r="AF808" i="1"/>
  <c r="AF895" i="1"/>
  <c r="AG895" i="1" s="1"/>
  <c r="AH895" i="1" s="1"/>
  <c r="AF229" i="1"/>
  <c r="AG229" i="1" s="1"/>
  <c r="AH229" i="1" s="1"/>
  <c r="U970" i="1"/>
  <c r="AC970" i="1"/>
  <c r="AD970" i="1" s="1"/>
  <c r="AC366" i="1"/>
  <c r="AD366" i="1" s="1"/>
  <c r="AB366" i="1"/>
  <c r="U366" i="1"/>
  <c r="U980" i="1"/>
  <c r="AC980" i="1"/>
  <c r="AD980" i="1" s="1"/>
  <c r="AB980" i="1"/>
  <c r="AF736" i="1"/>
  <c r="AG736" i="1" s="1"/>
  <c r="AH736" i="1" s="1"/>
  <c r="AG524" i="1"/>
  <c r="AH524" i="1" s="1"/>
  <c r="AF524" i="1"/>
  <c r="AF144" i="1"/>
  <c r="AG144" i="1" s="1"/>
  <c r="AH144" i="1" s="1"/>
  <c r="AB898" i="1"/>
  <c r="U898" i="1"/>
  <c r="AC898" i="1"/>
  <c r="AD898" i="1" s="1"/>
  <c r="U916" i="1"/>
  <c r="AC916" i="1"/>
  <c r="AD916" i="1" s="1"/>
  <c r="AF657" i="1"/>
  <c r="AG657" i="1"/>
  <c r="AH657" i="1" s="1"/>
  <c r="AF831" i="1"/>
  <c r="AG831" i="1"/>
  <c r="AH831" i="1" s="1"/>
  <c r="AF885" i="1"/>
  <c r="AG885" i="1"/>
  <c r="AH885" i="1" s="1"/>
  <c r="AF338" i="1"/>
  <c r="AG338" i="1" s="1"/>
  <c r="AH338" i="1" s="1"/>
  <c r="AF133" i="1"/>
  <c r="AG133" i="1" s="1"/>
  <c r="AH133" i="1" s="1"/>
  <c r="U990" i="1"/>
  <c r="AB990" i="1"/>
  <c r="AC990" i="1"/>
  <c r="AD990" i="1" s="1"/>
  <c r="AC480" i="1"/>
  <c r="AD480" i="1" s="1"/>
  <c r="AB480" i="1"/>
  <c r="U480" i="1"/>
  <c r="AB685" i="1"/>
  <c r="U685" i="1"/>
  <c r="AC685" i="1"/>
  <c r="AD685" i="1" s="1"/>
  <c r="U924" i="1"/>
  <c r="AC924" i="1"/>
  <c r="AD924" i="1" s="1"/>
  <c r="AB924" i="1"/>
  <c r="AF988" i="1"/>
  <c r="AG988" i="1" s="1"/>
  <c r="AH988" i="1" s="1"/>
  <c r="U868" i="1"/>
  <c r="AC868" i="1"/>
  <c r="AD868" i="1" s="1"/>
  <c r="AC562" i="1"/>
  <c r="AD562" i="1" s="1"/>
  <c r="U562" i="1"/>
  <c r="AB562" i="1"/>
  <c r="AC745" i="1"/>
  <c r="AD745" i="1" s="1"/>
  <c r="AB745" i="1"/>
  <c r="U745" i="1"/>
  <c r="AC754" i="1"/>
  <c r="AD754" i="1" s="1"/>
  <c r="AB754" i="1"/>
  <c r="U754" i="1"/>
  <c r="AC947" i="1"/>
  <c r="AD947" i="1" s="1"/>
  <c r="AB947" i="1"/>
  <c r="U947" i="1"/>
  <c r="U915" i="1"/>
  <c r="AB915" i="1"/>
  <c r="AC915" i="1"/>
  <c r="AD915" i="1" s="1"/>
  <c r="AF689" i="1"/>
  <c r="AG689" i="1" s="1"/>
  <c r="AH689" i="1" s="1"/>
  <c r="AB877" i="1"/>
  <c r="U877" i="1"/>
  <c r="AC877" i="1"/>
  <c r="AD877" i="1" s="1"/>
  <c r="U905" i="1"/>
  <c r="AB905" i="1"/>
  <c r="AC905" i="1"/>
  <c r="AD905" i="1" s="1"/>
  <c r="AF769" i="1"/>
  <c r="AG769" i="1" s="1"/>
  <c r="AH769" i="1" s="1"/>
  <c r="AF807" i="1"/>
  <c r="AG807" i="1"/>
  <c r="AH807" i="1" s="1"/>
  <c r="AF324" i="1"/>
  <c r="AG324" i="1"/>
  <c r="AH324" i="1" s="1"/>
  <c r="AG835" i="1"/>
  <c r="AH835" i="1" s="1"/>
  <c r="AF835" i="1"/>
  <c r="AF931" i="1"/>
  <c r="AG931" i="1"/>
  <c r="AH931" i="1" s="1"/>
  <c r="AB986" i="1"/>
  <c r="AF930" i="1"/>
  <c r="AG930" i="1" s="1"/>
  <c r="AH930" i="1" s="1"/>
  <c r="AF528" i="1"/>
  <c r="AG528" i="1" s="1"/>
  <c r="AH528" i="1" s="1"/>
  <c r="AF927" i="1"/>
  <c r="AG927" i="1"/>
  <c r="AH927" i="1" s="1"/>
  <c r="AF242" i="1"/>
  <c r="AG242" i="1" s="1"/>
  <c r="AH242" i="1" s="1"/>
  <c r="AF237" i="1"/>
  <c r="AG237" i="1" s="1"/>
  <c r="AH237" i="1" s="1"/>
  <c r="AF110" i="1"/>
  <c r="AG110" i="1" s="1"/>
  <c r="AH110" i="1" s="1"/>
  <c r="AF128" i="1"/>
  <c r="AG128" i="1" s="1"/>
  <c r="AH128" i="1" s="1"/>
  <c r="AF135" i="1"/>
  <c r="AG135" i="1"/>
  <c r="AH135" i="1" s="1"/>
  <c r="AF443" i="1"/>
  <c r="AG443" i="1" s="1"/>
  <c r="AH443" i="1" s="1"/>
  <c r="AF347" i="1"/>
  <c r="AG347" i="1" s="1"/>
  <c r="AH347" i="1" s="1"/>
  <c r="AF536" i="1"/>
  <c r="AG536" i="1"/>
  <c r="AH536" i="1" s="1"/>
  <c r="AF238" i="1"/>
  <c r="AG238" i="1" s="1"/>
  <c r="AH238" i="1" s="1"/>
  <c r="AF86" i="1"/>
  <c r="AG86" i="1" s="1"/>
  <c r="AH86" i="1" s="1"/>
  <c r="AF566" i="1" l="1"/>
  <c r="AG566" i="1"/>
  <c r="AH566" i="1" s="1"/>
  <c r="AF916" i="1"/>
  <c r="AG916" i="1"/>
  <c r="AH916" i="1" s="1"/>
  <c r="AF366" i="1"/>
  <c r="AG366" i="1"/>
  <c r="AH366" i="1" s="1"/>
  <c r="AF989" i="1"/>
  <c r="AG989" i="1"/>
  <c r="AH989" i="1" s="1"/>
  <c r="AF764" i="1"/>
  <c r="AG764" i="1"/>
  <c r="AH764" i="1" s="1"/>
  <c r="AF454" i="1"/>
  <c r="AG454" i="1"/>
  <c r="AH454" i="1" s="1"/>
  <c r="AF975" i="1"/>
  <c r="AG975" i="1"/>
  <c r="AH975" i="1" s="1"/>
  <c r="AF602" i="1"/>
  <c r="AG602" i="1"/>
  <c r="AH602" i="1" s="1"/>
  <c r="AF191" i="1"/>
  <c r="AG191" i="1" s="1"/>
  <c r="AH191" i="1" s="1"/>
  <c r="AF1000" i="1"/>
  <c r="AG1000" i="1"/>
  <c r="AH1000" i="1" s="1"/>
  <c r="AF576" i="1"/>
  <c r="AG576" i="1" s="1"/>
  <c r="AH576" i="1" s="1"/>
  <c r="AF585" i="1"/>
  <c r="AG585" i="1" s="1"/>
  <c r="AH585" i="1" s="1"/>
  <c r="AF393" i="1"/>
  <c r="AG393" i="1"/>
  <c r="AH393" i="1" s="1"/>
  <c r="AF970" i="1"/>
  <c r="AG970" i="1"/>
  <c r="AH970" i="1" s="1"/>
  <c r="AF877" i="1"/>
  <c r="AG877" i="1"/>
  <c r="AH877" i="1" s="1"/>
  <c r="AF956" i="1"/>
  <c r="AG956" i="1"/>
  <c r="AH956" i="1" s="1"/>
  <c r="AF870" i="1"/>
  <c r="AG870" i="1" s="1"/>
  <c r="AH870" i="1" s="1"/>
  <c r="AF980" i="1"/>
  <c r="AG980" i="1" s="1"/>
  <c r="AH980" i="1" s="1"/>
  <c r="AF562" i="1"/>
  <c r="AG562" i="1" s="1"/>
  <c r="AH562" i="1" s="1"/>
  <c r="AF463" i="1"/>
  <c r="AG463" i="1"/>
  <c r="AH463" i="1" s="1"/>
  <c r="AF181" i="1"/>
  <c r="AG181" i="1" s="1"/>
  <c r="AH181" i="1" s="1"/>
  <c r="AF832" i="1"/>
  <c r="AG832" i="1"/>
  <c r="AH832" i="1" s="1"/>
  <c r="AF480" i="1"/>
  <c r="AG480" i="1" s="1"/>
  <c r="AH480" i="1" s="1"/>
  <c r="AF924" i="1"/>
  <c r="AG924" i="1"/>
  <c r="AH924" i="1" s="1"/>
  <c r="AF986" i="1"/>
  <c r="AG986" i="1"/>
  <c r="AH986" i="1" s="1"/>
  <c r="AF659" i="1"/>
  <c r="AG659" i="1"/>
  <c r="AH659" i="1" s="1"/>
  <c r="AF745" i="1"/>
  <c r="AG745" i="1" s="1"/>
  <c r="AH745" i="1" s="1"/>
  <c r="AF898" i="1"/>
  <c r="AG898" i="1" s="1"/>
  <c r="AH898" i="1" s="1"/>
  <c r="AF990" i="1"/>
  <c r="AG990" i="1" s="1"/>
  <c r="AH990" i="1" s="1"/>
  <c r="AF978" i="1"/>
  <c r="AG978" i="1" s="1"/>
  <c r="AH978" i="1" s="1"/>
  <c r="AF883" i="1"/>
  <c r="AG883" i="1"/>
  <c r="AH883" i="1" s="1"/>
  <c r="AF947" i="1"/>
  <c r="AG947" i="1"/>
  <c r="AH947" i="1" s="1"/>
  <c r="AF857" i="1"/>
  <c r="AG857" i="1" s="1"/>
  <c r="AH857" i="1" s="1"/>
  <c r="AF685" i="1"/>
  <c r="AG685" i="1"/>
  <c r="AH685" i="1" s="1"/>
  <c r="AF868" i="1"/>
  <c r="AG868" i="1" s="1"/>
  <c r="AH868" i="1" s="1"/>
  <c r="AF621" i="1"/>
  <c r="AG621" i="1"/>
  <c r="AH621" i="1" s="1"/>
  <c r="AF905" i="1"/>
  <c r="AG905" i="1" s="1"/>
  <c r="AH905" i="1" s="1"/>
  <c r="AF915" i="1"/>
  <c r="AG915" i="1" s="1"/>
  <c r="AH915" i="1" s="1"/>
  <c r="AF754" i="1"/>
  <c r="AG754" i="1" s="1"/>
  <c r="AH754" i="1" s="1"/>
  <c r="AF871" i="1"/>
  <c r="AG871" i="1"/>
  <c r="AH871" i="1" s="1"/>
  <c r="AF935" i="1"/>
  <c r="AG935" i="1" s="1"/>
  <c r="AH935" i="1" s="1"/>
  <c r="AF974" i="1"/>
  <c r="AG974" i="1" s="1"/>
  <c r="AH97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<sst xmlns="http://schemas.openxmlformats.org/spreadsheetml/2006/main" count="126" uniqueCount="105">
  <si>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</si>
  <si>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</si>
  <si>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</si>
  <si>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</si>
  <si>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</si>
  <si>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</si>
  <si>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</si>
  <si>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</si>
  <si>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</si>
  <si>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</si>
  <si>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</si>
  <si>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</si>
  <si>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</si>
  <si>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</si>
  <si>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</si>
  <si>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</si>
  <si>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</si>
  <si>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</si>
  <si>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</si>
  <si>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</si>
  <si>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</si>
  <si>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</si>
  <si>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</si>
  <si>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</si>
  <si>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</si>
  <si>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</si>
  <si>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</si>
  <si>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</si>
  <si>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</si>
  <si>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</si>
  <si>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</si>
  <si>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</si>
  <si>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</si>
  <si>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</si>
  <si>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</si>
  <si>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</si>
  <si>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</si>
  <si>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</si>
  <si>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</si>
  <si>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</si>
  <si>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</si>
  <si>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</si>
  <si>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</si>
  <si>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</si>
  <si>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</si>
  <si>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</si>
  <si>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</si>
  <si>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</si>
  <si>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</si>
  <si>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</si>
  <si>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</si>
  <si>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</si>
  <si>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</si>
  <si>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</si>
  <si>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</si>
  <si>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</si>
  <si>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</si>
  <si>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</si>
  <si>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</si>
  <si>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</si>
  <si>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</si>
  <si>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</si>
  <si>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</si>
  <si>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</si>
  <si>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</si>
  <si>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</si>
  <si>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</si>
  <si>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</si>
  <si>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</si>
  <si>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</si>
  <si>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</si>
  <si>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</si>
  <si>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</si>
  <si>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</si>
  <si>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</si>
  <si>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</si>
  <si>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</si>
  <si>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</si>
  <si>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</si>
  <si>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</si>
  <si>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</si>
  <si>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</si>
  <si>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</si>
  <si>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</si>
  <si>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</si>
  <si>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</si>
  <si>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</si>
  <si>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</si>
  <si>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</si>
  <si>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</si>
  <si>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</si>
  <si>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</si>
  <si>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</si>
  <si>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</si>
  <si>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</si>
  <si>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</si>
  <si>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</si>
  <si>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</si>
  <si>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</si>
  <si>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</si>
  <si>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</si>
  <si>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</si>
  <si>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</si>
  <si>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data\100410\fr105911.bin</t>
  </si>
  <si>
    <t>測定日：2010/04/10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</si>
</sst>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2.7</c:v>
                </c:pt>
                <c:pt idx="66">
                  <c:v>2.7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2.7</c:v>
                </c:pt>
                <c:pt idx="71">
                  <c:v>2.7</c:v>
                </c:pt>
                <c:pt idx="72">
                  <c:v>2.7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2.7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5.4</c:v>
                </c:pt>
                <c:pt idx="95">
                  <c:v>5.4</c:v>
                </c:pt>
                <c:pt idx="96">
                  <c:v>5.4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6.3</c:v>
                </c:pt>
                <c:pt idx="101">
                  <c:v>6.3</c:v>
                </c:pt>
                <c:pt idx="102">
                  <c:v>6.3</c:v>
                </c:pt>
                <c:pt idx="103">
                  <c:v>6.3</c:v>
                </c:pt>
                <c:pt idx="104">
                  <c:v>7.2</c:v>
                </c:pt>
                <c:pt idx="105">
                  <c:v>7.2</c:v>
                </c:pt>
                <c:pt idx="106">
                  <c:v>7.2</c:v>
                </c:pt>
                <c:pt idx="107">
                  <c:v>8.1</c:v>
                </c:pt>
                <c:pt idx="108">
                  <c:v>8.1</c:v>
                </c:pt>
                <c:pt idx="109">
                  <c:v>8.1</c:v>
                </c:pt>
                <c:pt idx="110">
                  <c:v>9.1</c:v>
                </c:pt>
                <c:pt idx="111">
                  <c:v>9.1</c:v>
                </c:pt>
                <c:pt idx="112">
                  <c:v>10</c:v>
                </c:pt>
                <c:pt idx="113">
                  <c:v>10.9</c:v>
                </c:pt>
                <c:pt idx="114">
                  <c:v>11.8</c:v>
                </c:pt>
                <c:pt idx="115">
                  <c:v>12.7</c:v>
                </c:pt>
                <c:pt idx="116">
                  <c:v>14.5</c:v>
                </c:pt>
                <c:pt idx="117">
                  <c:v>15.4</c:v>
                </c:pt>
                <c:pt idx="118">
                  <c:v>16.3</c:v>
                </c:pt>
                <c:pt idx="119">
                  <c:v>17.2</c:v>
                </c:pt>
                <c:pt idx="120">
                  <c:v>19</c:v>
                </c:pt>
                <c:pt idx="121">
                  <c:v>20.8</c:v>
                </c:pt>
                <c:pt idx="122">
                  <c:v>22.6</c:v>
                </c:pt>
                <c:pt idx="123">
                  <c:v>24.4</c:v>
                </c:pt>
                <c:pt idx="124">
                  <c:v>26.2</c:v>
                </c:pt>
                <c:pt idx="125">
                  <c:v>28.1</c:v>
                </c:pt>
                <c:pt idx="126">
                  <c:v>30.8</c:v>
                </c:pt>
                <c:pt idx="127">
                  <c:v>32.6</c:v>
                </c:pt>
                <c:pt idx="128">
                  <c:v>35.299999999999997</c:v>
                </c:pt>
                <c:pt idx="129">
                  <c:v>38</c:v>
                </c:pt>
                <c:pt idx="130">
                  <c:v>40.700000000000003</c:v>
                </c:pt>
                <c:pt idx="131">
                  <c:v>43.4</c:v>
                </c:pt>
                <c:pt idx="132">
                  <c:v>44.4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F-E348-9266-2B8C471A3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92688"/>
        <c:axId val="1"/>
      </c:scatterChart>
      <c:valAx>
        <c:axId val="18556926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692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4.3808841975152009E-2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5.55055185831115E-2</c:v>
                </c:pt>
                <c:pt idx="69">
                  <c:v>6.6940492268998397E-2</c:v>
                </c:pt>
                <c:pt idx="70">
                  <c:v>7.3524976891157251E-2</c:v>
                </c:pt>
                <c:pt idx="71">
                  <c:v>6.6768268070602557E-2</c:v>
                </c:pt>
                <c:pt idx="72">
                  <c:v>8.2077129151252121E-2</c:v>
                </c:pt>
                <c:pt idx="73">
                  <c:v>0.11357170185601553</c:v>
                </c:pt>
                <c:pt idx="74">
                  <c:v>0.10197938799440633</c:v>
                </c:pt>
                <c:pt idx="75">
                  <c:v>0.11152566105858649</c:v>
                </c:pt>
                <c:pt idx="76">
                  <c:v>0.11533402937648453</c:v>
                </c:pt>
                <c:pt idx="77">
                  <c:v>0.11850099073730022</c:v>
                </c:pt>
                <c:pt idx="78">
                  <c:v>0.1543093247787638</c:v>
                </c:pt>
                <c:pt idx="79">
                  <c:v>0.13520669622778866</c:v>
                </c:pt>
                <c:pt idx="80">
                  <c:v>0.16550751356830334</c:v>
                </c:pt>
                <c:pt idx="81">
                  <c:v>0.16412656607687751</c:v>
                </c:pt>
                <c:pt idx="82">
                  <c:v>0.1650587456529817</c:v>
                </c:pt>
                <c:pt idx="83">
                  <c:v>0.17018867610425809</c:v>
                </c:pt>
                <c:pt idx="84">
                  <c:v>0</c:v>
                </c:pt>
                <c:pt idx="85">
                  <c:v>0.17459394183205856</c:v>
                </c:pt>
                <c:pt idx="86">
                  <c:v>0.15227362497030889</c:v>
                </c:pt>
                <c:pt idx="87">
                  <c:v>0.16489227319923946</c:v>
                </c:pt>
                <c:pt idx="88">
                  <c:v>0.18023444943522543</c:v>
                </c:pt>
                <c:pt idx="89">
                  <c:v>0.2162897222828061</c:v>
                </c:pt>
                <c:pt idx="90">
                  <c:v>0.2070415729625622</c:v>
                </c:pt>
                <c:pt idx="91">
                  <c:v>0.20622882174122545</c:v>
                </c:pt>
                <c:pt idx="92">
                  <c:v>0.22365977945227775</c:v>
                </c:pt>
                <c:pt idx="93">
                  <c:v>0.22076277522450286</c:v>
                </c:pt>
                <c:pt idx="94">
                  <c:v>0.28501737427243673</c:v>
                </c:pt>
                <c:pt idx="95">
                  <c:v>0.28153307413807727</c:v>
                </c:pt>
                <c:pt idx="96">
                  <c:v>0.26382632078960572</c:v>
                </c:pt>
                <c:pt idx="97">
                  <c:v>0.26783703438329493</c:v>
                </c:pt>
                <c:pt idx="98">
                  <c:v>0.28550234709283423</c:v>
                </c:pt>
                <c:pt idx="99">
                  <c:v>0.2711594364967464</c:v>
                </c:pt>
                <c:pt idx="100">
                  <c:v>0</c:v>
                </c:pt>
                <c:pt idx="101">
                  <c:v>0.31220164257362776</c:v>
                </c:pt>
                <c:pt idx="102">
                  <c:v>0.32115323552415503</c:v>
                </c:pt>
                <c:pt idx="103">
                  <c:v>0.31065666400228903</c:v>
                </c:pt>
                <c:pt idx="104">
                  <c:v>0</c:v>
                </c:pt>
                <c:pt idx="105">
                  <c:v>0.3791777770837223</c:v>
                </c:pt>
                <c:pt idx="106">
                  <c:v>0.34176395151402161</c:v>
                </c:pt>
                <c:pt idx="107">
                  <c:v>0.38992195378890432</c:v>
                </c:pt>
                <c:pt idx="108">
                  <c:v>0.3917089262677147</c:v>
                </c:pt>
                <c:pt idx="109">
                  <c:v>0.4152677698039669</c:v>
                </c:pt>
                <c:pt idx="110">
                  <c:v>0.49364876856848899</c:v>
                </c:pt>
                <c:pt idx="111">
                  <c:v>0.47083042478898324</c:v>
                </c:pt>
                <c:pt idx="112">
                  <c:v>0.52239221650237422</c:v>
                </c:pt>
                <c:pt idx="113">
                  <c:v>0.573467792689488</c:v>
                </c:pt>
                <c:pt idx="114">
                  <c:v>0.60471463521413971</c:v>
                </c:pt>
                <c:pt idx="115">
                  <c:v>0.66702760015753537</c:v>
                </c:pt>
                <c:pt idx="116">
                  <c:v>0.76168720258264033</c:v>
                </c:pt>
                <c:pt idx="117">
                  <c:v>0.79744986123910488</c:v>
                </c:pt>
                <c:pt idx="118">
                  <c:v>0.80835708614292845</c:v>
                </c:pt>
                <c:pt idx="119">
                  <c:v>0.90634531691184828</c:v>
                </c:pt>
                <c:pt idx="120">
                  <c:v>1.0201403720416313</c:v>
                </c:pt>
                <c:pt idx="121">
                  <c:v>1.0829406942829702</c:v>
                </c:pt>
                <c:pt idx="122">
                  <c:v>1.0943710377027822</c:v>
                </c:pt>
                <c:pt idx="123">
                  <c:v>1.1818073335092349</c:v>
                </c:pt>
                <c:pt idx="124">
                  <c:v>1.2869527051168823</c:v>
                </c:pt>
                <c:pt idx="125">
                  <c:v>1.465762751019754</c:v>
                </c:pt>
                <c:pt idx="126">
                  <c:v>0</c:v>
                </c:pt>
                <c:pt idx="127">
                  <c:v>1.7288955873104448</c:v>
                </c:pt>
                <c:pt idx="128">
                  <c:v>1.8075382153014463</c:v>
                </c:pt>
                <c:pt idx="129">
                  <c:v>1.9170162080413962</c:v>
                </c:pt>
                <c:pt idx="130">
                  <c:v>1.9340306368925362</c:v>
                </c:pt>
                <c:pt idx="131">
                  <c:v>2.0759975650032518</c:v>
                </c:pt>
                <c:pt idx="132">
                  <c:v>2.0915985670443145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45-234A-9F2D-D1762392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33728"/>
        <c:axId val="1"/>
      </c:scatterChart>
      <c:valAx>
        <c:axId val="185643372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33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0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-999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-999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-999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-999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3-124E-B7AF-ACA556A69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58576"/>
        <c:axId val="1"/>
      </c:scatterChart>
      <c:valAx>
        <c:axId val="21132585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2585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0.60310299999999994</c:v>
                </c:pt>
                <c:pt idx="1">
                  <c:v>0.34263199999999999</c:v>
                </c:pt>
                <c:pt idx="2">
                  <c:v>0.51782899999999998</c:v>
                </c:pt>
                <c:pt idx="3">
                  <c:v>0.24579300000000001</c:v>
                </c:pt>
                <c:pt idx="4">
                  <c:v>0.34630899999999998</c:v>
                </c:pt>
                <c:pt idx="5">
                  <c:v>0.319245</c:v>
                </c:pt>
                <c:pt idx="6">
                  <c:v>0.309392</c:v>
                </c:pt>
                <c:pt idx="7">
                  <c:v>0.47290399999999999</c:v>
                </c:pt>
                <c:pt idx="8">
                  <c:v>0.33629900000000001</c:v>
                </c:pt>
                <c:pt idx="9">
                  <c:v>0.233511</c:v>
                </c:pt>
                <c:pt idx="10">
                  <c:v>0.29024800000000001</c:v>
                </c:pt>
                <c:pt idx="11">
                  <c:v>0.44113200000000002</c:v>
                </c:pt>
                <c:pt idx="12">
                  <c:v>0.24084700000000001</c:v>
                </c:pt>
                <c:pt idx="13">
                  <c:v>0.336399</c:v>
                </c:pt>
                <c:pt idx="14">
                  <c:v>0.374255</c:v>
                </c:pt>
                <c:pt idx="15">
                  <c:v>0.32117499999999999</c:v>
                </c:pt>
                <c:pt idx="16">
                  <c:v>0.28573599999999999</c:v>
                </c:pt>
                <c:pt idx="17">
                  <c:v>0.46316499999999999</c:v>
                </c:pt>
                <c:pt idx="18">
                  <c:v>0.143183</c:v>
                </c:pt>
                <c:pt idx="19">
                  <c:v>0.23178199999999999</c:v>
                </c:pt>
                <c:pt idx="20">
                  <c:v>0.457764</c:v>
                </c:pt>
                <c:pt idx="21">
                  <c:v>0.233927</c:v>
                </c:pt>
                <c:pt idx="22">
                  <c:v>0.26480399999999998</c:v>
                </c:pt>
                <c:pt idx="23">
                  <c:v>0.36157600000000001</c:v>
                </c:pt>
                <c:pt idx="24">
                  <c:v>0.33606399999999997</c:v>
                </c:pt>
                <c:pt idx="25">
                  <c:v>0.26040600000000003</c:v>
                </c:pt>
                <c:pt idx="26">
                  <c:v>0.40365000000000001</c:v>
                </c:pt>
                <c:pt idx="27">
                  <c:v>0.52244299999999999</c:v>
                </c:pt>
                <c:pt idx="28">
                  <c:v>0.451403</c:v>
                </c:pt>
                <c:pt idx="29">
                  <c:v>0.51471100000000003</c:v>
                </c:pt>
                <c:pt idx="30">
                  <c:v>0.54757299999999998</c:v>
                </c:pt>
                <c:pt idx="31">
                  <c:v>0.54424399999999995</c:v>
                </c:pt>
                <c:pt idx="32">
                  <c:v>0.72565000000000002</c:v>
                </c:pt>
                <c:pt idx="33">
                  <c:v>0.60371799999999998</c:v>
                </c:pt>
                <c:pt idx="34">
                  <c:v>0.72570500000000004</c:v>
                </c:pt>
                <c:pt idx="35">
                  <c:v>0.65497899999999998</c:v>
                </c:pt>
                <c:pt idx="36">
                  <c:v>0.69730899999999996</c:v>
                </c:pt>
                <c:pt idx="37">
                  <c:v>0.70647099999999996</c:v>
                </c:pt>
                <c:pt idx="38">
                  <c:v>0.73460700000000001</c:v>
                </c:pt>
                <c:pt idx="39">
                  <c:v>0.67107700000000003</c:v>
                </c:pt>
                <c:pt idx="40">
                  <c:v>0.78486</c:v>
                </c:pt>
                <c:pt idx="41">
                  <c:v>0.687469</c:v>
                </c:pt>
                <c:pt idx="42">
                  <c:v>0.63280499999999995</c:v>
                </c:pt>
                <c:pt idx="43">
                  <c:v>0.67785099999999998</c:v>
                </c:pt>
                <c:pt idx="44">
                  <c:v>0.56211299999999997</c:v>
                </c:pt>
                <c:pt idx="45">
                  <c:v>0.60484400000000005</c:v>
                </c:pt>
                <c:pt idx="46">
                  <c:v>0.694797</c:v>
                </c:pt>
                <c:pt idx="47">
                  <c:v>0.65981199999999995</c:v>
                </c:pt>
                <c:pt idx="48">
                  <c:v>0.71295900000000001</c:v>
                </c:pt>
                <c:pt idx="49">
                  <c:v>0.69477100000000003</c:v>
                </c:pt>
                <c:pt idx="50">
                  <c:v>0.75681600000000004</c:v>
                </c:pt>
                <c:pt idx="51">
                  <c:v>0.70214200000000004</c:v>
                </c:pt>
                <c:pt idx="52">
                  <c:v>0.74962499999999999</c:v>
                </c:pt>
                <c:pt idx="53">
                  <c:v>0.62680400000000003</c:v>
                </c:pt>
                <c:pt idx="54">
                  <c:v>0.74796200000000002</c:v>
                </c:pt>
                <c:pt idx="55">
                  <c:v>0.71143900000000004</c:v>
                </c:pt>
                <c:pt idx="56">
                  <c:v>0.68502200000000002</c:v>
                </c:pt>
                <c:pt idx="57">
                  <c:v>0.70003099999999996</c:v>
                </c:pt>
                <c:pt idx="58">
                  <c:v>0.70904500000000004</c:v>
                </c:pt>
                <c:pt idx="59">
                  <c:v>0.84345800000000004</c:v>
                </c:pt>
                <c:pt idx="60">
                  <c:v>0.69699199999999994</c:v>
                </c:pt>
                <c:pt idx="61">
                  <c:v>0.81979299999999999</c:v>
                </c:pt>
                <c:pt idx="62">
                  <c:v>0.74473199999999995</c:v>
                </c:pt>
                <c:pt idx="63">
                  <c:v>0.85346999999999995</c:v>
                </c:pt>
                <c:pt idx="64">
                  <c:v>0.74924999999999997</c:v>
                </c:pt>
                <c:pt idx="65">
                  <c:v>0.75833200000000001</c:v>
                </c:pt>
                <c:pt idx="66">
                  <c:v>0.80867100000000003</c:v>
                </c:pt>
                <c:pt idx="67">
                  <c:v>0.799064</c:v>
                </c:pt>
                <c:pt idx="68">
                  <c:v>0.920547</c:v>
                </c:pt>
                <c:pt idx="69">
                  <c:v>0.908003</c:v>
                </c:pt>
                <c:pt idx="70">
                  <c:v>0.89043099999999997</c:v>
                </c:pt>
                <c:pt idx="71">
                  <c:v>0.91176800000000002</c:v>
                </c:pt>
                <c:pt idx="72">
                  <c:v>0.948708</c:v>
                </c:pt>
                <c:pt idx="73">
                  <c:v>0.95941600000000005</c:v>
                </c:pt>
                <c:pt idx="74">
                  <c:v>0.97245899999999996</c:v>
                </c:pt>
                <c:pt idx="75">
                  <c:v>0.98233099999999995</c:v>
                </c:pt>
                <c:pt idx="76">
                  <c:v>0.975383</c:v>
                </c:pt>
                <c:pt idx="77">
                  <c:v>0.98180500000000004</c:v>
                </c:pt>
                <c:pt idx="78">
                  <c:v>0.97539500000000001</c:v>
                </c:pt>
                <c:pt idx="79">
                  <c:v>0.983788</c:v>
                </c:pt>
                <c:pt idx="80">
                  <c:v>0.981993</c:v>
                </c:pt>
                <c:pt idx="81">
                  <c:v>0.98240799999999995</c:v>
                </c:pt>
                <c:pt idx="82">
                  <c:v>0.97505799999999998</c:v>
                </c:pt>
                <c:pt idx="83">
                  <c:v>0.978931</c:v>
                </c:pt>
                <c:pt idx="84">
                  <c:v>0.93898700000000002</c:v>
                </c:pt>
                <c:pt idx="85">
                  <c:v>0.98275199999999996</c:v>
                </c:pt>
                <c:pt idx="86">
                  <c:v>0.985711</c:v>
                </c:pt>
                <c:pt idx="87">
                  <c:v>0.991116</c:v>
                </c:pt>
                <c:pt idx="88">
                  <c:v>0.98435300000000003</c:v>
                </c:pt>
                <c:pt idx="89">
                  <c:v>0.98847799999999997</c:v>
                </c:pt>
                <c:pt idx="90">
                  <c:v>0.992062</c:v>
                </c:pt>
                <c:pt idx="91">
                  <c:v>0.98551999999999995</c:v>
                </c:pt>
                <c:pt idx="92">
                  <c:v>0.98860899999999996</c:v>
                </c:pt>
                <c:pt idx="93">
                  <c:v>0.98952300000000004</c:v>
                </c:pt>
                <c:pt idx="94">
                  <c:v>0.98808300000000004</c:v>
                </c:pt>
                <c:pt idx="95">
                  <c:v>0.98668400000000001</c:v>
                </c:pt>
                <c:pt idx="96">
                  <c:v>0.98801300000000003</c:v>
                </c:pt>
                <c:pt idx="97">
                  <c:v>0.98688399999999998</c:v>
                </c:pt>
                <c:pt idx="98">
                  <c:v>0.98795500000000003</c:v>
                </c:pt>
                <c:pt idx="99">
                  <c:v>0.98824400000000001</c:v>
                </c:pt>
                <c:pt idx="100">
                  <c:v>0.99318700000000004</c:v>
                </c:pt>
                <c:pt idx="101">
                  <c:v>0.99035099999999998</c:v>
                </c:pt>
                <c:pt idx="102">
                  <c:v>0.98903799999999997</c:v>
                </c:pt>
                <c:pt idx="103">
                  <c:v>0.98968299999999998</c:v>
                </c:pt>
                <c:pt idx="104">
                  <c:v>0.61859799999999998</c:v>
                </c:pt>
                <c:pt idx="105">
                  <c:v>0.98896799999999996</c:v>
                </c:pt>
                <c:pt idx="106">
                  <c:v>0.989954</c:v>
                </c:pt>
                <c:pt idx="107">
                  <c:v>0.99310900000000002</c:v>
                </c:pt>
                <c:pt idx="108">
                  <c:v>0.98933599999999999</c:v>
                </c:pt>
                <c:pt idx="109">
                  <c:v>0.99186700000000005</c:v>
                </c:pt>
                <c:pt idx="110">
                  <c:v>0.99096399999999996</c:v>
                </c:pt>
                <c:pt idx="111">
                  <c:v>0.98884499999999997</c:v>
                </c:pt>
                <c:pt idx="112">
                  <c:v>0.98714199999999996</c:v>
                </c:pt>
                <c:pt idx="113">
                  <c:v>0.98680000000000001</c:v>
                </c:pt>
                <c:pt idx="114">
                  <c:v>0.98792199999999997</c:v>
                </c:pt>
                <c:pt idx="115">
                  <c:v>0.99034699999999998</c:v>
                </c:pt>
                <c:pt idx="116">
                  <c:v>0.99110699999999996</c:v>
                </c:pt>
                <c:pt idx="117">
                  <c:v>0.99133800000000005</c:v>
                </c:pt>
                <c:pt idx="118">
                  <c:v>0.98895100000000002</c:v>
                </c:pt>
                <c:pt idx="119">
                  <c:v>0.99351299999999998</c:v>
                </c:pt>
                <c:pt idx="120">
                  <c:v>0.99098699999999995</c:v>
                </c:pt>
                <c:pt idx="121">
                  <c:v>0.98941400000000002</c:v>
                </c:pt>
                <c:pt idx="122">
                  <c:v>0.98713399999999996</c:v>
                </c:pt>
                <c:pt idx="123">
                  <c:v>0.99211300000000002</c:v>
                </c:pt>
                <c:pt idx="124">
                  <c:v>0.99290199999999995</c:v>
                </c:pt>
                <c:pt idx="125">
                  <c:v>0.99338300000000002</c:v>
                </c:pt>
                <c:pt idx="126">
                  <c:v>0.99188399999999999</c:v>
                </c:pt>
                <c:pt idx="127">
                  <c:v>0.98774300000000004</c:v>
                </c:pt>
                <c:pt idx="128">
                  <c:v>0.99229199999999995</c:v>
                </c:pt>
                <c:pt idx="129">
                  <c:v>0.99194899999999997</c:v>
                </c:pt>
                <c:pt idx="130">
                  <c:v>0.99088699999999996</c:v>
                </c:pt>
                <c:pt idx="131">
                  <c:v>0.98749100000000001</c:v>
                </c:pt>
                <c:pt idx="132">
                  <c:v>0.99298699999999995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4-1A48-9DC1-55CD1CD6145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0.60190999999999995</c:v>
                </c:pt>
                <c:pt idx="1">
                  <c:v>0.53471299999999999</c:v>
                </c:pt>
                <c:pt idx="2">
                  <c:v>0.43217699999999998</c:v>
                </c:pt>
                <c:pt idx="3">
                  <c:v>0.46415099999999998</c:v>
                </c:pt>
                <c:pt idx="4">
                  <c:v>0.60171600000000003</c:v>
                </c:pt>
                <c:pt idx="5">
                  <c:v>0.31950200000000001</c:v>
                </c:pt>
                <c:pt idx="6">
                  <c:v>0.46682899999999999</c:v>
                </c:pt>
                <c:pt idx="7">
                  <c:v>0.49105300000000002</c:v>
                </c:pt>
                <c:pt idx="8">
                  <c:v>0.60539900000000002</c:v>
                </c:pt>
                <c:pt idx="9">
                  <c:v>0.50862700000000005</c:v>
                </c:pt>
                <c:pt idx="10">
                  <c:v>0.32702900000000001</c:v>
                </c:pt>
                <c:pt idx="11">
                  <c:v>0.34226800000000002</c:v>
                </c:pt>
                <c:pt idx="12">
                  <c:v>0.40659400000000001</c:v>
                </c:pt>
                <c:pt idx="13">
                  <c:v>0.33727800000000002</c:v>
                </c:pt>
                <c:pt idx="14">
                  <c:v>0.367261</c:v>
                </c:pt>
                <c:pt idx="15">
                  <c:v>0.32299</c:v>
                </c:pt>
                <c:pt idx="16">
                  <c:v>0.20823</c:v>
                </c:pt>
                <c:pt idx="17">
                  <c:v>0.374388</c:v>
                </c:pt>
                <c:pt idx="18">
                  <c:v>0.32224199999999997</c:v>
                </c:pt>
                <c:pt idx="19">
                  <c:v>0.35441800000000001</c:v>
                </c:pt>
                <c:pt idx="20">
                  <c:v>0.220031</c:v>
                </c:pt>
                <c:pt idx="21">
                  <c:v>0.34017399999999998</c:v>
                </c:pt>
                <c:pt idx="22">
                  <c:v>0.42295100000000002</c:v>
                </c:pt>
                <c:pt idx="23">
                  <c:v>0.26542100000000002</c:v>
                </c:pt>
                <c:pt idx="24">
                  <c:v>0.60763699999999998</c:v>
                </c:pt>
                <c:pt idx="25">
                  <c:v>0.39759699999999998</c:v>
                </c:pt>
                <c:pt idx="26">
                  <c:v>0.20369399999999999</c:v>
                </c:pt>
                <c:pt idx="27">
                  <c:v>0.23497999999999999</c:v>
                </c:pt>
                <c:pt idx="28">
                  <c:v>0.42516999999999999</c:v>
                </c:pt>
                <c:pt idx="29">
                  <c:v>0.31123699999999999</c:v>
                </c:pt>
                <c:pt idx="30">
                  <c:v>0.50145099999999998</c:v>
                </c:pt>
                <c:pt idx="31">
                  <c:v>0.66138200000000003</c:v>
                </c:pt>
                <c:pt idx="32">
                  <c:v>0.63205100000000003</c:v>
                </c:pt>
                <c:pt idx="33">
                  <c:v>0.57415899999999997</c:v>
                </c:pt>
                <c:pt idx="34">
                  <c:v>0.64026799999999995</c:v>
                </c:pt>
                <c:pt idx="35">
                  <c:v>0.60411400000000004</c:v>
                </c:pt>
                <c:pt idx="36">
                  <c:v>0.59034299999999995</c:v>
                </c:pt>
                <c:pt idx="37">
                  <c:v>0.83558299999999996</c:v>
                </c:pt>
                <c:pt idx="38">
                  <c:v>0.80309699999999995</c:v>
                </c:pt>
                <c:pt idx="39">
                  <c:v>0.75150399999999995</c:v>
                </c:pt>
                <c:pt idx="40">
                  <c:v>0.73876900000000001</c:v>
                </c:pt>
                <c:pt idx="41">
                  <c:v>0.84616999999999998</c:v>
                </c:pt>
                <c:pt idx="42">
                  <c:v>0.75545499999999999</c:v>
                </c:pt>
                <c:pt idx="43">
                  <c:v>0.73057099999999997</c:v>
                </c:pt>
                <c:pt idx="44">
                  <c:v>0.64153300000000002</c:v>
                </c:pt>
                <c:pt idx="45">
                  <c:v>0.65559900000000004</c:v>
                </c:pt>
                <c:pt idx="46">
                  <c:v>0.67716500000000002</c:v>
                </c:pt>
                <c:pt idx="47">
                  <c:v>0.81861899999999999</c:v>
                </c:pt>
                <c:pt idx="48">
                  <c:v>0.72431199999999996</c:v>
                </c:pt>
                <c:pt idx="49">
                  <c:v>0.76901600000000003</c:v>
                </c:pt>
                <c:pt idx="50">
                  <c:v>0.62931199999999998</c:v>
                </c:pt>
                <c:pt idx="51">
                  <c:v>0.69196800000000003</c:v>
                </c:pt>
                <c:pt idx="52">
                  <c:v>0.78079399999999999</c:v>
                </c:pt>
                <c:pt idx="53">
                  <c:v>0.71545199999999998</c:v>
                </c:pt>
                <c:pt idx="54">
                  <c:v>0.87048400000000004</c:v>
                </c:pt>
                <c:pt idx="55">
                  <c:v>0.74389000000000005</c:v>
                </c:pt>
                <c:pt idx="56">
                  <c:v>0.79117400000000004</c:v>
                </c:pt>
                <c:pt idx="57">
                  <c:v>0.79631200000000002</c:v>
                </c:pt>
                <c:pt idx="58">
                  <c:v>0.74728300000000003</c:v>
                </c:pt>
                <c:pt idx="59">
                  <c:v>0.86618300000000004</c:v>
                </c:pt>
                <c:pt idx="60">
                  <c:v>0.77107499999999995</c:v>
                </c:pt>
                <c:pt idx="61">
                  <c:v>0.76022999999999996</c:v>
                </c:pt>
                <c:pt idx="62">
                  <c:v>0.78373099999999996</c:v>
                </c:pt>
                <c:pt idx="63">
                  <c:v>0.78658099999999997</c:v>
                </c:pt>
                <c:pt idx="64">
                  <c:v>0.79015100000000005</c:v>
                </c:pt>
                <c:pt idx="65">
                  <c:v>0.790547</c:v>
                </c:pt>
                <c:pt idx="66">
                  <c:v>0.74934500000000004</c:v>
                </c:pt>
                <c:pt idx="67">
                  <c:v>0.82962499999999995</c:v>
                </c:pt>
                <c:pt idx="68">
                  <c:v>0.85427799999999998</c:v>
                </c:pt>
                <c:pt idx="69">
                  <c:v>0.94574999999999998</c:v>
                </c:pt>
                <c:pt idx="70">
                  <c:v>0.86468400000000001</c:v>
                </c:pt>
                <c:pt idx="71">
                  <c:v>0.89941400000000005</c:v>
                </c:pt>
                <c:pt idx="72">
                  <c:v>0.93730800000000003</c:v>
                </c:pt>
                <c:pt idx="73">
                  <c:v>0.96082699999999999</c:v>
                </c:pt>
                <c:pt idx="74">
                  <c:v>0.97578699999999996</c:v>
                </c:pt>
                <c:pt idx="75">
                  <c:v>0.97850899999999996</c:v>
                </c:pt>
                <c:pt idx="76">
                  <c:v>0.981935</c:v>
                </c:pt>
                <c:pt idx="77">
                  <c:v>0.979854</c:v>
                </c:pt>
                <c:pt idx="78">
                  <c:v>0.97940899999999997</c:v>
                </c:pt>
                <c:pt idx="79">
                  <c:v>0.98337600000000003</c:v>
                </c:pt>
                <c:pt idx="80">
                  <c:v>0.984259</c:v>
                </c:pt>
                <c:pt idx="81">
                  <c:v>0.973356</c:v>
                </c:pt>
                <c:pt idx="82">
                  <c:v>0.98583299999999996</c:v>
                </c:pt>
                <c:pt idx="83">
                  <c:v>0.98563000000000001</c:v>
                </c:pt>
                <c:pt idx="84">
                  <c:v>0.98696899999999999</c:v>
                </c:pt>
                <c:pt idx="85">
                  <c:v>0.99071600000000004</c:v>
                </c:pt>
                <c:pt idx="86">
                  <c:v>0.98506300000000002</c:v>
                </c:pt>
                <c:pt idx="87">
                  <c:v>0.99056100000000002</c:v>
                </c:pt>
                <c:pt idx="88">
                  <c:v>0.990865</c:v>
                </c:pt>
                <c:pt idx="89">
                  <c:v>0.98799999999999999</c:v>
                </c:pt>
                <c:pt idx="90">
                  <c:v>0.99055400000000005</c:v>
                </c:pt>
                <c:pt idx="91">
                  <c:v>0.99295299999999997</c:v>
                </c:pt>
                <c:pt idx="92">
                  <c:v>0.98513200000000001</c:v>
                </c:pt>
                <c:pt idx="93">
                  <c:v>0.99256699999999998</c:v>
                </c:pt>
                <c:pt idx="94">
                  <c:v>0.99037500000000001</c:v>
                </c:pt>
                <c:pt idx="95">
                  <c:v>0.98955000000000004</c:v>
                </c:pt>
                <c:pt idx="96">
                  <c:v>0.99119900000000005</c:v>
                </c:pt>
                <c:pt idx="97">
                  <c:v>0.99177099999999996</c:v>
                </c:pt>
                <c:pt idx="98">
                  <c:v>0.99363699999999999</c:v>
                </c:pt>
                <c:pt idx="99">
                  <c:v>0.99132500000000001</c:v>
                </c:pt>
                <c:pt idx="100">
                  <c:v>0.99135099999999998</c:v>
                </c:pt>
                <c:pt idx="101">
                  <c:v>0.99169300000000005</c:v>
                </c:pt>
                <c:pt idx="102">
                  <c:v>0.99209099999999995</c:v>
                </c:pt>
                <c:pt idx="103">
                  <c:v>0.99038800000000005</c:v>
                </c:pt>
                <c:pt idx="104">
                  <c:v>0.99114500000000005</c:v>
                </c:pt>
                <c:pt idx="105">
                  <c:v>0.99318799999999996</c:v>
                </c:pt>
                <c:pt idx="106">
                  <c:v>0.99141100000000004</c:v>
                </c:pt>
                <c:pt idx="107">
                  <c:v>0.99329599999999996</c:v>
                </c:pt>
                <c:pt idx="108">
                  <c:v>0.99284700000000004</c:v>
                </c:pt>
                <c:pt idx="109">
                  <c:v>0.99185199999999996</c:v>
                </c:pt>
                <c:pt idx="110">
                  <c:v>0.99439500000000003</c:v>
                </c:pt>
                <c:pt idx="111">
                  <c:v>0.99049200000000004</c:v>
                </c:pt>
                <c:pt idx="112">
                  <c:v>0.99155000000000004</c:v>
                </c:pt>
                <c:pt idx="113">
                  <c:v>0.99307699999999999</c:v>
                </c:pt>
                <c:pt idx="114">
                  <c:v>0.99370800000000004</c:v>
                </c:pt>
                <c:pt idx="115">
                  <c:v>0.99091300000000004</c:v>
                </c:pt>
                <c:pt idx="116">
                  <c:v>0.99435300000000004</c:v>
                </c:pt>
                <c:pt idx="117">
                  <c:v>0.99298900000000001</c:v>
                </c:pt>
                <c:pt idx="118">
                  <c:v>0.99243499999999996</c:v>
                </c:pt>
                <c:pt idx="119">
                  <c:v>0.99477300000000002</c:v>
                </c:pt>
                <c:pt idx="120">
                  <c:v>0.99182300000000001</c:v>
                </c:pt>
                <c:pt idx="121">
                  <c:v>0.99201499999999998</c:v>
                </c:pt>
                <c:pt idx="122">
                  <c:v>0.99174700000000005</c:v>
                </c:pt>
                <c:pt idx="123">
                  <c:v>0.99441100000000004</c:v>
                </c:pt>
                <c:pt idx="124">
                  <c:v>0.99332200000000004</c:v>
                </c:pt>
                <c:pt idx="125">
                  <c:v>0.99400599999999995</c:v>
                </c:pt>
                <c:pt idx="126">
                  <c:v>0.90027900000000005</c:v>
                </c:pt>
                <c:pt idx="127">
                  <c:v>0.99345099999999997</c:v>
                </c:pt>
                <c:pt idx="128">
                  <c:v>0.99258400000000002</c:v>
                </c:pt>
                <c:pt idx="129">
                  <c:v>0.992317</c:v>
                </c:pt>
                <c:pt idx="130">
                  <c:v>0.95648999999999995</c:v>
                </c:pt>
                <c:pt idx="131">
                  <c:v>0.99395299999999998</c:v>
                </c:pt>
                <c:pt idx="132">
                  <c:v>0.99397999999999997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4-1A48-9DC1-55CD1CD6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39488"/>
        <c:axId val="1"/>
      </c:scatterChart>
      <c:valAx>
        <c:axId val="18569394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939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0.12634301245250582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0.16832949573209827</c:v>
                </c:pt>
                <c:pt idx="69">
                  <c:v>0.16711654791124989</c:v>
                </c:pt>
                <c:pt idx="70">
                  <c:v>0.18101472742524136</c:v>
                </c:pt>
                <c:pt idx="71">
                  <c:v>0.19348437592949833</c:v>
                </c:pt>
                <c:pt idx="72">
                  <c:v>0.22214646864074439</c:v>
                </c:pt>
                <c:pt idx="73">
                  <c:v>0.26532684440639154</c:v>
                </c:pt>
                <c:pt idx="74">
                  <c:v>0.25744799500994009</c:v>
                </c:pt>
                <c:pt idx="75">
                  <c:v>0.26104003137637349</c:v>
                </c:pt>
                <c:pt idx="76">
                  <c:v>0.28530720397995485</c:v>
                </c:pt>
                <c:pt idx="77">
                  <c:v>0.29026433595853635</c:v>
                </c:pt>
                <c:pt idx="78">
                  <c:v>0.27994714302482759</c:v>
                </c:pt>
                <c:pt idx="79">
                  <c:v>0.3056226528392873</c:v>
                </c:pt>
                <c:pt idx="80">
                  <c:v>0.29774932147600625</c:v>
                </c:pt>
                <c:pt idx="81">
                  <c:v>0.28268353288213938</c:v>
                </c:pt>
                <c:pt idx="82">
                  <c:v>0.30298330177785499</c:v>
                </c:pt>
                <c:pt idx="83">
                  <c:v>0.29721281242337377</c:v>
                </c:pt>
                <c:pt idx="84">
                  <c:v>0</c:v>
                </c:pt>
                <c:pt idx="85">
                  <c:v>0.30691625438000364</c:v>
                </c:pt>
                <c:pt idx="86">
                  <c:v>0.31130107175487715</c:v>
                </c:pt>
                <c:pt idx="87">
                  <c:v>0.30672664743054212</c:v>
                </c:pt>
                <c:pt idx="88">
                  <c:v>0.32962736771117529</c:v>
                </c:pt>
                <c:pt idx="89">
                  <c:v>0.32241508464183949</c:v>
                </c:pt>
                <c:pt idx="90">
                  <c:v>0.32287302078368485</c:v>
                </c:pt>
                <c:pt idx="91">
                  <c:v>0.33060491267388498</c:v>
                </c:pt>
                <c:pt idx="92">
                  <c:v>0.31640583104839132</c:v>
                </c:pt>
                <c:pt idx="93">
                  <c:v>0.3260172914954671</c:v>
                </c:pt>
                <c:pt idx="94">
                  <c:v>0.34201243225677957</c:v>
                </c:pt>
                <c:pt idx="95">
                  <c:v>0.33048612450008757</c:v>
                </c:pt>
                <c:pt idx="96">
                  <c:v>0.32618661422200734</c:v>
                </c:pt>
                <c:pt idx="97">
                  <c:v>0.32473837344599765</c:v>
                </c:pt>
                <c:pt idx="98">
                  <c:v>0.34010675258567524</c:v>
                </c:pt>
                <c:pt idx="99">
                  <c:v>0.33371656750482481</c:v>
                </c:pt>
                <c:pt idx="100">
                  <c:v>0</c:v>
                </c:pt>
                <c:pt idx="101">
                  <c:v>0.32920311238789346</c:v>
                </c:pt>
                <c:pt idx="102">
                  <c:v>0.33701903760970081</c:v>
                </c:pt>
                <c:pt idx="103">
                  <c:v>0.33784538766790895</c:v>
                </c:pt>
                <c:pt idx="104">
                  <c:v>0</c:v>
                </c:pt>
                <c:pt idx="105">
                  <c:v>0.34147867098616586</c:v>
                </c:pt>
                <c:pt idx="106">
                  <c:v>0.33510520749636347</c:v>
                </c:pt>
                <c:pt idx="107">
                  <c:v>0.33499125072317071</c:v>
                </c:pt>
                <c:pt idx="108">
                  <c:v>0.32759241295825686</c:v>
                </c:pt>
                <c:pt idx="109">
                  <c:v>0.33385829103062553</c:v>
                </c:pt>
                <c:pt idx="110">
                  <c:v>0.34226540504293346</c:v>
                </c:pt>
                <c:pt idx="111">
                  <c:v>0.34119666224312706</c:v>
                </c:pt>
                <c:pt idx="112">
                  <c:v>0.33739014602742368</c:v>
                </c:pt>
                <c:pt idx="113">
                  <c:v>0.335108548368382</c:v>
                </c:pt>
                <c:pt idx="114">
                  <c:v>0.33510573298457669</c:v>
                </c:pt>
                <c:pt idx="115">
                  <c:v>0.3409452093073202</c:v>
                </c:pt>
                <c:pt idx="116">
                  <c:v>0.34183034054414663</c:v>
                </c:pt>
                <c:pt idx="117">
                  <c:v>0.33988459125570641</c:v>
                </c:pt>
                <c:pt idx="118">
                  <c:v>0.3319364611214724</c:v>
                </c:pt>
                <c:pt idx="119">
                  <c:v>0.34853487202765199</c:v>
                </c:pt>
                <c:pt idx="120">
                  <c:v>0.34840536910137154</c:v>
                </c:pt>
                <c:pt idx="121">
                  <c:v>0.3346495972600097</c:v>
                </c:pt>
                <c:pt idx="122">
                  <c:v>0.33720847980348007</c:v>
                </c:pt>
                <c:pt idx="123">
                  <c:v>0.34412940044297119</c:v>
                </c:pt>
                <c:pt idx="124">
                  <c:v>0.33824447407730285</c:v>
                </c:pt>
                <c:pt idx="125">
                  <c:v>0.3450321317303105</c:v>
                </c:pt>
                <c:pt idx="126">
                  <c:v>0</c:v>
                </c:pt>
                <c:pt idx="127">
                  <c:v>0.33697443370647295</c:v>
                </c:pt>
                <c:pt idx="128">
                  <c:v>0.33934073771764095</c:v>
                </c:pt>
                <c:pt idx="129">
                  <c:v>0.33736470537648428</c:v>
                </c:pt>
                <c:pt idx="130">
                  <c:v>0.33175704347495127</c:v>
                </c:pt>
                <c:pt idx="131">
                  <c:v>0.33892608550369241</c:v>
                </c:pt>
                <c:pt idx="132">
                  <c:v>0.33240040507623825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DE-B24E-8C58-3D0EA2607BC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0.11949502015754433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0.13553664190518311</c:v>
                </c:pt>
                <c:pt idx="69">
                  <c:v>0.17076581206135105</c:v>
                </c:pt>
                <c:pt idx="70">
                  <c:v>0.1673416261395482</c:v>
                </c:pt>
                <c:pt idx="71">
                  <c:v>0.1734547114311796</c:v>
                </c:pt>
                <c:pt idx="72">
                  <c:v>0.19787692198339846</c:v>
                </c:pt>
                <c:pt idx="73">
                  <c:v>0.26069806475978957</c:v>
                </c:pt>
                <c:pt idx="74">
                  <c:v>0.26672195464259513</c:v>
                </c:pt>
                <c:pt idx="75">
                  <c:v>0.27328133148598105</c:v>
                </c:pt>
                <c:pt idx="76">
                  <c:v>0.2719848540067083</c:v>
                </c:pt>
                <c:pt idx="77">
                  <c:v>0.27997159454113091</c:v>
                </c:pt>
                <c:pt idx="78">
                  <c:v>0.29423985191699714</c:v>
                </c:pt>
                <c:pt idx="79">
                  <c:v>0.28044343941440453</c:v>
                </c:pt>
                <c:pt idx="80">
                  <c:v>0.31041219783846219</c:v>
                </c:pt>
                <c:pt idx="81">
                  <c:v>0.29964308195795947</c:v>
                </c:pt>
                <c:pt idx="82">
                  <c:v>0.30258644008012386</c:v>
                </c:pt>
                <c:pt idx="83">
                  <c:v>0.30665652937104559</c:v>
                </c:pt>
                <c:pt idx="84">
                  <c:v>0</c:v>
                </c:pt>
                <c:pt idx="85">
                  <c:v>0.31873518811588403</c:v>
                </c:pt>
                <c:pt idx="86">
                  <c:v>0.31241430386541374</c:v>
                </c:pt>
                <c:pt idx="87">
                  <c:v>0.32028189707322979</c:v>
                </c:pt>
                <c:pt idx="88">
                  <c:v>0.33427539284392194</c:v>
                </c:pt>
                <c:pt idx="89">
                  <c:v>0.32383094399067103</c:v>
                </c:pt>
                <c:pt idx="90">
                  <c:v>0.32448503897144904</c:v>
                </c:pt>
                <c:pt idx="91">
                  <c:v>0.32489550722123134</c:v>
                </c:pt>
                <c:pt idx="92">
                  <c:v>0.33133277673132361</c:v>
                </c:pt>
                <c:pt idx="93">
                  <c:v>0.34194058123406401</c:v>
                </c:pt>
                <c:pt idx="94">
                  <c:v>0.34915593254868549</c:v>
                </c:pt>
                <c:pt idx="95">
                  <c:v>0.34457967603012707</c:v>
                </c:pt>
                <c:pt idx="96">
                  <c:v>0.33191938318114766</c:v>
                </c:pt>
                <c:pt idx="97">
                  <c:v>0.33788643990754264</c:v>
                </c:pt>
                <c:pt idx="98">
                  <c:v>0.34097559293694052</c:v>
                </c:pt>
                <c:pt idx="99">
                  <c:v>0.34454439815289456</c:v>
                </c:pt>
                <c:pt idx="100">
                  <c:v>0</c:v>
                </c:pt>
                <c:pt idx="101">
                  <c:v>0.34409388499480981</c:v>
                </c:pt>
                <c:pt idx="102">
                  <c:v>0.35724293685582736</c:v>
                </c:pt>
                <c:pt idx="103">
                  <c:v>0.33929098857229134</c:v>
                </c:pt>
                <c:pt idx="104">
                  <c:v>0</c:v>
                </c:pt>
                <c:pt idx="105">
                  <c:v>0.34999875852256268</c:v>
                </c:pt>
                <c:pt idx="106">
                  <c:v>0.35021396596264964</c:v>
                </c:pt>
                <c:pt idx="107">
                  <c:v>0.33978469772756875</c:v>
                </c:pt>
                <c:pt idx="108">
                  <c:v>0.35786223037383974</c:v>
                </c:pt>
                <c:pt idx="109">
                  <c:v>0.34757881521939116</c:v>
                </c:pt>
                <c:pt idx="110">
                  <c:v>0.35230655611108053</c:v>
                </c:pt>
                <c:pt idx="111">
                  <c:v>0.35417194137339297</c:v>
                </c:pt>
                <c:pt idx="112">
                  <c:v>0.35336001620098217</c:v>
                </c:pt>
                <c:pt idx="113">
                  <c:v>0.35888155072723266</c:v>
                </c:pt>
                <c:pt idx="114">
                  <c:v>0.3636451640469362</c:v>
                </c:pt>
                <c:pt idx="115">
                  <c:v>0.35329586567845733</c:v>
                </c:pt>
                <c:pt idx="116">
                  <c:v>0.35925638542428212</c:v>
                </c:pt>
                <c:pt idx="117">
                  <c:v>0.36043394063578793</c:v>
                </c:pt>
                <c:pt idx="118">
                  <c:v>0.35263950273206018</c:v>
                </c:pt>
                <c:pt idx="119">
                  <c:v>0.36625586628712109</c:v>
                </c:pt>
                <c:pt idx="120">
                  <c:v>0.37054020620751338</c:v>
                </c:pt>
                <c:pt idx="121">
                  <c:v>0.36834681613425646</c:v>
                </c:pt>
                <c:pt idx="122">
                  <c:v>0.36641871675531912</c:v>
                </c:pt>
                <c:pt idx="123">
                  <c:v>0.35870213025442549</c:v>
                </c:pt>
                <c:pt idx="124">
                  <c:v>0.36137267272498813</c:v>
                </c:pt>
                <c:pt idx="125">
                  <c:v>0.37655328614090161</c:v>
                </c:pt>
                <c:pt idx="126">
                  <c:v>0</c:v>
                </c:pt>
                <c:pt idx="127">
                  <c:v>0.37154475057637637</c:v>
                </c:pt>
                <c:pt idx="128">
                  <c:v>0.37476953315243866</c:v>
                </c:pt>
                <c:pt idx="129">
                  <c:v>0.37918454098684373</c:v>
                </c:pt>
                <c:pt idx="130">
                  <c:v>0.3736650821993121</c:v>
                </c:pt>
                <c:pt idx="131">
                  <c:v>0.37525555616841227</c:v>
                </c:pt>
                <c:pt idx="132">
                  <c:v>0.37549974356469501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E-B24E-8C58-3D0EA260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73312"/>
        <c:axId val="1"/>
      </c:scatterChart>
      <c:valAx>
        <c:axId val="18568733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73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610.70000000000005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683.9</c:v>
                </c:pt>
                <c:pt idx="69">
                  <c:v>655.1</c:v>
                </c:pt>
                <c:pt idx="70">
                  <c:v>735</c:v>
                </c:pt>
                <c:pt idx="71">
                  <c:v>641.4</c:v>
                </c:pt>
                <c:pt idx="72">
                  <c:v>693.8</c:v>
                </c:pt>
                <c:pt idx="73">
                  <c:v>724.3</c:v>
                </c:pt>
                <c:pt idx="74">
                  <c:v>634.29999999999995</c:v>
                </c:pt>
                <c:pt idx="75">
                  <c:v>683</c:v>
                </c:pt>
                <c:pt idx="76">
                  <c:v>705.9</c:v>
                </c:pt>
                <c:pt idx="77">
                  <c:v>704.6</c:v>
                </c:pt>
                <c:pt idx="78">
                  <c:v>656.6</c:v>
                </c:pt>
                <c:pt idx="79">
                  <c:v>601.20000000000005</c:v>
                </c:pt>
                <c:pt idx="80">
                  <c:v>667.1</c:v>
                </c:pt>
                <c:pt idx="81">
                  <c:v>685.3</c:v>
                </c:pt>
                <c:pt idx="82">
                  <c:v>680.6</c:v>
                </c:pt>
                <c:pt idx="83">
                  <c:v>692.6</c:v>
                </c:pt>
                <c:pt idx="84">
                  <c:v>-999</c:v>
                </c:pt>
                <c:pt idx="85">
                  <c:v>684.8</c:v>
                </c:pt>
                <c:pt idx="86">
                  <c:v>610</c:v>
                </c:pt>
                <c:pt idx="87">
                  <c:v>641.9</c:v>
                </c:pt>
                <c:pt idx="88">
                  <c:v>674.6</c:v>
                </c:pt>
                <c:pt idx="89">
                  <c:v>669.3</c:v>
                </c:pt>
                <c:pt idx="90">
                  <c:v>640.5</c:v>
                </c:pt>
                <c:pt idx="91">
                  <c:v>634.5</c:v>
                </c:pt>
                <c:pt idx="92">
                  <c:v>676.4</c:v>
                </c:pt>
                <c:pt idx="93">
                  <c:v>644.5</c:v>
                </c:pt>
                <c:pt idx="94">
                  <c:v>684.2</c:v>
                </c:pt>
                <c:pt idx="95">
                  <c:v>684.5</c:v>
                </c:pt>
                <c:pt idx="96">
                  <c:v>663.9</c:v>
                </c:pt>
                <c:pt idx="97">
                  <c:v>664</c:v>
                </c:pt>
                <c:pt idx="98">
                  <c:v>700.8</c:v>
                </c:pt>
                <c:pt idx="99">
                  <c:v>657</c:v>
                </c:pt>
                <c:pt idx="100">
                  <c:v>-999</c:v>
                </c:pt>
                <c:pt idx="101">
                  <c:v>651.20000000000005</c:v>
                </c:pt>
                <c:pt idx="102">
                  <c:v>647.79999999999995</c:v>
                </c:pt>
                <c:pt idx="103">
                  <c:v>659.3</c:v>
                </c:pt>
                <c:pt idx="104">
                  <c:v>-999</c:v>
                </c:pt>
                <c:pt idx="105">
                  <c:v>685.7</c:v>
                </c:pt>
                <c:pt idx="106">
                  <c:v>621.9</c:v>
                </c:pt>
                <c:pt idx="107">
                  <c:v>644.20000000000005</c:v>
                </c:pt>
                <c:pt idx="108">
                  <c:v>611.6</c:v>
                </c:pt>
                <c:pt idx="109">
                  <c:v>670.4</c:v>
                </c:pt>
                <c:pt idx="110">
                  <c:v>699.5</c:v>
                </c:pt>
                <c:pt idx="111">
                  <c:v>662.2</c:v>
                </c:pt>
                <c:pt idx="112">
                  <c:v>670.8</c:v>
                </c:pt>
                <c:pt idx="113">
                  <c:v>663.8</c:v>
                </c:pt>
                <c:pt idx="114">
                  <c:v>640.70000000000005</c:v>
                </c:pt>
                <c:pt idx="115">
                  <c:v>683.9</c:v>
                </c:pt>
                <c:pt idx="116">
                  <c:v>665.3</c:v>
                </c:pt>
                <c:pt idx="117">
                  <c:v>666.7</c:v>
                </c:pt>
                <c:pt idx="118">
                  <c:v>647.70000000000005</c:v>
                </c:pt>
                <c:pt idx="119">
                  <c:v>669.2</c:v>
                </c:pt>
                <c:pt idx="120">
                  <c:v>674.9</c:v>
                </c:pt>
                <c:pt idx="121">
                  <c:v>652.79999999999995</c:v>
                </c:pt>
                <c:pt idx="122">
                  <c:v>605.5</c:v>
                </c:pt>
                <c:pt idx="123">
                  <c:v>628.79999999999995</c:v>
                </c:pt>
                <c:pt idx="124">
                  <c:v>628.29999999999995</c:v>
                </c:pt>
                <c:pt idx="125">
                  <c:v>637.6</c:v>
                </c:pt>
                <c:pt idx="126">
                  <c:v>-999</c:v>
                </c:pt>
                <c:pt idx="127">
                  <c:v>667.8</c:v>
                </c:pt>
                <c:pt idx="128">
                  <c:v>653.70000000000005</c:v>
                </c:pt>
                <c:pt idx="129">
                  <c:v>617.20000000000005</c:v>
                </c:pt>
                <c:pt idx="130">
                  <c:v>608.20000000000005</c:v>
                </c:pt>
                <c:pt idx="131">
                  <c:v>618.4</c:v>
                </c:pt>
                <c:pt idx="132">
                  <c:v>590.9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FF-454D-B58E-89344059366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718.8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673.5</c:v>
                </c:pt>
                <c:pt idx="69">
                  <c:v>719.6</c:v>
                </c:pt>
                <c:pt idx="70">
                  <c:v>717.1</c:v>
                </c:pt>
                <c:pt idx="71">
                  <c:v>764.8</c:v>
                </c:pt>
                <c:pt idx="72">
                  <c:v>765</c:v>
                </c:pt>
                <c:pt idx="73">
                  <c:v>713.6</c:v>
                </c:pt>
                <c:pt idx="74">
                  <c:v>797.7</c:v>
                </c:pt>
                <c:pt idx="75">
                  <c:v>713.2</c:v>
                </c:pt>
                <c:pt idx="76">
                  <c:v>728</c:v>
                </c:pt>
                <c:pt idx="77">
                  <c:v>743.8</c:v>
                </c:pt>
                <c:pt idx="78">
                  <c:v>789.5</c:v>
                </c:pt>
                <c:pt idx="79">
                  <c:v>761.7</c:v>
                </c:pt>
                <c:pt idx="80">
                  <c:v>746.9</c:v>
                </c:pt>
                <c:pt idx="81">
                  <c:v>800</c:v>
                </c:pt>
                <c:pt idx="82">
                  <c:v>772.2</c:v>
                </c:pt>
                <c:pt idx="83">
                  <c:v>738.7</c:v>
                </c:pt>
                <c:pt idx="84">
                  <c:v>-999</c:v>
                </c:pt>
                <c:pt idx="85">
                  <c:v>705.3</c:v>
                </c:pt>
                <c:pt idx="86">
                  <c:v>729.9</c:v>
                </c:pt>
                <c:pt idx="87">
                  <c:v>723.7</c:v>
                </c:pt>
                <c:pt idx="88">
                  <c:v>661.1</c:v>
                </c:pt>
                <c:pt idx="89">
                  <c:v>683.5</c:v>
                </c:pt>
                <c:pt idx="90">
                  <c:v>693.2</c:v>
                </c:pt>
                <c:pt idx="91">
                  <c:v>697.5</c:v>
                </c:pt>
                <c:pt idx="92">
                  <c:v>709.1</c:v>
                </c:pt>
                <c:pt idx="93">
                  <c:v>720.9</c:v>
                </c:pt>
                <c:pt idx="94">
                  <c:v>697.7</c:v>
                </c:pt>
                <c:pt idx="95">
                  <c:v>717.1</c:v>
                </c:pt>
                <c:pt idx="96">
                  <c:v>704.6</c:v>
                </c:pt>
                <c:pt idx="97">
                  <c:v>684.9</c:v>
                </c:pt>
                <c:pt idx="98">
                  <c:v>657.9</c:v>
                </c:pt>
                <c:pt idx="99">
                  <c:v>711.5</c:v>
                </c:pt>
                <c:pt idx="100">
                  <c:v>-999</c:v>
                </c:pt>
                <c:pt idx="101">
                  <c:v>716</c:v>
                </c:pt>
                <c:pt idx="102">
                  <c:v>696.7</c:v>
                </c:pt>
                <c:pt idx="103">
                  <c:v>691.4</c:v>
                </c:pt>
                <c:pt idx="104">
                  <c:v>-999</c:v>
                </c:pt>
                <c:pt idx="105">
                  <c:v>698.1</c:v>
                </c:pt>
                <c:pt idx="106">
                  <c:v>692.6</c:v>
                </c:pt>
                <c:pt idx="107">
                  <c:v>700</c:v>
                </c:pt>
                <c:pt idx="108">
                  <c:v>701.5</c:v>
                </c:pt>
                <c:pt idx="109">
                  <c:v>678.7</c:v>
                </c:pt>
                <c:pt idx="110">
                  <c:v>693.8</c:v>
                </c:pt>
                <c:pt idx="111">
                  <c:v>685.7</c:v>
                </c:pt>
                <c:pt idx="112">
                  <c:v>691.9</c:v>
                </c:pt>
                <c:pt idx="113">
                  <c:v>715.1</c:v>
                </c:pt>
                <c:pt idx="114">
                  <c:v>707.5</c:v>
                </c:pt>
                <c:pt idx="115">
                  <c:v>708.9</c:v>
                </c:pt>
                <c:pt idx="116">
                  <c:v>681.7</c:v>
                </c:pt>
                <c:pt idx="117">
                  <c:v>699</c:v>
                </c:pt>
                <c:pt idx="118">
                  <c:v>701.4</c:v>
                </c:pt>
                <c:pt idx="119">
                  <c:v>663.8</c:v>
                </c:pt>
                <c:pt idx="120">
                  <c:v>673.9</c:v>
                </c:pt>
                <c:pt idx="121">
                  <c:v>645.4</c:v>
                </c:pt>
                <c:pt idx="122">
                  <c:v>634.70000000000005</c:v>
                </c:pt>
                <c:pt idx="123">
                  <c:v>624.5</c:v>
                </c:pt>
                <c:pt idx="124">
                  <c:v>652.1</c:v>
                </c:pt>
                <c:pt idx="125">
                  <c:v>619.70000000000005</c:v>
                </c:pt>
                <c:pt idx="126">
                  <c:v>-999</c:v>
                </c:pt>
                <c:pt idx="127">
                  <c:v>595.29999999999995</c:v>
                </c:pt>
                <c:pt idx="128">
                  <c:v>633.29999999999995</c:v>
                </c:pt>
                <c:pt idx="129">
                  <c:v>607.29999999999995</c:v>
                </c:pt>
                <c:pt idx="130">
                  <c:v>652.5</c:v>
                </c:pt>
                <c:pt idx="131">
                  <c:v>598.1</c:v>
                </c:pt>
                <c:pt idx="132">
                  <c:v>615.4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FF-454D-B58E-89344059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12512"/>
        <c:axId val="1"/>
      </c:scatterChart>
      <c:valAx>
        <c:axId val="18567125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12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788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933</c:v>
                </c:pt>
                <c:pt idx="69">
                  <c:v>1041</c:v>
                </c:pt>
                <c:pt idx="70">
                  <c:v>1013</c:v>
                </c:pt>
                <c:pt idx="71">
                  <c:v>779</c:v>
                </c:pt>
                <c:pt idx="72">
                  <c:v>1063</c:v>
                </c:pt>
                <c:pt idx="73">
                  <c:v>501</c:v>
                </c:pt>
                <c:pt idx="74">
                  <c:v>360</c:v>
                </c:pt>
                <c:pt idx="75">
                  <c:v>1132</c:v>
                </c:pt>
                <c:pt idx="76">
                  <c:v>624</c:v>
                </c:pt>
                <c:pt idx="77">
                  <c:v>626</c:v>
                </c:pt>
                <c:pt idx="78">
                  <c:v>702</c:v>
                </c:pt>
                <c:pt idx="79">
                  <c:v>456</c:v>
                </c:pt>
                <c:pt idx="80">
                  <c:v>643</c:v>
                </c:pt>
                <c:pt idx="81">
                  <c:v>625</c:v>
                </c:pt>
                <c:pt idx="82">
                  <c:v>440</c:v>
                </c:pt>
                <c:pt idx="83">
                  <c:v>448</c:v>
                </c:pt>
                <c:pt idx="84">
                  <c:v>-999</c:v>
                </c:pt>
                <c:pt idx="85">
                  <c:v>572</c:v>
                </c:pt>
                <c:pt idx="86">
                  <c:v>725</c:v>
                </c:pt>
                <c:pt idx="87">
                  <c:v>416</c:v>
                </c:pt>
                <c:pt idx="88">
                  <c:v>636</c:v>
                </c:pt>
                <c:pt idx="89">
                  <c:v>577</c:v>
                </c:pt>
                <c:pt idx="90">
                  <c:v>704</c:v>
                </c:pt>
                <c:pt idx="91">
                  <c:v>463</c:v>
                </c:pt>
                <c:pt idx="92">
                  <c:v>568</c:v>
                </c:pt>
                <c:pt idx="93">
                  <c:v>379</c:v>
                </c:pt>
                <c:pt idx="94">
                  <c:v>639</c:v>
                </c:pt>
                <c:pt idx="95">
                  <c:v>618</c:v>
                </c:pt>
                <c:pt idx="96">
                  <c:v>495</c:v>
                </c:pt>
                <c:pt idx="97">
                  <c:v>630</c:v>
                </c:pt>
                <c:pt idx="98">
                  <c:v>560</c:v>
                </c:pt>
                <c:pt idx="99">
                  <c:v>475</c:v>
                </c:pt>
                <c:pt idx="100">
                  <c:v>-999</c:v>
                </c:pt>
                <c:pt idx="101">
                  <c:v>535</c:v>
                </c:pt>
                <c:pt idx="102">
                  <c:v>703</c:v>
                </c:pt>
                <c:pt idx="103">
                  <c:v>661</c:v>
                </c:pt>
                <c:pt idx="104">
                  <c:v>-999</c:v>
                </c:pt>
                <c:pt idx="105">
                  <c:v>712</c:v>
                </c:pt>
                <c:pt idx="106">
                  <c:v>1045</c:v>
                </c:pt>
                <c:pt idx="107">
                  <c:v>602</c:v>
                </c:pt>
                <c:pt idx="108">
                  <c:v>475</c:v>
                </c:pt>
                <c:pt idx="109">
                  <c:v>565</c:v>
                </c:pt>
                <c:pt idx="110">
                  <c:v>469</c:v>
                </c:pt>
                <c:pt idx="111">
                  <c:v>434</c:v>
                </c:pt>
                <c:pt idx="112">
                  <c:v>415</c:v>
                </c:pt>
                <c:pt idx="113">
                  <c:v>336</c:v>
                </c:pt>
                <c:pt idx="114">
                  <c:v>412</c:v>
                </c:pt>
                <c:pt idx="115">
                  <c:v>590</c:v>
                </c:pt>
                <c:pt idx="116">
                  <c:v>337</c:v>
                </c:pt>
                <c:pt idx="117">
                  <c:v>645</c:v>
                </c:pt>
                <c:pt idx="118">
                  <c:v>504</c:v>
                </c:pt>
                <c:pt idx="119">
                  <c:v>610</c:v>
                </c:pt>
                <c:pt idx="120">
                  <c:v>566</c:v>
                </c:pt>
                <c:pt idx="121">
                  <c:v>427</c:v>
                </c:pt>
                <c:pt idx="122">
                  <c:v>324</c:v>
                </c:pt>
                <c:pt idx="123">
                  <c:v>471</c:v>
                </c:pt>
                <c:pt idx="124">
                  <c:v>361</c:v>
                </c:pt>
                <c:pt idx="125">
                  <c:v>291</c:v>
                </c:pt>
                <c:pt idx="126">
                  <c:v>-999</c:v>
                </c:pt>
                <c:pt idx="127">
                  <c:v>369</c:v>
                </c:pt>
                <c:pt idx="128">
                  <c:v>519</c:v>
                </c:pt>
                <c:pt idx="129">
                  <c:v>280</c:v>
                </c:pt>
                <c:pt idx="130">
                  <c:v>481</c:v>
                </c:pt>
                <c:pt idx="131">
                  <c:v>539</c:v>
                </c:pt>
                <c:pt idx="132">
                  <c:v>351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0-AF4C-8536-20A63D92B84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786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1176</c:v>
                </c:pt>
                <c:pt idx="69">
                  <c:v>351</c:v>
                </c:pt>
                <c:pt idx="70">
                  <c:v>440</c:v>
                </c:pt>
                <c:pt idx="71">
                  <c:v>1094</c:v>
                </c:pt>
                <c:pt idx="72">
                  <c:v>787</c:v>
                </c:pt>
                <c:pt idx="73">
                  <c:v>874</c:v>
                </c:pt>
                <c:pt idx="74">
                  <c:v>1190</c:v>
                </c:pt>
                <c:pt idx="75">
                  <c:v>562</c:v>
                </c:pt>
                <c:pt idx="76">
                  <c:v>490</c:v>
                </c:pt>
                <c:pt idx="77">
                  <c:v>636</c:v>
                </c:pt>
                <c:pt idx="78">
                  <c:v>414</c:v>
                </c:pt>
                <c:pt idx="79">
                  <c:v>745</c:v>
                </c:pt>
                <c:pt idx="80">
                  <c:v>465</c:v>
                </c:pt>
                <c:pt idx="81">
                  <c:v>886</c:v>
                </c:pt>
                <c:pt idx="82">
                  <c:v>414</c:v>
                </c:pt>
                <c:pt idx="83">
                  <c:v>425</c:v>
                </c:pt>
                <c:pt idx="84">
                  <c:v>-999</c:v>
                </c:pt>
                <c:pt idx="85">
                  <c:v>568</c:v>
                </c:pt>
                <c:pt idx="86">
                  <c:v>797</c:v>
                </c:pt>
                <c:pt idx="87">
                  <c:v>494</c:v>
                </c:pt>
                <c:pt idx="88">
                  <c:v>433</c:v>
                </c:pt>
                <c:pt idx="89">
                  <c:v>558</c:v>
                </c:pt>
                <c:pt idx="90">
                  <c:v>370</c:v>
                </c:pt>
                <c:pt idx="91">
                  <c:v>359</c:v>
                </c:pt>
                <c:pt idx="92">
                  <c:v>483</c:v>
                </c:pt>
                <c:pt idx="93">
                  <c:v>395</c:v>
                </c:pt>
                <c:pt idx="94">
                  <c:v>423</c:v>
                </c:pt>
                <c:pt idx="95">
                  <c:v>747</c:v>
                </c:pt>
                <c:pt idx="96">
                  <c:v>507</c:v>
                </c:pt>
                <c:pt idx="97">
                  <c:v>423</c:v>
                </c:pt>
                <c:pt idx="98">
                  <c:v>577</c:v>
                </c:pt>
                <c:pt idx="99">
                  <c:v>464</c:v>
                </c:pt>
                <c:pt idx="100">
                  <c:v>-999</c:v>
                </c:pt>
                <c:pt idx="101">
                  <c:v>496</c:v>
                </c:pt>
                <c:pt idx="102">
                  <c:v>507</c:v>
                </c:pt>
                <c:pt idx="103">
                  <c:v>511</c:v>
                </c:pt>
                <c:pt idx="104">
                  <c:v>-999</c:v>
                </c:pt>
                <c:pt idx="105">
                  <c:v>460</c:v>
                </c:pt>
                <c:pt idx="106">
                  <c:v>529</c:v>
                </c:pt>
                <c:pt idx="107">
                  <c:v>480</c:v>
                </c:pt>
                <c:pt idx="108">
                  <c:v>411</c:v>
                </c:pt>
                <c:pt idx="109">
                  <c:v>465</c:v>
                </c:pt>
                <c:pt idx="110">
                  <c:v>348</c:v>
                </c:pt>
                <c:pt idx="111">
                  <c:v>431</c:v>
                </c:pt>
                <c:pt idx="112">
                  <c:v>396</c:v>
                </c:pt>
                <c:pt idx="113">
                  <c:v>446</c:v>
                </c:pt>
                <c:pt idx="114">
                  <c:v>326</c:v>
                </c:pt>
                <c:pt idx="115">
                  <c:v>360</c:v>
                </c:pt>
                <c:pt idx="116">
                  <c:v>401</c:v>
                </c:pt>
                <c:pt idx="117">
                  <c:v>492</c:v>
                </c:pt>
                <c:pt idx="118">
                  <c:v>464</c:v>
                </c:pt>
                <c:pt idx="119">
                  <c:v>480</c:v>
                </c:pt>
                <c:pt idx="120">
                  <c:v>444</c:v>
                </c:pt>
                <c:pt idx="121">
                  <c:v>442</c:v>
                </c:pt>
                <c:pt idx="122">
                  <c:v>450</c:v>
                </c:pt>
                <c:pt idx="123">
                  <c:v>417</c:v>
                </c:pt>
                <c:pt idx="124">
                  <c:v>342</c:v>
                </c:pt>
                <c:pt idx="125">
                  <c:v>397</c:v>
                </c:pt>
                <c:pt idx="126">
                  <c:v>-999</c:v>
                </c:pt>
                <c:pt idx="127">
                  <c:v>372</c:v>
                </c:pt>
                <c:pt idx="128">
                  <c:v>476</c:v>
                </c:pt>
                <c:pt idx="129">
                  <c:v>475</c:v>
                </c:pt>
                <c:pt idx="130">
                  <c:v>442</c:v>
                </c:pt>
                <c:pt idx="131">
                  <c:v>447</c:v>
                </c:pt>
                <c:pt idx="132">
                  <c:v>424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0-AF4C-8536-20A63D92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11152"/>
        <c:axId val="1"/>
      </c:scatterChart>
      <c:valAx>
        <c:axId val="18567111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11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0.99223876944114442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0.98973512918504214</c:v>
                </c:pt>
                <c:pt idx="69">
                  <c:v>0.98903695732808605</c:v>
                </c:pt>
                <c:pt idx="70">
                  <c:v>0.98804271011594658</c:v>
                </c:pt>
                <c:pt idx="71">
                  <c:v>0.99194410366647834</c:v>
                </c:pt>
                <c:pt idx="72">
                  <c:v>0.98815451964503842</c:v>
                </c:pt>
                <c:pt idx="73">
                  <c:v>0.99413642542221881</c:v>
                </c:pt>
                <c:pt idx="74">
                  <c:v>0.99630215640739683</c:v>
                </c:pt>
                <c:pt idx="75">
                  <c:v>0.98758908877852281</c:v>
                </c:pt>
                <c:pt idx="76">
                  <c:v>0.99289130738343012</c:v>
                </c:pt>
                <c:pt idx="77">
                  <c:v>0.99288172528417384</c:v>
                </c:pt>
                <c:pt idx="78">
                  <c:v>0.99010945574161435</c:v>
                </c:pt>
                <c:pt idx="79">
                  <c:v>0.9940937726571234</c:v>
                </c:pt>
                <c:pt idx="80">
                  <c:v>0.99078951903391799</c:v>
                </c:pt>
                <c:pt idx="81">
                  <c:v>0.99080298179601123</c:v>
                </c:pt>
                <c:pt idx="82">
                  <c:v>0.99355186448707056</c:v>
                </c:pt>
                <c:pt idx="83">
                  <c:v>0.99332042456720104</c:v>
                </c:pt>
                <c:pt idx="84">
                  <c:v>-999</c:v>
                </c:pt>
                <c:pt idx="85">
                  <c:v>0.99158241349700438</c:v>
                </c:pt>
                <c:pt idx="86">
                  <c:v>0.99050654744538957</c:v>
                </c:pt>
                <c:pt idx="87">
                  <c:v>0.9942462148027158</c:v>
                </c:pt>
                <c:pt idx="88">
                  <c:v>0.99078738519418663</c:v>
                </c:pt>
                <c:pt idx="89">
                  <c:v>0.98964653424694826</c:v>
                </c:pt>
                <c:pt idx="90">
                  <c:v>0.98793220452861419</c:v>
                </c:pt>
                <c:pt idx="91">
                  <c:v>0.99210451074751771</c:v>
                </c:pt>
                <c:pt idx="92">
                  <c:v>0.98969935953196431</c:v>
                </c:pt>
                <c:pt idx="93">
                  <c:v>0.99342634647218553</c:v>
                </c:pt>
                <c:pt idx="94">
                  <c:v>0.98598654677107134</c:v>
                </c:pt>
                <c:pt idx="95">
                  <c:v>0.98643497369557853</c:v>
                </c:pt>
                <c:pt idx="96">
                  <c:v>0.9894298023985082</c:v>
                </c:pt>
                <c:pt idx="97">
                  <c:v>0.98658369832623405</c:v>
                </c:pt>
                <c:pt idx="98">
                  <c:v>0.98740300904230072</c:v>
                </c:pt>
                <c:pt idx="99">
                  <c:v>0.98995695196052369</c:v>
                </c:pt>
                <c:pt idx="100">
                  <c:v>-999</c:v>
                </c:pt>
                <c:pt idx="101">
                  <c:v>0.98695919466843418</c:v>
                </c:pt>
                <c:pt idx="102">
                  <c:v>0.98302161502384267</c:v>
                </c:pt>
                <c:pt idx="103">
                  <c:v>0.98374068632359124</c:v>
                </c:pt>
                <c:pt idx="104">
                  <c:v>-999</c:v>
                </c:pt>
                <c:pt idx="105">
                  <c:v>0.97927718418696175</c:v>
                </c:pt>
                <c:pt idx="106">
                  <c:v>0.97260309632559672</c:v>
                </c:pt>
                <c:pt idx="107">
                  <c:v>0.98144064992197866</c:v>
                </c:pt>
                <c:pt idx="108">
                  <c:v>0.98603201967481369</c:v>
                </c:pt>
                <c:pt idx="109">
                  <c:v>0.98186507450076321</c:v>
                </c:pt>
                <c:pt idx="110">
                  <c:v>0.98234520916675916</c:v>
                </c:pt>
                <c:pt idx="111">
                  <c:v>0.98449997147546298</c:v>
                </c:pt>
                <c:pt idx="112">
                  <c:v>0.98351762506917906</c:v>
                </c:pt>
                <c:pt idx="113">
                  <c:v>0.98557587167504546</c:v>
                </c:pt>
                <c:pt idx="114">
                  <c:v>0.98159387869029346</c:v>
                </c:pt>
                <c:pt idx="115">
                  <c:v>0.97007393176885703</c:v>
                </c:pt>
                <c:pt idx="116">
                  <c:v>0.98080471941653757</c:v>
                </c:pt>
                <c:pt idx="117">
                  <c:v>0.96166196739472121</c:v>
                </c:pt>
                <c:pt idx="118">
                  <c:v>0.96896189294511981</c:v>
                </c:pt>
                <c:pt idx="119">
                  <c:v>0.95944621992768164</c:v>
                </c:pt>
                <c:pt idx="120">
                  <c:v>0.95813670303737764</c:v>
                </c:pt>
                <c:pt idx="121">
                  <c:v>0.96627375198072507</c:v>
                </c:pt>
                <c:pt idx="122">
                  <c:v>0.97400293304041863</c:v>
                </c:pt>
                <c:pt idx="123">
                  <c:v>0.95831056274534487</c:v>
                </c:pt>
                <c:pt idx="124">
                  <c:v>0.96546122881998953</c:v>
                </c:pt>
                <c:pt idx="125">
                  <c:v>0.96956855121043717</c:v>
                </c:pt>
                <c:pt idx="126">
                  <c:v>-999</c:v>
                </c:pt>
                <c:pt idx="127">
                  <c:v>0.95387074897260704</c:v>
                </c:pt>
                <c:pt idx="128">
                  <c:v>0.93275144311078251</c:v>
                </c:pt>
                <c:pt idx="129">
                  <c:v>0.96197006405924568</c:v>
                </c:pt>
                <c:pt idx="130">
                  <c:v>0.93311660489228287</c:v>
                </c:pt>
                <c:pt idx="131">
                  <c:v>0.91989108038911616</c:v>
                </c:pt>
                <c:pt idx="132">
                  <c:v>0.94747474030566592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173.9</c:v>
                </c:pt>
                <c:pt idx="1">
                  <c:v>174.3</c:v>
                </c:pt>
                <c:pt idx="2">
                  <c:v>173.9</c:v>
                </c:pt>
                <c:pt idx="3">
                  <c:v>173</c:v>
                </c:pt>
                <c:pt idx="4">
                  <c:v>172.1</c:v>
                </c:pt>
                <c:pt idx="5">
                  <c:v>170.8</c:v>
                </c:pt>
                <c:pt idx="6">
                  <c:v>169.7</c:v>
                </c:pt>
                <c:pt idx="7">
                  <c:v>168.6</c:v>
                </c:pt>
                <c:pt idx="8">
                  <c:v>167.9</c:v>
                </c:pt>
                <c:pt idx="9">
                  <c:v>166.6</c:v>
                </c:pt>
                <c:pt idx="10">
                  <c:v>165.4</c:v>
                </c:pt>
                <c:pt idx="11">
                  <c:v>164.3</c:v>
                </c:pt>
                <c:pt idx="12">
                  <c:v>163.19999999999999</c:v>
                </c:pt>
                <c:pt idx="13">
                  <c:v>162.30000000000001</c:v>
                </c:pt>
                <c:pt idx="14">
                  <c:v>160.80000000000001</c:v>
                </c:pt>
                <c:pt idx="15">
                  <c:v>159.5</c:v>
                </c:pt>
                <c:pt idx="16">
                  <c:v>158.30000000000001</c:v>
                </c:pt>
                <c:pt idx="17">
                  <c:v>157.19999999999999</c:v>
                </c:pt>
                <c:pt idx="18">
                  <c:v>156.30000000000001</c:v>
                </c:pt>
                <c:pt idx="19">
                  <c:v>155</c:v>
                </c:pt>
                <c:pt idx="20">
                  <c:v>153.69999999999999</c:v>
                </c:pt>
                <c:pt idx="21">
                  <c:v>152.6</c:v>
                </c:pt>
                <c:pt idx="22">
                  <c:v>151.30000000000001</c:v>
                </c:pt>
                <c:pt idx="23">
                  <c:v>150.4</c:v>
                </c:pt>
                <c:pt idx="24">
                  <c:v>149.30000000000001</c:v>
                </c:pt>
                <c:pt idx="25">
                  <c:v>148.1</c:v>
                </c:pt>
                <c:pt idx="26">
                  <c:v>147</c:v>
                </c:pt>
                <c:pt idx="27">
                  <c:v>145.69999999999999</c:v>
                </c:pt>
                <c:pt idx="28">
                  <c:v>144.6</c:v>
                </c:pt>
                <c:pt idx="29">
                  <c:v>143.5</c:v>
                </c:pt>
                <c:pt idx="30">
                  <c:v>142.19999999999999</c:v>
                </c:pt>
                <c:pt idx="31">
                  <c:v>141</c:v>
                </c:pt>
                <c:pt idx="32">
                  <c:v>139.69999999999999</c:v>
                </c:pt>
                <c:pt idx="33">
                  <c:v>138.80000000000001</c:v>
                </c:pt>
                <c:pt idx="34">
                  <c:v>137.5</c:v>
                </c:pt>
                <c:pt idx="35">
                  <c:v>136.4</c:v>
                </c:pt>
                <c:pt idx="36">
                  <c:v>135.1</c:v>
                </c:pt>
                <c:pt idx="37">
                  <c:v>134</c:v>
                </c:pt>
                <c:pt idx="38">
                  <c:v>132.80000000000001</c:v>
                </c:pt>
                <c:pt idx="39">
                  <c:v>131.9</c:v>
                </c:pt>
                <c:pt idx="40">
                  <c:v>130.6</c:v>
                </c:pt>
                <c:pt idx="41">
                  <c:v>129.30000000000001</c:v>
                </c:pt>
                <c:pt idx="42">
                  <c:v>128.19999999999999</c:v>
                </c:pt>
                <c:pt idx="43">
                  <c:v>127.1</c:v>
                </c:pt>
                <c:pt idx="44">
                  <c:v>125.8</c:v>
                </c:pt>
                <c:pt idx="45">
                  <c:v>124.6</c:v>
                </c:pt>
                <c:pt idx="46">
                  <c:v>123.3</c:v>
                </c:pt>
                <c:pt idx="47">
                  <c:v>122.2</c:v>
                </c:pt>
                <c:pt idx="48">
                  <c:v>120.9</c:v>
                </c:pt>
                <c:pt idx="49">
                  <c:v>119.8</c:v>
                </c:pt>
                <c:pt idx="50">
                  <c:v>118.7</c:v>
                </c:pt>
                <c:pt idx="51">
                  <c:v>117.5</c:v>
                </c:pt>
                <c:pt idx="52">
                  <c:v>116.2</c:v>
                </c:pt>
                <c:pt idx="53">
                  <c:v>115.1</c:v>
                </c:pt>
                <c:pt idx="54">
                  <c:v>114</c:v>
                </c:pt>
                <c:pt idx="55">
                  <c:v>112.7</c:v>
                </c:pt>
                <c:pt idx="56">
                  <c:v>111.6</c:v>
                </c:pt>
                <c:pt idx="57">
                  <c:v>110.4</c:v>
                </c:pt>
                <c:pt idx="58">
                  <c:v>109.1</c:v>
                </c:pt>
                <c:pt idx="59">
                  <c:v>108.2</c:v>
                </c:pt>
                <c:pt idx="60">
                  <c:v>106.9</c:v>
                </c:pt>
                <c:pt idx="61">
                  <c:v>105.8</c:v>
                </c:pt>
                <c:pt idx="62">
                  <c:v>104.5</c:v>
                </c:pt>
                <c:pt idx="63">
                  <c:v>103.4</c:v>
                </c:pt>
                <c:pt idx="64">
                  <c:v>102.5</c:v>
                </c:pt>
                <c:pt idx="65">
                  <c:v>101.3</c:v>
                </c:pt>
                <c:pt idx="66">
                  <c:v>100.2</c:v>
                </c:pt>
                <c:pt idx="67">
                  <c:v>99.1</c:v>
                </c:pt>
                <c:pt idx="68">
                  <c:v>97.8</c:v>
                </c:pt>
                <c:pt idx="69">
                  <c:v>96.7</c:v>
                </c:pt>
                <c:pt idx="70">
                  <c:v>95.8</c:v>
                </c:pt>
                <c:pt idx="71">
                  <c:v>94.5</c:v>
                </c:pt>
                <c:pt idx="72">
                  <c:v>93.4</c:v>
                </c:pt>
                <c:pt idx="73">
                  <c:v>92.2</c:v>
                </c:pt>
                <c:pt idx="74">
                  <c:v>90.9</c:v>
                </c:pt>
                <c:pt idx="75">
                  <c:v>90</c:v>
                </c:pt>
                <c:pt idx="76">
                  <c:v>88.9</c:v>
                </c:pt>
                <c:pt idx="77">
                  <c:v>87.6</c:v>
                </c:pt>
                <c:pt idx="78">
                  <c:v>86.5</c:v>
                </c:pt>
                <c:pt idx="79">
                  <c:v>85.4</c:v>
                </c:pt>
                <c:pt idx="80">
                  <c:v>84.3</c:v>
                </c:pt>
                <c:pt idx="81">
                  <c:v>83.2</c:v>
                </c:pt>
                <c:pt idx="82">
                  <c:v>82</c:v>
                </c:pt>
                <c:pt idx="83">
                  <c:v>80.7</c:v>
                </c:pt>
                <c:pt idx="84">
                  <c:v>79.599999999999994</c:v>
                </c:pt>
                <c:pt idx="85">
                  <c:v>78.5</c:v>
                </c:pt>
                <c:pt idx="86">
                  <c:v>77.400000000000006</c:v>
                </c:pt>
                <c:pt idx="87">
                  <c:v>76.3</c:v>
                </c:pt>
                <c:pt idx="88">
                  <c:v>75</c:v>
                </c:pt>
                <c:pt idx="89">
                  <c:v>73.900000000000006</c:v>
                </c:pt>
                <c:pt idx="90">
                  <c:v>72.7</c:v>
                </c:pt>
                <c:pt idx="91">
                  <c:v>71.900000000000006</c:v>
                </c:pt>
                <c:pt idx="92">
                  <c:v>70.8</c:v>
                </c:pt>
                <c:pt idx="93">
                  <c:v>69.8</c:v>
                </c:pt>
                <c:pt idx="94">
                  <c:v>68.7</c:v>
                </c:pt>
                <c:pt idx="95">
                  <c:v>67.400000000000006</c:v>
                </c:pt>
                <c:pt idx="96">
                  <c:v>66.3</c:v>
                </c:pt>
                <c:pt idx="97">
                  <c:v>65.400000000000006</c:v>
                </c:pt>
                <c:pt idx="98">
                  <c:v>64.099999999999994</c:v>
                </c:pt>
                <c:pt idx="99">
                  <c:v>63</c:v>
                </c:pt>
                <c:pt idx="100">
                  <c:v>61.9</c:v>
                </c:pt>
                <c:pt idx="101">
                  <c:v>60.6</c:v>
                </c:pt>
                <c:pt idx="102">
                  <c:v>59.7</c:v>
                </c:pt>
                <c:pt idx="103">
                  <c:v>58.8</c:v>
                </c:pt>
                <c:pt idx="104">
                  <c:v>57.6</c:v>
                </c:pt>
                <c:pt idx="105">
                  <c:v>56.6</c:v>
                </c:pt>
                <c:pt idx="106">
                  <c:v>55.4</c:v>
                </c:pt>
                <c:pt idx="107">
                  <c:v>54.5</c:v>
                </c:pt>
                <c:pt idx="108">
                  <c:v>53.4</c:v>
                </c:pt>
                <c:pt idx="109">
                  <c:v>52.3</c:v>
                </c:pt>
                <c:pt idx="110">
                  <c:v>51.2</c:v>
                </c:pt>
                <c:pt idx="111">
                  <c:v>49.9</c:v>
                </c:pt>
                <c:pt idx="112">
                  <c:v>48.8</c:v>
                </c:pt>
                <c:pt idx="113">
                  <c:v>47.7</c:v>
                </c:pt>
                <c:pt idx="114">
                  <c:v>46.6</c:v>
                </c:pt>
                <c:pt idx="115">
                  <c:v>45.7</c:v>
                </c:pt>
                <c:pt idx="116">
                  <c:v>44.4</c:v>
                </c:pt>
                <c:pt idx="117">
                  <c:v>43.5</c:v>
                </c:pt>
                <c:pt idx="118">
                  <c:v>42.6</c:v>
                </c:pt>
                <c:pt idx="119">
                  <c:v>41.7</c:v>
                </c:pt>
                <c:pt idx="120">
                  <c:v>40.6</c:v>
                </c:pt>
                <c:pt idx="121">
                  <c:v>39.5</c:v>
                </c:pt>
                <c:pt idx="122">
                  <c:v>38.6</c:v>
                </c:pt>
                <c:pt idx="123">
                  <c:v>37.5</c:v>
                </c:pt>
                <c:pt idx="124">
                  <c:v>36.200000000000003</c:v>
                </c:pt>
                <c:pt idx="125">
                  <c:v>35.299999999999997</c:v>
                </c:pt>
                <c:pt idx="126">
                  <c:v>34.1</c:v>
                </c:pt>
                <c:pt idx="127">
                  <c:v>33.1</c:v>
                </c:pt>
                <c:pt idx="128">
                  <c:v>32.1</c:v>
                </c:pt>
                <c:pt idx="129">
                  <c:v>31</c:v>
                </c:pt>
                <c:pt idx="130">
                  <c:v>29.9</c:v>
                </c:pt>
                <c:pt idx="131">
                  <c:v>28.8</c:v>
                </c:pt>
                <c:pt idx="132">
                  <c:v>27.9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8-4749-B901-03F68EE5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58304"/>
        <c:axId val="1"/>
      </c:scatterChart>
      <c:valAx>
        <c:axId val="18564583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58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61" name="グラフ 1">
          <a:extLst>
            <a:ext uri="{FF2B5EF4-FFF2-40B4-BE49-F238E27FC236}">
              <a16:creationId xmlns:a16="http://schemas.microsoft.com/office/drawing/2014/main" id="{292EF463-917D-2AEF-14B9-5DEC83AC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62" name="グラフ 2">
          <a:extLst>
            <a:ext uri="{FF2B5EF4-FFF2-40B4-BE49-F238E27FC236}">
              <a16:creationId xmlns:a16="http://schemas.microsoft.com/office/drawing/2014/main" id="{F7772CFC-CBE1-8C2E-AC22-962223738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63" name="グラフ 3">
          <a:extLst>
            <a:ext uri="{FF2B5EF4-FFF2-40B4-BE49-F238E27FC236}">
              <a16:creationId xmlns:a16="http://schemas.microsoft.com/office/drawing/2014/main" id="{2C19D3DD-F1CB-BE4E-8170-9A337B7C2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64" name="グラフ 4">
          <a:extLst>
            <a:ext uri="{FF2B5EF4-FFF2-40B4-BE49-F238E27FC236}">
              <a16:creationId xmlns:a16="http://schemas.microsoft.com/office/drawing/2014/main" id="{CE0CD152-1E17-3C20-0154-675F1FF10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65" name="グラフ 5">
          <a:extLst>
            <a:ext uri="{FF2B5EF4-FFF2-40B4-BE49-F238E27FC236}">
              <a16:creationId xmlns:a16="http://schemas.microsoft.com/office/drawing/2014/main" id="{B7B6B49D-25D7-8CC0-D6BC-B30EC5E5D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66" name="グラフ 6">
          <a:extLst>
            <a:ext uri="{FF2B5EF4-FFF2-40B4-BE49-F238E27FC236}">
              <a16:creationId xmlns:a16="http://schemas.microsoft.com/office/drawing/2014/main" id="{19D1DA2D-6027-CC65-1826-524AAD6A2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67" name="グラフ 7">
          <a:extLst>
            <a:ext uri="{FF2B5EF4-FFF2-40B4-BE49-F238E27FC236}">
              <a16:creationId xmlns:a16="http://schemas.microsoft.com/office/drawing/2014/main" id="{67C17C0F-929B-107E-7ED5-20773727A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68" name="グラフ 8">
          <a:extLst>
            <a:ext uri="{FF2B5EF4-FFF2-40B4-BE49-F238E27FC236}">
              <a16:creationId xmlns:a16="http://schemas.microsoft.com/office/drawing/2014/main" id="{543B008D-06B3-C72D-50E3-B52A1777E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40278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173.9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0.60310299999999994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0.60190999999999995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174.3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0.34263199999999999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0.53471299999999999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173.9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0.51782899999999998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0.43217699999999998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173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0.24579300000000001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0.46415099999999998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172.1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0.34630899999999998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0.60171600000000003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170.8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0.319245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0.31950200000000001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169.7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0.309392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0.46682899999999999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168.6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0.47290399999999999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0.49105300000000002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167.9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0.33629900000000001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0.60539900000000002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166.6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0.233511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0.50862700000000005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165.4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0.29024800000000001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0.32702900000000001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164.3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0.44113200000000002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0.34226800000000002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163.19999999999999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0.24084700000000001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0.40659400000000001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162.30000000000001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0.336399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0.33727800000000002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160.80000000000001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0.374255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0.367261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159.5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0.32117499999999999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0.32299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158.30000000000001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0.28573599999999999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0.20823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157.19999999999999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0.46316499999999999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0.374388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156.30000000000001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0.143183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0.32224199999999997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155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0.23178199999999999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0.35441800000000001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153.69999999999999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0.457764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0.220031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152.6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0.233927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0.34017399999999998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151.30000000000001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0.26480399999999998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0.42295100000000002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150.4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0.36157600000000001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0.26542100000000002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149.30000000000001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0.33606399999999997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0.60763699999999998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148.1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0.26040600000000003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0.39759699999999998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147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0.40365000000000001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0.20369399999999999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145.69999999999999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0.52244299999999999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0.23497999999999999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144.6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0.451403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0.42516999999999999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143.5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0.51471100000000003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0.31123699999999999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142.19999999999999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0.54757299999999998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0.50145099999999998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141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0.54424399999999995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0.66138200000000003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139.69999999999999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0.72565000000000002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0.63205100000000003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138.80000000000001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0.60371799999999998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0.57415899999999997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137.5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0.72570500000000004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0.64026799999999995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136.4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0.65497899999999998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0.60411400000000004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135.1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0.69730899999999996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0.59034299999999995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134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0.70647099999999996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0.83558299999999996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132.80000000000001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0.73460700000000001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0.80309699999999995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131.9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0.67107700000000003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0.75150399999999995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130.6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0.78486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0.73876900000000001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129.30000000000001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0.687469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0.84616999999999998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1.6254E+18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128.19999999999999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0.63280499999999995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0.75545499999999999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127.1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0.67785099999999998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0.73057099999999997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1.6254E+18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125.8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0.56211299999999997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0.64153300000000002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1.6254E+18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124.6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0.60484400000000005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0.65559900000000004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1.6254E+18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123.3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0.694797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0.67716500000000002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1.6254E+18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122.2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0.65981199999999995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0.81861899999999999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1.6254E+18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120.9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0.71295900000000001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0.72431199999999996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1.6254E+18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119.8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0.69477100000000003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0.76901600000000003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1.6254E+18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118.7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0.75681600000000004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0.62931199999999998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1.6254E+18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117.5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0.70214200000000004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0.69196800000000003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1.6254E+18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116.2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0.74962499999999999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0.78079399999999999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1.6254E+18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115.1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0.62680400000000003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0.71545199999999998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1.6254E+18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114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0.74796200000000002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0.87048400000000004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1.6254E+18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112.7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0.71143900000000004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0.74389000000000005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1.6254E+18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111.6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0.68502200000000002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0.79117400000000004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1.6254E+18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110.4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0.70003099999999996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0.79631200000000002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1.6254E+18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109.1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0.70904500000000004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0.74728300000000003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1.6254E+18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108.2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0.63002899999999995</v>
      </c>
      <c r="F72" s="9">
        <f>IF(Raw!$G72&gt;$C$8,IF(Raw!$Q72&gt;$C$8,IF(Raw!$N72&gt;$C$9,IF(Raw!$N72&lt;$A$9,IF(Raw!$X72&gt;$C$9,IF(Raw!$X72&lt;$A$9,Raw!I72,-999),-999),-999),-999),-999),-999)</f>
        <v>0.72114</v>
      </c>
      <c r="G72" s="9">
        <f>Raw!G72</f>
        <v>0.84345800000000004</v>
      </c>
      <c r="H72" s="9">
        <f>IF(Raw!$G72&gt;$C$8,IF(Raw!$Q72&gt;$C$8,IF(Raw!$N72&gt;$C$9,IF(Raw!$N72&lt;$A$9,IF(Raw!$X72&gt;$C$9,IF(Raw!$X72&lt;$A$9,Raw!L72,-999),-999),-999),-999),-999),-999)</f>
        <v>610.70000000000005</v>
      </c>
      <c r="I72" s="9">
        <f>IF(Raw!$G72&gt;$C$8,IF(Raw!$Q72&gt;$C$8,IF(Raw!$N72&gt;$C$9,IF(Raw!$N72&lt;$A$9,IF(Raw!$X72&gt;$C$9,IF(Raw!$X72&lt;$A$9,Raw!M72,-999),-999),-999),-999),-999),-999)</f>
        <v>6.9999999999999999E-6</v>
      </c>
      <c r="J72" s="9">
        <f>IF(Raw!$G72&gt;$C$8,IF(Raw!$Q72&gt;$C$8,IF(Raw!$N72&gt;$C$9,IF(Raw!$N72&lt;$A$9,IF(Raw!$X72&gt;$C$9,IF(Raw!$X72&lt;$A$9,Raw!N72,-999),-999),-999),-999),-999),-999)</f>
        <v>788</v>
      </c>
      <c r="K72" s="9">
        <f>IF(Raw!$G72&gt;$C$8,IF(Raw!$Q72&gt;$C$8,IF(Raw!$N72&gt;$C$9,IF(Raw!$N72&lt;$A$9,IF(Raw!$X72&gt;$C$9,IF(Raw!$X72&lt;$A$9,Raw!R72,-999),-999),-999),-999),-999),-999)</f>
        <v>0.70610600000000001</v>
      </c>
      <c r="L72" s="9">
        <f>IF(Raw!$G72&gt;$C$8,IF(Raw!$Q72&gt;$C$8,IF(Raw!$N72&gt;$C$9,IF(Raw!$N72&lt;$A$9,IF(Raw!$X72&gt;$C$9,IF(Raw!$X72&lt;$A$9,Raw!S72,-999),-999),-999),-999),-999),-999)</f>
        <v>0.80193300000000001</v>
      </c>
      <c r="M72" s="9">
        <f>Raw!Q72</f>
        <v>0.86618300000000004</v>
      </c>
      <c r="N72" s="9">
        <f>IF(Raw!$G72&gt;$C$8,IF(Raw!$Q72&gt;$C$8,IF(Raw!$N72&gt;$C$9,IF(Raw!$N72&lt;$A$9,IF(Raw!$X72&gt;$C$9,IF(Raw!$X72&lt;$A$9,Raw!V72,-999),-999),-999),-999),-999),-999)</f>
        <v>718.8</v>
      </c>
      <c r="O72" s="9">
        <f>IF(Raw!$G72&gt;$C$8,IF(Raw!$Q72&gt;$C$8,IF(Raw!$N72&gt;$C$9,IF(Raw!$N72&lt;$A$9,IF(Raw!$X72&gt;$C$9,IF(Raw!$X72&lt;$A$9,Raw!W72,-999),-999),-999),-999),-999),-999)</f>
        <v>0.229158</v>
      </c>
      <c r="P72" s="9">
        <f>IF(Raw!$G72&gt;$C$8,IF(Raw!$Q72&gt;$C$8,IF(Raw!$N72&gt;$C$9,IF(Raw!$N72&lt;$A$9,IF(Raw!$X72&gt;$C$9,IF(Raw!$X72&lt;$A$9,Raw!X72,-999),-999),-999),-999),-999),-999)</f>
        <v>786</v>
      </c>
      <c r="R72" s="9">
        <f t="shared" si="4"/>
        <v>9.1111000000000053E-2</v>
      </c>
      <c r="S72" s="9">
        <f t="shared" si="5"/>
        <v>0.12634301245250582</v>
      </c>
      <c r="T72" s="9">
        <f t="shared" si="6"/>
        <v>9.5826999999999996E-2</v>
      </c>
      <c r="U72" s="9">
        <f t="shared" si="7"/>
        <v>0.11949502015754433</v>
      </c>
      <c r="V72" s="15">
        <f t="shared" si="0"/>
        <v>0</v>
      </c>
      <c r="X72" s="11">
        <f t="shared" si="8"/>
        <v>1.6254E+18</v>
      </c>
      <c r="Y72" s="11">
        <f t="shared" si="9"/>
        <v>6.1069999999999999E-18</v>
      </c>
      <c r="Z72" s="11">
        <f t="shared" si="10"/>
        <v>7.8799999999999996E-4</v>
      </c>
      <c r="AA72" s="16">
        <f t="shared" si="11"/>
        <v>7.7612305588555365E-3</v>
      </c>
      <c r="AB72" s="9">
        <f t="shared" si="1"/>
        <v>0.70684973544076346</v>
      </c>
      <c r="AC72" s="9">
        <f t="shared" si="2"/>
        <v>0.99223876944114442</v>
      </c>
      <c r="AD72" s="15">
        <f t="shared" si="3"/>
        <v>9.8492773589537279</v>
      </c>
      <c r="AE72" s="3">
        <f t="shared" si="12"/>
        <v>735.28279999999984</v>
      </c>
      <c r="AF72" s="2">
        <f t="shared" si="13"/>
        <v>0.25</v>
      </c>
      <c r="AG72" s="9">
        <f t="shared" si="14"/>
        <v>9.0533815118878523E-4</v>
      </c>
      <c r="AH72" s="2">
        <f t="shared" si="15"/>
        <v>4.3808841975152009E-2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106.9</v>
      </c>
      <c r="D73" s="15">
        <f>IF(C73&gt;0.5,Raw!D73*D$11,-999)</f>
        <v>2.7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0.69699199999999994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0.77107499999999995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1.6254E+18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105.8</v>
      </c>
      <c r="D74" s="15">
        <f>IF(C74&gt;0.5,Raw!D74*D$11,-999)</f>
        <v>2.7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0.81979299999999999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0.76022999999999996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1.6254E+18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104.5</v>
      </c>
      <c r="D75" s="15">
        <f>IF(C75&gt;0.5,Raw!D75*D$11,-999)</f>
        <v>2.7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0.74473199999999995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0.78373099999999996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1.6254E+18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103.4</v>
      </c>
      <c r="D76" s="15">
        <f>IF(C76&gt;0.5,Raw!D76*D$11,-999)</f>
        <v>2.7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0.85346999999999995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0.78658099999999997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1.6254E+18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102.5</v>
      </c>
      <c r="D77" s="15">
        <f>IF(C77&gt;0.5,Raw!D77*D$11,-999)</f>
        <v>2.7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0.74924999999999997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0.79015100000000005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1.6254E+18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101.3</v>
      </c>
      <c r="D78" s="15">
        <f>IF(C78&gt;0.5,Raw!D78*D$11,-999)</f>
        <v>2.7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0.75833200000000001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0.790547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1.6254E+18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100.2</v>
      </c>
      <c r="D79" s="15">
        <f>IF(C79&gt;0.5,Raw!D79*D$11,-999)</f>
        <v>2.7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0.80867100000000003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0.74934500000000004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1.6254E+18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0.4613888888888889</v>
      </c>
      <c r="C80" s="15">
        <f>Raw!C80</f>
        <v>99.1</v>
      </c>
      <c r="D80" s="15">
        <f>IF(C80&gt;0.5,Raw!D80*D$11,-999)</f>
        <v>2.7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0.799064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0.82962499999999995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1.6254E+18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97.8</v>
      </c>
      <c r="D81" s="15">
        <f>IF(C81&gt;0.5,Raw!D81*D$11,-999)</f>
        <v>2.7</v>
      </c>
      <c r="E81" s="9">
        <f>IF(Raw!$G81&gt;$C$8,IF(Raw!$Q81&gt;$C$8,IF(Raw!$N81&gt;$C$9,IF(Raw!$N81&lt;$A$9,IF(Raw!$X81&gt;$C$9,IF(Raw!$X81&lt;$A$9,Raw!H81,-999),-999),-999),-999),-999),-999)</f>
        <v>0.70288300000000004</v>
      </c>
      <c r="F81" s="9">
        <f>IF(Raw!$G81&gt;$C$8,IF(Raw!$Q81&gt;$C$8,IF(Raw!$N81&gt;$C$9,IF(Raw!$N81&lt;$A$9,IF(Raw!$X81&gt;$C$9,IF(Raw!$X81&lt;$A$9,Raw!I81,-999),-999),-999),-999),-999),-999)</f>
        <v>0.84514599999999995</v>
      </c>
      <c r="G81" s="9">
        <f>Raw!G81</f>
        <v>0.920547</v>
      </c>
      <c r="H81" s="9">
        <f>IF(Raw!$G81&gt;$C$8,IF(Raw!$Q81&gt;$C$8,IF(Raw!$N81&gt;$C$9,IF(Raw!$N81&lt;$A$9,IF(Raw!$X81&gt;$C$9,IF(Raw!$X81&lt;$A$9,Raw!L81,-999),-999),-999),-999),-999),-999)</f>
        <v>683.9</v>
      </c>
      <c r="I81" s="9">
        <f>IF(Raw!$G81&gt;$C$8,IF(Raw!$Q81&gt;$C$8,IF(Raw!$N81&gt;$C$9,IF(Raw!$N81&lt;$A$9,IF(Raw!$X81&gt;$C$9,IF(Raw!$X81&lt;$A$9,Raw!M81,-999),-999),-999),-999),-999),-999)</f>
        <v>9.0489999999999998E-3</v>
      </c>
      <c r="J81" s="9">
        <f>IF(Raw!$G81&gt;$C$8,IF(Raw!$Q81&gt;$C$8,IF(Raw!$N81&gt;$C$9,IF(Raw!$N81&lt;$A$9,IF(Raw!$X81&gt;$C$9,IF(Raw!$X81&lt;$A$9,Raw!N81,-999),-999),-999),-999),-999),-999)</f>
        <v>933</v>
      </c>
      <c r="K81" s="9">
        <f>IF(Raw!$G81&gt;$C$8,IF(Raw!$Q81&gt;$C$8,IF(Raw!$N81&gt;$C$9,IF(Raw!$N81&lt;$A$9,IF(Raw!$X81&gt;$C$9,IF(Raw!$X81&lt;$A$9,Raw!R81,-999),-999),-999),-999),-999),-999)</f>
        <v>0.75851299999999999</v>
      </c>
      <c r="L81" s="9">
        <f>IF(Raw!$G81&gt;$C$8,IF(Raw!$Q81&gt;$C$8,IF(Raw!$N81&gt;$C$9,IF(Raw!$N81&lt;$A$9,IF(Raw!$X81&gt;$C$9,IF(Raw!$X81&lt;$A$9,Raw!S81,-999),-999),-999),-999),-999),-999)</f>
        <v>0.87743800000000005</v>
      </c>
      <c r="M81" s="9">
        <f>Raw!Q81</f>
        <v>0.85427799999999998</v>
      </c>
      <c r="N81" s="9">
        <f>IF(Raw!$G81&gt;$C$8,IF(Raw!$Q81&gt;$C$8,IF(Raw!$N81&gt;$C$9,IF(Raw!$N81&lt;$A$9,IF(Raw!$X81&gt;$C$9,IF(Raw!$X81&lt;$A$9,Raw!V81,-999),-999),-999),-999),-999),-999)</f>
        <v>673.5</v>
      </c>
      <c r="O81" s="9">
        <f>IF(Raw!$G81&gt;$C$8,IF(Raw!$Q81&gt;$C$8,IF(Raw!$N81&gt;$C$9,IF(Raw!$N81&lt;$A$9,IF(Raw!$X81&gt;$C$9,IF(Raw!$X81&lt;$A$9,Raw!W81,-999),-999),-999),-999),-999),-999)</f>
        <v>6.3E-5</v>
      </c>
      <c r="P81" s="9">
        <f>IF(Raw!$G81&gt;$C$8,IF(Raw!$Q81&gt;$C$8,IF(Raw!$N81&gt;$C$9,IF(Raw!$N81&lt;$A$9,IF(Raw!$X81&gt;$C$9,IF(Raw!$X81&lt;$A$9,Raw!X81,-999),-999),-999),-999),-999),-999)</f>
        <v>1176</v>
      </c>
      <c r="R81" s="9">
        <f t="shared" si="20"/>
        <v>0.14226299999999992</v>
      </c>
      <c r="S81" s="9">
        <f t="shared" si="21"/>
        <v>0.16832949573209827</v>
      </c>
      <c r="T81" s="9">
        <f t="shared" si="22"/>
        <v>0.11892500000000006</v>
      </c>
      <c r="U81" s="9">
        <f t="shared" si="23"/>
        <v>0.13553664190518311</v>
      </c>
      <c r="V81" s="15">
        <f t="shared" si="16"/>
        <v>0</v>
      </c>
      <c r="X81" s="11">
        <f t="shared" si="24"/>
        <v>1.6254E+18</v>
      </c>
      <c r="Y81" s="11">
        <f t="shared" si="25"/>
        <v>6.8389999999999996E-18</v>
      </c>
      <c r="Z81" s="11">
        <f t="shared" si="26"/>
        <v>9.3299999999999991E-4</v>
      </c>
      <c r="AA81" s="16">
        <f t="shared" si="27"/>
        <v>1.0264870814957562E-2</v>
      </c>
      <c r="AB81" s="9">
        <f t="shared" si="17"/>
        <v>0.75973374976166885</v>
      </c>
      <c r="AC81" s="9">
        <f t="shared" si="18"/>
        <v>0.98973512918504214</v>
      </c>
      <c r="AD81" s="15">
        <f t="shared" si="19"/>
        <v>11.002005160726215</v>
      </c>
      <c r="AE81" s="3">
        <f t="shared" si="28"/>
        <v>823.4155999999997</v>
      </c>
      <c r="AF81" s="2">
        <f t="shared" si="29"/>
        <v>0.25</v>
      </c>
      <c r="AG81" s="9">
        <f t="shared" si="30"/>
        <v>1.1470575643910198E-3</v>
      </c>
      <c r="AH81" s="2">
        <f t="shared" si="31"/>
        <v>5.55055185831115E-2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96.7</v>
      </c>
      <c r="D82" s="15">
        <f>IF(C82&gt;0.5,Raw!D82*D$11,-999)</f>
        <v>2.7</v>
      </c>
      <c r="E82" s="9">
        <f>IF(Raw!$G82&gt;$C$8,IF(Raw!$Q82&gt;$C$8,IF(Raw!$N82&gt;$C$9,IF(Raw!$N82&lt;$A$9,IF(Raw!$X82&gt;$C$9,IF(Raw!$X82&lt;$A$9,Raw!H82,-999),-999),-999),-999),-999),-999)</f>
        <v>0.75534699999999999</v>
      </c>
      <c r="F82" s="9">
        <f>IF(Raw!$G82&gt;$C$8,IF(Raw!$Q82&gt;$C$8,IF(Raw!$N82&gt;$C$9,IF(Raw!$N82&lt;$A$9,IF(Raw!$X82&gt;$C$9,IF(Raw!$X82&lt;$A$9,Raw!I82,-999),-999),-999),-999),-999),-999)</f>
        <v>0.90690599999999999</v>
      </c>
      <c r="G82" s="9">
        <f>Raw!G82</f>
        <v>0.908003</v>
      </c>
      <c r="H82" s="9">
        <f>IF(Raw!$G82&gt;$C$8,IF(Raw!$Q82&gt;$C$8,IF(Raw!$N82&gt;$C$9,IF(Raw!$N82&lt;$A$9,IF(Raw!$X82&gt;$C$9,IF(Raw!$X82&lt;$A$9,Raw!L82,-999),-999),-999),-999),-999),-999)</f>
        <v>655.1</v>
      </c>
      <c r="I82" s="9">
        <f>IF(Raw!$G82&gt;$C$8,IF(Raw!$Q82&gt;$C$8,IF(Raw!$N82&gt;$C$9,IF(Raw!$N82&lt;$A$9,IF(Raw!$X82&gt;$C$9,IF(Raw!$X82&lt;$A$9,Raw!M82,-999),-999),-999),-999),-999),-999)</f>
        <v>3.9999999999999998E-6</v>
      </c>
      <c r="J82" s="9">
        <f>IF(Raw!$G82&gt;$C$8,IF(Raw!$Q82&gt;$C$8,IF(Raw!$N82&gt;$C$9,IF(Raw!$N82&lt;$A$9,IF(Raw!$X82&gt;$C$9,IF(Raw!$X82&lt;$A$9,Raw!N82,-999),-999),-999),-999),-999),-999)</f>
        <v>1041</v>
      </c>
      <c r="K82" s="9">
        <f>IF(Raw!$G82&gt;$C$8,IF(Raw!$Q82&gt;$C$8,IF(Raw!$N82&gt;$C$9,IF(Raw!$N82&lt;$A$9,IF(Raw!$X82&gt;$C$9,IF(Raw!$X82&lt;$A$9,Raw!R82,-999),-999),-999),-999),-999),-999)</f>
        <v>0.80118699999999998</v>
      </c>
      <c r="L82" s="9">
        <f>IF(Raw!$G82&gt;$C$8,IF(Raw!$Q82&gt;$C$8,IF(Raw!$N82&gt;$C$9,IF(Raw!$N82&lt;$A$9,IF(Raw!$X82&gt;$C$9,IF(Raw!$X82&lt;$A$9,Raw!S82,-999),-999),-999),-999),-999),-999)</f>
        <v>0.96617699999999995</v>
      </c>
      <c r="M82" s="9">
        <f>Raw!Q82</f>
        <v>0.94574999999999998</v>
      </c>
      <c r="N82" s="9">
        <f>IF(Raw!$G82&gt;$C$8,IF(Raw!$Q82&gt;$C$8,IF(Raw!$N82&gt;$C$9,IF(Raw!$N82&lt;$A$9,IF(Raw!$X82&gt;$C$9,IF(Raw!$X82&lt;$A$9,Raw!V82,-999),-999),-999),-999),-999),-999)</f>
        <v>719.6</v>
      </c>
      <c r="O82" s="9">
        <f>IF(Raw!$G82&gt;$C$8,IF(Raw!$Q82&gt;$C$8,IF(Raw!$N82&gt;$C$9,IF(Raw!$N82&lt;$A$9,IF(Raw!$X82&gt;$C$9,IF(Raw!$X82&lt;$A$9,Raw!W82,-999),-999),-999),-999),-999),-999)</f>
        <v>0.31019999999999998</v>
      </c>
      <c r="P82" s="9">
        <f>IF(Raw!$G82&gt;$C$8,IF(Raw!$Q82&gt;$C$8,IF(Raw!$N82&gt;$C$9,IF(Raw!$N82&lt;$A$9,IF(Raw!$X82&gt;$C$9,IF(Raw!$X82&lt;$A$9,Raw!X82,-999),-999),-999),-999),-999),-999)</f>
        <v>351</v>
      </c>
      <c r="R82" s="9">
        <f t="shared" si="20"/>
        <v>0.151559</v>
      </c>
      <c r="S82" s="9">
        <f t="shared" si="21"/>
        <v>0.16711654791124989</v>
      </c>
      <c r="T82" s="9">
        <f t="shared" si="22"/>
        <v>0.16498999999999997</v>
      </c>
      <c r="U82" s="9">
        <f t="shared" si="23"/>
        <v>0.17076581206135105</v>
      </c>
      <c r="V82" s="15">
        <f t="shared" si="16"/>
        <v>0</v>
      </c>
      <c r="X82" s="11">
        <f t="shared" si="24"/>
        <v>1.6254E+18</v>
      </c>
      <c r="Y82" s="11">
        <f t="shared" si="25"/>
        <v>6.551E-18</v>
      </c>
      <c r="Z82" s="11">
        <f t="shared" si="26"/>
        <v>1.041E-3</v>
      </c>
      <c r="AA82" s="16">
        <f t="shared" si="27"/>
        <v>1.0963042671913894E-2</v>
      </c>
      <c r="AB82" s="9">
        <f t="shared" si="17"/>
        <v>0.80299579241043906</v>
      </c>
      <c r="AC82" s="9">
        <f t="shared" si="18"/>
        <v>0.98903695732808605</v>
      </c>
      <c r="AD82" s="15">
        <f t="shared" si="19"/>
        <v>10.531260972059457</v>
      </c>
      <c r="AE82" s="3">
        <f t="shared" si="28"/>
        <v>788.74039999999979</v>
      </c>
      <c r="AF82" s="2">
        <f t="shared" si="29"/>
        <v>0.25</v>
      </c>
      <c r="AG82" s="9">
        <f t="shared" si="30"/>
        <v>1.3833687168644201E-3</v>
      </c>
      <c r="AH82" s="2">
        <f t="shared" si="31"/>
        <v>6.6940492268998397E-2</v>
      </c>
    </row>
    <row r="83" spans="1:34">
      <c r="A83" s="1">
        <f>Raw!A83</f>
        <v>70</v>
      </c>
      <c r="B83" s="14">
        <f>Raw!B83</f>
        <v>0.46155092592592589</v>
      </c>
      <c r="C83" s="15">
        <f>Raw!C83</f>
        <v>95.8</v>
      </c>
      <c r="D83" s="15">
        <f>IF(C83&gt;0.5,Raw!D83*D$11,-999)</f>
        <v>2.7</v>
      </c>
      <c r="E83" s="9">
        <f>IF(Raw!$G83&gt;$C$8,IF(Raw!$Q83&gt;$C$8,IF(Raw!$N83&gt;$C$9,IF(Raw!$N83&lt;$A$9,IF(Raw!$X83&gt;$C$9,IF(Raw!$X83&lt;$A$9,Raw!H83,-999),-999),-999),-999),-999),-999)</f>
        <v>0.74299899999999997</v>
      </c>
      <c r="F83" s="9">
        <f>IF(Raw!$G83&gt;$C$8,IF(Raw!$Q83&gt;$C$8,IF(Raw!$N83&gt;$C$9,IF(Raw!$N83&lt;$A$9,IF(Raw!$X83&gt;$C$9,IF(Raw!$X83&lt;$A$9,Raw!I83,-999),-999),-999),-999),-999),-999)</f>
        <v>0.907219</v>
      </c>
      <c r="G83" s="9">
        <f>Raw!G83</f>
        <v>0.89043099999999997</v>
      </c>
      <c r="H83" s="9">
        <f>IF(Raw!$G83&gt;$C$8,IF(Raw!$Q83&gt;$C$8,IF(Raw!$N83&gt;$C$9,IF(Raw!$N83&lt;$A$9,IF(Raw!$X83&gt;$C$9,IF(Raw!$X83&lt;$A$9,Raw!L83,-999),-999),-999),-999),-999),-999)</f>
        <v>735</v>
      </c>
      <c r="I83" s="9">
        <f>IF(Raw!$G83&gt;$C$8,IF(Raw!$Q83&gt;$C$8,IF(Raw!$N83&gt;$C$9,IF(Raw!$N83&lt;$A$9,IF(Raw!$X83&gt;$C$9,IF(Raw!$X83&lt;$A$9,Raw!M83,-999),-999),-999),-999),-999),-999)</f>
        <v>6.9999999999999999E-6</v>
      </c>
      <c r="J83" s="9">
        <f>IF(Raw!$G83&gt;$C$8,IF(Raw!$Q83&gt;$C$8,IF(Raw!$N83&gt;$C$9,IF(Raw!$N83&lt;$A$9,IF(Raw!$X83&gt;$C$9,IF(Raw!$X83&lt;$A$9,Raw!N83,-999),-999),-999),-999),-999),-999)</f>
        <v>1013</v>
      </c>
      <c r="K83" s="9">
        <f>IF(Raw!$G83&gt;$C$8,IF(Raw!$Q83&gt;$C$8,IF(Raw!$N83&gt;$C$9,IF(Raw!$N83&lt;$A$9,IF(Raw!$X83&gt;$C$9,IF(Raw!$X83&lt;$A$9,Raw!R83,-999),-999),-999),-999),-999),-999)</f>
        <v>0.79837199999999997</v>
      </c>
      <c r="L83" s="9">
        <f>IF(Raw!$G83&gt;$C$8,IF(Raw!$Q83&gt;$C$8,IF(Raw!$N83&gt;$C$9,IF(Raw!$N83&lt;$A$9,IF(Raw!$X83&gt;$C$9,IF(Raw!$X83&lt;$A$9,Raw!S83,-999),-999),-999),-999),-999),-999)</f>
        <v>0.95882299999999998</v>
      </c>
      <c r="M83" s="9">
        <f>Raw!Q83</f>
        <v>0.86468400000000001</v>
      </c>
      <c r="N83" s="9">
        <f>IF(Raw!$G83&gt;$C$8,IF(Raw!$Q83&gt;$C$8,IF(Raw!$N83&gt;$C$9,IF(Raw!$N83&lt;$A$9,IF(Raw!$X83&gt;$C$9,IF(Raw!$X83&lt;$A$9,Raw!V83,-999),-999),-999),-999),-999),-999)</f>
        <v>717.1</v>
      </c>
      <c r="O83" s="9">
        <f>IF(Raw!$G83&gt;$C$8,IF(Raw!$Q83&gt;$C$8,IF(Raw!$N83&gt;$C$9,IF(Raw!$N83&lt;$A$9,IF(Raw!$X83&gt;$C$9,IF(Raw!$X83&lt;$A$9,Raw!W83,-999),-999),-999),-999),-999),-999)</f>
        <v>5.0000000000000004E-6</v>
      </c>
      <c r="P83" s="9">
        <f>IF(Raw!$G83&gt;$C$8,IF(Raw!$Q83&gt;$C$8,IF(Raw!$N83&gt;$C$9,IF(Raw!$N83&lt;$A$9,IF(Raw!$X83&gt;$C$9,IF(Raw!$X83&lt;$A$9,Raw!X83,-999),-999),-999),-999),-999),-999)</f>
        <v>440</v>
      </c>
      <c r="R83" s="9">
        <f t="shared" si="20"/>
        <v>0.16422000000000003</v>
      </c>
      <c r="S83" s="9">
        <f t="shared" si="21"/>
        <v>0.18101472742524136</v>
      </c>
      <c r="T83" s="9">
        <f t="shared" si="22"/>
        <v>0.16045100000000001</v>
      </c>
      <c r="U83" s="9">
        <f t="shared" si="23"/>
        <v>0.1673416261395482</v>
      </c>
      <c r="V83" s="15">
        <f t="shared" si="16"/>
        <v>0</v>
      </c>
      <c r="X83" s="11">
        <f t="shared" si="24"/>
        <v>1.6254E+18</v>
      </c>
      <c r="Y83" s="11">
        <f t="shared" si="25"/>
        <v>7.3500000000000002E-18</v>
      </c>
      <c r="Z83" s="11">
        <f t="shared" si="26"/>
        <v>1.013E-3</v>
      </c>
      <c r="AA83" s="16">
        <f t="shared" si="27"/>
        <v>1.1957289884053769E-2</v>
      </c>
      <c r="AB83" s="9">
        <f t="shared" si="17"/>
        <v>0.80029055911918623</v>
      </c>
      <c r="AC83" s="9">
        <f t="shared" si="18"/>
        <v>0.98804271011594658</v>
      </c>
      <c r="AD83" s="15">
        <f t="shared" si="19"/>
        <v>11.803839964515078</v>
      </c>
      <c r="AE83" s="3">
        <f t="shared" si="28"/>
        <v>884.93999999999983</v>
      </c>
      <c r="AF83" s="2">
        <f t="shared" si="29"/>
        <v>0.25</v>
      </c>
      <c r="AG83" s="9">
        <f t="shared" si="30"/>
        <v>1.5194413648868769E-3</v>
      </c>
      <c r="AH83" s="2">
        <f t="shared" si="31"/>
        <v>7.3524976891157251E-2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94.5</v>
      </c>
      <c r="D84" s="15">
        <f>IF(C84&gt;0.5,Raw!D84*D$11,-999)</f>
        <v>2.7</v>
      </c>
      <c r="E84" s="9">
        <f>IF(Raw!$G84&gt;$C$8,IF(Raw!$Q84&gt;$C$8,IF(Raw!$N84&gt;$C$9,IF(Raw!$N84&lt;$A$9,IF(Raw!$X84&gt;$C$9,IF(Raw!$X84&lt;$A$9,Raw!H84,-999),-999),-999),-999),-999),-999)</f>
        <v>0.75922800000000001</v>
      </c>
      <c r="F84" s="9">
        <f>IF(Raw!$G84&gt;$C$8,IF(Raw!$Q84&gt;$C$8,IF(Raw!$N84&gt;$C$9,IF(Raw!$N84&lt;$A$9,IF(Raw!$X84&gt;$C$9,IF(Raw!$X84&lt;$A$9,Raw!I84,-999),-999),-999),-999),-999),-999)</f>
        <v>0.94136799999999998</v>
      </c>
      <c r="G84" s="9">
        <f>Raw!G84</f>
        <v>0.91176800000000002</v>
      </c>
      <c r="H84" s="9">
        <f>IF(Raw!$G84&gt;$C$8,IF(Raw!$Q84&gt;$C$8,IF(Raw!$N84&gt;$C$9,IF(Raw!$N84&lt;$A$9,IF(Raw!$X84&gt;$C$9,IF(Raw!$X84&lt;$A$9,Raw!L84,-999),-999),-999),-999),-999),-999)</f>
        <v>641.4</v>
      </c>
      <c r="I84" s="9">
        <f>IF(Raw!$G84&gt;$C$8,IF(Raw!$Q84&gt;$C$8,IF(Raw!$N84&gt;$C$9,IF(Raw!$N84&lt;$A$9,IF(Raw!$X84&gt;$C$9,IF(Raw!$X84&lt;$A$9,Raw!M84,-999),-999),-999),-999),-999),-999)</f>
        <v>0.204869</v>
      </c>
      <c r="J84" s="9">
        <f>IF(Raw!$G84&gt;$C$8,IF(Raw!$Q84&gt;$C$8,IF(Raw!$N84&gt;$C$9,IF(Raw!$N84&lt;$A$9,IF(Raw!$X84&gt;$C$9,IF(Raw!$X84&lt;$A$9,Raw!N84,-999),-999),-999),-999),-999),-999)</f>
        <v>779</v>
      </c>
      <c r="K84" s="9">
        <f>IF(Raw!$G84&gt;$C$8,IF(Raw!$Q84&gt;$C$8,IF(Raw!$N84&gt;$C$9,IF(Raw!$N84&lt;$A$9,IF(Raw!$X84&gt;$C$9,IF(Raw!$X84&lt;$A$9,Raw!R84,-999),-999),-999),-999),-999),-999)</f>
        <v>0.81489100000000003</v>
      </c>
      <c r="L84" s="9">
        <f>IF(Raw!$G84&gt;$C$8,IF(Raw!$Q84&gt;$C$8,IF(Raw!$N84&gt;$C$9,IF(Raw!$N84&lt;$A$9,IF(Raw!$X84&gt;$C$9,IF(Raw!$X84&lt;$A$9,Raw!S84,-999),-999),-999),-999),-999),-999)</f>
        <v>0.9859</v>
      </c>
      <c r="M84" s="9">
        <f>Raw!Q84</f>
        <v>0.89941400000000005</v>
      </c>
      <c r="N84" s="9">
        <f>IF(Raw!$G84&gt;$C$8,IF(Raw!$Q84&gt;$C$8,IF(Raw!$N84&gt;$C$9,IF(Raw!$N84&lt;$A$9,IF(Raw!$X84&gt;$C$9,IF(Raw!$X84&lt;$A$9,Raw!V84,-999),-999),-999),-999),-999),-999)</f>
        <v>764.8</v>
      </c>
      <c r="O84" s="9">
        <f>IF(Raw!$G84&gt;$C$8,IF(Raw!$Q84&gt;$C$8,IF(Raw!$N84&gt;$C$9,IF(Raw!$N84&lt;$A$9,IF(Raw!$X84&gt;$C$9,IF(Raw!$X84&lt;$A$9,Raw!W84,-999),-999),-999),-999),-999),-999)</f>
        <v>7.7000000000000001E-5</v>
      </c>
      <c r="P84" s="9">
        <f>IF(Raw!$G84&gt;$C$8,IF(Raw!$Q84&gt;$C$8,IF(Raw!$N84&gt;$C$9,IF(Raw!$N84&lt;$A$9,IF(Raw!$X84&gt;$C$9,IF(Raw!$X84&lt;$A$9,Raw!X84,-999),-999),-999),-999),-999),-999)</f>
        <v>1094</v>
      </c>
      <c r="R84" s="9">
        <f t="shared" si="20"/>
        <v>0.18213999999999997</v>
      </c>
      <c r="S84" s="9">
        <f t="shared" si="21"/>
        <v>0.19348437592949833</v>
      </c>
      <c r="T84" s="9">
        <f t="shared" si="22"/>
        <v>0.17100899999999997</v>
      </c>
      <c r="U84" s="9">
        <f t="shared" si="23"/>
        <v>0.1734547114311796</v>
      </c>
      <c r="V84" s="15">
        <f t="shared" si="16"/>
        <v>0</v>
      </c>
      <c r="X84" s="11">
        <f t="shared" si="24"/>
        <v>1.6254E+18</v>
      </c>
      <c r="Y84" s="11">
        <f t="shared" si="25"/>
        <v>6.4139999999999992E-18</v>
      </c>
      <c r="Z84" s="11">
        <f t="shared" si="26"/>
        <v>7.7899999999999996E-4</v>
      </c>
      <c r="AA84" s="16">
        <f t="shared" si="27"/>
        <v>8.0558963335217951E-3</v>
      </c>
      <c r="AB84" s="9">
        <f t="shared" si="17"/>
        <v>0.81626863077609924</v>
      </c>
      <c r="AC84" s="9">
        <f t="shared" si="18"/>
        <v>0.99194410366647834</v>
      </c>
      <c r="AD84" s="15">
        <f t="shared" si="19"/>
        <v>10.341330338282154</v>
      </c>
      <c r="AE84" s="3">
        <f t="shared" si="28"/>
        <v>772.24559999999974</v>
      </c>
      <c r="AF84" s="2">
        <f t="shared" si="29"/>
        <v>0.25</v>
      </c>
      <c r="AG84" s="9">
        <f t="shared" si="30"/>
        <v>1.3798095920317184E-3</v>
      </c>
      <c r="AH84" s="2">
        <f t="shared" si="31"/>
        <v>6.6768268070602557E-2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93.4</v>
      </c>
      <c r="D85" s="15">
        <f>IF(C85&gt;0.5,Raw!D85*D$11,-999)</f>
        <v>2.7</v>
      </c>
      <c r="E85" s="9">
        <f>IF(Raw!$G85&gt;$C$8,IF(Raw!$Q85&gt;$C$8,IF(Raw!$N85&gt;$C$9,IF(Raw!$N85&lt;$A$9,IF(Raw!$X85&gt;$C$9,IF(Raw!$X85&lt;$A$9,Raw!H85,-999),-999),-999),-999),-999),-999)</f>
        <v>0.855684</v>
      </c>
      <c r="F85" s="9">
        <f>IF(Raw!$G85&gt;$C$8,IF(Raw!$Q85&gt;$C$8,IF(Raw!$N85&gt;$C$9,IF(Raw!$N85&lt;$A$9,IF(Raw!$X85&gt;$C$9,IF(Raw!$X85&lt;$A$9,Raw!I85,-999),-999),-999),-999),-999),-999)</f>
        <v>1.100058</v>
      </c>
      <c r="G85" s="9">
        <f>Raw!G85</f>
        <v>0.948708</v>
      </c>
      <c r="H85" s="9">
        <f>IF(Raw!$G85&gt;$C$8,IF(Raw!$Q85&gt;$C$8,IF(Raw!$N85&gt;$C$9,IF(Raw!$N85&lt;$A$9,IF(Raw!$X85&gt;$C$9,IF(Raw!$X85&lt;$A$9,Raw!L85,-999),-999),-999),-999),-999),-999)</f>
        <v>693.8</v>
      </c>
      <c r="I85" s="9">
        <f>IF(Raw!$G85&gt;$C$8,IF(Raw!$Q85&gt;$C$8,IF(Raw!$N85&gt;$C$9,IF(Raw!$N85&lt;$A$9,IF(Raw!$X85&gt;$C$9,IF(Raw!$X85&lt;$A$9,Raw!M85,-999),-999),-999),-999),-999),-999)</f>
        <v>6.0000000000000002E-6</v>
      </c>
      <c r="J85" s="9">
        <f>IF(Raw!$G85&gt;$C$8,IF(Raw!$Q85&gt;$C$8,IF(Raw!$N85&gt;$C$9,IF(Raw!$N85&lt;$A$9,IF(Raw!$X85&gt;$C$9,IF(Raw!$X85&lt;$A$9,Raw!N85,-999),-999),-999),-999),-999),-999)</f>
        <v>1063</v>
      </c>
      <c r="K85" s="9">
        <f>IF(Raw!$G85&gt;$C$8,IF(Raw!$Q85&gt;$C$8,IF(Raw!$N85&gt;$C$9,IF(Raw!$N85&lt;$A$9,IF(Raw!$X85&gt;$C$9,IF(Raw!$X85&lt;$A$9,Raw!R85,-999),-999),-999),-999),-999),-999)</f>
        <v>0.88022500000000004</v>
      </c>
      <c r="L85" s="9">
        <f>IF(Raw!$G85&gt;$C$8,IF(Raw!$Q85&gt;$C$8,IF(Raw!$N85&gt;$C$9,IF(Raw!$N85&lt;$A$9,IF(Raw!$X85&gt;$C$9,IF(Raw!$X85&lt;$A$9,Raw!S85,-999),-999),-999),-999),-999),-999)</f>
        <v>1.097369</v>
      </c>
      <c r="M85" s="9">
        <f>Raw!Q85</f>
        <v>0.93730800000000003</v>
      </c>
      <c r="N85" s="9">
        <f>IF(Raw!$G85&gt;$C$8,IF(Raw!$Q85&gt;$C$8,IF(Raw!$N85&gt;$C$9,IF(Raw!$N85&lt;$A$9,IF(Raw!$X85&gt;$C$9,IF(Raw!$X85&lt;$A$9,Raw!V85,-999),-999),-999),-999),-999),-999)</f>
        <v>765</v>
      </c>
      <c r="O85" s="9">
        <f>IF(Raw!$G85&gt;$C$8,IF(Raw!$Q85&gt;$C$8,IF(Raw!$N85&gt;$C$9,IF(Raw!$N85&lt;$A$9,IF(Raw!$X85&gt;$C$9,IF(Raw!$X85&lt;$A$9,Raw!W85,-999),-999),-999),-999),-999),-999)</f>
        <v>0.282192</v>
      </c>
      <c r="P85" s="9">
        <f>IF(Raw!$G85&gt;$C$8,IF(Raw!$Q85&gt;$C$8,IF(Raw!$N85&gt;$C$9,IF(Raw!$N85&lt;$A$9,IF(Raw!$X85&gt;$C$9,IF(Raw!$X85&lt;$A$9,Raw!X85,-999),-999),-999),-999),-999),-999)</f>
        <v>787</v>
      </c>
      <c r="R85" s="9">
        <f t="shared" si="20"/>
        <v>0.24437399999999998</v>
      </c>
      <c r="S85" s="9">
        <f t="shared" si="21"/>
        <v>0.22214646864074439</v>
      </c>
      <c r="T85" s="9">
        <f t="shared" si="22"/>
        <v>0.217144</v>
      </c>
      <c r="U85" s="9">
        <f t="shared" si="23"/>
        <v>0.19787692198339846</v>
      </c>
      <c r="V85" s="15">
        <f t="shared" si="16"/>
        <v>0</v>
      </c>
      <c r="X85" s="11">
        <f t="shared" si="24"/>
        <v>1.6254E+18</v>
      </c>
      <c r="Y85" s="11">
        <f t="shared" si="25"/>
        <v>6.9379999999999988E-18</v>
      </c>
      <c r="Z85" s="11">
        <f t="shared" si="26"/>
        <v>1.0629999999999999E-3</v>
      </c>
      <c r="AA85" s="16">
        <f t="shared" si="27"/>
        <v>1.1845480354961444E-2</v>
      </c>
      <c r="AB85" s="9">
        <f t="shared" si="17"/>
        <v>0.88279717498619781</v>
      </c>
      <c r="AC85" s="9">
        <f t="shared" si="18"/>
        <v>0.98815451964503842</v>
      </c>
      <c r="AD85" s="15">
        <f t="shared" si="19"/>
        <v>11.143443419530993</v>
      </c>
      <c r="AE85" s="3">
        <f t="shared" si="28"/>
        <v>835.33519999999965</v>
      </c>
      <c r="AF85" s="2">
        <f t="shared" si="29"/>
        <v>0.25</v>
      </c>
      <c r="AG85" s="9">
        <f t="shared" si="30"/>
        <v>1.6961771416561147E-3</v>
      </c>
      <c r="AH85" s="2">
        <f t="shared" si="31"/>
        <v>8.2077129151252121E-2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92.2</v>
      </c>
      <c r="D86" s="15">
        <f>IF(C86&gt;0.5,Raw!D86*D$11,-999)</f>
        <v>2.7</v>
      </c>
      <c r="E86" s="9">
        <f>IF(Raw!$G86&gt;$C$8,IF(Raw!$Q86&gt;$C$8,IF(Raw!$N86&gt;$C$9,IF(Raw!$N86&lt;$A$9,IF(Raw!$X86&gt;$C$9,IF(Raw!$X86&lt;$A$9,Raw!H86,-999),-999),-999),-999),-999),-999)</f>
        <v>0.95074199999999998</v>
      </c>
      <c r="F86" s="9">
        <f>IF(Raw!$G86&gt;$C$8,IF(Raw!$Q86&gt;$C$8,IF(Raw!$N86&gt;$C$9,IF(Raw!$N86&lt;$A$9,IF(Raw!$X86&gt;$C$9,IF(Raw!$X86&lt;$A$9,Raw!I86,-999),-999),-999),-999),-999),-999)</f>
        <v>1.2941020000000001</v>
      </c>
      <c r="G86" s="9">
        <f>Raw!G86</f>
        <v>0.95941600000000005</v>
      </c>
      <c r="H86" s="9">
        <f>IF(Raw!$G86&gt;$C$8,IF(Raw!$Q86&gt;$C$8,IF(Raw!$N86&gt;$C$9,IF(Raw!$N86&lt;$A$9,IF(Raw!$X86&gt;$C$9,IF(Raw!$X86&lt;$A$9,Raw!L86,-999),-999),-999),-999),-999),-999)</f>
        <v>724.3</v>
      </c>
      <c r="I86" s="9">
        <f>IF(Raw!$G86&gt;$C$8,IF(Raw!$Q86&gt;$C$8,IF(Raw!$N86&gt;$C$9,IF(Raw!$N86&lt;$A$9,IF(Raw!$X86&gt;$C$9,IF(Raw!$X86&lt;$A$9,Raw!M86,-999),-999),-999),-999),-999),-999)</f>
        <v>0.13985600000000001</v>
      </c>
      <c r="J86" s="9">
        <f>IF(Raw!$G86&gt;$C$8,IF(Raw!$Q86&gt;$C$8,IF(Raw!$N86&gt;$C$9,IF(Raw!$N86&lt;$A$9,IF(Raw!$X86&gt;$C$9,IF(Raw!$X86&lt;$A$9,Raw!N86,-999),-999),-999),-999),-999),-999)</f>
        <v>501</v>
      </c>
      <c r="K86" s="9">
        <f>IF(Raw!$G86&gt;$C$8,IF(Raw!$Q86&gt;$C$8,IF(Raw!$N86&gt;$C$9,IF(Raw!$N86&lt;$A$9,IF(Raw!$X86&gt;$C$9,IF(Raw!$X86&lt;$A$9,Raw!R86,-999),-999),-999),-999),-999),-999)</f>
        <v>0.98267199999999999</v>
      </c>
      <c r="L86" s="9">
        <f>IF(Raw!$G86&gt;$C$8,IF(Raw!$Q86&gt;$C$8,IF(Raw!$N86&gt;$C$9,IF(Raw!$N86&lt;$A$9,IF(Raw!$X86&gt;$C$9,IF(Raw!$X86&lt;$A$9,Raw!S86,-999),-999),-999),-999),-999),-999)</f>
        <v>1.329189</v>
      </c>
      <c r="M86" s="9">
        <f>Raw!Q86</f>
        <v>0.96082699999999999</v>
      </c>
      <c r="N86" s="9">
        <f>IF(Raw!$G86&gt;$C$8,IF(Raw!$Q86&gt;$C$8,IF(Raw!$N86&gt;$C$9,IF(Raw!$N86&lt;$A$9,IF(Raw!$X86&gt;$C$9,IF(Raw!$X86&lt;$A$9,Raw!V86,-999),-999),-999),-999),-999),-999)</f>
        <v>713.6</v>
      </c>
      <c r="O86" s="9">
        <f>IF(Raw!$G86&gt;$C$8,IF(Raw!$Q86&gt;$C$8,IF(Raw!$N86&gt;$C$9,IF(Raw!$N86&lt;$A$9,IF(Raw!$X86&gt;$C$9,IF(Raw!$X86&lt;$A$9,Raw!W86,-999),-999),-999),-999),-999),-999)</f>
        <v>2.9713E-2</v>
      </c>
      <c r="P86" s="9">
        <f>IF(Raw!$G86&gt;$C$8,IF(Raw!$Q86&gt;$C$8,IF(Raw!$N86&gt;$C$9,IF(Raw!$N86&lt;$A$9,IF(Raw!$X86&gt;$C$9,IF(Raw!$X86&lt;$A$9,Raw!X86,-999),-999),-999),-999),-999),-999)</f>
        <v>874</v>
      </c>
      <c r="R86" s="9">
        <f t="shared" si="20"/>
        <v>0.34336000000000011</v>
      </c>
      <c r="S86" s="9">
        <f t="shared" si="21"/>
        <v>0.26532684440639154</v>
      </c>
      <c r="T86" s="9">
        <f t="shared" si="22"/>
        <v>0.34651699999999996</v>
      </c>
      <c r="U86" s="9">
        <f t="shared" si="23"/>
        <v>0.26069806475978957</v>
      </c>
      <c r="V86" s="15">
        <f t="shared" si="16"/>
        <v>0</v>
      </c>
      <c r="X86" s="11">
        <f t="shared" si="24"/>
        <v>1.6254E+18</v>
      </c>
      <c r="Y86" s="11">
        <f t="shared" si="25"/>
        <v>7.2429999999999991E-18</v>
      </c>
      <c r="Z86" s="11">
        <f t="shared" si="26"/>
        <v>5.0099999999999993E-4</v>
      </c>
      <c r="AA86" s="16">
        <f t="shared" si="27"/>
        <v>5.8635745777812515E-3</v>
      </c>
      <c r="AB86" s="9">
        <f t="shared" si="17"/>
        <v>0.98470382827196901</v>
      </c>
      <c r="AC86" s="9">
        <f t="shared" si="18"/>
        <v>0.99413642542221881</v>
      </c>
      <c r="AD86" s="15">
        <f t="shared" si="19"/>
        <v>11.703741672218069</v>
      </c>
      <c r="AE86" s="3">
        <f t="shared" si="28"/>
        <v>872.05719999999963</v>
      </c>
      <c r="AF86" s="2">
        <f t="shared" si="29"/>
        <v>0.25</v>
      </c>
      <c r="AG86" s="9">
        <f t="shared" si="30"/>
        <v>2.3470329264582723E-3</v>
      </c>
      <c r="AH86" s="2">
        <f t="shared" si="31"/>
        <v>0.11357170185601553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90.9</v>
      </c>
      <c r="D87" s="15">
        <f>IF(C87&gt;0.5,Raw!D87*D$11,-999)</f>
        <v>2.7</v>
      </c>
      <c r="E87" s="9">
        <f>IF(Raw!$G87&gt;$C$8,IF(Raw!$Q87&gt;$C$8,IF(Raw!$N87&gt;$C$9,IF(Raw!$N87&lt;$A$9,IF(Raw!$X87&gt;$C$9,IF(Raw!$X87&lt;$A$9,Raw!H87,-999),-999),-999),-999),-999),-999)</f>
        <v>1.0559289999999999</v>
      </c>
      <c r="F87" s="9">
        <f>IF(Raw!$G87&gt;$C$8,IF(Raw!$Q87&gt;$C$8,IF(Raw!$N87&gt;$C$9,IF(Raw!$N87&lt;$A$9,IF(Raw!$X87&gt;$C$9,IF(Raw!$X87&lt;$A$9,Raw!I87,-999),-999),-999),-999),-999),-999)</f>
        <v>1.4220269999999999</v>
      </c>
      <c r="G87" s="9">
        <f>Raw!G87</f>
        <v>0.97245899999999996</v>
      </c>
      <c r="H87" s="9">
        <f>IF(Raw!$G87&gt;$C$8,IF(Raw!$Q87&gt;$C$8,IF(Raw!$N87&gt;$C$9,IF(Raw!$N87&lt;$A$9,IF(Raw!$X87&gt;$C$9,IF(Raw!$X87&lt;$A$9,Raw!L87,-999),-999),-999),-999),-999),-999)</f>
        <v>634.29999999999995</v>
      </c>
      <c r="I87" s="9">
        <f>IF(Raw!$G87&gt;$C$8,IF(Raw!$Q87&gt;$C$8,IF(Raw!$N87&gt;$C$9,IF(Raw!$N87&lt;$A$9,IF(Raw!$X87&gt;$C$9,IF(Raw!$X87&lt;$A$9,Raw!M87,-999),-999),-999),-999),-999),-999)</f>
        <v>4.0000000000000003E-5</v>
      </c>
      <c r="J87" s="9">
        <f>IF(Raw!$G87&gt;$C$8,IF(Raw!$Q87&gt;$C$8,IF(Raw!$N87&gt;$C$9,IF(Raw!$N87&lt;$A$9,IF(Raw!$X87&gt;$C$9,IF(Raw!$X87&lt;$A$9,Raw!N87,-999),-999),-999),-999),-999),-999)</f>
        <v>360</v>
      </c>
      <c r="K87" s="9">
        <f>IF(Raw!$G87&gt;$C$8,IF(Raw!$Q87&gt;$C$8,IF(Raw!$N87&gt;$C$9,IF(Raw!$N87&lt;$A$9,IF(Raw!$X87&gt;$C$9,IF(Raw!$X87&lt;$A$9,Raw!R87,-999),-999),-999),-999),-999),-999)</f>
        <v>1.034505</v>
      </c>
      <c r="L87" s="9">
        <f>IF(Raw!$G87&gt;$C$8,IF(Raw!$Q87&gt;$C$8,IF(Raw!$N87&gt;$C$9,IF(Raw!$N87&lt;$A$9,IF(Raw!$X87&gt;$C$9,IF(Raw!$X87&lt;$A$9,Raw!S87,-999),-999),-999),-999),-999),-999)</f>
        <v>1.410795</v>
      </c>
      <c r="M87" s="9">
        <f>Raw!Q87</f>
        <v>0.97578699999999996</v>
      </c>
      <c r="N87" s="9">
        <f>IF(Raw!$G87&gt;$C$8,IF(Raw!$Q87&gt;$C$8,IF(Raw!$N87&gt;$C$9,IF(Raw!$N87&lt;$A$9,IF(Raw!$X87&gt;$C$9,IF(Raw!$X87&lt;$A$9,Raw!V87,-999),-999),-999),-999),-999),-999)</f>
        <v>797.7</v>
      </c>
      <c r="O87" s="9">
        <f>IF(Raw!$G87&gt;$C$8,IF(Raw!$Q87&gt;$C$8,IF(Raw!$N87&gt;$C$9,IF(Raw!$N87&lt;$A$9,IF(Raw!$X87&gt;$C$9,IF(Raw!$X87&lt;$A$9,Raw!W87,-999),-999),-999),-999),-999),-999)</f>
        <v>0.111494</v>
      </c>
      <c r="P87" s="9">
        <f>IF(Raw!$G87&gt;$C$8,IF(Raw!$Q87&gt;$C$8,IF(Raw!$N87&gt;$C$9,IF(Raw!$N87&lt;$A$9,IF(Raw!$X87&gt;$C$9,IF(Raw!$X87&lt;$A$9,Raw!X87,-999),-999),-999),-999),-999),-999)</f>
        <v>1190</v>
      </c>
      <c r="R87" s="9">
        <f t="shared" si="20"/>
        <v>0.36609800000000003</v>
      </c>
      <c r="S87" s="9">
        <f t="shared" si="21"/>
        <v>0.25744799500994009</v>
      </c>
      <c r="T87" s="9">
        <f t="shared" si="22"/>
        <v>0.37629000000000001</v>
      </c>
      <c r="U87" s="9">
        <f t="shared" si="23"/>
        <v>0.26672195464259513</v>
      </c>
      <c r="V87" s="15">
        <f t="shared" si="16"/>
        <v>0</v>
      </c>
      <c r="X87" s="11">
        <f t="shared" si="24"/>
        <v>1.6254E+18</v>
      </c>
      <c r="Y87" s="11">
        <f t="shared" si="25"/>
        <v>6.3429999999999993E-18</v>
      </c>
      <c r="Z87" s="11">
        <f t="shared" si="26"/>
        <v>3.5999999999999997E-4</v>
      </c>
      <c r="AA87" s="16">
        <f t="shared" si="27"/>
        <v>3.6978435926031342E-3</v>
      </c>
      <c r="AB87" s="9">
        <f t="shared" si="17"/>
        <v>1.0358964615654607</v>
      </c>
      <c r="AC87" s="9">
        <f t="shared" si="18"/>
        <v>0.99630215640739683</v>
      </c>
      <c r="AD87" s="15">
        <f t="shared" si="19"/>
        <v>10.271787757230928</v>
      </c>
      <c r="AE87" s="3">
        <f t="shared" si="28"/>
        <v>763.69719999999973</v>
      </c>
      <c r="AF87" s="2">
        <f t="shared" si="29"/>
        <v>0.25</v>
      </c>
      <c r="AG87" s="9">
        <f t="shared" si="30"/>
        <v>2.1074702371403934E-3</v>
      </c>
      <c r="AH87" s="2">
        <f t="shared" si="31"/>
        <v>0.10197938799440633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90</v>
      </c>
      <c r="D88" s="15">
        <f>IF(C88&gt;0.5,Raw!D88*D$11,-999)</f>
        <v>2.7</v>
      </c>
      <c r="E88" s="9">
        <f>IF(Raw!$G88&gt;$C$8,IF(Raw!$Q88&gt;$C$8,IF(Raw!$N88&gt;$C$9,IF(Raw!$N88&lt;$A$9,IF(Raw!$X88&gt;$C$9,IF(Raw!$X88&lt;$A$9,Raw!H88,-999),-999),-999),-999),-999),-999)</f>
        <v>1.1153979999999999</v>
      </c>
      <c r="F88" s="9">
        <f>IF(Raw!$G88&gt;$C$8,IF(Raw!$Q88&gt;$C$8,IF(Raw!$N88&gt;$C$9,IF(Raw!$N88&lt;$A$9,IF(Raw!$X88&gt;$C$9,IF(Raw!$X88&lt;$A$9,Raw!I88,-999),-999),-999),-999),-999),-999)</f>
        <v>1.5094160000000001</v>
      </c>
      <c r="G88" s="9">
        <f>Raw!G88</f>
        <v>0.98233099999999995</v>
      </c>
      <c r="H88" s="9">
        <f>IF(Raw!$G88&gt;$C$8,IF(Raw!$Q88&gt;$C$8,IF(Raw!$N88&gt;$C$9,IF(Raw!$N88&lt;$A$9,IF(Raw!$X88&gt;$C$9,IF(Raw!$X88&lt;$A$9,Raw!L88,-999),-999),-999),-999),-999),-999)</f>
        <v>683</v>
      </c>
      <c r="I88" s="9">
        <f>IF(Raw!$G88&gt;$C$8,IF(Raw!$Q88&gt;$C$8,IF(Raw!$N88&gt;$C$9,IF(Raw!$N88&lt;$A$9,IF(Raw!$X88&gt;$C$9,IF(Raw!$X88&lt;$A$9,Raw!M88,-999),-999),-999),-999),-999),-999)</f>
        <v>0.28612700000000002</v>
      </c>
      <c r="J88" s="9">
        <f>IF(Raw!$G88&gt;$C$8,IF(Raw!$Q88&gt;$C$8,IF(Raw!$N88&gt;$C$9,IF(Raw!$N88&lt;$A$9,IF(Raw!$X88&gt;$C$9,IF(Raw!$X88&lt;$A$9,Raw!N88,-999),-999),-999),-999),-999),-999)</f>
        <v>1132</v>
      </c>
      <c r="K88" s="9">
        <f>IF(Raw!$G88&gt;$C$8,IF(Raw!$Q88&gt;$C$8,IF(Raw!$N88&gt;$C$9,IF(Raw!$N88&lt;$A$9,IF(Raw!$X88&gt;$C$9,IF(Raw!$X88&lt;$A$9,Raw!R88,-999),-999),-999),-999),-999),-999)</f>
        <v>1.1691370000000001</v>
      </c>
      <c r="L88" s="9">
        <f>IF(Raw!$G88&gt;$C$8,IF(Raw!$Q88&gt;$C$8,IF(Raw!$N88&gt;$C$9,IF(Raw!$N88&lt;$A$9,IF(Raw!$X88&gt;$C$9,IF(Raw!$X88&lt;$A$9,Raw!S88,-999),-999),-999),-999),-999),-999)</f>
        <v>1.608789</v>
      </c>
      <c r="M88" s="9">
        <f>Raw!Q88</f>
        <v>0.97850899999999996</v>
      </c>
      <c r="N88" s="9">
        <f>IF(Raw!$G88&gt;$C$8,IF(Raw!$Q88&gt;$C$8,IF(Raw!$N88&gt;$C$9,IF(Raw!$N88&lt;$A$9,IF(Raw!$X88&gt;$C$9,IF(Raw!$X88&lt;$A$9,Raw!V88,-999),-999),-999),-999),-999),-999)</f>
        <v>713.2</v>
      </c>
      <c r="O88" s="9">
        <f>IF(Raw!$G88&gt;$C$8,IF(Raw!$Q88&gt;$C$8,IF(Raw!$N88&gt;$C$9,IF(Raw!$N88&lt;$A$9,IF(Raw!$X88&gt;$C$9,IF(Raw!$X88&lt;$A$9,Raw!W88,-999),-999),-999),-999),-999),-999)</f>
        <v>0.103282</v>
      </c>
      <c r="P88" s="9">
        <f>IF(Raw!$G88&gt;$C$8,IF(Raw!$Q88&gt;$C$8,IF(Raw!$N88&gt;$C$9,IF(Raw!$N88&lt;$A$9,IF(Raw!$X88&gt;$C$9,IF(Raw!$X88&lt;$A$9,Raw!X88,-999),-999),-999),-999),-999),-999)</f>
        <v>562</v>
      </c>
      <c r="R88" s="9">
        <f t="shared" si="20"/>
        <v>0.3940180000000002</v>
      </c>
      <c r="S88" s="9">
        <f t="shared" si="21"/>
        <v>0.26104003137637349</v>
      </c>
      <c r="T88" s="9">
        <f t="shared" si="22"/>
        <v>0.43965199999999993</v>
      </c>
      <c r="U88" s="9">
        <f t="shared" si="23"/>
        <v>0.27328133148598105</v>
      </c>
      <c r="V88" s="15">
        <f t="shared" si="16"/>
        <v>0</v>
      </c>
      <c r="X88" s="11">
        <f t="shared" si="24"/>
        <v>1.6254E+18</v>
      </c>
      <c r="Y88" s="11">
        <f t="shared" si="25"/>
        <v>6.8299999999999999E-18</v>
      </c>
      <c r="Z88" s="11">
        <f t="shared" si="26"/>
        <v>1.132E-3</v>
      </c>
      <c r="AA88" s="16">
        <f t="shared" si="27"/>
        <v>1.2410911221477364E-2</v>
      </c>
      <c r="AB88" s="9">
        <f t="shared" si="17"/>
        <v>1.174593481940345</v>
      </c>
      <c r="AC88" s="9">
        <f t="shared" si="18"/>
        <v>0.98758908877852281</v>
      </c>
      <c r="AD88" s="15">
        <f t="shared" si="19"/>
        <v>10.963702492471171</v>
      </c>
      <c r="AE88" s="3">
        <f t="shared" si="28"/>
        <v>822.33199999999977</v>
      </c>
      <c r="AF88" s="2">
        <f t="shared" si="29"/>
        <v>0.25</v>
      </c>
      <c r="AG88" s="9">
        <f t="shared" si="30"/>
        <v>2.3047501655066851E-3</v>
      </c>
      <c r="AH88" s="2">
        <f t="shared" si="31"/>
        <v>0.11152566105858649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88.9</v>
      </c>
      <c r="D89" s="15">
        <f>IF(C89&gt;0.5,Raw!D89*D$11,-999)</f>
        <v>2.7</v>
      </c>
      <c r="E89" s="9">
        <f>IF(Raw!$G89&gt;$C$8,IF(Raw!$Q89&gt;$C$8,IF(Raw!$N89&gt;$C$9,IF(Raw!$N89&lt;$A$9,IF(Raw!$X89&gt;$C$9,IF(Raw!$X89&lt;$A$9,Raw!H89,-999),-999),-999),-999),-999),-999)</f>
        <v>1.1802980000000001</v>
      </c>
      <c r="F89" s="9">
        <f>IF(Raw!$G89&gt;$C$8,IF(Raw!$Q89&gt;$C$8,IF(Raw!$N89&gt;$C$9,IF(Raw!$N89&lt;$A$9,IF(Raw!$X89&gt;$C$9,IF(Raw!$X89&lt;$A$9,Raw!I89,-999),-999),-999),-999),-999),-999)</f>
        <v>1.6514759999999999</v>
      </c>
      <c r="G89" s="9">
        <f>Raw!G89</f>
        <v>0.975383</v>
      </c>
      <c r="H89" s="9">
        <f>IF(Raw!$G89&gt;$C$8,IF(Raw!$Q89&gt;$C$8,IF(Raw!$N89&gt;$C$9,IF(Raw!$N89&lt;$A$9,IF(Raw!$X89&gt;$C$9,IF(Raw!$X89&lt;$A$9,Raw!L89,-999),-999),-999),-999),-999),-999)</f>
        <v>705.9</v>
      </c>
      <c r="I89" s="9">
        <f>IF(Raw!$G89&gt;$C$8,IF(Raw!$Q89&gt;$C$8,IF(Raw!$N89&gt;$C$9,IF(Raw!$N89&lt;$A$9,IF(Raw!$X89&gt;$C$9,IF(Raw!$X89&lt;$A$9,Raw!M89,-999),-999),-999),-999),-999),-999)</f>
        <v>0.12684500000000001</v>
      </c>
      <c r="J89" s="9">
        <f>IF(Raw!$G89&gt;$C$8,IF(Raw!$Q89&gt;$C$8,IF(Raw!$N89&gt;$C$9,IF(Raw!$N89&lt;$A$9,IF(Raw!$X89&gt;$C$9,IF(Raw!$X89&lt;$A$9,Raw!N89,-999),-999),-999),-999),-999),-999)</f>
        <v>624</v>
      </c>
      <c r="K89" s="9">
        <f>IF(Raw!$G89&gt;$C$8,IF(Raw!$Q89&gt;$C$8,IF(Raw!$N89&gt;$C$9,IF(Raw!$N89&lt;$A$9,IF(Raw!$X89&gt;$C$9,IF(Raw!$X89&lt;$A$9,Raw!R89,-999),-999),-999),-999),-999),-999)</f>
        <v>1.1785909999999999</v>
      </c>
      <c r="L89" s="9">
        <f>IF(Raw!$G89&gt;$C$8,IF(Raw!$Q89&gt;$C$8,IF(Raw!$N89&gt;$C$9,IF(Raw!$N89&lt;$A$9,IF(Raw!$X89&gt;$C$9,IF(Raw!$X89&lt;$A$9,Raw!S89,-999),-999),-999),-999),-999),-999)</f>
        <v>1.6189100000000001</v>
      </c>
      <c r="M89" s="9">
        <f>Raw!Q89</f>
        <v>0.981935</v>
      </c>
      <c r="N89" s="9">
        <f>IF(Raw!$G89&gt;$C$8,IF(Raw!$Q89&gt;$C$8,IF(Raw!$N89&gt;$C$9,IF(Raw!$N89&lt;$A$9,IF(Raw!$X89&gt;$C$9,IF(Raw!$X89&lt;$A$9,Raw!V89,-999),-999),-999),-999),-999),-999)</f>
        <v>728</v>
      </c>
      <c r="O89" s="9">
        <f>IF(Raw!$G89&gt;$C$8,IF(Raw!$Q89&gt;$C$8,IF(Raw!$N89&gt;$C$9,IF(Raw!$N89&lt;$A$9,IF(Raw!$X89&gt;$C$9,IF(Raw!$X89&lt;$A$9,Raw!W89,-999),-999),-999),-999),-999),-999)</f>
        <v>6.5820000000000002E-3</v>
      </c>
      <c r="P89" s="9">
        <f>IF(Raw!$G89&gt;$C$8,IF(Raw!$Q89&gt;$C$8,IF(Raw!$N89&gt;$C$9,IF(Raw!$N89&lt;$A$9,IF(Raw!$X89&gt;$C$9,IF(Raw!$X89&lt;$A$9,Raw!X89,-999),-999),-999),-999),-999),-999)</f>
        <v>490</v>
      </c>
      <c r="R89" s="9">
        <f t="shared" si="20"/>
        <v>0.47117799999999987</v>
      </c>
      <c r="S89" s="9">
        <f t="shared" si="21"/>
        <v>0.28530720397995485</v>
      </c>
      <c r="T89" s="9">
        <f t="shared" si="22"/>
        <v>0.44031900000000013</v>
      </c>
      <c r="U89" s="9">
        <f t="shared" si="23"/>
        <v>0.2719848540067083</v>
      </c>
      <c r="V89" s="15">
        <f t="shared" si="16"/>
        <v>0</v>
      </c>
      <c r="X89" s="11">
        <f t="shared" si="24"/>
        <v>1.6254E+18</v>
      </c>
      <c r="Y89" s="11">
        <f t="shared" si="25"/>
        <v>7.0589999999999992E-18</v>
      </c>
      <c r="Z89" s="11">
        <f t="shared" si="26"/>
        <v>6.2399999999999999E-4</v>
      </c>
      <c r="AA89" s="16">
        <f t="shared" si="27"/>
        <v>7.1086926165699164E-3</v>
      </c>
      <c r="AB89" s="9">
        <f t="shared" si="17"/>
        <v>1.1817210924242354</v>
      </c>
      <c r="AC89" s="9">
        <f t="shared" si="18"/>
        <v>0.99289130738343012</v>
      </c>
      <c r="AD89" s="15">
        <f t="shared" si="19"/>
        <v>11.392135603477431</v>
      </c>
      <c r="AE89" s="3">
        <f t="shared" si="28"/>
        <v>849.90359999999964</v>
      </c>
      <c r="AF89" s="2">
        <f t="shared" si="29"/>
        <v>0.25</v>
      </c>
      <c r="AG89" s="9">
        <f t="shared" si="30"/>
        <v>2.3834525684126406E-3</v>
      </c>
      <c r="AH89" s="2">
        <f t="shared" si="31"/>
        <v>0.11533402937648453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87.6</v>
      </c>
      <c r="D90" s="15">
        <f>IF(C90&gt;0.5,Raw!D90*D$11,-999)</f>
        <v>2.7</v>
      </c>
      <c r="E90" s="9">
        <f>IF(Raw!$G90&gt;$C$8,IF(Raw!$Q90&gt;$C$8,IF(Raw!$N90&gt;$C$9,IF(Raw!$N90&lt;$A$9,IF(Raw!$X90&gt;$C$9,IF(Raw!$X90&lt;$A$9,Raw!H90,-999),-999),-999),-999),-999),-999)</f>
        <v>1.150539</v>
      </c>
      <c r="F90" s="9">
        <f>IF(Raw!$G90&gt;$C$8,IF(Raw!$Q90&gt;$C$8,IF(Raw!$N90&gt;$C$9,IF(Raw!$N90&lt;$A$9,IF(Raw!$X90&gt;$C$9,IF(Raw!$X90&lt;$A$9,Raw!I90,-999),-999),-999),-999),-999),-999)</f>
        <v>1.621081</v>
      </c>
      <c r="G90" s="9">
        <f>Raw!G90</f>
        <v>0.98180500000000004</v>
      </c>
      <c r="H90" s="9">
        <f>IF(Raw!$G90&gt;$C$8,IF(Raw!$Q90&gt;$C$8,IF(Raw!$N90&gt;$C$9,IF(Raw!$N90&lt;$A$9,IF(Raw!$X90&gt;$C$9,IF(Raw!$X90&lt;$A$9,Raw!L90,-999),-999),-999),-999),-999),-999)</f>
        <v>704.6</v>
      </c>
      <c r="I90" s="9">
        <f>IF(Raw!$G90&gt;$C$8,IF(Raw!$Q90&gt;$C$8,IF(Raw!$N90&gt;$C$9,IF(Raw!$N90&lt;$A$9,IF(Raw!$X90&gt;$C$9,IF(Raw!$X90&lt;$A$9,Raw!M90,-999),-999),-999),-999),-999),-999)</f>
        <v>0.11884</v>
      </c>
      <c r="J90" s="9">
        <f>IF(Raw!$G90&gt;$C$8,IF(Raw!$Q90&gt;$C$8,IF(Raw!$N90&gt;$C$9,IF(Raw!$N90&lt;$A$9,IF(Raw!$X90&gt;$C$9,IF(Raw!$X90&lt;$A$9,Raw!N90,-999),-999),-999),-999),-999),-999)</f>
        <v>626</v>
      </c>
      <c r="K90" s="9">
        <f>IF(Raw!$G90&gt;$C$8,IF(Raw!$Q90&gt;$C$8,IF(Raw!$N90&gt;$C$9,IF(Raw!$N90&lt;$A$9,IF(Raw!$X90&gt;$C$9,IF(Raw!$X90&lt;$A$9,Raw!R90,-999),-999),-999),-999),-999),-999)</f>
        <v>1.2390220000000001</v>
      </c>
      <c r="L90" s="9">
        <f>IF(Raw!$G90&gt;$C$8,IF(Raw!$Q90&gt;$C$8,IF(Raw!$N90&gt;$C$9,IF(Raw!$N90&lt;$A$9,IF(Raw!$X90&gt;$C$9,IF(Raw!$X90&lt;$A$9,Raw!S90,-999),-999),-999),-999),-999),-999)</f>
        <v>1.720796</v>
      </c>
      <c r="M90" s="9">
        <f>Raw!Q90</f>
        <v>0.979854</v>
      </c>
      <c r="N90" s="9">
        <f>IF(Raw!$G90&gt;$C$8,IF(Raw!$Q90&gt;$C$8,IF(Raw!$N90&gt;$C$9,IF(Raw!$N90&lt;$A$9,IF(Raw!$X90&gt;$C$9,IF(Raw!$X90&lt;$A$9,Raw!V90,-999),-999),-999),-999),-999),-999)</f>
        <v>743.8</v>
      </c>
      <c r="O90" s="9">
        <f>IF(Raw!$G90&gt;$C$8,IF(Raw!$Q90&gt;$C$8,IF(Raw!$N90&gt;$C$9,IF(Raw!$N90&lt;$A$9,IF(Raw!$X90&gt;$C$9,IF(Raw!$X90&lt;$A$9,Raw!W90,-999),-999),-999),-999),-999),-999)</f>
        <v>0.13949600000000001</v>
      </c>
      <c r="P90" s="9">
        <f>IF(Raw!$G90&gt;$C$8,IF(Raw!$Q90&gt;$C$8,IF(Raw!$N90&gt;$C$9,IF(Raw!$N90&lt;$A$9,IF(Raw!$X90&gt;$C$9,IF(Raw!$X90&lt;$A$9,Raw!X90,-999),-999),-999),-999),-999),-999)</f>
        <v>636</v>
      </c>
      <c r="R90" s="9">
        <f t="shared" si="20"/>
        <v>0.47054200000000002</v>
      </c>
      <c r="S90" s="9">
        <f t="shared" si="21"/>
        <v>0.29026433595853635</v>
      </c>
      <c r="T90" s="9">
        <f t="shared" si="22"/>
        <v>0.48177399999999992</v>
      </c>
      <c r="U90" s="9">
        <f t="shared" si="23"/>
        <v>0.27997159454113091</v>
      </c>
      <c r="V90" s="15">
        <f t="shared" si="16"/>
        <v>0</v>
      </c>
      <c r="X90" s="11">
        <f t="shared" si="24"/>
        <v>1.6254E+18</v>
      </c>
      <c r="Y90" s="11">
        <f t="shared" si="25"/>
        <v>7.0459999999999993E-18</v>
      </c>
      <c r="Z90" s="11">
        <f t="shared" si="26"/>
        <v>6.2599999999999993E-4</v>
      </c>
      <c r="AA90" s="16">
        <f t="shared" si="27"/>
        <v>7.1182747158263053E-3</v>
      </c>
      <c r="AB90" s="9">
        <f t="shared" si="17"/>
        <v>1.2424513996829425</v>
      </c>
      <c r="AC90" s="9">
        <f t="shared" si="18"/>
        <v>0.99288172528417384</v>
      </c>
      <c r="AD90" s="15">
        <f t="shared" si="19"/>
        <v>11.371045871927009</v>
      </c>
      <c r="AE90" s="3">
        <f t="shared" si="28"/>
        <v>848.33839999999964</v>
      </c>
      <c r="AF90" s="2">
        <f t="shared" si="29"/>
        <v>0.25</v>
      </c>
      <c r="AG90" s="9">
        <f t="shared" si="30"/>
        <v>2.448899880279807E-3</v>
      </c>
      <c r="AH90" s="2">
        <f t="shared" si="31"/>
        <v>0.11850099073730022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86.5</v>
      </c>
      <c r="D91" s="15">
        <f>IF(C91&gt;0.5,Raw!D91*D$11,-999)</f>
        <v>3.6</v>
      </c>
      <c r="E91" s="9">
        <f>IF(Raw!$G91&gt;$C$8,IF(Raw!$Q91&gt;$C$8,IF(Raw!$N91&gt;$C$9,IF(Raw!$N91&lt;$A$9,IF(Raw!$X91&gt;$C$9,IF(Raw!$X91&lt;$A$9,Raw!H91,-999),-999),-999),-999),-999),-999)</f>
        <v>1.1900759999999999</v>
      </c>
      <c r="F91" s="9">
        <f>IF(Raw!$G91&gt;$C$8,IF(Raw!$Q91&gt;$C$8,IF(Raw!$N91&gt;$C$9,IF(Raw!$N91&lt;$A$9,IF(Raw!$X91&gt;$C$9,IF(Raw!$X91&lt;$A$9,Raw!I91,-999),-999),-999),-999),-999),-999)</f>
        <v>1.6527620000000001</v>
      </c>
      <c r="G91" s="9">
        <f>Raw!G91</f>
        <v>0.97539500000000001</v>
      </c>
      <c r="H91" s="9">
        <f>IF(Raw!$G91&gt;$C$8,IF(Raw!$Q91&gt;$C$8,IF(Raw!$N91&gt;$C$9,IF(Raw!$N91&lt;$A$9,IF(Raw!$X91&gt;$C$9,IF(Raw!$X91&lt;$A$9,Raw!L91,-999),-999),-999),-999),-999),-999)</f>
        <v>656.6</v>
      </c>
      <c r="I91" s="9">
        <f>IF(Raw!$G91&gt;$C$8,IF(Raw!$Q91&gt;$C$8,IF(Raw!$N91&gt;$C$9,IF(Raw!$N91&lt;$A$9,IF(Raw!$X91&gt;$C$9,IF(Raw!$X91&lt;$A$9,Raw!M91,-999),-999),-999),-999),-999),-999)</f>
        <v>0.121277</v>
      </c>
      <c r="J91" s="9">
        <f>IF(Raw!$G91&gt;$C$8,IF(Raw!$Q91&gt;$C$8,IF(Raw!$N91&gt;$C$9,IF(Raw!$N91&lt;$A$9,IF(Raw!$X91&gt;$C$9,IF(Raw!$X91&lt;$A$9,Raw!N91,-999),-999),-999),-999),-999),-999)</f>
        <v>702</v>
      </c>
      <c r="K91" s="9">
        <f>IF(Raw!$G91&gt;$C$8,IF(Raw!$Q91&gt;$C$8,IF(Raw!$N91&gt;$C$9,IF(Raw!$N91&lt;$A$9,IF(Raw!$X91&gt;$C$9,IF(Raw!$X91&lt;$A$9,Raw!R91,-999),-999),-999),-999),-999),-999)</f>
        <v>1.2871950000000001</v>
      </c>
      <c r="L91" s="9">
        <f>IF(Raw!$G91&gt;$C$8,IF(Raw!$Q91&gt;$C$8,IF(Raw!$N91&gt;$C$9,IF(Raw!$N91&lt;$A$9,IF(Raw!$X91&gt;$C$9,IF(Raw!$X91&lt;$A$9,Raw!S91,-999),-999),-999),-999),-999),-999)</f>
        <v>1.823842</v>
      </c>
      <c r="M91" s="9">
        <f>Raw!Q91</f>
        <v>0.97940899999999997</v>
      </c>
      <c r="N91" s="9">
        <f>IF(Raw!$G91&gt;$C$8,IF(Raw!$Q91&gt;$C$8,IF(Raw!$N91&gt;$C$9,IF(Raw!$N91&lt;$A$9,IF(Raw!$X91&gt;$C$9,IF(Raw!$X91&lt;$A$9,Raw!V91,-999),-999),-999),-999),-999),-999)</f>
        <v>789.5</v>
      </c>
      <c r="O91" s="9">
        <f>IF(Raw!$G91&gt;$C$8,IF(Raw!$Q91&gt;$C$8,IF(Raw!$N91&gt;$C$9,IF(Raw!$N91&lt;$A$9,IF(Raw!$X91&gt;$C$9,IF(Raw!$X91&lt;$A$9,Raw!W91,-999),-999),-999),-999),-999),-999)</f>
        <v>0.22917799999999999</v>
      </c>
      <c r="P91" s="9">
        <f>IF(Raw!$G91&gt;$C$8,IF(Raw!$Q91&gt;$C$8,IF(Raw!$N91&gt;$C$9,IF(Raw!$N91&lt;$A$9,IF(Raw!$X91&gt;$C$9,IF(Raw!$X91&lt;$A$9,Raw!X91,-999),-999),-999),-999),-999),-999)</f>
        <v>414</v>
      </c>
      <c r="R91" s="9">
        <f t="shared" si="20"/>
        <v>0.46268600000000015</v>
      </c>
      <c r="S91" s="9">
        <f t="shared" si="21"/>
        <v>0.27994714302482759</v>
      </c>
      <c r="T91" s="9">
        <f t="shared" si="22"/>
        <v>0.53664699999999987</v>
      </c>
      <c r="U91" s="9">
        <f t="shared" si="23"/>
        <v>0.29423985191699714</v>
      </c>
      <c r="V91" s="15">
        <f t="shared" si="16"/>
        <v>0</v>
      </c>
      <c r="X91" s="11">
        <f t="shared" si="24"/>
        <v>2.1671999999999997E+18</v>
      </c>
      <c r="Y91" s="11">
        <f t="shared" si="25"/>
        <v>6.5659999999999996E-18</v>
      </c>
      <c r="Z91" s="11">
        <f t="shared" si="26"/>
        <v>7.0199999999999993E-4</v>
      </c>
      <c r="AA91" s="16">
        <f t="shared" si="27"/>
        <v>9.8905442583857306E-3</v>
      </c>
      <c r="AB91" s="9">
        <f t="shared" si="17"/>
        <v>1.29250273090463</v>
      </c>
      <c r="AC91" s="9">
        <f t="shared" si="18"/>
        <v>0.99010945574161435</v>
      </c>
      <c r="AD91" s="15">
        <f t="shared" si="19"/>
        <v>14.089094385164863</v>
      </c>
      <c r="AE91" s="3">
        <f t="shared" si="28"/>
        <v>790.54639999999972</v>
      </c>
      <c r="AF91" s="2">
        <f t="shared" si="29"/>
        <v>0.25</v>
      </c>
      <c r="AG91" s="9">
        <f t="shared" si="30"/>
        <v>3.1889023427196196E-3</v>
      </c>
      <c r="AH91" s="2">
        <f t="shared" si="31"/>
        <v>0.1543093247787638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85.4</v>
      </c>
      <c r="D92" s="15">
        <f>IF(C92&gt;0.5,Raw!D92*D$11,-999)</f>
        <v>3.6</v>
      </c>
      <c r="E92" s="9">
        <f>IF(Raw!$G92&gt;$C$8,IF(Raw!$Q92&gt;$C$8,IF(Raw!$N92&gt;$C$9,IF(Raw!$N92&lt;$A$9,IF(Raw!$X92&gt;$C$9,IF(Raw!$X92&lt;$A$9,Raw!H92,-999),-999),-999),-999),-999),-999)</f>
        <v>1.2789410000000001</v>
      </c>
      <c r="F92" s="9">
        <f>IF(Raw!$G92&gt;$C$8,IF(Raw!$Q92&gt;$C$8,IF(Raw!$N92&gt;$C$9,IF(Raw!$N92&lt;$A$9,IF(Raw!$X92&gt;$C$9,IF(Raw!$X92&lt;$A$9,Raw!I92,-999),-999),-999),-999),-999),-999)</f>
        <v>1.841853</v>
      </c>
      <c r="G92" s="9">
        <f>Raw!G92</f>
        <v>0.983788</v>
      </c>
      <c r="H92" s="9">
        <f>IF(Raw!$G92&gt;$C$8,IF(Raw!$Q92&gt;$C$8,IF(Raw!$N92&gt;$C$9,IF(Raw!$N92&lt;$A$9,IF(Raw!$X92&gt;$C$9,IF(Raw!$X92&lt;$A$9,Raw!L92,-999),-999),-999),-999),-999),-999)</f>
        <v>601.20000000000005</v>
      </c>
      <c r="I92" s="9">
        <f>IF(Raw!$G92&gt;$C$8,IF(Raw!$Q92&gt;$C$8,IF(Raw!$N92&gt;$C$9,IF(Raw!$N92&lt;$A$9,IF(Raw!$X92&gt;$C$9,IF(Raw!$X92&lt;$A$9,Raw!M92,-999),-999),-999),-999),-999),-999)</f>
        <v>2.6999999999999999E-5</v>
      </c>
      <c r="J92" s="9">
        <f>IF(Raw!$G92&gt;$C$8,IF(Raw!$Q92&gt;$C$8,IF(Raw!$N92&gt;$C$9,IF(Raw!$N92&lt;$A$9,IF(Raw!$X92&gt;$C$9,IF(Raw!$X92&lt;$A$9,Raw!N92,-999),-999),-999),-999),-999),-999)</f>
        <v>456</v>
      </c>
      <c r="K92" s="9">
        <f>IF(Raw!$G92&gt;$C$8,IF(Raw!$Q92&gt;$C$8,IF(Raw!$N92&gt;$C$9,IF(Raw!$N92&lt;$A$9,IF(Raw!$X92&gt;$C$9,IF(Raw!$X92&lt;$A$9,Raw!R92,-999),-999),-999),-999),-999),-999)</f>
        <v>1.275355</v>
      </c>
      <c r="L92" s="9">
        <f>IF(Raw!$G92&gt;$C$8,IF(Raw!$Q92&gt;$C$8,IF(Raw!$N92&gt;$C$9,IF(Raw!$N92&lt;$A$9,IF(Raw!$X92&gt;$C$9,IF(Raw!$X92&lt;$A$9,Raw!S92,-999),-999),-999),-999),-999),-999)</f>
        <v>1.772418</v>
      </c>
      <c r="M92" s="9">
        <f>Raw!Q92</f>
        <v>0.98337600000000003</v>
      </c>
      <c r="N92" s="9">
        <f>IF(Raw!$G92&gt;$C$8,IF(Raw!$Q92&gt;$C$8,IF(Raw!$N92&gt;$C$9,IF(Raw!$N92&lt;$A$9,IF(Raw!$X92&gt;$C$9,IF(Raw!$X92&lt;$A$9,Raw!V92,-999),-999),-999),-999),-999),-999)</f>
        <v>761.7</v>
      </c>
      <c r="O92" s="9">
        <f>IF(Raw!$G92&gt;$C$8,IF(Raw!$Q92&gt;$C$8,IF(Raw!$N92&gt;$C$9,IF(Raw!$N92&lt;$A$9,IF(Raw!$X92&gt;$C$9,IF(Raw!$X92&lt;$A$9,Raw!W92,-999),-999),-999),-999),-999),-999)</f>
        <v>0.22917699999999999</v>
      </c>
      <c r="P92" s="9">
        <f>IF(Raw!$G92&gt;$C$8,IF(Raw!$Q92&gt;$C$8,IF(Raw!$N92&gt;$C$9,IF(Raw!$N92&lt;$A$9,IF(Raw!$X92&gt;$C$9,IF(Raw!$X92&lt;$A$9,Raw!X92,-999),-999),-999),-999),-999),-999)</f>
        <v>745</v>
      </c>
      <c r="R92" s="9">
        <f t="shared" si="20"/>
        <v>0.56291199999999986</v>
      </c>
      <c r="S92" s="9">
        <f t="shared" si="21"/>
        <v>0.3056226528392873</v>
      </c>
      <c r="T92" s="9">
        <f t="shared" si="22"/>
        <v>0.49706300000000003</v>
      </c>
      <c r="U92" s="9">
        <f t="shared" si="23"/>
        <v>0.28044343941440453</v>
      </c>
      <c r="V92" s="15">
        <f t="shared" si="16"/>
        <v>0</v>
      </c>
      <c r="X92" s="11">
        <f t="shared" si="24"/>
        <v>2.1671999999999997E+18</v>
      </c>
      <c r="Y92" s="11">
        <f t="shared" si="25"/>
        <v>6.0120000000000001E-18</v>
      </c>
      <c r="Z92" s="11">
        <f t="shared" si="26"/>
        <v>4.5599999999999997E-4</v>
      </c>
      <c r="AA92" s="16">
        <f t="shared" si="27"/>
        <v>5.9062273428763775E-3</v>
      </c>
      <c r="AB92" s="9">
        <f t="shared" si="17"/>
        <v>1.2782907670817323</v>
      </c>
      <c r="AC92" s="9">
        <f t="shared" si="18"/>
        <v>0.9940937726571234</v>
      </c>
      <c r="AD92" s="15">
        <f t="shared" si="19"/>
        <v>12.952252944904336</v>
      </c>
      <c r="AE92" s="3">
        <f t="shared" si="28"/>
        <v>723.84479999999985</v>
      </c>
      <c r="AF92" s="2">
        <f t="shared" si="29"/>
        <v>0.25</v>
      </c>
      <c r="AG92" s="9">
        <f t="shared" si="30"/>
        <v>2.7941341261802474E-3</v>
      </c>
      <c r="AH92" s="2">
        <f t="shared" si="31"/>
        <v>0.13520669622778866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84.3</v>
      </c>
      <c r="D93" s="15">
        <f>IF(C93&gt;0.5,Raw!D93*D$11,-999)</f>
        <v>3.6</v>
      </c>
      <c r="E93" s="9">
        <f>IF(Raw!$G93&gt;$C$8,IF(Raw!$Q93&gt;$C$8,IF(Raw!$N93&gt;$C$9,IF(Raw!$N93&lt;$A$9,IF(Raw!$X93&gt;$C$9,IF(Raw!$X93&lt;$A$9,Raw!H93,-999),-999),-999),-999),-999),-999)</f>
        <v>1.1674439999999999</v>
      </c>
      <c r="F93" s="9">
        <f>IF(Raw!$G93&gt;$C$8,IF(Raw!$Q93&gt;$C$8,IF(Raw!$N93&gt;$C$9,IF(Raw!$N93&lt;$A$9,IF(Raw!$X93&gt;$C$9,IF(Raw!$X93&lt;$A$9,Raw!I93,-999),-999),-999),-999),-999),-999)</f>
        <v>1.6624319999999999</v>
      </c>
      <c r="G93" s="9">
        <f>Raw!G93</f>
        <v>0.981993</v>
      </c>
      <c r="H93" s="9">
        <f>IF(Raw!$G93&gt;$C$8,IF(Raw!$Q93&gt;$C$8,IF(Raw!$N93&gt;$C$9,IF(Raw!$N93&lt;$A$9,IF(Raw!$X93&gt;$C$9,IF(Raw!$X93&lt;$A$9,Raw!L93,-999),-999),-999),-999),-999),-999)</f>
        <v>667.1</v>
      </c>
      <c r="I93" s="9">
        <f>IF(Raw!$G93&gt;$C$8,IF(Raw!$Q93&gt;$C$8,IF(Raw!$N93&gt;$C$9,IF(Raw!$N93&lt;$A$9,IF(Raw!$X93&gt;$C$9,IF(Raw!$X93&lt;$A$9,Raw!M93,-999),-999),-999),-999),-999),-999)</f>
        <v>0.17007</v>
      </c>
      <c r="J93" s="9">
        <f>IF(Raw!$G93&gt;$C$8,IF(Raw!$Q93&gt;$C$8,IF(Raw!$N93&gt;$C$9,IF(Raw!$N93&lt;$A$9,IF(Raw!$X93&gt;$C$9,IF(Raw!$X93&lt;$A$9,Raw!N93,-999),-999),-999),-999),-999),-999)</f>
        <v>643</v>
      </c>
      <c r="K93" s="9">
        <f>IF(Raw!$G93&gt;$C$8,IF(Raw!$Q93&gt;$C$8,IF(Raw!$N93&gt;$C$9,IF(Raw!$N93&lt;$A$9,IF(Raw!$X93&gt;$C$9,IF(Raw!$X93&lt;$A$9,Raw!R93,-999),-999),-999),-999),-999),-999)</f>
        <v>1.337359</v>
      </c>
      <c r="L93" s="9">
        <f>IF(Raw!$G93&gt;$C$8,IF(Raw!$Q93&gt;$C$8,IF(Raw!$N93&gt;$C$9,IF(Raw!$N93&lt;$A$9,IF(Raw!$X93&gt;$C$9,IF(Raw!$X93&lt;$A$9,Raw!S93,-999),-999),-999),-999),-999),-999)</f>
        <v>1.93936</v>
      </c>
      <c r="M93" s="9">
        <f>Raw!Q93</f>
        <v>0.984259</v>
      </c>
      <c r="N93" s="9">
        <f>IF(Raw!$G93&gt;$C$8,IF(Raw!$Q93&gt;$C$8,IF(Raw!$N93&gt;$C$9,IF(Raw!$N93&lt;$A$9,IF(Raw!$X93&gt;$C$9,IF(Raw!$X93&lt;$A$9,Raw!V93,-999),-999),-999),-999),-999),-999)</f>
        <v>746.9</v>
      </c>
      <c r="O93" s="9">
        <f>IF(Raw!$G93&gt;$C$8,IF(Raw!$Q93&gt;$C$8,IF(Raw!$N93&gt;$C$9,IF(Raw!$N93&lt;$A$9,IF(Raw!$X93&gt;$C$9,IF(Raw!$X93&lt;$A$9,Raw!W93,-999),-999),-999),-999),-999),-999)</f>
        <v>2.8382000000000001E-2</v>
      </c>
      <c r="P93" s="9">
        <f>IF(Raw!$G93&gt;$C$8,IF(Raw!$Q93&gt;$C$8,IF(Raw!$N93&gt;$C$9,IF(Raw!$N93&lt;$A$9,IF(Raw!$X93&gt;$C$9,IF(Raw!$X93&lt;$A$9,Raw!X93,-999),-999),-999),-999),-999),-999)</f>
        <v>465</v>
      </c>
      <c r="R93" s="9">
        <f t="shared" si="20"/>
        <v>0.49498799999999998</v>
      </c>
      <c r="S93" s="9">
        <f t="shared" si="21"/>
        <v>0.29774932147600625</v>
      </c>
      <c r="T93" s="9">
        <f t="shared" si="22"/>
        <v>0.60200100000000001</v>
      </c>
      <c r="U93" s="9">
        <f t="shared" si="23"/>
        <v>0.31041219783846219</v>
      </c>
      <c r="V93" s="15">
        <f t="shared" si="16"/>
        <v>0</v>
      </c>
      <c r="X93" s="11">
        <f t="shared" si="24"/>
        <v>2.1671999999999997E+18</v>
      </c>
      <c r="Y93" s="11">
        <f t="shared" si="25"/>
        <v>6.6710000000000002E-18</v>
      </c>
      <c r="Z93" s="11">
        <f t="shared" si="26"/>
        <v>6.4300000000000002E-4</v>
      </c>
      <c r="AA93" s="16">
        <f t="shared" si="27"/>
        <v>9.2104809660818465E-3</v>
      </c>
      <c r="AB93" s="9">
        <f t="shared" si="17"/>
        <v>1.3429037187520623</v>
      </c>
      <c r="AC93" s="9">
        <f t="shared" si="18"/>
        <v>0.99078951903391799</v>
      </c>
      <c r="AD93" s="15">
        <f t="shared" si="19"/>
        <v>14.324231673533196</v>
      </c>
      <c r="AE93" s="3">
        <f t="shared" si="28"/>
        <v>803.18839999999977</v>
      </c>
      <c r="AF93" s="2">
        <f t="shared" si="29"/>
        <v>0.25</v>
      </c>
      <c r="AG93" s="9">
        <f t="shared" si="30"/>
        <v>3.420320181637502E-3</v>
      </c>
      <c r="AH93" s="2">
        <f t="shared" si="31"/>
        <v>0.16550751356830334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83.2</v>
      </c>
      <c r="D94" s="15">
        <f>IF(C94&gt;0.5,Raw!D94*D$11,-999)</f>
        <v>3.6</v>
      </c>
      <c r="E94" s="9">
        <f>IF(Raw!$G94&gt;$C$8,IF(Raw!$Q94&gt;$C$8,IF(Raw!$N94&gt;$C$9,IF(Raw!$N94&lt;$A$9,IF(Raw!$X94&gt;$C$9,IF(Raw!$X94&lt;$A$9,Raw!H94,-999),-999),-999),-999),-999),-999)</f>
        <v>1.243344</v>
      </c>
      <c r="F94" s="9">
        <f>IF(Raw!$G94&gt;$C$8,IF(Raw!$Q94&gt;$C$8,IF(Raw!$N94&gt;$C$9,IF(Raw!$N94&lt;$A$9,IF(Raw!$X94&gt;$C$9,IF(Raw!$X94&lt;$A$9,Raw!I94,-999),-999),-999),-999),-999),-999)</f>
        <v>1.7333270000000001</v>
      </c>
      <c r="G94" s="9">
        <f>Raw!G94</f>
        <v>0.98240799999999995</v>
      </c>
      <c r="H94" s="9">
        <f>IF(Raw!$G94&gt;$C$8,IF(Raw!$Q94&gt;$C$8,IF(Raw!$N94&gt;$C$9,IF(Raw!$N94&lt;$A$9,IF(Raw!$X94&gt;$C$9,IF(Raw!$X94&lt;$A$9,Raw!L94,-999),-999),-999),-999),-999),-999)</f>
        <v>685.3</v>
      </c>
      <c r="I94" s="9">
        <f>IF(Raw!$G94&gt;$C$8,IF(Raw!$Q94&gt;$C$8,IF(Raw!$N94&gt;$C$9,IF(Raw!$N94&lt;$A$9,IF(Raw!$X94&gt;$C$9,IF(Raw!$X94&lt;$A$9,Raw!M94,-999),-999),-999),-999),-999),-999)</f>
        <v>0.32700899999999999</v>
      </c>
      <c r="J94" s="9">
        <f>IF(Raw!$G94&gt;$C$8,IF(Raw!$Q94&gt;$C$8,IF(Raw!$N94&gt;$C$9,IF(Raw!$N94&lt;$A$9,IF(Raw!$X94&gt;$C$9,IF(Raw!$X94&lt;$A$9,Raw!N94,-999),-999),-999),-999),-999),-999)</f>
        <v>625</v>
      </c>
      <c r="K94" s="9">
        <f>IF(Raw!$G94&gt;$C$8,IF(Raw!$Q94&gt;$C$8,IF(Raw!$N94&gt;$C$9,IF(Raw!$N94&lt;$A$9,IF(Raw!$X94&gt;$C$9,IF(Raw!$X94&lt;$A$9,Raw!R94,-999),-999),-999),-999),-999),-999)</f>
        <v>1.325097</v>
      </c>
      <c r="L94" s="9">
        <f>IF(Raw!$G94&gt;$C$8,IF(Raw!$Q94&gt;$C$8,IF(Raw!$N94&gt;$C$9,IF(Raw!$N94&lt;$A$9,IF(Raw!$X94&gt;$C$9,IF(Raw!$X94&lt;$A$9,Raw!S94,-999),-999),-999),-999),-999),-999)</f>
        <v>1.892031</v>
      </c>
      <c r="M94" s="9">
        <f>Raw!Q94</f>
        <v>0.973356</v>
      </c>
      <c r="N94" s="9">
        <f>IF(Raw!$G94&gt;$C$8,IF(Raw!$Q94&gt;$C$8,IF(Raw!$N94&gt;$C$9,IF(Raw!$N94&lt;$A$9,IF(Raw!$X94&gt;$C$9,IF(Raw!$X94&lt;$A$9,Raw!V94,-999),-999),-999),-999),-999),-999)</f>
        <v>800</v>
      </c>
      <c r="O94" s="9">
        <f>IF(Raw!$G94&gt;$C$8,IF(Raw!$Q94&gt;$C$8,IF(Raw!$N94&gt;$C$9,IF(Raw!$N94&lt;$A$9,IF(Raw!$X94&gt;$C$9,IF(Raw!$X94&lt;$A$9,Raw!W94,-999),-999),-999),-999),-999),-999)</f>
        <v>0.22917999999999999</v>
      </c>
      <c r="P94" s="9">
        <f>IF(Raw!$G94&gt;$C$8,IF(Raw!$Q94&gt;$C$8,IF(Raw!$N94&gt;$C$9,IF(Raw!$N94&lt;$A$9,IF(Raw!$X94&gt;$C$9,IF(Raw!$X94&lt;$A$9,Raw!X94,-999),-999),-999),-999),-999),-999)</f>
        <v>886</v>
      </c>
      <c r="R94" s="9">
        <f t="shared" si="20"/>
        <v>0.48998300000000006</v>
      </c>
      <c r="S94" s="9">
        <f t="shared" si="21"/>
        <v>0.28268353288213938</v>
      </c>
      <c r="T94" s="9">
        <f t="shared" si="22"/>
        <v>0.56693400000000005</v>
      </c>
      <c r="U94" s="9">
        <f t="shared" si="23"/>
        <v>0.29964308195795947</v>
      </c>
      <c r="V94" s="15">
        <f t="shared" si="16"/>
        <v>0</v>
      </c>
      <c r="X94" s="11">
        <f t="shared" si="24"/>
        <v>2.1671999999999997E+18</v>
      </c>
      <c r="Y94" s="11">
        <f t="shared" si="25"/>
        <v>6.8529999999999989E-18</v>
      </c>
      <c r="Z94" s="11">
        <f t="shared" si="26"/>
        <v>6.2500000000000001E-4</v>
      </c>
      <c r="AA94" s="16">
        <f t="shared" si="27"/>
        <v>9.1970182039889988E-3</v>
      </c>
      <c r="AB94" s="9">
        <f t="shared" si="17"/>
        <v>1.3303111023184602</v>
      </c>
      <c r="AC94" s="9">
        <f t="shared" si="18"/>
        <v>0.99080298179601123</v>
      </c>
      <c r="AD94" s="15">
        <f t="shared" si="19"/>
        <v>14.715229126382402</v>
      </c>
      <c r="AE94" s="3">
        <f t="shared" si="28"/>
        <v>825.10119999999961</v>
      </c>
      <c r="AF94" s="2">
        <f t="shared" si="29"/>
        <v>0.25</v>
      </c>
      <c r="AG94" s="9">
        <f t="shared" si="30"/>
        <v>3.3917820054975034E-3</v>
      </c>
      <c r="AH94" s="2">
        <f t="shared" si="31"/>
        <v>0.16412656607687751</v>
      </c>
    </row>
    <row r="95" spans="1:34">
      <c r="A95" s="1">
        <f>Raw!A95</f>
        <v>82</v>
      </c>
      <c r="B95" s="14">
        <f>Raw!B95</f>
        <v>0.46219907407407407</v>
      </c>
      <c r="C95" s="15">
        <f>Raw!C95</f>
        <v>82</v>
      </c>
      <c r="D95" s="15">
        <f>IF(C95&gt;0.5,Raw!D95*D$11,-999)</f>
        <v>3.6</v>
      </c>
      <c r="E95" s="9">
        <f>IF(Raw!$G95&gt;$C$8,IF(Raw!$Q95&gt;$C$8,IF(Raw!$N95&gt;$C$9,IF(Raw!$N95&lt;$A$9,IF(Raw!$X95&gt;$C$9,IF(Raw!$X95&lt;$A$9,Raw!H95,-999),-999),-999),-999),-999),-999)</f>
        <v>1.2645729999999999</v>
      </c>
      <c r="F95" s="9">
        <f>IF(Raw!$G95&gt;$C$8,IF(Raw!$Q95&gt;$C$8,IF(Raw!$N95&gt;$C$9,IF(Raw!$N95&lt;$A$9,IF(Raw!$X95&gt;$C$9,IF(Raw!$X95&lt;$A$9,Raw!I95,-999),-999),-999),-999),-999),-999)</f>
        <v>1.814265</v>
      </c>
      <c r="G95" s="9">
        <f>Raw!G95</f>
        <v>0.97505799999999998</v>
      </c>
      <c r="H95" s="9">
        <f>IF(Raw!$G95&gt;$C$8,IF(Raw!$Q95&gt;$C$8,IF(Raw!$N95&gt;$C$9,IF(Raw!$N95&lt;$A$9,IF(Raw!$X95&gt;$C$9,IF(Raw!$X95&lt;$A$9,Raw!L95,-999),-999),-999),-999),-999),-999)</f>
        <v>680.6</v>
      </c>
      <c r="I95" s="9">
        <f>IF(Raw!$G95&gt;$C$8,IF(Raw!$Q95&gt;$C$8,IF(Raw!$N95&gt;$C$9,IF(Raw!$N95&lt;$A$9,IF(Raw!$X95&gt;$C$9,IF(Raw!$X95&lt;$A$9,Raw!M95,-999),-999),-999),-999),-999),-999)</f>
        <v>0.10878</v>
      </c>
      <c r="J95" s="9">
        <f>IF(Raw!$G95&gt;$C$8,IF(Raw!$Q95&gt;$C$8,IF(Raw!$N95&gt;$C$9,IF(Raw!$N95&lt;$A$9,IF(Raw!$X95&gt;$C$9,IF(Raw!$X95&lt;$A$9,Raw!N95,-999),-999),-999),-999),-999),-999)</f>
        <v>440</v>
      </c>
      <c r="K95" s="9">
        <f>IF(Raw!$G95&gt;$C$8,IF(Raw!$Q95&gt;$C$8,IF(Raw!$N95&gt;$C$9,IF(Raw!$N95&lt;$A$9,IF(Raw!$X95&gt;$C$9,IF(Raw!$X95&lt;$A$9,Raw!R95,-999),-999),-999),-999),-999),-999)</f>
        <v>1.348454</v>
      </c>
      <c r="L95" s="9">
        <f>IF(Raw!$G95&gt;$C$8,IF(Raw!$Q95&gt;$C$8,IF(Raw!$N95&gt;$C$9,IF(Raw!$N95&lt;$A$9,IF(Raw!$X95&gt;$C$9,IF(Raw!$X95&lt;$A$9,Raw!S95,-999),-999),-999),-999),-999),-999)</f>
        <v>1.9335070000000001</v>
      </c>
      <c r="M95" s="9">
        <f>Raw!Q95</f>
        <v>0.98583299999999996</v>
      </c>
      <c r="N95" s="9">
        <f>IF(Raw!$G95&gt;$C$8,IF(Raw!$Q95&gt;$C$8,IF(Raw!$N95&gt;$C$9,IF(Raw!$N95&lt;$A$9,IF(Raw!$X95&gt;$C$9,IF(Raw!$X95&lt;$A$9,Raw!V95,-999),-999),-999),-999),-999),-999)</f>
        <v>772.2</v>
      </c>
      <c r="O95" s="9">
        <f>IF(Raw!$G95&gt;$C$8,IF(Raw!$Q95&gt;$C$8,IF(Raw!$N95&gt;$C$9,IF(Raw!$N95&lt;$A$9,IF(Raw!$X95&gt;$C$9,IF(Raw!$X95&lt;$A$9,Raw!W95,-999),-999),-999),-999),-999),-999)</f>
        <v>0.13225000000000001</v>
      </c>
      <c r="P95" s="9">
        <f>IF(Raw!$G95&gt;$C$8,IF(Raw!$Q95&gt;$C$8,IF(Raw!$N95&gt;$C$9,IF(Raw!$N95&lt;$A$9,IF(Raw!$X95&gt;$C$9,IF(Raw!$X95&lt;$A$9,Raw!X95,-999),-999),-999),-999),-999),-999)</f>
        <v>414</v>
      </c>
      <c r="R95" s="9">
        <f t="shared" si="20"/>
        <v>0.54969200000000007</v>
      </c>
      <c r="S95" s="9">
        <f t="shared" si="21"/>
        <v>0.30298330177785499</v>
      </c>
      <c r="T95" s="9">
        <f t="shared" si="22"/>
        <v>0.58505300000000005</v>
      </c>
      <c r="U95" s="9">
        <f t="shared" si="23"/>
        <v>0.30258644008012386</v>
      </c>
      <c r="V95" s="15">
        <f t="shared" si="16"/>
        <v>0</v>
      </c>
      <c r="X95" s="11">
        <f t="shared" si="24"/>
        <v>2.1671999999999997E+18</v>
      </c>
      <c r="Y95" s="11">
        <f t="shared" si="25"/>
        <v>6.8059999999999998E-18</v>
      </c>
      <c r="Z95" s="11">
        <f t="shared" si="26"/>
        <v>4.3999999999999996E-4</v>
      </c>
      <c r="AA95" s="16">
        <f t="shared" si="27"/>
        <v>6.4481355129292978E-3</v>
      </c>
      <c r="AB95" s="9">
        <f t="shared" si="17"/>
        <v>1.352226501026246</v>
      </c>
      <c r="AC95" s="9">
        <f t="shared" si="18"/>
        <v>0.99355186448707056</v>
      </c>
      <c r="AD95" s="15">
        <f t="shared" si="19"/>
        <v>14.654853438475676</v>
      </c>
      <c r="AE95" s="3">
        <f t="shared" si="28"/>
        <v>819.44239999999979</v>
      </c>
      <c r="AF95" s="2">
        <f t="shared" si="29"/>
        <v>0.25</v>
      </c>
      <c r="AG95" s="9">
        <f t="shared" si="30"/>
        <v>3.4110461014187055E-3</v>
      </c>
      <c r="AH95" s="2">
        <f t="shared" si="31"/>
        <v>0.1650587456529817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80.7</v>
      </c>
      <c r="D96" s="15">
        <f>IF(C96&gt;0.5,Raw!D96*D$11,-999)</f>
        <v>3.6</v>
      </c>
      <c r="E96" s="9">
        <f>IF(Raw!$G96&gt;$C$8,IF(Raw!$Q96&gt;$C$8,IF(Raw!$N96&gt;$C$9,IF(Raw!$N96&lt;$A$9,IF(Raw!$X96&gt;$C$9,IF(Raw!$X96&lt;$A$9,Raw!H96,-999),-999),-999),-999),-999),-999)</f>
        <v>1.286894</v>
      </c>
      <c r="F96" s="9">
        <f>IF(Raw!$G96&gt;$C$8,IF(Raw!$Q96&gt;$C$8,IF(Raw!$N96&gt;$C$9,IF(Raw!$N96&lt;$A$9,IF(Raw!$X96&gt;$C$9,IF(Raw!$X96&lt;$A$9,Raw!I96,-999),-999),-999),-999),-999),-999)</f>
        <v>1.831129</v>
      </c>
      <c r="G96" s="9">
        <f>Raw!G96</f>
        <v>0.978931</v>
      </c>
      <c r="H96" s="9">
        <f>IF(Raw!$G96&gt;$C$8,IF(Raw!$Q96&gt;$C$8,IF(Raw!$N96&gt;$C$9,IF(Raw!$N96&lt;$A$9,IF(Raw!$X96&gt;$C$9,IF(Raw!$X96&lt;$A$9,Raw!L96,-999),-999),-999),-999),-999),-999)</f>
        <v>692.6</v>
      </c>
      <c r="I96" s="9">
        <f>IF(Raw!$G96&gt;$C$8,IF(Raw!$Q96&gt;$C$8,IF(Raw!$N96&gt;$C$9,IF(Raw!$N96&lt;$A$9,IF(Raw!$X96&gt;$C$9,IF(Raw!$X96&lt;$A$9,Raw!M96,-999),-999),-999),-999),-999),-999)</f>
        <v>0.199403</v>
      </c>
      <c r="J96" s="9">
        <f>IF(Raw!$G96&gt;$C$8,IF(Raw!$Q96&gt;$C$8,IF(Raw!$N96&gt;$C$9,IF(Raw!$N96&lt;$A$9,IF(Raw!$X96&gt;$C$9,IF(Raw!$X96&lt;$A$9,Raw!N96,-999),-999),-999),-999),-999),-999)</f>
        <v>448</v>
      </c>
      <c r="K96" s="9">
        <f>IF(Raw!$G96&gt;$C$8,IF(Raw!$Q96&gt;$C$8,IF(Raw!$N96&gt;$C$9,IF(Raw!$N96&lt;$A$9,IF(Raw!$X96&gt;$C$9,IF(Raw!$X96&lt;$A$9,Raw!R96,-999),-999),-999),-999),-999),-999)</f>
        <v>1.3852329999999999</v>
      </c>
      <c r="L96" s="9">
        <f>IF(Raw!$G96&gt;$C$8,IF(Raw!$Q96&gt;$C$8,IF(Raw!$N96&gt;$C$9,IF(Raw!$N96&lt;$A$9,IF(Raw!$X96&gt;$C$9,IF(Raw!$X96&lt;$A$9,Raw!S96,-999),-999),-999),-999),-999),-999)</f>
        <v>1.997903</v>
      </c>
      <c r="M96" s="9">
        <f>Raw!Q96</f>
        <v>0.98563000000000001</v>
      </c>
      <c r="N96" s="9">
        <f>IF(Raw!$G96&gt;$C$8,IF(Raw!$Q96&gt;$C$8,IF(Raw!$N96&gt;$C$9,IF(Raw!$N96&lt;$A$9,IF(Raw!$X96&gt;$C$9,IF(Raw!$X96&lt;$A$9,Raw!V96,-999),-999),-999),-999),-999),-999)</f>
        <v>738.7</v>
      </c>
      <c r="O96" s="9">
        <f>IF(Raw!$G96&gt;$C$8,IF(Raw!$Q96&gt;$C$8,IF(Raw!$N96&gt;$C$9,IF(Raw!$N96&lt;$A$9,IF(Raw!$X96&gt;$C$9,IF(Raw!$X96&lt;$A$9,Raw!W96,-999),-999),-999),-999),-999),-999)</f>
        <v>0.144928</v>
      </c>
      <c r="P96" s="9">
        <f>IF(Raw!$G96&gt;$C$8,IF(Raw!$Q96&gt;$C$8,IF(Raw!$N96&gt;$C$9,IF(Raw!$N96&lt;$A$9,IF(Raw!$X96&gt;$C$9,IF(Raw!$X96&lt;$A$9,Raw!X96,-999),-999),-999),-999),-999),-999)</f>
        <v>425</v>
      </c>
      <c r="R96" s="9">
        <f t="shared" si="20"/>
        <v>0.54423500000000002</v>
      </c>
      <c r="S96" s="9">
        <f t="shared" si="21"/>
        <v>0.29721281242337377</v>
      </c>
      <c r="T96" s="9">
        <f t="shared" si="22"/>
        <v>0.61267000000000005</v>
      </c>
      <c r="U96" s="9">
        <f t="shared" si="23"/>
        <v>0.30665652937104559</v>
      </c>
      <c r="V96" s="15">
        <f t="shared" si="16"/>
        <v>0</v>
      </c>
      <c r="X96" s="11">
        <f t="shared" si="24"/>
        <v>2.1671999999999997E+18</v>
      </c>
      <c r="Y96" s="11">
        <f t="shared" si="25"/>
        <v>6.926E-18</v>
      </c>
      <c r="Z96" s="11">
        <f t="shared" si="26"/>
        <v>4.4799999999999999E-4</v>
      </c>
      <c r="AA96" s="16">
        <f t="shared" si="27"/>
        <v>6.6795754327990155E-3</v>
      </c>
      <c r="AB96" s="9">
        <f t="shared" si="17"/>
        <v>1.3893253754804129</v>
      </c>
      <c r="AC96" s="9">
        <f t="shared" si="18"/>
        <v>0.99332042456720104</v>
      </c>
      <c r="AD96" s="15">
        <f t="shared" si="19"/>
        <v>14.909766591069234</v>
      </c>
      <c r="AE96" s="3">
        <f t="shared" si="28"/>
        <v>833.89039999999977</v>
      </c>
      <c r="AF96" s="2">
        <f t="shared" si="29"/>
        <v>0.25</v>
      </c>
      <c r="AG96" s="9">
        <f t="shared" si="30"/>
        <v>3.5170594434997364E-3</v>
      </c>
      <c r="AH96" s="2">
        <f t="shared" si="31"/>
        <v>0.17018867610425809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79.599999999999994</v>
      </c>
      <c r="D97" s="15">
        <f>IF(C97&gt;0.5,Raw!D97*D$11,-999)</f>
        <v>3.6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0.93898700000000002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0.98696899999999999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2.1671999999999997E+18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78.5</v>
      </c>
      <c r="D98" s="15">
        <f>IF(C98&gt;0.5,Raw!D98*D$11,-999)</f>
        <v>3.6</v>
      </c>
      <c r="E98" s="9">
        <f>IF(Raw!$G98&gt;$C$8,IF(Raw!$Q98&gt;$C$8,IF(Raw!$N98&gt;$C$9,IF(Raw!$N98&lt;$A$9,IF(Raw!$X98&gt;$C$9,IF(Raw!$X98&lt;$A$9,Raw!H98,-999),-999),-999),-999),-999),-999)</f>
        <v>1.3982319999999999</v>
      </c>
      <c r="F98" s="9">
        <f>IF(Raw!$G98&gt;$C$8,IF(Raw!$Q98&gt;$C$8,IF(Raw!$N98&gt;$C$9,IF(Raw!$N98&lt;$A$9,IF(Raw!$X98&gt;$C$9,IF(Raw!$X98&lt;$A$9,Raw!I98,-999),-999),-999),-999),-999),-999)</f>
        <v>2.017407</v>
      </c>
      <c r="G98" s="9">
        <f>Raw!G98</f>
        <v>0.98275199999999996</v>
      </c>
      <c r="H98" s="9">
        <f>IF(Raw!$G98&gt;$C$8,IF(Raw!$Q98&gt;$C$8,IF(Raw!$N98&gt;$C$9,IF(Raw!$N98&lt;$A$9,IF(Raw!$X98&gt;$C$9,IF(Raw!$X98&lt;$A$9,Raw!L98,-999),-999),-999),-999),-999),-999)</f>
        <v>684.8</v>
      </c>
      <c r="I98" s="9">
        <f>IF(Raw!$G98&gt;$C$8,IF(Raw!$Q98&gt;$C$8,IF(Raw!$N98&gt;$C$9,IF(Raw!$N98&lt;$A$9,IF(Raw!$X98&gt;$C$9,IF(Raw!$X98&lt;$A$9,Raw!M98,-999),-999),-999),-999),-999),-999)</f>
        <v>9.3235999999999999E-2</v>
      </c>
      <c r="J98" s="9">
        <f>IF(Raw!$G98&gt;$C$8,IF(Raw!$Q98&gt;$C$8,IF(Raw!$N98&gt;$C$9,IF(Raw!$N98&lt;$A$9,IF(Raw!$X98&gt;$C$9,IF(Raw!$X98&lt;$A$9,Raw!N98,-999),-999),-999),-999),-999),-999)</f>
        <v>572</v>
      </c>
      <c r="K98" s="9">
        <f>IF(Raw!$G98&gt;$C$8,IF(Raw!$Q98&gt;$C$8,IF(Raw!$N98&gt;$C$9,IF(Raw!$N98&lt;$A$9,IF(Raw!$X98&gt;$C$9,IF(Raw!$X98&lt;$A$9,Raw!R98,-999),-999),-999),-999),-999),-999)</f>
        <v>1.460612</v>
      </c>
      <c r="L98" s="9">
        <f>IF(Raw!$G98&gt;$C$8,IF(Raw!$Q98&gt;$C$8,IF(Raw!$N98&gt;$C$9,IF(Raw!$N98&lt;$A$9,IF(Raw!$X98&gt;$C$9,IF(Raw!$X98&lt;$A$9,Raw!S98,-999),-999),-999),-999),-999),-999)</f>
        <v>2.1439710000000001</v>
      </c>
      <c r="M98" s="9">
        <f>Raw!Q98</f>
        <v>0.99071600000000004</v>
      </c>
      <c r="N98" s="9">
        <f>IF(Raw!$G98&gt;$C$8,IF(Raw!$Q98&gt;$C$8,IF(Raw!$N98&gt;$C$9,IF(Raw!$N98&lt;$A$9,IF(Raw!$X98&gt;$C$9,IF(Raw!$X98&lt;$A$9,Raw!V98,-999),-999),-999),-999),-999),-999)</f>
        <v>705.3</v>
      </c>
      <c r="O98" s="9">
        <f>IF(Raw!$G98&gt;$C$8,IF(Raw!$Q98&gt;$C$8,IF(Raw!$N98&gt;$C$9,IF(Raw!$N98&lt;$A$9,IF(Raw!$X98&gt;$C$9,IF(Raw!$X98&lt;$A$9,Raw!W98,-999),-999),-999),-999),-999),-999)</f>
        <v>0.179476</v>
      </c>
      <c r="P98" s="9">
        <f>IF(Raw!$G98&gt;$C$8,IF(Raw!$Q98&gt;$C$8,IF(Raw!$N98&gt;$C$9,IF(Raw!$N98&lt;$A$9,IF(Raw!$X98&gt;$C$9,IF(Raw!$X98&lt;$A$9,Raw!X98,-999),-999),-999),-999),-999),-999)</f>
        <v>568</v>
      </c>
      <c r="R98" s="9">
        <f t="shared" si="20"/>
        <v>0.61917500000000003</v>
      </c>
      <c r="S98" s="9">
        <f t="shared" si="21"/>
        <v>0.30691625438000364</v>
      </c>
      <c r="T98" s="9">
        <f t="shared" si="22"/>
        <v>0.68335900000000005</v>
      </c>
      <c r="U98" s="9">
        <f t="shared" si="23"/>
        <v>0.31873518811588403</v>
      </c>
      <c r="V98" s="15">
        <f t="shared" si="16"/>
        <v>0</v>
      </c>
      <c r="X98" s="11">
        <f t="shared" si="24"/>
        <v>2.1671999999999997E+18</v>
      </c>
      <c r="Y98" s="11">
        <f t="shared" si="25"/>
        <v>6.8479999999999993E-18</v>
      </c>
      <c r="Z98" s="11">
        <f t="shared" si="26"/>
        <v>5.7200000000000003E-4</v>
      </c>
      <c r="AA98" s="16">
        <f t="shared" si="27"/>
        <v>8.4175865029955475E-3</v>
      </c>
      <c r="AB98" s="9">
        <f t="shared" si="17"/>
        <v>1.4663642334951006</v>
      </c>
      <c r="AC98" s="9">
        <f t="shared" si="18"/>
        <v>0.99158241349700438</v>
      </c>
      <c r="AD98" s="15">
        <f t="shared" si="19"/>
        <v>14.716060319922283</v>
      </c>
      <c r="AE98" s="3">
        <f t="shared" si="28"/>
        <v>824.49919999999975</v>
      </c>
      <c r="AF98" s="2">
        <f t="shared" si="29"/>
        <v>0.25</v>
      </c>
      <c r="AG98" s="9">
        <f t="shared" si="30"/>
        <v>3.6080971187654807E-3</v>
      </c>
      <c r="AH98" s="2">
        <f t="shared" si="31"/>
        <v>0.17459394183205856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77.400000000000006</v>
      </c>
      <c r="D99" s="15">
        <f>IF(C99&gt;0.5,Raw!D99*D$11,-999)</f>
        <v>3.6</v>
      </c>
      <c r="E99" s="9">
        <f>IF(Raw!$G99&gt;$C$8,IF(Raw!$Q99&gt;$C$8,IF(Raw!$N99&gt;$C$9,IF(Raw!$N99&lt;$A$9,IF(Raw!$X99&gt;$C$9,IF(Raw!$X99&lt;$A$9,Raw!H99,-999),-999),-999),-999),-999),-999)</f>
        <v>1.403545</v>
      </c>
      <c r="F99" s="9">
        <f>IF(Raw!$G99&gt;$C$8,IF(Raw!$Q99&gt;$C$8,IF(Raw!$N99&gt;$C$9,IF(Raw!$N99&lt;$A$9,IF(Raw!$X99&gt;$C$9,IF(Raw!$X99&lt;$A$9,Raw!I99,-999),-999),-999),-999),-999),-999)</f>
        <v>2.0379659999999999</v>
      </c>
      <c r="G99" s="9">
        <f>Raw!G99</f>
        <v>0.985711</v>
      </c>
      <c r="H99" s="9">
        <f>IF(Raw!$G99&gt;$C$8,IF(Raw!$Q99&gt;$C$8,IF(Raw!$N99&gt;$C$9,IF(Raw!$N99&lt;$A$9,IF(Raw!$X99&gt;$C$9,IF(Raw!$X99&lt;$A$9,Raw!L99,-999),-999),-999),-999),-999),-999)</f>
        <v>610</v>
      </c>
      <c r="I99" s="9">
        <f>IF(Raw!$G99&gt;$C$8,IF(Raw!$Q99&gt;$C$8,IF(Raw!$N99&gt;$C$9,IF(Raw!$N99&lt;$A$9,IF(Raw!$X99&gt;$C$9,IF(Raw!$X99&lt;$A$9,Raw!M99,-999),-999),-999),-999),-999),-999)</f>
        <v>0.14164099999999999</v>
      </c>
      <c r="J99" s="9">
        <f>IF(Raw!$G99&gt;$C$8,IF(Raw!$Q99&gt;$C$8,IF(Raw!$N99&gt;$C$9,IF(Raw!$N99&lt;$A$9,IF(Raw!$X99&gt;$C$9,IF(Raw!$X99&lt;$A$9,Raw!N99,-999),-999),-999),-999),-999),-999)</f>
        <v>725</v>
      </c>
      <c r="K99" s="9">
        <f>IF(Raw!$G99&gt;$C$8,IF(Raw!$Q99&gt;$C$8,IF(Raw!$N99&gt;$C$9,IF(Raw!$N99&lt;$A$9,IF(Raw!$X99&gt;$C$9,IF(Raw!$X99&lt;$A$9,Raw!R99,-999),-999),-999),-999),-999),-999)</f>
        <v>1.517952</v>
      </c>
      <c r="L99" s="9">
        <f>IF(Raw!$G99&gt;$C$8,IF(Raw!$Q99&gt;$C$8,IF(Raw!$N99&gt;$C$9,IF(Raw!$N99&lt;$A$9,IF(Raw!$X99&gt;$C$9,IF(Raw!$X99&lt;$A$9,Raw!S99,-999),-999),-999),-999),-999),-999)</f>
        <v>2.2076549999999999</v>
      </c>
      <c r="M99" s="9">
        <f>Raw!Q99</f>
        <v>0.98506300000000002</v>
      </c>
      <c r="N99" s="9">
        <f>IF(Raw!$G99&gt;$C$8,IF(Raw!$Q99&gt;$C$8,IF(Raw!$N99&gt;$C$9,IF(Raw!$N99&lt;$A$9,IF(Raw!$X99&gt;$C$9,IF(Raw!$X99&lt;$A$9,Raw!V99,-999),-999),-999),-999),-999),-999)</f>
        <v>729.9</v>
      </c>
      <c r="O99" s="9">
        <f>IF(Raw!$G99&gt;$C$8,IF(Raw!$Q99&gt;$C$8,IF(Raw!$N99&gt;$C$9,IF(Raw!$N99&lt;$A$9,IF(Raw!$X99&gt;$C$9,IF(Raw!$X99&lt;$A$9,Raw!W99,-999),-999),-999),-999),-999),-999)</f>
        <v>0.22917699999999999</v>
      </c>
      <c r="P99" s="9">
        <f>IF(Raw!$G99&gt;$C$8,IF(Raw!$Q99&gt;$C$8,IF(Raw!$N99&gt;$C$9,IF(Raw!$N99&lt;$A$9,IF(Raw!$X99&gt;$C$9,IF(Raw!$X99&lt;$A$9,Raw!X99,-999),-999),-999),-999),-999),-999)</f>
        <v>797</v>
      </c>
      <c r="R99" s="9">
        <f t="shared" si="20"/>
        <v>0.6344209999999999</v>
      </c>
      <c r="S99" s="9">
        <f t="shared" si="21"/>
        <v>0.31130107175487715</v>
      </c>
      <c r="T99" s="9">
        <f t="shared" si="22"/>
        <v>0.68970299999999995</v>
      </c>
      <c r="U99" s="9">
        <f t="shared" si="23"/>
        <v>0.31241430386541374</v>
      </c>
      <c r="V99" s="15">
        <f t="shared" si="16"/>
        <v>0</v>
      </c>
      <c r="X99" s="11">
        <f t="shared" si="24"/>
        <v>2.1671999999999997E+18</v>
      </c>
      <c r="Y99" s="11">
        <f t="shared" si="25"/>
        <v>6.0999999999999999E-18</v>
      </c>
      <c r="Z99" s="11">
        <f t="shared" si="26"/>
        <v>7.2499999999999995E-4</v>
      </c>
      <c r="AA99" s="16">
        <f t="shared" si="27"/>
        <v>9.4934525546105809E-3</v>
      </c>
      <c r="AB99" s="9">
        <f t="shared" si="17"/>
        <v>1.5244996627072724</v>
      </c>
      <c r="AC99" s="9">
        <f t="shared" si="18"/>
        <v>0.99050654744538957</v>
      </c>
      <c r="AD99" s="15">
        <f t="shared" si="19"/>
        <v>13.094417316704252</v>
      </c>
      <c r="AE99" s="3">
        <f t="shared" si="28"/>
        <v>734.43999999999983</v>
      </c>
      <c r="AF99" s="2">
        <f t="shared" si="29"/>
        <v>0.25</v>
      </c>
      <c r="AG99" s="9">
        <f t="shared" si="30"/>
        <v>3.1468332850164444E-3</v>
      </c>
      <c r="AH99" s="2">
        <f t="shared" si="31"/>
        <v>0.15227362497030889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76.3</v>
      </c>
      <c r="D100" s="15">
        <f>IF(C100&gt;0.5,Raw!D100*D$11,-999)</f>
        <v>3.6</v>
      </c>
      <c r="E100" s="9">
        <f>IF(Raw!$G100&gt;$C$8,IF(Raw!$Q100&gt;$C$8,IF(Raw!$N100&gt;$C$9,IF(Raw!$N100&lt;$A$9,IF(Raw!$X100&gt;$C$9,IF(Raw!$X100&lt;$A$9,Raw!H100,-999),-999),-999),-999),-999),-999)</f>
        <v>1.429834</v>
      </c>
      <c r="F100" s="9">
        <f>IF(Raw!$G100&gt;$C$8,IF(Raw!$Q100&gt;$C$8,IF(Raw!$N100&gt;$C$9,IF(Raw!$N100&lt;$A$9,IF(Raw!$X100&gt;$C$9,IF(Raw!$X100&lt;$A$9,Raw!I100,-999),-999),-999),-999),-999),-999)</f>
        <v>2.0624389999999999</v>
      </c>
      <c r="G100" s="9">
        <f>Raw!G100</f>
        <v>0.991116</v>
      </c>
      <c r="H100" s="9">
        <f>IF(Raw!$G100&gt;$C$8,IF(Raw!$Q100&gt;$C$8,IF(Raw!$N100&gt;$C$9,IF(Raw!$N100&lt;$A$9,IF(Raw!$X100&gt;$C$9,IF(Raw!$X100&lt;$A$9,Raw!L100,-999),-999),-999),-999),-999),-999)</f>
        <v>641.9</v>
      </c>
      <c r="I100" s="9">
        <f>IF(Raw!$G100&gt;$C$8,IF(Raw!$Q100&gt;$C$8,IF(Raw!$N100&gt;$C$9,IF(Raw!$N100&lt;$A$9,IF(Raw!$X100&gt;$C$9,IF(Raw!$X100&lt;$A$9,Raw!M100,-999),-999),-999),-999),-999),-999)</f>
        <v>0.210338</v>
      </c>
      <c r="J100" s="9">
        <f>IF(Raw!$G100&gt;$C$8,IF(Raw!$Q100&gt;$C$8,IF(Raw!$N100&gt;$C$9,IF(Raw!$N100&lt;$A$9,IF(Raw!$X100&gt;$C$9,IF(Raw!$X100&lt;$A$9,Raw!N100,-999),-999),-999),-999),-999),-999)</f>
        <v>416</v>
      </c>
      <c r="K100" s="9">
        <f>IF(Raw!$G100&gt;$C$8,IF(Raw!$Q100&gt;$C$8,IF(Raw!$N100&gt;$C$9,IF(Raw!$N100&lt;$A$9,IF(Raw!$X100&gt;$C$9,IF(Raw!$X100&lt;$A$9,Raw!R100,-999),-999),-999),-999),-999),-999)</f>
        <v>1.5202310000000001</v>
      </c>
      <c r="L100" s="9">
        <f>IF(Raw!$G100&gt;$C$8,IF(Raw!$Q100&gt;$C$8,IF(Raw!$N100&gt;$C$9,IF(Raw!$N100&lt;$A$9,IF(Raw!$X100&gt;$C$9,IF(Raw!$X100&lt;$A$9,Raw!S100,-999),-999),-999),-999),-999),-999)</f>
        <v>2.236561</v>
      </c>
      <c r="M100" s="9">
        <f>Raw!Q100</f>
        <v>0.99056100000000002</v>
      </c>
      <c r="N100" s="9">
        <f>IF(Raw!$G100&gt;$C$8,IF(Raw!$Q100&gt;$C$8,IF(Raw!$N100&gt;$C$9,IF(Raw!$N100&lt;$A$9,IF(Raw!$X100&gt;$C$9,IF(Raw!$X100&lt;$A$9,Raw!V100,-999),-999),-999),-999),-999),-999)</f>
        <v>723.7</v>
      </c>
      <c r="O100" s="9">
        <f>IF(Raw!$G100&gt;$C$8,IF(Raw!$Q100&gt;$C$8,IF(Raw!$N100&gt;$C$9,IF(Raw!$N100&lt;$A$9,IF(Raw!$X100&gt;$C$9,IF(Raw!$X100&lt;$A$9,Raw!W100,-999),-999),-999),-999),-999),-999)</f>
        <v>0.159662</v>
      </c>
      <c r="P100" s="9">
        <f>IF(Raw!$G100&gt;$C$8,IF(Raw!$Q100&gt;$C$8,IF(Raw!$N100&gt;$C$9,IF(Raw!$N100&lt;$A$9,IF(Raw!$X100&gt;$C$9,IF(Raw!$X100&lt;$A$9,Raw!X100,-999),-999),-999),-999),-999),-999)</f>
        <v>494</v>
      </c>
      <c r="R100" s="9">
        <f t="shared" si="20"/>
        <v>0.63260499999999986</v>
      </c>
      <c r="S100" s="9">
        <f t="shared" si="21"/>
        <v>0.30672664743054212</v>
      </c>
      <c r="T100" s="9">
        <f t="shared" si="22"/>
        <v>0.71632999999999991</v>
      </c>
      <c r="U100" s="9">
        <f t="shared" si="23"/>
        <v>0.32028189707322979</v>
      </c>
      <c r="V100" s="15">
        <f t="shared" si="16"/>
        <v>0</v>
      </c>
      <c r="X100" s="11">
        <f t="shared" si="24"/>
        <v>2.1671999999999997E+18</v>
      </c>
      <c r="Y100" s="11">
        <f t="shared" si="25"/>
        <v>6.4189999999999995E-18</v>
      </c>
      <c r="Z100" s="11">
        <f t="shared" si="26"/>
        <v>4.1599999999999997E-4</v>
      </c>
      <c r="AA100" s="16">
        <f t="shared" si="27"/>
        <v>5.7537851972841916E-3</v>
      </c>
      <c r="AB100" s="9">
        <f t="shared" si="17"/>
        <v>1.5243526089503707</v>
      </c>
      <c r="AC100" s="9">
        <f t="shared" si="18"/>
        <v>0.9942462148027158</v>
      </c>
      <c r="AD100" s="15">
        <f t="shared" si="19"/>
        <v>13.831214416548537</v>
      </c>
      <c r="AE100" s="3">
        <f t="shared" si="28"/>
        <v>772.84759999999972</v>
      </c>
      <c r="AF100" s="2">
        <f t="shared" si="29"/>
        <v>0.25</v>
      </c>
      <c r="AG100" s="9">
        <f t="shared" si="30"/>
        <v>3.4076058401221309E-3</v>
      </c>
      <c r="AH100" s="2">
        <f t="shared" si="31"/>
        <v>0.16489227319923946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75</v>
      </c>
      <c r="D101" s="15">
        <f>IF(C101&gt;0.5,Raw!D101*D$11,-999)</f>
        <v>3.6</v>
      </c>
      <c r="E101" s="9">
        <f>IF(Raw!$G101&gt;$C$8,IF(Raw!$Q101&gt;$C$8,IF(Raw!$N101&gt;$C$9,IF(Raw!$N101&lt;$A$9,IF(Raw!$X101&gt;$C$9,IF(Raw!$X101&lt;$A$9,Raw!H101,-999),-999),-999),-999),-999),-999)</f>
        <v>1.421495</v>
      </c>
      <c r="F101" s="9">
        <f>IF(Raw!$G101&gt;$C$8,IF(Raw!$Q101&gt;$C$8,IF(Raw!$N101&gt;$C$9,IF(Raw!$N101&lt;$A$9,IF(Raw!$X101&gt;$C$9,IF(Raw!$X101&lt;$A$9,Raw!I101,-999),-999),-999),-999),-999),-999)</f>
        <v>2.1204550000000002</v>
      </c>
      <c r="G101" s="9">
        <f>Raw!G101</f>
        <v>0.98435300000000003</v>
      </c>
      <c r="H101" s="9">
        <f>IF(Raw!$G101&gt;$C$8,IF(Raw!$Q101&gt;$C$8,IF(Raw!$N101&gt;$C$9,IF(Raw!$N101&lt;$A$9,IF(Raw!$X101&gt;$C$9,IF(Raw!$X101&lt;$A$9,Raw!L101,-999),-999),-999),-999),-999),-999)</f>
        <v>674.6</v>
      </c>
      <c r="I101" s="9">
        <f>IF(Raw!$G101&gt;$C$8,IF(Raw!$Q101&gt;$C$8,IF(Raw!$N101&gt;$C$9,IF(Raw!$N101&lt;$A$9,IF(Raw!$X101&gt;$C$9,IF(Raw!$X101&lt;$A$9,Raw!M101,-999),-999),-999),-999),-999),-999)</f>
        <v>9.5693E-2</v>
      </c>
      <c r="J101" s="9">
        <f>IF(Raw!$G101&gt;$C$8,IF(Raw!$Q101&gt;$C$8,IF(Raw!$N101&gt;$C$9,IF(Raw!$N101&lt;$A$9,IF(Raw!$X101&gt;$C$9,IF(Raw!$X101&lt;$A$9,Raw!N101,-999),-999),-999),-999),-999),-999)</f>
        <v>636</v>
      </c>
      <c r="K101" s="9">
        <f>IF(Raw!$G101&gt;$C$8,IF(Raw!$Q101&gt;$C$8,IF(Raw!$N101&gt;$C$9,IF(Raw!$N101&lt;$A$9,IF(Raw!$X101&gt;$C$9,IF(Raw!$X101&lt;$A$9,Raw!R101,-999),-999),-999),-999),-999),-999)</f>
        <v>1.5645659999999999</v>
      </c>
      <c r="L101" s="9">
        <f>IF(Raw!$G101&gt;$C$8,IF(Raw!$Q101&gt;$C$8,IF(Raw!$N101&gt;$C$9,IF(Raw!$N101&lt;$A$9,IF(Raw!$X101&gt;$C$9,IF(Raw!$X101&lt;$A$9,Raw!S101,-999),-999),-999),-999),-999),-999)</f>
        <v>2.3501699999999999</v>
      </c>
      <c r="M101" s="9">
        <f>Raw!Q101</f>
        <v>0.990865</v>
      </c>
      <c r="N101" s="9">
        <f>IF(Raw!$G101&gt;$C$8,IF(Raw!$Q101&gt;$C$8,IF(Raw!$N101&gt;$C$9,IF(Raw!$N101&lt;$A$9,IF(Raw!$X101&gt;$C$9,IF(Raw!$X101&lt;$A$9,Raw!V101,-999),-999),-999),-999),-999),-999)</f>
        <v>661.1</v>
      </c>
      <c r="O101" s="9">
        <f>IF(Raw!$G101&gt;$C$8,IF(Raw!$Q101&gt;$C$8,IF(Raw!$N101&gt;$C$9,IF(Raw!$N101&lt;$A$9,IF(Raw!$X101&gt;$C$9,IF(Raw!$X101&lt;$A$9,Raw!W101,-999),-999),-999),-999),-999),-999)</f>
        <v>4.2313999999999997E-2</v>
      </c>
      <c r="P101" s="9">
        <f>IF(Raw!$G101&gt;$C$8,IF(Raw!$Q101&gt;$C$8,IF(Raw!$N101&gt;$C$9,IF(Raw!$N101&lt;$A$9,IF(Raw!$X101&gt;$C$9,IF(Raw!$X101&lt;$A$9,Raw!X101,-999),-999),-999),-999),-999),-999)</f>
        <v>433</v>
      </c>
      <c r="R101" s="9">
        <f t="shared" si="20"/>
        <v>0.69896000000000025</v>
      </c>
      <c r="S101" s="9">
        <f t="shared" si="21"/>
        <v>0.32962736771117529</v>
      </c>
      <c r="T101" s="9">
        <f t="shared" si="22"/>
        <v>0.78560399999999997</v>
      </c>
      <c r="U101" s="9">
        <f t="shared" si="23"/>
        <v>0.33427539284392194</v>
      </c>
      <c r="V101" s="15">
        <f t="shared" si="16"/>
        <v>0</v>
      </c>
      <c r="X101" s="11">
        <f t="shared" si="24"/>
        <v>2.1671999999999997E+18</v>
      </c>
      <c r="Y101" s="11">
        <f t="shared" si="25"/>
        <v>6.7460000000000002E-18</v>
      </c>
      <c r="Z101" s="11">
        <f t="shared" si="26"/>
        <v>6.3599999999999996E-4</v>
      </c>
      <c r="AA101" s="16">
        <f t="shared" si="27"/>
        <v>9.212614805813351E-3</v>
      </c>
      <c r="AB101" s="9">
        <f t="shared" si="17"/>
        <v>1.5718034670419061</v>
      </c>
      <c r="AC101" s="9">
        <f t="shared" si="18"/>
        <v>0.99078738519418663</v>
      </c>
      <c r="AD101" s="15">
        <f t="shared" si="19"/>
        <v>14.485243405366905</v>
      </c>
      <c r="AE101" s="3">
        <f t="shared" si="28"/>
        <v>812.21839999999975</v>
      </c>
      <c r="AF101" s="2">
        <f t="shared" si="29"/>
        <v>0.25</v>
      </c>
      <c r="AG101" s="9">
        <f t="shared" si="30"/>
        <v>3.724661869052963E-3</v>
      </c>
      <c r="AH101" s="2">
        <f t="shared" si="31"/>
        <v>0.18023444943522543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73.900000000000006</v>
      </c>
      <c r="D102" s="15">
        <f>IF(C102&gt;0.5,Raw!D102*D$11,-999)</f>
        <v>4.5</v>
      </c>
      <c r="E102" s="9">
        <f>IF(Raw!$G102&gt;$C$8,IF(Raw!$Q102&gt;$C$8,IF(Raw!$N102&gt;$C$9,IF(Raw!$N102&lt;$A$9,IF(Raw!$X102&gt;$C$9,IF(Raw!$X102&lt;$A$9,Raw!H102,-999),-999),-999),-999),-999),-999)</f>
        <v>1.4554069999999999</v>
      </c>
      <c r="F102" s="9">
        <f>IF(Raw!$G102&gt;$C$8,IF(Raw!$Q102&gt;$C$8,IF(Raw!$N102&gt;$C$9,IF(Raw!$N102&lt;$A$9,IF(Raw!$X102&gt;$C$9,IF(Raw!$X102&lt;$A$9,Raw!I102,-999),-999),-999),-999),-999),-999)</f>
        <v>2.1479330000000001</v>
      </c>
      <c r="G102" s="9">
        <f>Raw!G102</f>
        <v>0.98847799999999997</v>
      </c>
      <c r="H102" s="9">
        <f>IF(Raw!$G102&gt;$C$8,IF(Raw!$Q102&gt;$C$8,IF(Raw!$N102&gt;$C$9,IF(Raw!$N102&lt;$A$9,IF(Raw!$X102&gt;$C$9,IF(Raw!$X102&lt;$A$9,Raw!L102,-999),-999),-999),-999),-999),-999)</f>
        <v>669.3</v>
      </c>
      <c r="I102" s="9">
        <f>IF(Raw!$G102&gt;$C$8,IF(Raw!$Q102&gt;$C$8,IF(Raw!$N102&gt;$C$9,IF(Raw!$N102&lt;$A$9,IF(Raw!$X102&gt;$C$9,IF(Raw!$X102&lt;$A$9,Raw!M102,-999),-999),-999),-999),-999),-999)</f>
        <v>0.14597099999999999</v>
      </c>
      <c r="J102" s="9">
        <f>IF(Raw!$G102&gt;$C$8,IF(Raw!$Q102&gt;$C$8,IF(Raw!$N102&gt;$C$9,IF(Raw!$N102&lt;$A$9,IF(Raw!$X102&gt;$C$9,IF(Raw!$X102&lt;$A$9,Raw!N102,-999),-999),-999),-999),-999),-999)</f>
        <v>577</v>
      </c>
      <c r="K102" s="9">
        <f>IF(Raw!$G102&gt;$C$8,IF(Raw!$Q102&gt;$C$8,IF(Raw!$N102&gt;$C$9,IF(Raw!$N102&lt;$A$9,IF(Raw!$X102&gt;$C$9,IF(Raw!$X102&lt;$A$9,Raw!R102,-999),-999),-999),-999),-999),-999)</f>
        <v>1.586463</v>
      </c>
      <c r="L102" s="9">
        <f>IF(Raw!$G102&gt;$C$8,IF(Raw!$Q102&gt;$C$8,IF(Raw!$N102&gt;$C$9,IF(Raw!$N102&lt;$A$9,IF(Raw!$X102&gt;$C$9,IF(Raw!$X102&lt;$A$9,Raw!S102,-999),-999),-999),-999),-999),-999)</f>
        <v>2.3462519999999998</v>
      </c>
      <c r="M102" s="9">
        <f>Raw!Q102</f>
        <v>0.98799999999999999</v>
      </c>
      <c r="N102" s="9">
        <f>IF(Raw!$G102&gt;$C$8,IF(Raw!$Q102&gt;$C$8,IF(Raw!$N102&gt;$C$9,IF(Raw!$N102&lt;$A$9,IF(Raw!$X102&gt;$C$9,IF(Raw!$X102&lt;$A$9,Raw!V102,-999),-999),-999),-999),-999),-999)</f>
        <v>683.5</v>
      </c>
      <c r="O102" s="9">
        <f>IF(Raw!$G102&gt;$C$8,IF(Raw!$Q102&gt;$C$8,IF(Raw!$N102&gt;$C$9,IF(Raw!$N102&lt;$A$9,IF(Raw!$X102&gt;$C$9,IF(Raw!$X102&lt;$A$9,Raw!W102,-999),-999),-999),-999),-999),-999)</f>
        <v>0.135296</v>
      </c>
      <c r="P102" s="9">
        <f>IF(Raw!$G102&gt;$C$8,IF(Raw!$Q102&gt;$C$8,IF(Raw!$N102&gt;$C$9,IF(Raw!$N102&lt;$A$9,IF(Raw!$X102&gt;$C$9,IF(Raw!$X102&lt;$A$9,Raw!X102,-999),-999),-999),-999),-999),-999)</f>
        <v>558</v>
      </c>
      <c r="R102" s="9">
        <f t="shared" si="20"/>
        <v>0.6925260000000002</v>
      </c>
      <c r="S102" s="9">
        <f t="shared" si="21"/>
        <v>0.32241508464183949</v>
      </c>
      <c r="T102" s="9">
        <f t="shared" si="22"/>
        <v>0.75978899999999983</v>
      </c>
      <c r="U102" s="9">
        <f t="shared" si="23"/>
        <v>0.32383094399067103</v>
      </c>
      <c r="V102" s="15">
        <f t="shared" si="16"/>
        <v>0</v>
      </c>
      <c r="X102" s="11">
        <f t="shared" si="24"/>
        <v>2.708999999999999E+18</v>
      </c>
      <c r="Y102" s="11">
        <f t="shared" si="25"/>
        <v>6.692999999999999E-18</v>
      </c>
      <c r="Z102" s="11">
        <f t="shared" si="26"/>
        <v>5.7699999999999993E-4</v>
      </c>
      <c r="AA102" s="16">
        <f t="shared" si="27"/>
        <v>1.0353465753051858E-2</v>
      </c>
      <c r="AB102" s="9">
        <f t="shared" si="17"/>
        <v>1.5943294493910454</v>
      </c>
      <c r="AC102" s="9">
        <f t="shared" si="18"/>
        <v>0.98964653424694826</v>
      </c>
      <c r="AD102" s="15">
        <f t="shared" si="19"/>
        <v>17.943614823313453</v>
      </c>
      <c r="AE102" s="3">
        <f t="shared" si="28"/>
        <v>805.83719999999971</v>
      </c>
      <c r="AF102" s="2">
        <f t="shared" si="29"/>
        <v>0.25</v>
      </c>
      <c r="AG102" s="9">
        <f t="shared" si="30"/>
        <v>4.469767482183533E-3</v>
      </c>
      <c r="AH102" s="2">
        <f t="shared" si="31"/>
        <v>0.2162897222828061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72.7</v>
      </c>
      <c r="D103" s="15">
        <f>IF(C103&gt;0.5,Raw!D103*D$11,-999)</f>
        <v>4.5</v>
      </c>
      <c r="E103" s="9">
        <f>IF(Raw!$G103&gt;$C$8,IF(Raw!$Q103&gt;$C$8,IF(Raw!$N103&gt;$C$9,IF(Raw!$N103&lt;$A$9,IF(Raw!$X103&gt;$C$9,IF(Raw!$X103&lt;$A$9,Raw!H103,-999),-999),-999),-999),-999),-999)</f>
        <v>1.481759</v>
      </c>
      <c r="F103" s="9">
        <f>IF(Raw!$G103&gt;$C$8,IF(Raw!$Q103&gt;$C$8,IF(Raw!$N103&gt;$C$9,IF(Raw!$N103&lt;$A$9,IF(Raw!$X103&gt;$C$9,IF(Raw!$X103&lt;$A$9,Raw!I103,-999),-999),-999),-999),-999),-999)</f>
        <v>2.1883029999999999</v>
      </c>
      <c r="G103" s="9">
        <f>Raw!G103</f>
        <v>0.992062</v>
      </c>
      <c r="H103" s="9">
        <f>IF(Raw!$G103&gt;$C$8,IF(Raw!$Q103&gt;$C$8,IF(Raw!$N103&gt;$C$9,IF(Raw!$N103&lt;$A$9,IF(Raw!$X103&gt;$C$9,IF(Raw!$X103&lt;$A$9,Raw!L103,-999),-999),-999),-999),-999),-999)</f>
        <v>640.5</v>
      </c>
      <c r="I103" s="9">
        <f>IF(Raw!$G103&gt;$C$8,IF(Raw!$Q103&gt;$C$8,IF(Raw!$N103&gt;$C$9,IF(Raw!$N103&lt;$A$9,IF(Raw!$X103&gt;$C$9,IF(Raw!$X103&lt;$A$9,Raw!M103,-999),-999),-999),-999),-999),-999)</f>
        <v>0.13212699999999999</v>
      </c>
      <c r="J103" s="9">
        <f>IF(Raw!$G103&gt;$C$8,IF(Raw!$Q103&gt;$C$8,IF(Raw!$N103&gt;$C$9,IF(Raw!$N103&lt;$A$9,IF(Raw!$X103&gt;$C$9,IF(Raw!$X103&lt;$A$9,Raw!N103,-999),-999),-999),-999),-999),-999)</f>
        <v>704</v>
      </c>
      <c r="K103" s="9">
        <f>IF(Raw!$G103&gt;$C$8,IF(Raw!$Q103&gt;$C$8,IF(Raw!$N103&gt;$C$9,IF(Raw!$N103&lt;$A$9,IF(Raw!$X103&gt;$C$9,IF(Raw!$X103&lt;$A$9,Raw!R103,-999),-999),-999),-999),-999),-999)</f>
        <v>1.6011899999999999</v>
      </c>
      <c r="L103" s="9">
        <f>IF(Raw!$G103&gt;$C$8,IF(Raw!$Q103&gt;$C$8,IF(Raw!$N103&gt;$C$9,IF(Raw!$N103&lt;$A$9,IF(Raw!$X103&gt;$C$9,IF(Raw!$X103&lt;$A$9,Raw!S103,-999),-999),-999),-999),-999),-999)</f>
        <v>2.3703249999999998</v>
      </c>
      <c r="M103" s="9">
        <f>Raw!Q103</f>
        <v>0.99055400000000005</v>
      </c>
      <c r="N103" s="9">
        <f>IF(Raw!$G103&gt;$C$8,IF(Raw!$Q103&gt;$C$8,IF(Raw!$N103&gt;$C$9,IF(Raw!$N103&lt;$A$9,IF(Raw!$X103&gt;$C$9,IF(Raw!$X103&lt;$A$9,Raw!V103,-999),-999),-999),-999),-999),-999)</f>
        <v>693.2</v>
      </c>
      <c r="O103" s="9">
        <f>IF(Raw!$G103&gt;$C$8,IF(Raw!$Q103&gt;$C$8,IF(Raw!$N103&gt;$C$9,IF(Raw!$N103&lt;$A$9,IF(Raw!$X103&gt;$C$9,IF(Raw!$X103&lt;$A$9,Raw!W103,-999),-999),-999),-999),-999),-999)</f>
        <v>0.219968</v>
      </c>
      <c r="P103" s="9">
        <f>IF(Raw!$G103&gt;$C$8,IF(Raw!$Q103&gt;$C$8,IF(Raw!$N103&gt;$C$9,IF(Raw!$N103&lt;$A$9,IF(Raw!$X103&gt;$C$9,IF(Raw!$X103&lt;$A$9,Raw!X103,-999),-999),-999),-999),-999),-999)</f>
        <v>370</v>
      </c>
      <c r="R103" s="9">
        <f t="shared" si="20"/>
        <v>0.70654399999999984</v>
      </c>
      <c r="S103" s="9">
        <f t="shared" si="21"/>
        <v>0.32287302078368485</v>
      </c>
      <c r="T103" s="9">
        <f t="shared" si="22"/>
        <v>0.7691349999999999</v>
      </c>
      <c r="U103" s="9">
        <f t="shared" si="23"/>
        <v>0.32448503897144904</v>
      </c>
      <c r="V103" s="15">
        <f t="shared" si="16"/>
        <v>0</v>
      </c>
      <c r="X103" s="11">
        <f t="shared" si="24"/>
        <v>2.708999999999999E+18</v>
      </c>
      <c r="Y103" s="11">
        <f t="shared" si="25"/>
        <v>6.4049999999999994E-18</v>
      </c>
      <c r="Z103" s="11">
        <f t="shared" si="26"/>
        <v>7.0399999999999998E-4</v>
      </c>
      <c r="AA103" s="16">
        <f t="shared" si="27"/>
        <v>1.2067795471385727E-2</v>
      </c>
      <c r="AB103" s="9">
        <f t="shared" si="17"/>
        <v>1.6104717638698842</v>
      </c>
      <c r="AC103" s="9">
        <f t="shared" si="18"/>
        <v>0.98793220452861419</v>
      </c>
      <c r="AD103" s="15">
        <f t="shared" si="19"/>
        <v>17.141754930945634</v>
      </c>
      <c r="AE103" s="3">
        <f t="shared" si="28"/>
        <v>771.16199999999969</v>
      </c>
      <c r="AF103" s="2">
        <f t="shared" si="29"/>
        <v>0.25</v>
      </c>
      <c r="AG103" s="9">
        <f t="shared" si="30"/>
        <v>4.2786484744668637E-3</v>
      </c>
      <c r="AH103" s="2">
        <f t="shared" si="31"/>
        <v>0.2070415729625622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71.900000000000006</v>
      </c>
      <c r="D104" s="15">
        <f>IF(C104&gt;0.5,Raw!D104*D$11,-999)</f>
        <v>4.5</v>
      </c>
      <c r="E104" s="9">
        <f>IF(Raw!$G104&gt;$C$8,IF(Raw!$Q104&gt;$C$8,IF(Raw!$N104&gt;$C$9,IF(Raw!$N104&lt;$A$9,IF(Raw!$X104&gt;$C$9,IF(Raw!$X104&lt;$A$9,Raw!H104,-999),-999),-999),-999),-999),-999)</f>
        <v>1.500591</v>
      </c>
      <c r="F104" s="9">
        <f>IF(Raw!$G104&gt;$C$8,IF(Raw!$Q104&gt;$C$8,IF(Raw!$N104&gt;$C$9,IF(Raw!$N104&lt;$A$9,IF(Raw!$X104&gt;$C$9,IF(Raw!$X104&lt;$A$9,Raw!I104,-999),-999),-999),-999),-999),-999)</f>
        <v>2.2417120000000001</v>
      </c>
      <c r="G104" s="9">
        <f>Raw!G104</f>
        <v>0.98551999999999995</v>
      </c>
      <c r="H104" s="9">
        <f>IF(Raw!$G104&gt;$C$8,IF(Raw!$Q104&gt;$C$8,IF(Raw!$N104&gt;$C$9,IF(Raw!$N104&lt;$A$9,IF(Raw!$X104&gt;$C$9,IF(Raw!$X104&lt;$A$9,Raw!L104,-999),-999),-999),-999),-999),-999)</f>
        <v>634.5</v>
      </c>
      <c r="I104" s="9">
        <f>IF(Raw!$G104&gt;$C$8,IF(Raw!$Q104&gt;$C$8,IF(Raw!$N104&gt;$C$9,IF(Raw!$N104&lt;$A$9,IF(Raw!$X104&gt;$C$9,IF(Raw!$X104&lt;$A$9,Raw!M104,-999),-999),-999),-999),-999),-999)</f>
        <v>3.3000000000000003E-5</v>
      </c>
      <c r="J104" s="9">
        <f>IF(Raw!$G104&gt;$C$8,IF(Raw!$Q104&gt;$C$8,IF(Raw!$N104&gt;$C$9,IF(Raw!$N104&lt;$A$9,IF(Raw!$X104&gt;$C$9,IF(Raw!$X104&lt;$A$9,Raw!N104,-999),-999),-999),-999),-999),-999)</f>
        <v>463</v>
      </c>
      <c r="K104" s="9">
        <f>IF(Raw!$G104&gt;$C$8,IF(Raw!$Q104&gt;$C$8,IF(Raw!$N104&gt;$C$9,IF(Raw!$N104&lt;$A$9,IF(Raw!$X104&gt;$C$9,IF(Raw!$X104&lt;$A$9,Raw!R104,-999),-999),-999),-999),-999),-999)</f>
        <v>1.684809</v>
      </c>
      <c r="L104" s="9">
        <f>IF(Raw!$G104&gt;$C$8,IF(Raw!$Q104&gt;$C$8,IF(Raw!$N104&gt;$C$9,IF(Raw!$N104&lt;$A$9,IF(Raw!$X104&gt;$C$9,IF(Raw!$X104&lt;$A$9,Raw!S104,-999),-999),-999),-999),-999),-999)</f>
        <v>2.4956269999999998</v>
      </c>
      <c r="M104" s="9">
        <f>Raw!Q104</f>
        <v>0.99295299999999997</v>
      </c>
      <c r="N104" s="9">
        <f>IF(Raw!$G104&gt;$C$8,IF(Raw!$Q104&gt;$C$8,IF(Raw!$N104&gt;$C$9,IF(Raw!$N104&lt;$A$9,IF(Raw!$X104&gt;$C$9,IF(Raw!$X104&lt;$A$9,Raw!V104,-999),-999),-999),-999),-999),-999)</f>
        <v>697.5</v>
      </c>
      <c r="O104" s="9">
        <f>IF(Raw!$G104&gt;$C$8,IF(Raw!$Q104&gt;$C$8,IF(Raw!$N104&gt;$C$9,IF(Raw!$N104&lt;$A$9,IF(Raw!$X104&gt;$C$9,IF(Raw!$X104&lt;$A$9,Raw!W104,-999),-999),-999),-999),-999),-999)</f>
        <v>0.16265499999999999</v>
      </c>
      <c r="P104" s="9">
        <f>IF(Raw!$G104&gt;$C$8,IF(Raw!$Q104&gt;$C$8,IF(Raw!$N104&gt;$C$9,IF(Raw!$N104&lt;$A$9,IF(Raw!$X104&gt;$C$9,IF(Raw!$X104&lt;$A$9,Raw!X104,-999),-999),-999),-999),-999),-999)</f>
        <v>359</v>
      </c>
      <c r="R104" s="9">
        <f t="shared" si="20"/>
        <v>0.74112100000000014</v>
      </c>
      <c r="S104" s="9">
        <f t="shared" si="21"/>
        <v>0.33060491267388498</v>
      </c>
      <c r="T104" s="9">
        <f t="shared" si="22"/>
        <v>0.81081799999999982</v>
      </c>
      <c r="U104" s="9">
        <f t="shared" si="23"/>
        <v>0.32489550722123134</v>
      </c>
      <c r="V104" s="15">
        <f t="shared" si="16"/>
        <v>0</v>
      </c>
      <c r="X104" s="11">
        <f t="shared" si="24"/>
        <v>2.708999999999999E+18</v>
      </c>
      <c r="Y104" s="11">
        <f t="shared" si="25"/>
        <v>6.3449999999999997E-18</v>
      </c>
      <c r="Z104" s="11">
        <f t="shared" si="26"/>
        <v>4.6299999999999998E-4</v>
      </c>
      <c r="AA104" s="16">
        <f t="shared" si="27"/>
        <v>7.8954892524822438E-3</v>
      </c>
      <c r="AB104" s="9">
        <f t="shared" si="17"/>
        <v>1.6912108048047192</v>
      </c>
      <c r="AC104" s="9">
        <f t="shared" si="18"/>
        <v>0.99210451074751771</v>
      </c>
      <c r="AD104" s="15">
        <f t="shared" si="19"/>
        <v>17.052892553957328</v>
      </c>
      <c r="AE104" s="3">
        <f t="shared" si="28"/>
        <v>763.93799999999976</v>
      </c>
      <c r="AF104" s="2">
        <f t="shared" si="29"/>
        <v>0.25</v>
      </c>
      <c r="AG104" s="9">
        <f t="shared" si="30"/>
        <v>4.2618524430054804E-3</v>
      </c>
      <c r="AH104" s="2">
        <f t="shared" si="31"/>
        <v>0.20622882174122545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70.8</v>
      </c>
      <c r="D105" s="15">
        <f>IF(C105&gt;0.5,Raw!D105*D$11,-999)</f>
        <v>4.5</v>
      </c>
      <c r="E105" s="9">
        <f>IF(Raw!$G105&gt;$C$8,IF(Raw!$Q105&gt;$C$8,IF(Raw!$N105&gt;$C$9,IF(Raw!$N105&lt;$A$9,IF(Raw!$X105&gt;$C$9,IF(Raw!$X105&lt;$A$9,Raw!H105,-999),-999),-999),-999),-999),-999)</f>
        <v>1.5105770000000001</v>
      </c>
      <c r="F105" s="9">
        <f>IF(Raw!$G105&gt;$C$8,IF(Raw!$Q105&gt;$C$8,IF(Raw!$N105&gt;$C$9,IF(Raw!$N105&lt;$A$9,IF(Raw!$X105&gt;$C$9,IF(Raw!$X105&lt;$A$9,Raw!I105,-999),-999),-999),-999),-999),-999)</f>
        <v>2.2097570000000002</v>
      </c>
      <c r="G105" s="9">
        <f>Raw!G105</f>
        <v>0.98860899999999996</v>
      </c>
      <c r="H105" s="9">
        <f>IF(Raw!$G105&gt;$C$8,IF(Raw!$Q105&gt;$C$8,IF(Raw!$N105&gt;$C$9,IF(Raw!$N105&lt;$A$9,IF(Raw!$X105&gt;$C$9,IF(Raw!$X105&lt;$A$9,Raw!L105,-999),-999),-999),-999),-999),-999)</f>
        <v>676.4</v>
      </c>
      <c r="I105" s="9">
        <f>IF(Raw!$G105&gt;$C$8,IF(Raw!$Q105&gt;$C$8,IF(Raw!$N105&gt;$C$9,IF(Raw!$N105&lt;$A$9,IF(Raw!$X105&gt;$C$9,IF(Raw!$X105&lt;$A$9,Raw!M105,-999),-999),-999),-999),-999),-999)</f>
        <v>0.19902700000000001</v>
      </c>
      <c r="J105" s="9">
        <f>IF(Raw!$G105&gt;$C$8,IF(Raw!$Q105&gt;$C$8,IF(Raw!$N105&gt;$C$9,IF(Raw!$N105&lt;$A$9,IF(Raw!$X105&gt;$C$9,IF(Raw!$X105&lt;$A$9,Raw!N105,-999),-999),-999),-999),-999),-999)</f>
        <v>568</v>
      </c>
      <c r="K105" s="9">
        <f>IF(Raw!$G105&gt;$C$8,IF(Raw!$Q105&gt;$C$8,IF(Raw!$N105&gt;$C$9,IF(Raw!$N105&lt;$A$9,IF(Raw!$X105&gt;$C$9,IF(Raw!$X105&lt;$A$9,Raw!R105,-999),-999),-999),-999),-999),-999)</f>
        <v>1.6105940000000001</v>
      </c>
      <c r="L105" s="9">
        <f>IF(Raw!$G105&gt;$C$8,IF(Raw!$Q105&gt;$C$8,IF(Raw!$N105&gt;$C$9,IF(Raw!$N105&lt;$A$9,IF(Raw!$X105&gt;$C$9,IF(Raw!$X105&lt;$A$9,Raw!S105,-999),-999),-999),-999),-999),-999)</f>
        <v>2.4086630000000002</v>
      </c>
      <c r="M105" s="9">
        <f>Raw!Q105</f>
        <v>0.98513200000000001</v>
      </c>
      <c r="N105" s="9">
        <f>IF(Raw!$G105&gt;$C$8,IF(Raw!$Q105&gt;$C$8,IF(Raw!$N105&gt;$C$9,IF(Raw!$N105&lt;$A$9,IF(Raw!$X105&gt;$C$9,IF(Raw!$X105&lt;$A$9,Raw!V105,-999),-999),-999),-999),-999),-999)</f>
        <v>709.1</v>
      </c>
      <c r="O105" s="9">
        <f>IF(Raw!$G105&gt;$C$8,IF(Raw!$Q105&gt;$C$8,IF(Raw!$N105&gt;$C$9,IF(Raw!$N105&lt;$A$9,IF(Raw!$X105&gt;$C$9,IF(Raw!$X105&lt;$A$9,Raw!W105,-999),-999),-999),-999),-999),-999)</f>
        <v>2.2693999999999999E-2</v>
      </c>
      <c r="P105" s="9">
        <f>IF(Raw!$G105&gt;$C$8,IF(Raw!$Q105&gt;$C$8,IF(Raw!$N105&gt;$C$9,IF(Raw!$N105&lt;$A$9,IF(Raw!$X105&gt;$C$9,IF(Raw!$X105&lt;$A$9,Raw!X105,-999),-999),-999),-999),-999),-999)</f>
        <v>483</v>
      </c>
      <c r="R105" s="9">
        <f t="shared" si="20"/>
        <v>0.69918000000000013</v>
      </c>
      <c r="S105" s="9">
        <f t="shared" si="21"/>
        <v>0.31640583104839132</v>
      </c>
      <c r="T105" s="9">
        <f t="shared" si="22"/>
        <v>0.79806900000000014</v>
      </c>
      <c r="U105" s="9">
        <f t="shared" si="23"/>
        <v>0.33133277673132361</v>
      </c>
      <c r="V105" s="15">
        <f t="shared" si="16"/>
        <v>0</v>
      </c>
      <c r="X105" s="11">
        <f t="shared" si="24"/>
        <v>2.708999999999999E+18</v>
      </c>
      <c r="Y105" s="11">
        <f t="shared" si="25"/>
        <v>6.7639999999999996E-18</v>
      </c>
      <c r="Z105" s="11">
        <f t="shared" si="26"/>
        <v>5.6799999999999993E-4</v>
      </c>
      <c r="AA105" s="16">
        <f t="shared" si="27"/>
        <v>1.0300640468035652E-2</v>
      </c>
      <c r="AB105" s="9">
        <f t="shared" si="17"/>
        <v>1.6188146218376849</v>
      </c>
      <c r="AC105" s="9">
        <f t="shared" si="18"/>
        <v>0.98969935953196431</v>
      </c>
      <c r="AD105" s="15">
        <f t="shared" si="19"/>
        <v>18.134930401471216</v>
      </c>
      <c r="AE105" s="3">
        <f t="shared" si="28"/>
        <v>814.38559999999973</v>
      </c>
      <c r="AF105" s="2">
        <f t="shared" si="29"/>
        <v>0.25</v>
      </c>
      <c r="AG105" s="9">
        <f t="shared" si="30"/>
        <v>4.6220744967298121E-3</v>
      </c>
      <c r="AH105" s="2">
        <f t="shared" si="31"/>
        <v>0.22365977945227775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69.8</v>
      </c>
      <c r="D106" s="15">
        <f>IF(C106&gt;0.5,Raw!D106*D$11,-999)</f>
        <v>4.5</v>
      </c>
      <c r="E106" s="9">
        <f>IF(Raw!$G106&gt;$C$8,IF(Raw!$Q106&gt;$C$8,IF(Raw!$N106&gt;$C$9,IF(Raw!$N106&lt;$A$9,IF(Raw!$X106&gt;$C$9,IF(Raw!$X106&lt;$A$9,Raw!H106,-999),-999),-999),-999),-999),-999)</f>
        <v>1.5205979999999999</v>
      </c>
      <c r="F106" s="9">
        <f>IF(Raw!$G106&gt;$C$8,IF(Raw!$Q106&gt;$C$8,IF(Raw!$N106&gt;$C$9,IF(Raw!$N106&lt;$A$9,IF(Raw!$X106&gt;$C$9,IF(Raw!$X106&lt;$A$9,Raw!I106,-999),-999),-999),-999),-999),-999)</f>
        <v>2.256138</v>
      </c>
      <c r="G106" s="9">
        <f>Raw!G106</f>
        <v>0.98952300000000004</v>
      </c>
      <c r="H106" s="9">
        <f>IF(Raw!$G106&gt;$C$8,IF(Raw!$Q106&gt;$C$8,IF(Raw!$N106&gt;$C$9,IF(Raw!$N106&lt;$A$9,IF(Raw!$X106&gt;$C$9,IF(Raw!$X106&lt;$A$9,Raw!L106,-999),-999),-999),-999),-999),-999)</f>
        <v>644.5</v>
      </c>
      <c r="I106" s="9">
        <f>IF(Raw!$G106&gt;$C$8,IF(Raw!$Q106&gt;$C$8,IF(Raw!$N106&gt;$C$9,IF(Raw!$N106&lt;$A$9,IF(Raw!$X106&gt;$C$9,IF(Raw!$X106&lt;$A$9,Raw!M106,-999),-999),-999),-999),-999),-999)</f>
        <v>0.180891</v>
      </c>
      <c r="J106" s="9">
        <f>IF(Raw!$G106&gt;$C$8,IF(Raw!$Q106&gt;$C$8,IF(Raw!$N106&gt;$C$9,IF(Raw!$N106&lt;$A$9,IF(Raw!$X106&gt;$C$9,IF(Raw!$X106&lt;$A$9,Raw!N106,-999),-999),-999),-999),-999),-999)</f>
        <v>379</v>
      </c>
      <c r="K106" s="9">
        <f>IF(Raw!$G106&gt;$C$8,IF(Raw!$Q106&gt;$C$8,IF(Raw!$N106&gt;$C$9,IF(Raw!$N106&lt;$A$9,IF(Raw!$X106&gt;$C$9,IF(Raw!$X106&lt;$A$9,Raw!R106,-999),-999),-999),-999),-999),-999)</f>
        <v>1.6866030000000001</v>
      </c>
      <c r="L106" s="9">
        <f>IF(Raw!$G106&gt;$C$8,IF(Raw!$Q106&gt;$C$8,IF(Raw!$N106&gt;$C$9,IF(Raw!$N106&lt;$A$9,IF(Raw!$X106&gt;$C$9,IF(Raw!$X106&lt;$A$9,Raw!S106,-999),-999),-999),-999),-999),-999)</f>
        <v>2.5629949999999999</v>
      </c>
      <c r="M106" s="9">
        <f>Raw!Q106</f>
        <v>0.99256699999999998</v>
      </c>
      <c r="N106" s="9">
        <f>IF(Raw!$G106&gt;$C$8,IF(Raw!$Q106&gt;$C$8,IF(Raw!$N106&gt;$C$9,IF(Raw!$N106&lt;$A$9,IF(Raw!$X106&gt;$C$9,IF(Raw!$X106&lt;$A$9,Raw!V106,-999),-999),-999),-999),-999),-999)</f>
        <v>720.9</v>
      </c>
      <c r="O106" s="9">
        <f>IF(Raw!$G106&gt;$C$8,IF(Raw!$Q106&gt;$C$8,IF(Raw!$N106&gt;$C$9,IF(Raw!$N106&lt;$A$9,IF(Raw!$X106&gt;$C$9,IF(Raw!$X106&lt;$A$9,Raw!W106,-999),-999),-999),-999),-999),-999)</f>
        <v>8.2067000000000001E-2</v>
      </c>
      <c r="P106" s="9">
        <f>IF(Raw!$G106&gt;$C$8,IF(Raw!$Q106&gt;$C$8,IF(Raw!$N106&gt;$C$9,IF(Raw!$N106&lt;$A$9,IF(Raw!$X106&gt;$C$9,IF(Raw!$X106&lt;$A$9,Raw!X106,-999),-999),-999),-999),-999),-999)</f>
        <v>395</v>
      </c>
      <c r="R106" s="9">
        <f t="shared" si="20"/>
        <v>0.73554000000000008</v>
      </c>
      <c r="S106" s="9">
        <f t="shared" si="21"/>
        <v>0.3260172914954671</v>
      </c>
      <c r="T106" s="9">
        <f t="shared" si="22"/>
        <v>0.87639199999999984</v>
      </c>
      <c r="U106" s="9">
        <f t="shared" si="23"/>
        <v>0.34194058123406401</v>
      </c>
      <c r="V106" s="15">
        <f t="shared" si="16"/>
        <v>0</v>
      </c>
      <c r="X106" s="11">
        <f t="shared" si="24"/>
        <v>2.708999999999999E+18</v>
      </c>
      <c r="Y106" s="11">
        <f t="shared" si="25"/>
        <v>6.445E-18</v>
      </c>
      <c r="Z106" s="11">
        <f t="shared" si="26"/>
        <v>3.79E-4</v>
      </c>
      <c r="AA106" s="16">
        <f t="shared" si="27"/>
        <v>6.57365352781452E-3</v>
      </c>
      <c r="AB106" s="9">
        <f t="shared" si="17"/>
        <v>1.6923640973625484</v>
      </c>
      <c r="AC106" s="9">
        <f t="shared" si="18"/>
        <v>0.99342634647218553</v>
      </c>
      <c r="AD106" s="15">
        <f t="shared" si="19"/>
        <v>17.34473226336285</v>
      </c>
      <c r="AE106" s="3">
        <f t="shared" si="28"/>
        <v>775.97799999999984</v>
      </c>
      <c r="AF106" s="2">
        <f t="shared" si="29"/>
        <v>0.25</v>
      </c>
      <c r="AG106" s="9">
        <f t="shared" si="30"/>
        <v>4.5622060242180894E-3</v>
      </c>
      <c r="AH106" s="2">
        <f t="shared" si="31"/>
        <v>0.22076277522450286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68.7</v>
      </c>
      <c r="D107" s="15">
        <f>IF(C107&gt;0.5,Raw!D107*D$11,-999)</f>
        <v>5.4</v>
      </c>
      <c r="E107" s="9">
        <f>IF(Raw!$G107&gt;$C$8,IF(Raw!$Q107&gt;$C$8,IF(Raw!$N107&gt;$C$9,IF(Raw!$N107&lt;$A$9,IF(Raw!$X107&gt;$C$9,IF(Raw!$X107&lt;$A$9,Raw!H107,-999),-999),-999),-999),-999),-999)</f>
        <v>1.569251</v>
      </c>
      <c r="F107" s="9">
        <f>IF(Raw!$G107&gt;$C$8,IF(Raw!$Q107&gt;$C$8,IF(Raw!$N107&gt;$C$9,IF(Raw!$N107&lt;$A$9,IF(Raw!$X107&gt;$C$9,IF(Raw!$X107&lt;$A$9,Raw!I107,-999),-999),-999),-999),-999),-999)</f>
        <v>2.384925</v>
      </c>
      <c r="G107" s="9">
        <f>Raw!G107</f>
        <v>0.98808300000000004</v>
      </c>
      <c r="H107" s="9">
        <f>IF(Raw!$G107&gt;$C$8,IF(Raw!$Q107&gt;$C$8,IF(Raw!$N107&gt;$C$9,IF(Raw!$N107&lt;$A$9,IF(Raw!$X107&gt;$C$9,IF(Raw!$X107&lt;$A$9,Raw!L107,-999),-999),-999),-999),-999),-999)</f>
        <v>684.2</v>
      </c>
      <c r="I107" s="9">
        <f>IF(Raw!$G107&gt;$C$8,IF(Raw!$Q107&gt;$C$8,IF(Raw!$N107&gt;$C$9,IF(Raw!$N107&lt;$A$9,IF(Raw!$X107&gt;$C$9,IF(Raw!$X107&lt;$A$9,Raw!M107,-999),-999),-999),-999),-999),-999)</f>
        <v>0.106957</v>
      </c>
      <c r="J107" s="9">
        <f>IF(Raw!$G107&gt;$C$8,IF(Raw!$Q107&gt;$C$8,IF(Raw!$N107&gt;$C$9,IF(Raw!$N107&lt;$A$9,IF(Raw!$X107&gt;$C$9,IF(Raw!$X107&lt;$A$9,Raw!N107,-999),-999),-999),-999),-999),-999)</f>
        <v>639</v>
      </c>
      <c r="K107" s="9">
        <f>IF(Raw!$G107&gt;$C$8,IF(Raw!$Q107&gt;$C$8,IF(Raw!$N107&gt;$C$9,IF(Raw!$N107&lt;$A$9,IF(Raw!$X107&gt;$C$9,IF(Raw!$X107&lt;$A$9,Raw!R107,-999),-999),-999),-999),-999),-999)</f>
        <v>1.6868160000000001</v>
      </c>
      <c r="L107" s="9">
        <f>IF(Raw!$G107&gt;$C$8,IF(Raw!$Q107&gt;$C$8,IF(Raw!$N107&gt;$C$9,IF(Raw!$N107&lt;$A$9,IF(Raw!$X107&gt;$C$9,IF(Raw!$X107&lt;$A$9,Raw!S107,-999),-999),-999),-999),-999),-999)</f>
        <v>2.591736</v>
      </c>
      <c r="M107" s="9">
        <f>Raw!Q107</f>
        <v>0.99037500000000001</v>
      </c>
      <c r="N107" s="9">
        <f>IF(Raw!$G107&gt;$C$8,IF(Raw!$Q107&gt;$C$8,IF(Raw!$N107&gt;$C$9,IF(Raw!$N107&lt;$A$9,IF(Raw!$X107&gt;$C$9,IF(Raw!$X107&lt;$A$9,Raw!V107,-999),-999),-999),-999),-999),-999)</f>
        <v>697.7</v>
      </c>
      <c r="O107" s="9">
        <f>IF(Raw!$G107&gt;$C$8,IF(Raw!$Q107&gt;$C$8,IF(Raw!$N107&gt;$C$9,IF(Raw!$N107&lt;$A$9,IF(Raw!$X107&gt;$C$9,IF(Raw!$X107&lt;$A$9,Raw!W107,-999),-999),-999),-999),-999),-999)</f>
        <v>0.10858</v>
      </c>
      <c r="P107" s="9">
        <f>IF(Raw!$G107&gt;$C$8,IF(Raw!$Q107&gt;$C$8,IF(Raw!$N107&gt;$C$9,IF(Raw!$N107&lt;$A$9,IF(Raw!$X107&gt;$C$9,IF(Raw!$X107&lt;$A$9,Raw!X107,-999),-999),-999),-999),-999),-999)</f>
        <v>423</v>
      </c>
      <c r="R107" s="9">
        <f t="shared" si="20"/>
        <v>0.81567400000000001</v>
      </c>
      <c r="S107" s="9">
        <f t="shared" si="21"/>
        <v>0.34201243225677957</v>
      </c>
      <c r="T107" s="9">
        <f t="shared" si="22"/>
        <v>0.90491999999999995</v>
      </c>
      <c r="U107" s="9">
        <f t="shared" si="23"/>
        <v>0.34915593254868549</v>
      </c>
      <c r="V107" s="15">
        <f t="shared" si="16"/>
        <v>0</v>
      </c>
      <c r="X107" s="11">
        <f t="shared" si="24"/>
        <v>3.2508E+18</v>
      </c>
      <c r="Y107" s="11">
        <f t="shared" si="25"/>
        <v>6.8420000000000003E-18</v>
      </c>
      <c r="Z107" s="11">
        <f t="shared" si="26"/>
        <v>6.3899999999999992E-4</v>
      </c>
      <c r="AA107" s="16">
        <f t="shared" si="27"/>
        <v>1.4013453228928656E-2</v>
      </c>
      <c r="AB107" s="9">
        <f t="shared" si="17"/>
        <v>1.6994970540959222</v>
      </c>
      <c r="AC107" s="9">
        <f t="shared" si="18"/>
        <v>0.98598654677107134</v>
      </c>
      <c r="AD107" s="15">
        <f t="shared" si="19"/>
        <v>21.930286743237335</v>
      </c>
      <c r="AE107" s="3">
        <f t="shared" si="28"/>
        <v>823.77679999999975</v>
      </c>
      <c r="AF107" s="2">
        <f t="shared" si="29"/>
        <v>0.25</v>
      </c>
      <c r="AG107" s="9">
        <f t="shared" si="30"/>
        <v>5.8900690145346976E-3</v>
      </c>
      <c r="AH107" s="2">
        <f t="shared" si="31"/>
        <v>0.28501737427243673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67.400000000000006</v>
      </c>
      <c r="D108" s="15">
        <f>IF(C108&gt;0.5,Raw!D108*D$11,-999)</f>
        <v>5.4</v>
      </c>
      <c r="E108" s="9">
        <f>IF(Raw!$G108&gt;$C$8,IF(Raw!$Q108&gt;$C$8,IF(Raw!$N108&gt;$C$9,IF(Raw!$N108&lt;$A$9,IF(Raw!$X108&gt;$C$9,IF(Raw!$X108&lt;$A$9,Raw!H108,-999),-999),-999),-999),-999),-999)</f>
        <v>1.5140359999999999</v>
      </c>
      <c r="F108" s="9">
        <f>IF(Raw!$G108&gt;$C$8,IF(Raw!$Q108&gt;$C$8,IF(Raw!$N108&gt;$C$9,IF(Raw!$N108&lt;$A$9,IF(Raw!$X108&gt;$C$9,IF(Raw!$X108&lt;$A$9,Raw!I108,-999),-999),-999),-999),-999),-999)</f>
        <v>2.261396</v>
      </c>
      <c r="G108" s="9">
        <f>Raw!G108</f>
        <v>0.98668400000000001</v>
      </c>
      <c r="H108" s="9">
        <f>IF(Raw!$G108&gt;$C$8,IF(Raw!$Q108&gt;$C$8,IF(Raw!$N108&gt;$C$9,IF(Raw!$N108&lt;$A$9,IF(Raw!$X108&gt;$C$9,IF(Raw!$X108&lt;$A$9,Raw!L108,-999),-999),-999),-999),-999),-999)</f>
        <v>684.5</v>
      </c>
      <c r="I108" s="9">
        <f>IF(Raw!$G108&gt;$C$8,IF(Raw!$Q108&gt;$C$8,IF(Raw!$N108&gt;$C$9,IF(Raw!$N108&lt;$A$9,IF(Raw!$X108&gt;$C$9,IF(Raw!$X108&lt;$A$9,Raw!M108,-999),-999),-999),-999),-999),-999)</f>
        <v>0.116698</v>
      </c>
      <c r="J108" s="9">
        <f>IF(Raw!$G108&gt;$C$8,IF(Raw!$Q108&gt;$C$8,IF(Raw!$N108&gt;$C$9,IF(Raw!$N108&lt;$A$9,IF(Raw!$X108&gt;$C$9,IF(Raw!$X108&lt;$A$9,Raw!N108,-999),-999),-999),-999),-999),-999)</f>
        <v>618</v>
      </c>
      <c r="K108" s="9">
        <f>IF(Raw!$G108&gt;$C$8,IF(Raw!$Q108&gt;$C$8,IF(Raw!$N108&gt;$C$9,IF(Raw!$N108&lt;$A$9,IF(Raw!$X108&gt;$C$9,IF(Raw!$X108&lt;$A$9,Raw!R108,-999),-999),-999),-999),-999),-999)</f>
        <v>1.715176</v>
      </c>
      <c r="L108" s="9">
        <f>IF(Raw!$G108&gt;$C$8,IF(Raw!$Q108&gt;$C$8,IF(Raw!$N108&gt;$C$9,IF(Raw!$N108&lt;$A$9,IF(Raw!$X108&gt;$C$9,IF(Raw!$X108&lt;$A$9,Raw!S108,-999),-999),-999),-999),-999),-999)</f>
        <v>2.6169099999999998</v>
      </c>
      <c r="M108" s="9">
        <f>Raw!Q108</f>
        <v>0.98955000000000004</v>
      </c>
      <c r="N108" s="9">
        <f>IF(Raw!$G108&gt;$C$8,IF(Raw!$Q108&gt;$C$8,IF(Raw!$N108&gt;$C$9,IF(Raw!$N108&lt;$A$9,IF(Raw!$X108&gt;$C$9,IF(Raw!$X108&lt;$A$9,Raw!V108,-999),-999),-999),-999),-999),-999)</f>
        <v>717.1</v>
      </c>
      <c r="O108" s="9">
        <f>IF(Raw!$G108&gt;$C$8,IF(Raw!$Q108&gt;$C$8,IF(Raw!$N108&gt;$C$9,IF(Raw!$N108&lt;$A$9,IF(Raw!$X108&gt;$C$9,IF(Raw!$X108&lt;$A$9,Raw!W108,-999),-999),-999),-999),-999),-999)</f>
        <v>0.190659</v>
      </c>
      <c r="P108" s="9">
        <f>IF(Raw!$G108&gt;$C$8,IF(Raw!$Q108&gt;$C$8,IF(Raw!$N108&gt;$C$9,IF(Raw!$N108&lt;$A$9,IF(Raw!$X108&gt;$C$9,IF(Raw!$X108&lt;$A$9,Raw!X108,-999),-999),-999),-999),-999),-999)</f>
        <v>747</v>
      </c>
      <c r="R108" s="9">
        <f t="shared" si="20"/>
        <v>0.74736000000000002</v>
      </c>
      <c r="S108" s="9">
        <f t="shared" si="21"/>
        <v>0.33048612450008757</v>
      </c>
      <c r="T108" s="9">
        <f t="shared" si="22"/>
        <v>0.90173399999999981</v>
      </c>
      <c r="U108" s="9">
        <f t="shared" si="23"/>
        <v>0.34457967603012707</v>
      </c>
      <c r="V108" s="15">
        <f t="shared" si="16"/>
        <v>0</v>
      </c>
      <c r="X108" s="11">
        <f t="shared" si="24"/>
        <v>3.2508E+18</v>
      </c>
      <c r="Y108" s="11">
        <f t="shared" si="25"/>
        <v>6.8449999999999994E-18</v>
      </c>
      <c r="Z108" s="11">
        <f t="shared" si="26"/>
        <v>6.1799999999999995E-4</v>
      </c>
      <c r="AA108" s="16">
        <f t="shared" si="27"/>
        <v>1.356502630442157E-2</v>
      </c>
      <c r="AB108" s="9">
        <f t="shared" si="17"/>
        <v>1.7274080454295913</v>
      </c>
      <c r="AC108" s="9">
        <f t="shared" si="18"/>
        <v>0.98643497369557853</v>
      </c>
      <c r="AD108" s="15">
        <f t="shared" si="19"/>
        <v>21.949880751491218</v>
      </c>
      <c r="AE108" s="3">
        <f t="shared" si="28"/>
        <v>824.13799999999969</v>
      </c>
      <c r="AF108" s="2">
        <f t="shared" si="29"/>
        <v>0.25</v>
      </c>
      <c r="AG108" s="9">
        <f t="shared" si="30"/>
        <v>5.8180636909605883E-3</v>
      </c>
      <c r="AH108" s="2">
        <f t="shared" si="31"/>
        <v>0.28153307413807727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66.3</v>
      </c>
      <c r="D109" s="15">
        <f>IF(C109&gt;0.5,Raw!D109*D$11,-999)</f>
        <v>5.4</v>
      </c>
      <c r="E109" s="9">
        <f>IF(Raw!$G109&gt;$C$8,IF(Raw!$Q109&gt;$C$8,IF(Raw!$N109&gt;$C$9,IF(Raw!$N109&lt;$A$9,IF(Raw!$X109&gt;$C$9,IF(Raw!$X109&lt;$A$9,Raw!H109,-999),-999),-999),-999),-999),-999)</f>
        <v>1.544511</v>
      </c>
      <c r="F109" s="9">
        <f>IF(Raw!$G109&gt;$C$8,IF(Raw!$Q109&gt;$C$8,IF(Raw!$N109&gt;$C$9,IF(Raw!$N109&lt;$A$9,IF(Raw!$X109&gt;$C$9,IF(Raw!$X109&lt;$A$9,Raw!I109,-999),-999),-999),-999),-999),-999)</f>
        <v>2.2921939999999998</v>
      </c>
      <c r="G109" s="9">
        <f>Raw!G109</f>
        <v>0.98801300000000003</v>
      </c>
      <c r="H109" s="9">
        <f>IF(Raw!$G109&gt;$C$8,IF(Raw!$Q109&gt;$C$8,IF(Raw!$N109&gt;$C$9,IF(Raw!$N109&lt;$A$9,IF(Raw!$X109&gt;$C$9,IF(Raw!$X109&lt;$A$9,Raw!L109,-999),-999),-999),-999),-999),-999)</f>
        <v>663.9</v>
      </c>
      <c r="I109" s="9">
        <f>IF(Raw!$G109&gt;$C$8,IF(Raw!$Q109&gt;$C$8,IF(Raw!$N109&gt;$C$9,IF(Raw!$N109&lt;$A$9,IF(Raw!$X109&gt;$C$9,IF(Raw!$X109&lt;$A$9,Raw!M109,-999),-999),-999),-999),-999),-999)</f>
        <v>9.2131000000000005E-2</v>
      </c>
      <c r="J109" s="9">
        <f>IF(Raw!$G109&gt;$C$8,IF(Raw!$Q109&gt;$C$8,IF(Raw!$N109&gt;$C$9,IF(Raw!$N109&lt;$A$9,IF(Raw!$X109&gt;$C$9,IF(Raw!$X109&lt;$A$9,Raw!N109,-999),-999),-999),-999),-999),-999)</f>
        <v>495</v>
      </c>
      <c r="K109" s="9">
        <f>IF(Raw!$G109&gt;$C$8,IF(Raw!$Q109&gt;$C$8,IF(Raw!$N109&gt;$C$9,IF(Raw!$N109&lt;$A$9,IF(Raw!$X109&gt;$C$9,IF(Raw!$X109&lt;$A$9,Raw!R109,-999),-999),-999),-999),-999),-999)</f>
        <v>1.6964049999999999</v>
      </c>
      <c r="L109" s="9">
        <f>IF(Raw!$G109&gt;$C$8,IF(Raw!$Q109&gt;$C$8,IF(Raw!$N109&gt;$C$9,IF(Raw!$N109&lt;$A$9,IF(Raw!$X109&gt;$C$9,IF(Raw!$X109&lt;$A$9,Raw!S109,-999),-999),-999),-999),-999),-999)</f>
        <v>2.5392220000000001</v>
      </c>
      <c r="M109" s="9">
        <f>Raw!Q109</f>
        <v>0.99119900000000005</v>
      </c>
      <c r="N109" s="9">
        <f>IF(Raw!$G109&gt;$C$8,IF(Raw!$Q109&gt;$C$8,IF(Raw!$N109&gt;$C$9,IF(Raw!$N109&lt;$A$9,IF(Raw!$X109&gt;$C$9,IF(Raw!$X109&lt;$A$9,Raw!V109,-999),-999),-999),-999),-999),-999)</f>
        <v>704.6</v>
      </c>
      <c r="O109" s="9">
        <f>IF(Raw!$G109&gt;$C$8,IF(Raw!$Q109&gt;$C$8,IF(Raw!$N109&gt;$C$9,IF(Raw!$N109&lt;$A$9,IF(Raw!$X109&gt;$C$9,IF(Raw!$X109&lt;$A$9,Raw!W109,-999),-999),-999),-999),-999),-999)</f>
        <v>0.15514900000000001</v>
      </c>
      <c r="P109" s="9">
        <f>IF(Raw!$G109&gt;$C$8,IF(Raw!$Q109&gt;$C$8,IF(Raw!$N109&gt;$C$9,IF(Raw!$N109&lt;$A$9,IF(Raw!$X109&gt;$C$9,IF(Raw!$X109&lt;$A$9,Raw!X109,-999),-999),-999),-999),-999),-999)</f>
        <v>507</v>
      </c>
      <c r="R109" s="9">
        <f t="shared" si="20"/>
        <v>0.74768299999999988</v>
      </c>
      <c r="S109" s="9">
        <f t="shared" si="21"/>
        <v>0.32618661422200734</v>
      </c>
      <c r="T109" s="9">
        <f t="shared" si="22"/>
        <v>0.84281700000000015</v>
      </c>
      <c r="U109" s="9">
        <f t="shared" si="23"/>
        <v>0.33191938318114766</v>
      </c>
      <c r="V109" s="15">
        <f t="shared" si="16"/>
        <v>0</v>
      </c>
      <c r="X109" s="11">
        <f t="shared" si="24"/>
        <v>3.2508E+18</v>
      </c>
      <c r="Y109" s="11">
        <f t="shared" si="25"/>
        <v>6.6389999999999991E-18</v>
      </c>
      <c r="Z109" s="11">
        <f t="shared" si="26"/>
        <v>4.95E-4</v>
      </c>
      <c r="AA109" s="16">
        <f t="shared" si="27"/>
        <v>1.057019760149191E-2</v>
      </c>
      <c r="AB109" s="9">
        <f t="shared" si="17"/>
        <v>1.7053137422318965</v>
      </c>
      <c r="AC109" s="9">
        <f t="shared" si="18"/>
        <v>0.9894298023985082</v>
      </c>
      <c r="AD109" s="15">
        <f t="shared" si="19"/>
        <v>21.353934548468509</v>
      </c>
      <c r="AE109" s="3">
        <f t="shared" si="28"/>
        <v>799.33559999999966</v>
      </c>
      <c r="AF109" s="2">
        <f t="shared" si="29"/>
        <v>0.25</v>
      </c>
      <c r="AG109" s="9">
        <f t="shared" si="30"/>
        <v>5.4521421413986663E-3</v>
      </c>
      <c r="AH109" s="2">
        <f t="shared" si="31"/>
        <v>0.26382632078960572</v>
      </c>
    </row>
    <row r="110" spans="1:34">
      <c r="A110" s="1">
        <f>Raw!A110</f>
        <v>97</v>
      </c>
      <c r="B110" s="14">
        <f>Raw!B110</f>
        <v>0.46300925925925923</v>
      </c>
      <c r="C110" s="15">
        <f>Raw!C110</f>
        <v>65.400000000000006</v>
      </c>
      <c r="D110" s="15">
        <f>IF(C110&gt;0.5,Raw!D110*D$11,-999)</f>
        <v>5.4</v>
      </c>
      <c r="E110" s="9">
        <f>IF(Raw!$G110&gt;$C$8,IF(Raw!$Q110&gt;$C$8,IF(Raw!$N110&gt;$C$9,IF(Raw!$N110&lt;$A$9,IF(Raw!$X110&gt;$C$9,IF(Raw!$X110&lt;$A$9,Raw!H110,-999),-999),-999),-999),-999),-999)</f>
        <v>1.5524150000000001</v>
      </c>
      <c r="F110" s="9">
        <f>IF(Raw!$G110&gt;$C$8,IF(Raw!$Q110&gt;$C$8,IF(Raw!$N110&gt;$C$9,IF(Raw!$N110&lt;$A$9,IF(Raw!$X110&gt;$C$9,IF(Raw!$X110&lt;$A$9,Raw!I110,-999),-999),-999),-999),-999),-999)</f>
        <v>2.2989830000000002</v>
      </c>
      <c r="G110" s="9">
        <f>Raw!G110</f>
        <v>0.98688399999999998</v>
      </c>
      <c r="H110" s="9">
        <f>IF(Raw!$G110&gt;$C$8,IF(Raw!$Q110&gt;$C$8,IF(Raw!$N110&gt;$C$9,IF(Raw!$N110&lt;$A$9,IF(Raw!$X110&gt;$C$9,IF(Raw!$X110&lt;$A$9,Raw!L110,-999),-999),-999),-999),-999),-999)</f>
        <v>664</v>
      </c>
      <c r="I110" s="9">
        <f>IF(Raw!$G110&gt;$C$8,IF(Raw!$Q110&gt;$C$8,IF(Raw!$N110&gt;$C$9,IF(Raw!$N110&lt;$A$9,IF(Raw!$X110&gt;$C$9,IF(Raw!$X110&lt;$A$9,Raw!M110,-999),-999),-999),-999),-999),-999)</f>
        <v>0.15332000000000001</v>
      </c>
      <c r="J110" s="9">
        <f>IF(Raw!$G110&gt;$C$8,IF(Raw!$Q110&gt;$C$8,IF(Raw!$N110&gt;$C$9,IF(Raw!$N110&lt;$A$9,IF(Raw!$X110&gt;$C$9,IF(Raw!$X110&lt;$A$9,Raw!N110,-999),-999),-999),-999),-999),-999)</f>
        <v>630</v>
      </c>
      <c r="K110" s="9">
        <f>IF(Raw!$G110&gt;$C$8,IF(Raw!$Q110&gt;$C$8,IF(Raw!$N110&gt;$C$9,IF(Raw!$N110&lt;$A$9,IF(Raw!$X110&gt;$C$9,IF(Raw!$X110&lt;$A$9,Raw!R110,-999),-999),-999),-999),-999),-999)</f>
        <v>1.7115469999999999</v>
      </c>
      <c r="L110" s="9">
        <f>IF(Raw!$G110&gt;$C$8,IF(Raw!$Q110&gt;$C$8,IF(Raw!$N110&gt;$C$9,IF(Raw!$N110&lt;$A$9,IF(Raw!$X110&gt;$C$9,IF(Raw!$X110&lt;$A$9,Raw!S110,-999),-999),-999),-999),-999),-999)</f>
        <v>2.584975</v>
      </c>
      <c r="M110" s="9">
        <f>Raw!Q110</f>
        <v>0.99177099999999996</v>
      </c>
      <c r="N110" s="9">
        <f>IF(Raw!$G110&gt;$C$8,IF(Raw!$Q110&gt;$C$8,IF(Raw!$N110&gt;$C$9,IF(Raw!$N110&lt;$A$9,IF(Raw!$X110&gt;$C$9,IF(Raw!$X110&lt;$A$9,Raw!V110,-999),-999),-999),-999),-999),-999)</f>
        <v>684.9</v>
      </c>
      <c r="O110" s="9">
        <f>IF(Raw!$G110&gt;$C$8,IF(Raw!$Q110&gt;$C$8,IF(Raw!$N110&gt;$C$9,IF(Raw!$N110&lt;$A$9,IF(Raw!$X110&gt;$C$9,IF(Raw!$X110&lt;$A$9,Raw!W110,-999),-999),-999),-999),-999),-999)</f>
        <v>6.8319000000000005E-2</v>
      </c>
      <c r="P110" s="9">
        <f>IF(Raw!$G110&gt;$C$8,IF(Raw!$Q110&gt;$C$8,IF(Raw!$N110&gt;$C$9,IF(Raw!$N110&lt;$A$9,IF(Raw!$X110&gt;$C$9,IF(Raw!$X110&lt;$A$9,Raw!X110,-999),-999),-999),-999),-999),-999)</f>
        <v>423</v>
      </c>
      <c r="R110" s="9">
        <f t="shared" si="20"/>
        <v>0.74656800000000012</v>
      </c>
      <c r="S110" s="9">
        <f t="shared" si="21"/>
        <v>0.32473837344599765</v>
      </c>
      <c r="T110" s="9">
        <f t="shared" si="22"/>
        <v>0.87342800000000009</v>
      </c>
      <c r="U110" s="9">
        <f t="shared" si="23"/>
        <v>0.33788643990754264</v>
      </c>
      <c r="V110" s="15">
        <f t="shared" si="16"/>
        <v>0</v>
      </c>
      <c r="X110" s="11">
        <f t="shared" si="24"/>
        <v>3.2508E+18</v>
      </c>
      <c r="Y110" s="11">
        <f t="shared" si="25"/>
        <v>6.6399999999999993E-18</v>
      </c>
      <c r="Z110" s="11">
        <f t="shared" si="26"/>
        <v>6.2999999999999992E-4</v>
      </c>
      <c r="AA110" s="16">
        <f t="shared" si="27"/>
        <v>1.3416301673765951E-2</v>
      </c>
      <c r="AB110" s="9">
        <f t="shared" si="17"/>
        <v>1.723265173538314</v>
      </c>
      <c r="AC110" s="9">
        <f t="shared" si="18"/>
        <v>0.98658369832623405</v>
      </c>
      <c r="AD110" s="15">
        <f t="shared" si="19"/>
        <v>21.295716942485637</v>
      </c>
      <c r="AE110" s="3">
        <f t="shared" si="28"/>
        <v>799.45599999999968</v>
      </c>
      <c r="AF110" s="2">
        <f t="shared" si="29"/>
        <v>0.25</v>
      </c>
      <c r="AG110" s="9">
        <f t="shared" si="30"/>
        <v>5.5350261407501626E-3</v>
      </c>
      <c r="AH110" s="2">
        <f t="shared" si="31"/>
        <v>0.26783703438329493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64.099999999999994</v>
      </c>
      <c r="D111" s="15">
        <f>IF(C111&gt;0.5,Raw!D111*D$11,-999)</f>
        <v>5.4</v>
      </c>
      <c r="E111" s="9">
        <f>IF(Raw!$G111&gt;$C$8,IF(Raw!$Q111&gt;$C$8,IF(Raw!$N111&gt;$C$9,IF(Raw!$N111&lt;$A$9,IF(Raw!$X111&gt;$C$9,IF(Raw!$X111&lt;$A$9,Raw!H111,-999),-999),-999),-999),-999),-999)</f>
        <v>1.579502</v>
      </c>
      <c r="F111" s="9">
        <f>IF(Raw!$G111&gt;$C$8,IF(Raw!$Q111&gt;$C$8,IF(Raw!$N111&gt;$C$9,IF(Raw!$N111&lt;$A$9,IF(Raw!$X111&gt;$C$9,IF(Raw!$X111&lt;$A$9,Raw!I111,-999),-999),-999),-999),-999),-999)</f>
        <v>2.3935719999999998</v>
      </c>
      <c r="G111" s="9">
        <f>Raw!G111</f>
        <v>0.98795500000000003</v>
      </c>
      <c r="H111" s="9">
        <f>IF(Raw!$G111&gt;$C$8,IF(Raw!$Q111&gt;$C$8,IF(Raw!$N111&gt;$C$9,IF(Raw!$N111&lt;$A$9,IF(Raw!$X111&gt;$C$9,IF(Raw!$X111&lt;$A$9,Raw!L111,-999),-999),-999),-999),-999),-999)</f>
        <v>700.8</v>
      </c>
      <c r="I111" s="9">
        <f>IF(Raw!$G111&gt;$C$8,IF(Raw!$Q111&gt;$C$8,IF(Raw!$N111&gt;$C$9,IF(Raw!$N111&lt;$A$9,IF(Raw!$X111&gt;$C$9,IF(Raw!$X111&lt;$A$9,Raw!M111,-999),-999),-999),-999),-999),-999)</f>
        <v>0.149282</v>
      </c>
      <c r="J111" s="9">
        <f>IF(Raw!$G111&gt;$C$8,IF(Raw!$Q111&gt;$C$8,IF(Raw!$N111&gt;$C$9,IF(Raw!$N111&lt;$A$9,IF(Raw!$X111&gt;$C$9,IF(Raw!$X111&lt;$A$9,Raw!N111,-999),-999),-999),-999),-999),-999)</f>
        <v>560</v>
      </c>
      <c r="K111" s="9">
        <f>IF(Raw!$G111&gt;$C$8,IF(Raw!$Q111&gt;$C$8,IF(Raw!$N111&gt;$C$9,IF(Raw!$N111&lt;$A$9,IF(Raw!$X111&gt;$C$9,IF(Raw!$X111&lt;$A$9,Raw!R111,-999),-999),-999),-999),-999),-999)</f>
        <v>1.701114</v>
      </c>
      <c r="L111" s="9">
        <f>IF(Raw!$G111&gt;$C$8,IF(Raw!$Q111&gt;$C$8,IF(Raw!$N111&gt;$C$9,IF(Raw!$N111&lt;$A$9,IF(Raw!$X111&gt;$C$9,IF(Raw!$X111&lt;$A$9,Raw!S111,-999),-999),-999),-999),-999),-999)</f>
        <v>2.581261</v>
      </c>
      <c r="M111" s="9">
        <f>Raw!Q111</f>
        <v>0.99363699999999999</v>
      </c>
      <c r="N111" s="9">
        <f>IF(Raw!$G111&gt;$C$8,IF(Raw!$Q111&gt;$C$8,IF(Raw!$N111&gt;$C$9,IF(Raw!$N111&lt;$A$9,IF(Raw!$X111&gt;$C$9,IF(Raw!$X111&lt;$A$9,Raw!V111,-999),-999),-999),-999),-999),-999)</f>
        <v>657.9</v>
      </c>
      <c r="O111" s="9">
        <f>IF(Raw!$G111&gt;$C$8,IF(Raw!$Q111&gt;$C$8,IF(Raw!$N111&gt;$C$9,IF(Raw!$N111&lt;$A$9,IF(Raw!$X111&gt;$C$9,IF(Raw!$X111&lt;$A$9,Raw!W111,-999),-999),-999),-999),-999),-999)</f>
        <v>8.6041999999999993E-2</v>
      </c>
      <c r="P111" s="9">
        <f>IF(Raw!$G111&gt;$C$8,IF(Raw!$Q111&gt;$C$8,IF(Raw!$N111&gt;$C$9,IF(Raw!$N111&lt;$A$9,IF(Raw!$X111&gt;$C$9,IF(Raw!$X111&lt;$A$9,Raw!X111,-999),-999),-999),-999),-999),-999)</f>
        <v>577</v>
      </c>
      <c r="R111" s="9">
        <f t="shared" si="20"/>
        <v>0.81406999999999985</v>
      </c>
      <c r="S111" s="9">
        <f t="shared" si="21"/>
        <v>0.34010675258567524</v>
      </c>
      <c r="T111" s="9">
        <f t="shared" si="22"/>
        <v>0.88014700000000001</v>
      </c>
      <c r="U111" s="9">
        <f t="shared" si="23"/>
        <v>0.34097559293694052</v>
      </c>
      <c r="V111" s="15">
        <f t="shared" si="16"/>
        <v>0</v>
      </c>
      <c r="X111" s="11">
        <f t="shared" si="24"/>
        <v>3.2508E+18</v>
      </c>
      <c r="Y111" s="11">
        <f t="shared" si="25"/>
        <v>7.0079999999999985E-18</v>
      </c>
      <c r="Z111" s="11">
        <f t="shared" si="26"/>
        <v>5.5999999999999995E-4</v>
      </c>
      <c r="AA111" s="16">
        <f t="shared" si="27"/>
        <v>1.2596990957699304E-2</v>
      </c>
      <c r="AB111" s="9">
        <f t="shared" si="17"/>
        <v>1.7122012038004462</v>
      </c>
      <c r="AC111" s="9">
        <f t="shared" si="18"/>
        <v>0.98740300904230072</v>
      </c>
      <c r="AD111" s="15">
        <f t="shared" si="19"/>
        <v>22.494626710177329</v>
      </c>
      <c r="AE111" s="3">
        <f t="shared" si="28"/>
        <v>843.76319999999953</v>
      </c>
      <c r="AF111" s="2">
        <f t="shared" si="29"/>
        <v>0.25</v>
      </c>
      <c r="AG111" s="9">
        <f t="shared" si="30"/>
        <v>5.9000912926137341E-3</v>
      </c>
      <c r="AH111" s="2">
        <f t="shared" si="31"/>
        <v>0.28550234709283423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63</v>
      </c>
      <c r="D112" s="15">
        <f>IF(C112&gt;0.5,Raw!D112*D$11,-999)</f>
        <v>5.4</v>
      </c>
      <c r="E112" s="9">
        <f>IF(Raw!$G112&gt;$C$8,IF(Raw!$Q112&gt;$C$8,IF(Raw!$N112&gt;$C$9,IF(Raw!$N112&lt;$A$9,IF(Raw!$X112&gt;$C$9,IF(Raw!$X112&lt;$A$9,Raw!H112,-999),-999),-999),-999),-999),-999)</f>
        <v>1.599494</v>
      </c>
      <c r="F112" s="9">
        <f>IF(Raw!$G112&gt;$C$8,IF(Raw!$Q112&gt;$C$8,IF(Raw!$N112&gt;$C$9,IF(Raw!$N112&lt;$A$9,IF(Raw!$X112&gt;$C$9,IF(Raw!$X112&lt;$A$9,Raw!I112,-999),-999),-999),-999),-999),-999)</f>
        <v>2.4006210000000001</v>
      </c>
      <c r="G112" s="9">
        <f>Raw!G112</f>
        <v>0.98824400000000001</v>
      </c>
      <c r="H112" s="9">
        <f>IF(Raw!$G112&gt;$C$8,IF(Raw!$Q112&gt;$C$8,IF(Raw!$N112&gt;$C$9,IF(Raw!$N112&lt;$A$9,IF(Raw!$X112&gt;$C$9,IF(Raw!$X112&lt;$A$9,Raw!L112,-999),-999),-999),-999),-999),-999)</f>
        <v>657</v>
      </c>
      <c r="I112" s="9">
        <f>IF(Raw!$G112&gt;$C$8,IF(Raw!$Q112&gt;$C$8,IF(Raw!$N112&gt;$C$9,IF(Raw!$N112&lt;$A$9,IF(Raw!$X112&gt;$C$9,IF(Raw!$X112&lt;$A$9,Raw!M112,-999),-999),-999),-999),-999),-999)</f>
        <v>9.1259000000000007E-2</v>
      </c>
      <c r="J112" s="9">
        <f>IF(Raw!$G112&gt;$C$8,IF(Raw!$Q112&gt;$C$8,IF(Raw!$N112&gt;$C$9,IF(Raw!$N112&lt;$A$9,IF(Raw!$X112&gt;$C$9,IF(Raw!$X112&lt;$A$9,Raw!N112,-999),-999),-999),-999),-999),-999)</f>
        <v>475</v>
      </c>
      <c r="K112" s="9">
        <f>IF(Raw!$G112&gt;$C$8,IF(Raw!$Q112&gt;$C$8,IF(Raw!$N112&gt;$C$9,IF(Raw!$N112&lt;$A$9,IF(Raw!$X112&gt;$C$9,IF(Raw!$X112&lt;$A$9,Raw!R112,-999),-999),-999),-999),-999),-999)</f>
        <v>1.8348869999999999</v>
      </c>
      <c r="L112" s="9">
        <f>IF(Raw!$G112&gt;$C$8,IF(Raw!$Q112&gt;$C$8,IF(Raw!$N112&gt;$C$9,IF(Raw!$N112&lt;$A$9,IF(Raw!$X112&gt;$C$9,IF(Raw!$X112&lt;$A$9,Raw!S112,-999),-999),-999),-999),-999),-999)</f>
        <v>2.799407</v>
      </c>
      <c r="M112" s="9">
        <f>Raw!Q112</f>
        <v>0.99132500000000001</v>
      </c>
      <c r="N112" s="9">
        <f>IF(Raw!$G112&gt;$C$8,IF(Raw!$Q112&gt;$C$8,IF(Raw!$N112&gt;$C$9,IF(Raw!$N112&lt;$A$9,IF(Raw!$X112&gt;$C$9,IF(Raw!$X112&lt;$A$9,Raw!V112,-999),-999),-999),-999),-999),-999)</f>
        <v>711.5</v>
      </c>
      <c r="O112" s="9">
        <f>IF(Raw!$G112&gt;$C$8,IF(Raw!$Q112&gt;$C$8,IF(Raw!$N112&gt;$C$9,IF(Raw!$N112&lt;$A$9,IF(Raw!$X112&gt;$C$9,IF(Raw!$X112&lt;$A$9,Raw!W112,-999),-999),-999),-999),-999),-999)</f>
        <v>0.17122799999999999</v>
      </c>
      <c r="P112" s="9">
        <f>IF(Raw!$G112&gt;$C$8,IF(Raw!$Q112&gt;$C$8,IF(Raw!$N112&gt;$C$9,IF(Raw!$N112&lt;$A$9,IF(Raw!$X112&gt;$C$9,IF(Raw!$X112&lt;$A$9,Raw!X112,-999),-999),-999),-999),-999),-999)</f>
        <v>464</v>
      </c>
      <c r="R112" s="9">
        <f t="shared" si="20"/>
        <v>0.80112700000000014</v>
      </c>
      <c r="S112" s="9">
        <f t="shared" si="21"/>
        <v>0.33371656750482481</v>
      </c>
      <c r="T112" s="9">
        <f t="shared" si="22"/>
        <v>0.96452000000000004</v>
      </c>
      <c r="U112" s="9">
        <f t="shared" si="23"/>
        <v>0.34454439815289456</v>
      </c>
      <c r="V112" s="15">
        <f t="shared" si="16"/>
        <v>0</v>
      </c>
      <c r="X112" s="11">
        <f t="shared" si="24"/>
        <v>3.2508E+18</v>
      </c>
      <c r="Y112" s="11">
        <f t="shared" si="25"/>
        <v>6.5699999999999997E-18</v>
      </c>
      <c r="Z112" s="11">
        <f t="shared" si="26"/>
        <v>4.75E-4</v>
      </c>
      <c r="AA112" s="16">
        <f t="shared" si="27"/>
        <v>1.0043048039476379E-2</v>
      </c>
      <c r="AB112" s="9">
        <f t="shared" si="17"/>
        <v>1.8445737206950357</v>
      </c>
      <c r="AC112" s="9">
        <f t="shared" si="18"/>
        <v>0.98995695196052369</v>
      </c>
      <c r="AD112" s="15">
        <f t="shared" si="19"/>
        <v>21.143259030476585</v>
      </c>
      <c r="AE112" s="3">
        <f t="shared" si="28"/>
        <v>791.02799999999979</v>
      </c>
      <c r="AF112" s="2">
        <f t="shared" si="29"/>
        <v>0.25</v>
      </c>
      <c r="AG112" s="9">
        <f t="shared" si="30"/>
        <v>5.6036857366510056E-3</v>
      </c>
      <c r="AH112" s="2">
        <f t="shared" si="31"/>
        <v>0.2711594364967464</v>
      </c>
    </row>
    <row r="113" spans="1:34">
      <c r="A113" s="1">
        <f>Raw!A113</f>
        <v>100</v>
      </c>
      <c r="B113" s="14">
        <f>Raw!B113</f>
        <v>0.46317129629629633</v>
      </c>
      <c r="C113" s="15">
        <f>Raw!C113</f>
        <v>61.9</v>
      </c>
      <c r="D113" s="15">
        <f>IF(C113&gt;0.5,Raw!D113*D$11,-999)</f>
        <v>6.3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0.99318700000000004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0.99135099999999998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3.792599999999999E+18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60.6</v>
      </c>
      <c r="D114" s="15">
        <f>IF(C114&gt;0.5,Raw!D114*D$11,-999)</f>
        <v>6.3</v>
      </c>
      <c r="E114" s="9">
        <f>IF(Raw!$G114&gt;$C$8,IF(Raw!$Q114&gt;$C$8,IF(Raw!$N114&gt;$C$9,IF(Raw!$N114&lt;$A$9,IF(Raw!$X114&gt;$C$9,IF(Raw!$X114&lt;$A$9,Raw!H114,-999),-999),-999),-999),-999),-999)</f>
        <v>1.647127</v>
      </c>
      <c r="F114" s="9">
        <f>IF(Raw!$G114&gt;$C$8,IF(Raw!$Q114&gt;$C$8,IF(Raw!$N114&gt;$C$9,IF(Raw!$N114&lt;$A$9,IF(Raw!$X114&gt;$C$9,IF(Raw!$X114&lt;$A$9,Raw!I114,-999),-999),-999),-999),-999),-999)</f>
        <v>2.4554779999999998</v>
      </c>
      <c r="G114" s="9">
        <f>Raw!G114</f>
        <v>0.99035099999999998</v>
      </c>
      <c r="H114" s="9">
        <f>IF(Raw!$G114&gt;$C$8,IF(Raw!$Q114&gt;$C$8,IF(Raw!$N114&gt;$C$9,IF(Raw!$N114&lt;$A$9,IF(Raw!$X114&gt;$C$9,IF(Raw!$X114&lt;$A$9,Raw!L114,-999),-999),-999),-999),-999),-999)</f>
        <v>651.20000000000005</v>
      </c>
      <c r="I114" s="9">
        <f>IF(Raw!$G114&gt;$C$8,IF(Raw!$Q114&gt;$C$8,IF(Raw!$N114&gt;$C$9,IF(Raw!$N114&lt;$A$9,IF(Raw!$X114&gt;$C$9,IF(Raw!$X114&lt;$A$9,Raw!M114,-999),-999),-999),-999),-999),-999)</f>
        <v>0.13184199999999999</v>
      </c>
      <c r="J114" s="9">
        <f>IF(Raw!$G114&gt;$C$8,IF(Raw!$Q114&gt;$C$8,IF(Raw!$N114&gt;$C$9,IF(Raw!$N114&lt;$A$9,IF(Raw!$X114&gt;$C$9,IF(Raw!$X114&lt;$A$9,Raw!N114,-999),-999),-999),-999),-999),-999)</f>
        <v>535</v>
      </c>
      <c r="K114" s="9">
        <f>IF(Raw!$G114&gt;$C$8,IF(Raw!$Q114&gt;$C$8,IF(Raw!$N114&gt;$C$9,IF(Raw!$N114&lt;$A$9,IF(Raw!$X114&gt;$C$9,IF(Raw!$X114&lt;$A$9,Raw!R114,-999),-999),-999),-999),-999),-999)</f>
        <v>1.7363960000000001</v>
      </c>
      <c r="L114" s="9">
        <f>IF(Raw!$G114&gt;$C$8,IF(Raw!$Q114&gt;$C$8,IF(Raw!$N114&gt;$C$9,IF(Raw!$N114&lt;$A$9,IF(Raw!$X114&gt;$C$9,IF(Raw!$X114&lt;$A$9,Raw!S114,-999),-999),-999),-999),-999),-999)</f>
        <v>2.6473239999999998</v>
      </c>
      <c r="M114" s="9">
        <f>Raw!Q114</f>
        <v>0.99169300000000005</v>
      </c>
      <c r="N114" s="9">
        <f>IF(Raw!$G114&gt;$C$8,IF(Raw!$Q114&gt;$C$8,IF(Raw!$N114&gt;$C$9,IF(Raw!$N114&lt;$A$9,IF(Raw!$X114&gt;$C$9,IF(Raw!$X114&lt;$A$9,Raw!V114,-999),-999),-999),-999),-999),-999)</f>
        <v>716</v>
      </c>
      <c r="O114" s="9">
        <f>IF(Raw!$G114&gt;$C$8,IF(Raw!$Q114&gt;$C$8,IF(Raw!$N114&gt;$C$9,IF(Raw!$N114&lt;$A$9,IF(Raw!$X114&gt;$C$9,IF(Raw!$X114&lt;$A$9,Raw!W114,-999),-999),-999),-999),-999),-999)</f>
        <v>0.184057</v>
      </c>
      <c r="P114" s="9">
        <f>IF(Raw!$G114&gt;$C$8,IF(Raw!$Q114&gt;$C$8,IF(Raw!$N114&gt;$C$9,IF(Raw!$N114&lt;$A$9,IF(Raw!$X114&gt;$C$9,IF(Raw!$X114&lt;$A$9,Raw!X114,-999),-999),-999),-999),-999),-999)</f>
        <v>496</v>
      </c>
      <c r="R114" s="9">
        <f t="shared" si="20"/>
        <v>0.80835099999999982</v>
      </c>
      <c r="S114" s="9">
        <f t="shared" si="21"/>
        <v>0.32920311238789346</v>
      </c>
      <c r="T114" s="9">
        <f t="shared" si="22"/>
        <v>0.91092799999999974</v>
      </c>
      <c r="U114" s="9">
        <f t="shared" si="23"/>
        <v>0.34409388499480981</v>
      </c>
      <c r="V114" s="15">
        <f t="shared" si="16"/>
        <v>0</v>
      </c>
      <c r="X114" s="11">
        <f t="shared" si="24"/>
        <v>3.792599999999999E+18</v>
      </c>
      <c r="Y114" s="11">
        <f t="shared" si="25"/>
        <v>6.5120000000000005E-18</v>
      </c>
      <c r="Z114" s="11">
        <f t="shared" si="26"/>
        <v>5.3499999999999999E-4</v>
      </c>
      <c r="AA114" s="16">
        <f t="shared" si="27"/>
        <v>1.3040805331565732E-2</v>
      </c>
      <c r="AB114" s="9">
        <f t="shared" si="17"/>
        <v>1.7482752347190726</v>
      </c>
      <c r="AC114" s="9">
        <f t="shared" si="18"/>
        <v>0.98695919466843418</v>
      </c>
      <c r="AD114" s="15">
        <f t="shared" si="19"/>
        <v>24.375337068347161</v>
      </c>
      <c r="AE114" s="3">
        <f t="shared" si="28"/>
        <v>784.0447999999999</v>
      </c>
      <c r="AF114" s="2">
        <f t="shared" si="29"/>
        <v>0.25</v>
      </c>
      <c r="AG114" s="9">
        <f t="shared" si="30"/>
        <v>6.4518495614658243E-3</v>
      </c>
      <c r="AH114" s="2">
        <f t="shared" si="31"/>
        <v>0.31220164257362776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59.7</v>
      </c>
      <c r="D115" s="15">
        <f>IF(C115&gt;0.5,Raw!D115*D$11,-999)</f>
        <v>6.3</v>
      </c>
      <c r="E115" s="9">
        <f>IF(Raw!$G115&gt;$C$8,IF(Raw!$Q115&gt;$C$8,IF(Raw!$N115&gt;$C$9,IF(Raw!$N115&lt;$A$9,IF(Raw!$X115&gt;$C$9,IF(Raw!$X115&lt;$A$9,Raw!H115,-999),-999),-999),-999),-999),-999)</f>
        <v>1.580837</v>
      </c>
      <c r="F115" s="9">
        <f>IF(Raw!$G115&gt;$C$8,IF(Raw!$Q115&gt;$C$8,IF(Raw!$N115&gt;$C$9,IF(Raw!$N115&lt;$A$9,IF(Raw!$X115&gt;$C$9,IF(Raw!$X115&lt;$A$9,Raw!I115,-999),-999),-999),-999),-999),-999)</f>
        <v>2.3844379999999998</v>
      </c>
      <c r="G115" s="9">
        <f>Raw!G115</f>
        <v>0.98903799999999997</v>
      </c>
      <c r="H115" s="9">
        <f>IF(Raw!$G115&gt;$C$8,IF(Raw!$Q115&gt;$C$8,IF(Raw!$N115&gt;$C$9,IF(Raw!$N115&lt;$A$9,IF(Raw!$X115&gt;$C$9,IF(Raw!$X115&lt;$A$9,Raw!L115,-999),-999),-999),-999),-999),-999)</f>
        <v>647.79999999999995</v>
      </c>
      <c r="I115" s="9">
        <f>IF(Raw!$G115&gt;$C$8,IF(Raw!$Q115&gt;$C$8,IF(Raw!$N115&gt;$C$9,IF(Raw!$N115&lt;$A$9,IF(Raw!$X115&gt;$C$9,IF(Raw!$X115&lt;$A$9,Raw!M115,-999),-999),-999),-999),-999),-999)</f>
        <v>2.3E-5</v>
      </c>
      <c r="J115" s="9">
        <f>IF(Raw!$G115&gt;$C$8,IF(Raw!$Q115&gt;$C$8,IF(Raw!$N115&gt;$C$9,IF(Raw!$N115&lt;$A$9,IF(Raw!$X115&gt;$C$9,IF(Raw!$X115&lt;$A$9,Raw!N115,-999),-999),-999),-999),-999),-999)</f>
        <v>703</v>
      </c>
      <c r="K115" s="9">
        <f>IF(Raw!$G115&gt;$C$8,IF(Raw!$Q115&gt;$C$8,IF(Raw!$N115&gt;$C$9,IF(Raw!$N115&lt;$A$9,IF(Raw!$X115&gt;$C$9,IF(Raw!$X115&lt;$A$9,Raw!R115,-999),-999),-999),-999),-999),-999)</f>
        <v>1.8060849999999999</v>
      </c>
      <c r="L115" s="9">
        <f>IF(Raw!$G115&gt;$C$8,IF(Raw!$Q115&gt;$C$8,IF(Raw!$N115&gt;$C$9,IF(Raw!$N115&lt;$A$9,IF(Raw!$X115&gt;$C$9,IF(Raw!$X115&lt;$A$9,Raw!S115,-999),-999),-999),-999),-999),-999)</f>
        <v>2.8099029999999998</v>
      </c>
      <c r="M115" s="9">
        <f>Raw!Q115</f>
        <v>0.99209099999999995</v>
      </c>
      <c r="N115" s="9">
        <f>IF(Raw!$G115&gt;$C$8,IF(Raw!$Q115&gt;$C$8,IF(Raw!$N115&gt;$C$9,IF(Raw!$N115&lt;$A$9,IF(Raw!$X115&gt;$C$9,IF(Raw!$X115&lt;$A$9,Raw!V115,-999),-999),-999),-999),-999),-999)</f>
        <v>696.7</v>
      </c>
      <c r="O115" s="9">
        <f>IF(Raw!$G115&gt;$C$8,IF(Raw!$Q115&gt;$C$8,IF(Raw!$N115&gt;$C$9,IF(Raw!$N115&lt;$A$9,IF(Raw!$X115&gt;$C$9,IF(Raw!$X115&lt;$A$9,Raw!W115,-999),-999),-999),-999),-999),-999)</f>
        <v>0.1739</v>
      </c>
      <c r="P115" s="9">
        <f>IF(Raw!$G115&gt;$C$8,IF(Raw!$Q115&gt;$C$8,IF(Raw!$N115&gt;$C$9,IF(Raw!$N115&lt;$A$9,IF(Raw!$X115&gt;$C$9,IF(Raw!$X115&lt;$A$9,Raw!X115,-999),-999),-999),-999),-999),-999)</f>
        <v>507</v>
      </c>
      <c r="R115" s="9">
        <f t="shared" si="20"/>
        <v>0.80360099999999979</v>
      </c>
      <c r="S115" s="9">
        <f t="shared" si="21"/>
        <v>0.33701903760970081</v>
      </c>
      <c r="T115" s="9">
        <f t="shared" si="22"/>
        <v>1.0038179999999999</v>
      </c>
      <c r="U115" s="9">
        <f t="shared" si="23"/>
        <v>0.35724293685582736</v>
      </c>
      <c r="V115" s="15">
        <f t="shared" si="16"/>
        <v>0</v>
      </c>
      <c r="X115" s="11">
        <f t="shared" si="24"/>
        <v>3.792599999999999E+18</v>
      </c>
      <c r="Y115" s="11">
        <f t="shared" si="25"/>
        <v>6.477999999999999E-18</v>
      </c>
      <c r="Z115" s="11">
        <f t="shared" si="26"/>
        <v>7.0299999999999996E-4</v>
      </c>
      <c r="AA115" s="16">
        <f t="shared" si="27"/>
        <v>1.6978384976157359E-2</v>
      </c>
      <c r="AB115" s="9">
        <f t="shared" si="17"/>
        <v>1.8231282084499962</v>
      </c>
      <c r="AC115" s="9">
        <f t="shared" si="18"/>
        <v>0.98302161502384267</v>
      </c>
      <c r="AD115" s="15">
        <f t="shared" si="19"/>
        <v>24.151329980309189</v>
      </c>
      <c r="AE115" s="3">
        <f t="shared" si="28"/>
        <v>779.95119999999963</v>
      </c>
      <c r="AF115" s="2">
        <f t="shared" si="29"/>
        <v>0.25</v>
      </c>
      <c r="AG115" s="9">
        <f t="shared" si="30"/>
        <v>6.6368400393383422E-3</v>
      </c>
      <c r="AH115" s="2">
        <f t="shared" si="31"/>
        <v>0.32115323552415503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58.8</v>
      </c>
      <c r="D116" s="15">
        <f>IF(C116&gt;0.5,Raw!D116*D$11,-999)</f>
        <v>6.3</v>
      </c>
      <c r="E116" s="9">
        <f>IF(Raw!$G116&gt;$C$8,IF(Raw!$Q116&gt;$C$8,IF(Raw!$N116&gt;$C$9,IF(Raw!$N116&lt;$A$9,IF(Raw!$X116&gt;$C$9,IF(Raw!$X116&lt;$A$9,Raw!H116,-999),-999),-999),-999),-999),-999)</f>
        <v>1.6130530000000001</v>
      </c>
      <c r="F116" s="9">
        <f>IF(Raw!$G116&gt;$C$8,IF(Raw!$Q116&gt;$C$8,IF(Raw!$N116&gt;$C$9,IF(Raw!$N116&lt;$A$9,IF(Raw!$X116&gt;$C$9,IF(Raw!$X116&lt;$A$9,Raw!I116,-999),-999),-999),-999),-999),-999)</f>
        <v>2.436067</v>
      </c>
      <c r="G116" s="9">
        <f>Raw!G116</f>
        <v>0.98968299999999998</v>
      </c>
      <c r="H116" s="9">
        <f>IF(Raw!$G116&gt;$C$8,IF(Raw!$Q116&gt;$C$8,IF(Raw!$N116&gt;$C$9,IF(Raw!$N116&lt;$A$9,IF(Raw!$X116&gt;$C$9,IF(Raw!$X116&lt;$A$9,Raw!L116,-999),-999),-999),-999),-999),-999)</f>
        <v>659.3</v>
      </c>
      <c r="I116" s="9">
        <f>IF(Raw!$G116&gt;$C$8,IF(Raw!$Q116&gt;$C$8,IF(Raw!$N116&gt;$C$9,IF(Raw!$N116&lt;$A$9,IF(Raw!$X116&gt;$C$9,IF(Raw!$X116&lt;$A$9,Raw!M116,-999),-999),-999),-999),-999),-999)</f>
        <v>0.11172899999999999</v>
      </c>
      <c r="J116" s="9">
        <f>IF(Raw!$G116&gt;$C$8,IF(Raw!$Q116&gt;$C$8,IF(Raw!$N116&gt;$C$9,IF(Raw!$N116&lt;$A$9,IF(Raw!$X116&gt;$C$9,IF(Raw!$X116&lt;$A$9,Raw!N116,-999),-999),-999),-999),-999),-999)</f>
        <v>661</v>
      </c>
      <c r="K116" s="9">
        <f>IF(Raw!$G116&gt;$C$8,IF(Raw!$Q116&gt;$C$8,IF(Raw!$N116&gt;$C$9,IF(Raw!$N116&lt;$A$9,IF(Raw!$X116&gt;$C$9,IF(Raw!$X116&lt;$A$9,Raw!R116,-999),-999),-999),-999),-999),-999)</f>
        <v>1.7940430000000001</v>
      </c>
      <c r="L116" s="9">
        <f>IF(Raw!$G116&gt;$C$8,IF(Raw!$Q116&gt;$C$8,IF(Raw!$N116&gt;$C$9,IF(Raw!$N116&lt;$A$9,IF(Raw!$X116&gt;$C$9,IF(Raw!$X116&lt;$A$9,Raw!S116,-999),-999),-999),-999),-999),-999)</f>
        <v>2.7153299999999998</v>
      </c>
      <c r="M116" s="9">
        <f>Raw!Q116</f>
        <v>0.99038800000000005</v>
      </c>
      <c r="N116" s="9">
        <f>IF(Raw!$G116&gt;$C$8,IF(Raw!$Q116&gt;$C$8,IF(Raw!$N116&gt;$C$9,IF(Raw!$N116&lt;$A$9,IF(Raw!$X116&gt;$C$9,IF(Raw!$X116&lt;$A$9,Raw!V116,-999),-999),-999),-999),-999),-999)</f>
        <v>691.4</v>
      </c>
      <c r="O116" s="9">
        <f>IF(Raw!$G116&gt;$C$8,IF(Raw!$Q116&gt;$C$8,IF(Raw!$N116&gt;$C$9,IF(Raw!$N116&lt;$A$9,IF(Raw!$X116&gt;$C$9,IF(Raw!$X116&lt;$A$9,Raw!W116,-999),-999),-999),-999),-999),-999)</f>
        <v>0.19259599999999999</v>
      </c>
      <c r="P116" s="9">
        <f>IF(Raw!$G116&gt;$C$8,IF(Raw!$Q116&gt;$C$8,IF(Raw!$N116&gt;$C$9,IF(Raw!$N116&lt;$A$9,IF(Raw!$X116&gt;$C$9,IF(Raw!$X116&lt;$A$9,Raw!X116,-999),-999),-999),-999),-999),-999)</f>
        <v>511</v>
      </c>
      <c r="R116" s="9">
        <f t="shared" si="20"/>
        <v>0.82301399999999991</v>
      </c>
      <c r="S116" s="9">
        <f t="shared" si="21"/>
        <v>0.33784538766790895</v>
      </c>
      <c r="T116" s="9">
        <f t="shared" si="22"/>
        <v>0.92128699999999975</v>
      </c>
      <c r="U116" s="9">
        <f t="shared" si="23"/>
        <v>0.33929098857229134</v>
      </c>
      <c r="V116" s="15">
        <f t="shared" si="16"/>
        <v>0</v>
      </c>
      <c r="X116" s="11">
        <f t="shared" si="24"/>
        <v>3.792599999999999E+18</v>
      </c>
      <c r="Y116" s="11">
        <f t="shared" si="25"/>
        <v>6.5929999999999995E-18</v>
      </c>
      <c r="Z116" s="11">
        <f t="shared" si="26"/>
        <v>6.6100000000000002E-4</v>
      </c>
      <c r="AA116" s="16">
        <f t="shared" si="27"/>
        <v>1.6259313676408781E-2</v>
      </c>
      <c r="AB116" s="9">
        <f t="shared" si="17"/>
        <v>1.8090224943189976</v>
      </c>
      <c r="AC116" s="9">
        <f t="shared" si="18"/>
        <v>0.98374068632359124</v>
      </c>
      <c r="AD116" s="15">
        <f t="shared" si="19"/>
        <v>24.598053973386961</v>
      </c>
      <c r="AE116" s="3">
        <f t="shared" si="28"/>
        <v>793.79719999999975</v>
      </c>
      <c r="AF116" s="2">
        <f t="shared" si="29"/>
        <v>0.25</v>
      </c>
      <c r="AG116" s="9">
        <f t="shared" si="30"/>
        <v>6.4199215766038769E-3</v>
      </c>
      <c r="AH116" s="2">
        <f t="shared" si="31"/>
        <v>0.31065666400228903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57.6</v>
      </c>
      <c r="D117" s="15">
        <f>IF(C117&gt;0.5,Raw!D117*D$11,-999)</f>
        <v>7.2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0.61859799999999998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0.99114500000000005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4.3343999999999995E+18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0.46344907407407404</v>
      </c>
      <c r="C118" s="15">
        <f>Raw!C118</f>
        <v>56.6</v>
      </c>
      <c r="D118" s="15">
        <f>IF(C118&gt;0.5,Raw!D118*D$11,-999)</f>
        <v>7.2</v>
      </c>
      <c r="E118" s="9">
        <f>IF(Raw!$G118&gt;$C$8,IF(Raw!$Q118&gt;$C$8,IF(Raw!$N118&gt;$C$9,IF(Raw!$N118&lt;$A$9,IF(Raw!$X118&gt;$C$9,IF(Raw!$X118&lt;$A$9,Raw!H118,-999),-999),-999),-999),-999),-999)</f>
        <v>1.6981250000000001</v>
      </c>
      <c r="F118" s="9">
        <f>IF(Raw!$G118&gt;$C$8,IF(Raw!$Q118&gt;$C$8,IF(Raw!$N118&gt;$C$9,IF(Raw!$N118&lt;$A$9,IF(Raw!$X118&gt;$C$9,IF(Raw!$X118&lt;$A$9,Raw!I118,-999),-999),-999),-999),-999),-999)</f>
        <v>2.578694</v>
      </c>
      <c r="G118" s="9">
        <f>Raw!G118</f>
        <v>0.98896799999999996</v>
      </c>
      <c r="H118" s="9">
        <f>IF(Raw!$G118&gt;$C$8,IF(Raw!$Q118&gt;$C$8,IF(Raw!$N118&gt;$C$9,IF(Raw!$N118&lt;$A$9,IF(Raw!$X118&gt;$C$9,IF(Raw!$X118&lt;$A$9,Raw!L118,-999),-999),-999),-999),-999),-999)</f>
        <v>685.7</v>
      </c>
      <c r="I118" s="9">
        <f>IF(Raw!$G118&gt;$C$8,IF(Raw!$Q118&gt;$C$8,IF(Raw!$N118&gt;$C$9,IF(Raw!$N118&lt;$A$9,IF(Raw!$X118&gt;$C$9,IF(Raw!$X118&lt;$A$9,Raw!M118,-999),-999),-999),-999),-999),-999)</f>
        <v>0.16722100000000001</v>
      </c>
      <c r="J118" s="9">
        <f>IF(Raw!$G118&gt;$C$8,IF(Raw!$Q118&gt;$C$8,IF(Raw!$N118&gt;$C$9,IF(Raw!$N118&lt;$A$9,IF(Raw!$X118&gt;$C$9,IF(Raw!$X118&lt;$A$9,Raw!N118,-999),-999),-999),-999),-999),-999)</f>
        <v>712</v>
      </c>
      <c r="K118" s="9">
        <f>IF(Raw!$G118&gt;$C$8,IF(Raw!$Q118&gt;$C$8,IF(Raw!$N118&gt;$C$9,IF(Raw!$N118&lt;$A$9,IF(Raw!$X118&gt;$C$9,IF(Raw!$X118&lt;$A$9,Raw!R118,-999),-999),-999),-999),-999),-999)</f>
        <v>1.806319</v>
      </c>
      <c r="L118" s="9">
        <f>IF(Raw!$G118&gt;$C$8,IF(Raw!$Q118&gt;$C$8,IF(Raw!$N118&gt;$C$9,IF(Raw!$N118&lt;$A$9,IF(Raw!$X118&gt;$C$9,IF(Raw!$X118&lt;$A$9,Raw!S118,-999),-999),-999),-999),-999),-999)</f>
        <v>2.7789470000000001</v>
      </c>
      <c r="M118" s="9">
        <f>Raw!Q118</f>
        <v>0.99318799999999996</v>
      </c>
      <c r="N118" s="9">
        <f>IF(Raw!$G118&gt;$C$8,IF(Raw!$Q118&gt;$C$8,IF(Raw!$N118&gt;$C$9,IF(Raw!$N118&lt;$A$9,IF(Raw!$X118&gt;$C$9,IF(Raw!$X118&lt;$A$9,Raw!V118,-999),-999),-999),-999),-999),-999)</f>
        <v>698.1</v>
      </c>
      <c r="O118" s="9">
        <f>IF(Raw!$G118&gt;$C$8,IF(Raw!$Q118&gt;$C$8,IF(Raw!$N118&gt;$C$9,IF(Raw!$N118&lt;$A$9,IF(Raw!$X118&gt;$C$9,IF(Raw!$X118&lt;$A$9,Raw!W118,-999),-999),-999),-999),-999),-999)</f>
        <v>0.16968900000000001</v>
      </c>
      <c r="P118" s="9">
        <f>IF(Raw!$G118&gt;$C$8,IF(Raw!$Q118&gt;$C$8,IF(Raw!$N118&gt;$C$9,IF(Raw!$N118&lt;$A$9,IF(Raw!$X118&gt;$C$9,IF(Raw!$X118&lt;$A$9,Raw!X118,-999),-999),-999),-999),-999),-999)</f>
        <v>460</v>
      </c>
      <c r="R118" s="9">
        <f t="shared" si="20"/>
        <v>0.88056899999999994</v>
      </c>
      <c r="S118" s="9">
        <f t="shared" si="21"/>
        <v>0.34147867098616586</v>
      </c>
      <c r="T118" s="9">
        <f t="shared" si="22"/>
        <v>0.97262800000000005</v>
      </c>
      <c r="U118" s="9">
        <f t="shared" si="23"/>
        <v>0.34999875852256268</v>
      </c>
      <c r="V118" s="15">
        <f t="shared" si="16"/>
        <v>0</v>
      </c>
      <c r="X118" s="11">
        <f t="shared" si="24"/>
        <v>4.3343999999999995E+18</v>
      </c>
      <c r="Y118" s="11">
        <f t="shared" si="25"/>
        <v>6.8569999999999998E-18</v>
      </c>
      <c r="Z118" s="11">
        <f t="shared" si="26"/>
        <v>7.1199999999999996E-4</v>
      </c>
      <c r="AA118" s="16">
        <f t="shared" si="27"/>
        <v>2.0722815813038309E-2</v>
      </c>
      <c r="AB118" s="9">
        <f t="shared" si="17"/>
        <v>1.8264745908986038</v>
      </c>
      <c r="AC118" s="9">
        <f t="shared" si="18"/>
        <v>0.97927718418696175</v>
      </c>
      <c r="AD118" s="15">
        <f t="shared" si="19"/>
        <v>29.10507838909875</v>
      </c>
      <c r="AE118" s="3">
        <f t="shared" si="28"/>
        <v>825.58279999999979</v>
      </c>
      <c r="AF118" s="2">
        <f t="shared" si="29"/>
        <v>0.25</v>
      </c>
      <c r="AG118" s="9">
        <f t="shared" si="30"/>
        <v>7.8359548483741773E-3</v>
      </c>
      <c r="AH118" s="2">
        <f t="shared" si="31"/>
        <v>0.3791777770837223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55.4</v>
      </c>
      <c r="D119" s="15">
        <f>IF(C119&gt;0.5,Raw!D119*D$11,-999)</f>
        <v>7.2</v>
      </c>
      <c r="E119" s="9">
        <f>IF(Raw!$G119&gt;$C$8,IF(Raw!$Q119&gt;$C$8,IF(Raw!$N119&gt;$C$9,IF(Raw!$N119&lt;$A$9,IF(Raw!$X119&gt;$C$9,IF(Raw!$X119&lt;$A$9,Raw!H119,-999),-999),-999),-999),-999),-999)</f>
        <v>1.627707</v>
      </c>
      <c r="F119" s="9">
        <f>IF(Raw!$G119&gt;$C$8,IF(Raw!$Q119&gt;$C$8,IF(Raw!$N119&gt;$C$9,IF(Raw!$N119&lt;$A$9,IF(Raw!$X119&gt;$C$9,IF(Raw!$X119&lt;$A$9,Raw!I119,-999),-999),-999),-999),-999),-999)</f>
        <v>2.448067</v>
      </c>
      <c r="G119" s="9">
        <f>Raw!G119</f>
        <v>0.989954</v>
      </c>
      <c r="H119" s="9">
        <f>IF(Raw!$G119&gt;$C$8,IF(Raw!$Q119&gt;$C$8,IF(Raw!$N119&gt;$C$9,IF(Raw!$N119&lt;$A$9,IF(Raw!$X119&gt;$C$9,IF(Raw!$X119&lt;$A$9,Raw!L119,-999),-999),-999),-999),-999),-999)</f>
        <v>621.9</v>
      </c>
      <c r="I119" s="9">
        <f>IF(Raw!$G119&gt;$C$8,IF(Raw!$Q119&gt;$C$8,IF(Raw!$N119&gt;$C$9,IF(Raw!$N119&lt;$A$9,IF(Raw!$X119&gt;$C$9,IF(Raw!$X119&lt;$A$9,Raw!M119,-999),-999),-999),-999),-999),-999)</f>
        <v>5.0814999999999999E-2</v>
      </c>
      <c r="J119" s="9">
        <f>IF(Raw!$G119&gt;$C$8,IF(Raw!$Q119&gt;$C$8,IF(Raw!$N119&gt;$C$9,IF(Raw!$N119&lt;$A$9,IF(Raw!$X119&gt;$C$9,IF(Raw!$X119&lt;$A$9,Raw!N119,-999),-999),-999),-999),-999),-999)</f>
        <v>1045</v>
      </c>
      <c r="K119" s="9">
        <f>IF(Raw!$G119&gt;$C$8,IF(Raw!$Q119&gt;$C$8,IF(Raw!$N119&gt;$C$9,IF(Raw!$N119&lt;$A$9,IF(Raw!$X119&gt;$C$9,IF(Raw!$X119&lt;$A$9,Raw!R119,-999),-999),-999),-999),-999),-999)</f>
        <v>1.8122499999999999</v>
      </c>
      <c r="L119" s="9">
        <f>IF(Raw!$G119&gt;$C$8,IF(Raw!$Q119&gt;$C$8,IF(Raw!$N119&gt;$C$9,IF(Raw!$N119&lt;$A$9,IF(Raw!$X119&gt;$C$9,IF(Raw!$X119&lt;$A$9,Raw!S119,-999),-999),-999),-999),-999),-999)</f>
        <v>2.7889949999999999</v>
      </c>
      <c r="M119" s="9">
        <f>Raw!Q119</f>
        <v>0.99141100000000004</v>
      </c>
      <c r="N119" s="9">
        <f>IF(Raw!$G119&gt;$C$8,IF(Raw!$Q119&gt;$C$8,IF(Raw!$N119&gt;$C$9,IF(Raw!$N119&lt;$A$9,IF(Raw!$X119&gt;$C$9,IF(Raw!$X119&lt;$A$9,Raw!V119,-999),-999),-999),-999),-999),-999)</f>
        <v>692.6</v>
      </c>
      <c r="O119" s="9">
        <f>IF(Raw!$G119&gt;$C$8,IF(Raw!$Q119&gt;$C$8,IF(Raw!$N119&gt;$C$9,IF(Raw!$N119&lt;$A$9,IF(Raw!$X119&gt;$C$9,IF(Raw!$X119&lt;$A$9,Raw!W119,-999),-999),-999),-999),-999),-999)</f>
        <v>0.109981</v>
      </c>
      <c r="P119" s="9">
        <f>IF(Raw!$G119&gt;$C$8,IF(Raw!$Q119&gt;$C$8,IF(Raw!$N119&gt;$C$9,IF(Raw!$N119&lt;$A$9,IF(Raw!$X119&gt;$C$9,IF(Raw!$X119&lt;$A$9,Raw!X119,-999),-999),-999),-999),-999),-999)</f>
        <v>529</v>
      </c>
      <c r="R119" s="9">
        <f t="shared" si="20"/>
        <v>0.82035999999999998</v>
      </c>
      <c r="S119" s="9">
        <f t="shared" si="21"/>
        <v>0.33510520749636347</v>
      </c>
      <c r="T119" s="9">
        <f t="shared" si="22"/>
        <v>0.97674499999999997</v>
      </c>
      <c r="U119" s="9">
        <f t="shared" si="23"/>
        <v>0.35021396596264964</v>
      </c>
      <c r="V119" s="15">
        <f t="shared" si="16"/>
        <v>0</v>
      </c>
      <c r="X119" s="11">
        <f t="shared" si="24"/>
        <v>4.3343999999999995E+18</v>
      </c>
      <c r="Y119" s="11">
        <f t="shared" si="25"/>
        <v>6.2189999999999998E-18</v>
      </c>
      <c r="Z119" s="11">
        <f t="shared" si="26"/>
        <v>1.0449999999999999E-3</v>
      </c>
      <c r="AA119" s="16">
        <f t="shared" si="27"/>
        <v>2.7396903674403311E-2</v>
      </c>
      <c r="AB119" s="9">
        <f t="shared" si="17"/>
        <v>1.839009788679455</v>
      </c>
      <c r="AC119" s="9">
        <f t="shared" si="18"/>
        <v>0.97260309632559672</v>
      </c>
      <c r="AD119" s="15">
        <f t="shared" si="19"/>
        <v>26.217132702778287</v>
      </c>
      <c r="AE119" s="3">
        <f t="shared" si="28"/>
        <v>748.76759999999979</v>
      </c>
      <c r="AF119" s="2">
        <f t="shared" si="29"/>
        <v>0.25</v>
      </c>
      <c r="AG119" s="9">
        <f t="shared" si="30"/>
        <v>7.0627738615454336E-3</v>
      </c>
      <c r="AH119" s="2">
        <f t="shared" si="31"/>
        <v>0.34176395151402161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54.5</v>
      </c>
      <c r="D120" s="15">
        <f>IF(C120&gt;0.5,Raw!D120*D$11,-999)</f>
        <v>8.1</v>
      </c>
      <c r="E120" s="9">
        <f>IF(Raw!$G120&gt;$C$8,IF(Raw!$Q120&gt;$C$8,IF(Raw!$N120&gt;$C$9,IF(Raw!$N120&lt;$A$9,IF(Raw!$X120&gt;$C$9,IF(Raw!$X120&lt;$A$9,Raw!H120,-999),-999),-999),-999),-999),-999)</f>
        <v>1.6805209999999999</v>
      </c>
      <c r="F120" s="9">
        <f>IF(Raw!$G120&gt;$C$8,IF(Raw!$Q120&gt;$C$8,IF(Raw!$N120&gt;$C$9,IF(Raw!$N120&lt;$A$9,IF(Raw!$X120&gt;$C$9,IF(Raw!$X120&lt;$A$9,Raw!I120,-999),-999),-999),-999),-999),-999)</f>
        <v>2.527066</v>
      </c>
      <c r="G120" s="9">
        <f>Raw!G120</f>
        <v>0.99310900000000002</v>
      </c>
      <c r="H120" s="9">
        <f>IF(Raw!$G120&gt;$C$8,IF(Raw!$Q120&gt;$C$8,IF(Raw!$N120&gt;$C$9,IF(Raw!$N120&lt;$A$9,IF(Raw!$X120&gt;$C$9,IF(Raw!$X120&lt;$A$9,Raw!L120,-999),-999),-999),-999),-999),-999)</f>
        <v>644.20000000000005</v>
      </c>
      <c r="I120" s="9">
        <f>IF(Raw!$G120&gt;$C$8,IF(Raw!$Q120&gt;$C$8,IF(Raw!$N120&gt;$C$9,IF(Raw!$N120&lt;$A$9,IF(Raw!$X120&gt;$C$9,IF(Raw!$X120&lt;$A$9,Raw!M120,-999),-999),-999),-999),-999),-999)</f>
        <v>0.16433700000000001</v>
      </c>
      <c r="J120" s="9">
        <f>IF(Raw!$G120&gt;$C$8,IF(Raw!$Q120&gt;$C$8,IF(Raw!$N120&gt;$C$9,IF(Raw!$N120&lt;$A$9,IF(Raw!$X120&gt;$C$9,IF(Raw!$X120&lt;$A$9,Raw!N120,-999),-999),-999),-999),-999),-999)</f>
        <v>602</v>
      </c>
      <c r="K120" s="9">
        <f>IF(Raw!$G120&gt;$C$8,IF(Raw!$Q120&gt;$C$8,IF(Raw!$N120&gt;$C$9,IF(Raw!$N120&lt;$A$9,IF(Raw!$X120&gt;$C$9,IF(Raw!$X120&lt;$A$9,Raw!R120,-999),-999),-999),-999),-999),-999)</f>
        <v>1.799704</v>
      </c>
      <c r="L120" s="9">
        <f>IF(Raw!$G120&gt;$C$8,IF(Raw!$Q120&gt;$C$8,IF(Raw!$N120&gt;$C$9,IF(Raw!$N120&lt;$A$9,IF(Raw!$X120&gt;$C$9,IF(Raw!$X120&lt;$A$9,Raw!S120,-999),-999),-999),-999),-999),-999)</f>
        <v>2.7259350000000002</v>
      </c>
      <c r="M120" s="9">
        <f>Raw!Q120</f>
        <v>0.99329599999999996</v>
      </c>
      <c r="N120" s="9">
        <f>IF(Raw!$G120&gt;$C$8,IF(Raw!$Q120&gt;$C$8,IF(Raw!$N120&gt;$C$9,IF(Raw!$N120&lt;$A$9,IF(Raw!$X120&gt;$C$9,IF(Raw!$X120&lt;$A$9,Raw!V120,-999),-999),-999),-999),-999),-999)</f>
        <v>700</v>
      </c>
      <c r="O120" s="9">
        <f>IF(Raw!$G120&gt;$C$8,IF(Raw!$Q120&gt;$C$8,IF(Raw!$N120&gt;$C$9,IF(Raw!$N120&lt;$A$9,IF(Raw!$X120&gt;$C$9,IF(Raw!$X120&lt;$A$9,Raw!W120,-999),-999),-999),-999),-999),-999)</f>
        <v>0.18496000000000001</v>
      </c>
      <c r="P120" s="9">
        <f>IF(Raw!$G120&gt;$C$8,IF(Raw!$Q120&gt;$C$8,IF(Raw!$N120&gt;$C$9,IF(Raw!$N120&lt;$A$9,IF(Raw!$X120&gt;$C$9,IF(Raw!$X120&lt;$A$9,Raw!X120,-999),-999),-999),-999),-999),-999)</f>
        <v>480</v>
      </c>
      <c r="R120" s="9">
        <f t="shared" si="20"/>
        <v>0.8465450000000001</v>
      </c>
      <c r="S120" s="9">
        <f t="shared" si="21"/>
        <v>0.33499125072317071</v>
      </c>
      <c r="T120" s="9">
        <f t="shared" si="22"/>
        <v>0.92623100000000025</v>
      </c>
      <c r="U120" s="9">
        <f t="shared" si="23"/>
        <v>0.33978469772756875</v>
      </c>
      <c r="V120" s="15">
        <f t="shared" si="16"/>
        <v>0</v>
      </c>
      <c r="X120" s="11">
        <f t="shared" si="24"/>
        <v>4.876199999999998E+18</v>
      </c>
      <c r="Y120" s="11">
        <f t="shared" si="25"/>
        <v>6.4420000000000001E-18</v>
      </c>
      <c r="Z120" s="11">
        <f t="shared" si="26"/>
        <v>6.02E-4</v>
      </c>
      <c r="AA120" s="16">
        <f t="shared" si="27"/>
        <v>1.8559350078021317E-2</v>
      </c>
      <c r="AB120" s="9">
        <f t="shared" si="17"/>
        <v>1.8168942453821157</v>
      </c>
      <c r="AC120" s="9">
        <f t="shared" si="18"/>
        <v>0.98144064992197866</v>
      </c>
      <c r="AD120" s="15">
        <f t="shared" si="19"/>
        <v>30.829485179437402</v>
      </c>
      <c r="AE120" s="3">
        <f t="shared" si="28"/>
        <v>775.61679999999978</v>
      </c>
      <c r="AF120" s="2">
        <f t="shared" si="29"/>
        <v>0.25</v>
      </c>
      <c r="AG120" s="9">
        <f t="shared" si="30"/>
        <v>8.0579902329166904E-3</v>
      </c>
      <c r="AH120" s="2">
        <f t="shared" si="31"/>
        <v>0.38992195378890432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53.4</v>
      </c>
      <c r="D121" s="15">
        <f>IF(C121&gt;0.5,Raw!D121*D$11,-999)</f>
        <v>8.1</v>
      </c>
      <c r="E121" s="9">
        <f>IF(Raw!$G121&gt;$C$8,IF(Raw!$Q121&gt;$C$8,IF(Raw!$N121&gt;$C$9,IF(Raw!$N121&lt;$A$9,IF(Raw!$X121&gt;$C$9,IF(Raw!$X121&lt;$A$9,Raw!H121,-999),-999),-999),-999),-999),-999)</f>
        <v>1.6775089999999999</v>
      </c>
      <c r="F121" s="9">
        <f>IF(Raw!$G121&gt;$C$8,IF(Raw!$Q121&gt;$C$8,IF(Raw!$N121&gt;$C$9,IF(Raw!$N121&lt;$A$9,IF(Raw!$X121&gt;$C$9,IF(Raw!$X121&lt;$A$9,Raw!I121,-999),-999),-999),-999),-999),-999)</f>
        <v>2.49478</v>
      </c>
      <c r="G121" s="9">
        <f>Raw!G121</f>
        <v>0.98933599999999999</v>
      </c>
      <c r="H121" s="9">
        <f>IF(Raw!$G121&gt;$C$8,IF(Raw!$Q121&gt;$C$8,IF(Raw!$N121&gt;$C$9,IF(Raw!$N121&lt;$A$9,IF(Raw!$X121&gt;$C$9,IF(Raw!$X121&lt;$A$9,Raw!L121,-999),-999),-999),-999),-999),-999)</f>
        <v>611.6</v>
      </c>
      <c r="I121" s="9">
        <f>IF(Raw!$G121&gt;$C$8,IF(Raw!$Q121&gt;$C$8,IF(Raw!$N121&gt;$C$9,IF(Raw!$N121&lt;$A$9,IF(Raw!$X121&gt;$C$9,IF(Raw!$X121&lt;$A$9,Raw!M121,-999),-999),-999),-999),-999),-999)</f>
        <v>0.11744400000000001</v>
      </c>
      <c r="J121" s="9">
        <f>IF(Raw!$G121&gt;$C$8,IF(Raw!$Q121&gt;$C$8,IF(Raw!$N121&gt;$C$9,IF(Raw!$N121&lt;$A$9,IF(Raw!$X121&gt;$C$9,IF(Raw!$X121&lt;$A$9,Raw!N121,-999),-999),-999),-999),-999),-999)</f>
        <v>475</v>
      </c>
      <c r="K121" s="9">
        <f>IF(Raw!$G121&gt;$C$8,IF(Raw!$Q121&gt;$C$8,IF(Raw!$N121&gt;$C$9,IF(Raw!$N121&lt;$A$9,IF(Raw!$X121&gt;$C$9,IF(Raw!$X121&lt;$A$9,Raw!R121,-999),-999),-999),-999),-999),-999)</f>
        <v>1.8009550000000001</v>
      </c>
      <c r="L121" s="9">
        <f>IF(Raw!$G121&gt;$C$8,IF(Raw!$Q121&gt;$C$8,IF(Raw!$N121&gt;$C$9,IF(Raw!$N121&lt;$A$9,IF(Raw!$X121&gt;$C$9,IF(Raw!$X121&lt;$A$9,Raw!S121,-999),-999),-999),-999),-999),-999)</f>
        <v>2.804624</v>
      </c>
      <c r="M121" s="9">
        <f>Raw!Q121</f>
        <v>0.99284700000000004</v>
      </c>
      <c r="N121" s="9">
        <f>IF(Raw!$G121&gt;$C$8,IF(Raw!$Q121&gt;$C$8,IF(Raw!$N121&gt;$C$9,IF(Raw!$N121&lt;$A$9,IF(Raw!$X121&gt;$C$9,IF(Raw!$X121&lt;$A$9,Raw!V121,-999),-999),-999),-999),-999),-999)</f>
        <v>701.5</v>
      </c>
      <c r="O121" s="9">
        <f>IF(Raw!$G121&gt;$C$8,IF(Raw!$Q121&gt;$C$8,IF(Raw!$N121&gt;$C$9,IF(Raw!$N121&lt;$A$9,IF(Raw!$X121&gt;$C$9,IF(Raw!$X121&lt;$A$9,Raw!W121,-999),-999),-999),-999),-999),-999)</f>
        <v>0.168708</v>
      </c>
      <c r="P121" s="9">
        <f>IF(Raw!$G121&gt;$C$8,IF(Raw!$Q121&gt;$C$8,IF(Raw!$N121&gt;$C$9,IF(Raw!$N121&lt;$A$9,IF(Raw!$X121&gt;$C$9,IF(Raw!$X121&lt;$A$9,Raw!X121,-999),-999),-999),-999),-999),-999)</f>
        <v>411</v>
      </c>
      <c r="R121" s="9">
        <f t="shared" si="20"/>
        <v>0.81727100000000008</v>
      </c>
      <c r="S121" s="9">
        <f t="shared" si="21"/>
        <v>0.32759241295825686</v>
      </c>
      <c r="T121" s="9">
        <f t="shared" si="22"/>
        <v>1.0036689999999999</v>
      </c>
      <c r="U121" s="9">
        <f t="shared" si="23"/>
        <v>0.35786223037383974</v>
      </c>
      <c r="V121" s="15">
        <f t="shared" si="16"/>
        <v>0</v>
      </c>
      <c r="X121" s="11">
        <f t="shared" si="24"/>
        <v>4.876199999999998E+18</v>
      </c>
      <c r="Y121" s="11">
        <f t="shared" si="25"/>
        <v>6.1159999999999997E-18</v>
      </c>
      <c r="Z121" s="11">
        <f t="shared" si="26"/>
        <v>4.75E-4</v>
      </c>
      <c r="AA121" s="16">
        <f t="shared" si="27"/>
        <v>1.3967980325186266E-2</v>
      </c>
      <c r="AB121" s="9">
        <f t="shared" si="17"/>
        <v>1.8149742288449995</v>
      </c>
      <c r="AC121" s="9">
        <f t="shared" si="18"/>
        <v>0.98603201967481369</v>
      </c>
      <c r="AD121" s="15">
        <f t="shared" si="19"/>
        <v>29.406274368813193</v>
      </c>
      <c r="AE121" s="3">
        <f t="shared" si="28"/>
        <v>736.36639999999977</v>
      </c>
      <c r="AF121" s="2">
        <f t="shared" si="29"/>
        <v>0.25</v>
      </c>
      <c r="AG121" s="9">
        <f t="shared" si="30"/>
        <v>8.094919178929667E-3</v>
      </c>
      <c r="AH121" s="2">
        <f t="shared" si="31"/>
        <v>0.3917089262677147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52.3</v>
      </c>
      <c r="D122" s="15">
        <f>IF(C122&gt;0.5,Raw!D122*D$11,-999)</f>
        <v>8.1</v>
      </c>
      <c r="E122" s="9">
        <f>IF(Raw!$G122&gt;$C$8,IF(Raw!$Q122&gt;$C$8,IF(Raw!$N122&gt;$C$9,IF(Raw!$N122&lt;$A$9,IF(Raw!$X122&gt;$C$9,IF(Raw!$X122&lt;$A$9,Raw!H122,-999),-999),-999),-999),-999),-999)</f>
        <v>1.6648540000000001</v>
      </c>
      <c r="F122" s="9">
        <f>IF(Raw!$G122&gt;$C$8,IF(Raw!$Q122&gt;$C$8,IF(Raw!$N122&gt;$C$9,IF(Raw!$N122&lt;$A$9,IF(Raw!$X122&gt;$C$9,IF(Raw!$X122&lt;$A$9,Raw!I122,-999),-999),-999),-999),-999),-999)</f>
        <v>2.4992489999999998</v>
      </c>
      <c r="G122" s="9">
        <f>Raw!G122</f>
        <v>0.99186700000000005</v>
      </c>
      <c r="H122" s="9">
        <f>IF(Raw!$G122&gt;$C$8,IF(Raw!$Q122&gt;$C$8,IF(Raw!$N122&gt;$C$9,IF(Raw!$N122&lt;$A$9,IF(Raw!$X122&gt;$C$9,IF(Raw!$X122&lt;$A$9,Raw!L122,-999),-999),-999),-999),-999),-999)</f>
        <v>670.4</v>
      </c>
      <c r="I122" s="9">
        <f>IF(Raw!$G122&gt;$C$8,IF(Raw!$Q122&gt;$C$8,IF(Raw!$N122&gt;$C$9,IF(Raw!$N122&lt;$A$9,IF(Raw!$X122&gt;$C$9,IF(Raw!$X122&lt;$A$9,Raw!M122,-999),-999),-999),-999),-999),-999)</f>
        <v>9.8965999999999998E-2</v>
      </c>
      <c r="J122" s="9">
        <f>IF(Raw!$G122&gt;$C$8,IF(Raw!$Q122&gt;$C$8,IF(Raw!$N122&gt;$C$9,IF(Raw!$N122&lt;$A$9,IF(Raw!$X122&gt;$C$9,IF(Raw!$X122&lt;$A$9,Raw!N122,-999),-999),-999),-999),-999),-999)</f>
        <v>565</v>
      </c>
      <c r="K122" s="9">
        <f>IF(Raw!$G122&gt;$C$8,IF(Raw!$Q122&gt;$C$8,IF(Raw!$N122&gt;$C$9,IF(Raw!$N122&lt;$A$9,IF(Raw!$X122&gt;$C$9,IF(Raw!$X122&lt;$A$9,Raw!R122,-999),-999),-999),-999),-999),-999)</f>
        <v>1.808505</v>
      </c>
      <c r="L122" s="9">
        <f>IF(Raw!$G122&gt;$C$8,IF(Raw!$Q122&gt;$C$8,IF(Raw!$N122&gt;$C$9,IF(Raw!$N122&lt;$A$9,IF(Raw!$X122&gt;$C$9,IF(Raw!$X122&lt;$A$9,Raw!S122,-999),-999),-999),-999),-999),-999)</f>
        <v>2.7719900000000002</v>
      </c>
      <c r="M122" s="9">
        <f>Raw!Q122</f>
        <v>0.99185199999999996</v>
      </c>
      <c r="N122" s="9">
        <f>IF(Raw!$G122&gt;$C$8,IF(Raw!$Q122&gt;$C$8,IF(Raw!$N122&gt;$C$9,IF(Raw!$N122&lt;$A$9,IF(Raw!$X122&gt;$C$9,IF(Raw!$X122&lt;$A$9,Raw!V122,-999),-999),-999),-999),-999),-999)</f>
        <v>678.7</v>
      </c>
      <c r="O122" s="9">
        <f>IF(Raw!$G122&gt;$C$8,IF(Raw!$Q122&gt;$C$8,IF(Raw!$N122&gt;$C$9,IF(Raw!$N122&lt;$A$9,IF(Raw!$X122&gt;$C$9,IF(Raw!$X122&lt;$A$9,Raw!W122,-999),-999),-999),-999),-999),-999)</f>
        <v>0.15357399999999999</v>
      </c>
      <c r="P122" s="9">
        <f>IF(Raw!$G122&gt;$C$8,IF(Raw!$Q122&gt;$C$8,IF(Raw!$N122&gt;$C$9,IF(Raw!$N122&lt;$A$9,IF(Raw!$X122&gt;$C$9,IF(Raw!$X122&lt;$A$9,Raw!X122,-999),-999),-999),-999),-999),-999)</f>
        <v>465</v>
      </c>
      <c r="R122" s="9">
        <f t="shared" si="20"/>
        <v>0.83439499999999978</v>
      </c>
      <c r="S122" s="9">
        <f t="shared" si="21"/>
        <v>0.33385829103062553</v>
      </c>
      <c r="T122" s="9">
        <f t="shared" si="22"/>
        <v>0.96348500000000015</v>
      </c>
      <c r="U122" s="9">
        <f t="shared" si="23"/>
        <v>0.34757881521939116</v>
      </c>
      <c r="V122" s="15">
        <f t="shared" si="16"/>
        <v>0</v>
      </c>
      <c r="X122" s="11">
        <f t="shared" si="24"/>
        <v>4.876199999999998E+18</v>
      </c>
      <c r="Y122" s="11">
        <f t="shared" si="25"/>
        <v>6.7039999999999991E-18</v>
      </c>
      <c r="Z122" s="11">
        <f t="shared" si="26"/>
        <v>5.6499999999999996E-4</v>
      </c>
      <c r="AA122" s="16">
        <f t="shared" si="27"/>
        <v>1.8134925499236676E-2</v>
      </c>
      <c r="AB122" s="9">
        <f t="shared" si="17"/>
        <v>1.8259777286946322</v>
      </c>
      <c r="AC122" s="9">
        <f t="shared" si="18"/>
        <v>0.98186507450076321</v>
      </c>
      <c r="AD122" s="15">
        <f t="shared" si="19"/>
        <v>32.097213272985272</v>
      </c>
      <c r="AE122" s="3">
        <f t="shared" si="28"/>
        <v>807.16159999999968</v>
      </c>
      <c r="AF122" s="2">
        <f t="shared" si="29"/>
        <v>0.25</v>
      </c>
      <c r="AG122" s="9">
        <f t="shared" si="30"/>
        <v>8.5817779702064122E-3</v>
      </c>
      <c r="AH122" s="2">
        <f t="shared" si="31"/>
        <v>0.4152677698039669</v>
      </c>
    </row>
    <row r="123" spans="1:34">
      <c r="A123" s="1">
        <f>Raw!A123</f>
        <v>110</v>
      </c>
      <c r="B123" s="14">
        <f>Raw!B123</f>
        <v>0.46372685185185186</v>
      </c>
      <c r="C123" s="15">
        <f>Raw!C123</f>
        <v>51.2</v>
      </c>
      <c r="D123" s="15">
        <f>IF(C123&gt;0.5,Raw!D123*D$11,-999)</f>
        <v>9.1</v>
      </c>
      <c r="E123" s="9">
        <f>IF(Raw!$G123&gt;$C$8,IF(Raw!$Q123&gt;$C$8,IF(Raw!$N123&gt;$C$9,IF(Raw!$N123&lt;$A$9,IF(Raw!$X123&gt;$C$9,IF(Raw!$X123&lt;$A$9,Raw!H123,-999),-999),-999),-999),-999),-999)</f>
        <v>1.649797</v>
      </c>
      <c r="F123" s="9">
        <f>IF(Raw!$G123&gt;$C$8,IF(Raw!$Q123&gt;$C$8,IF(Raw!$N123&gt;$C$9,IF(Raw!$N123&lt;$A$9,IF(Raw!$X123&gt;$C$9,IF(Raw!$X123&lt;$A$9,Raw!I123,-999),-999),-999),-999),-999),-999)</f>
        <v>2.508302</v>
      </c>
      <c r="G123" s="9">
        <f>Raw!G123</f>
        <v>0.99096399999999996</v>
      </c>
      <c r="H123" s="9">
        <f>IF(Raw!$G123&gt;$C$8,IF(Raw!$Q123&gt;$C$8,IF(Raw!$N123&gt;$C$9,IF(Raw!$N123&lt;$A$9,IF(Raw!$X123&gt;$C$9,IF(Raw!$X123&lt;$A$9,Raw!L123,-999),-999),-999),-999),-999),-999)</f>
        <v>699.5</v>
      </c>
      <c r="I123" s="9">
        <f>IF(Raw!$G123&gt;$C$8,IF(Raw!$Q123&gt;$C$8,IF(Raw!$N123&gt;$C$9,IF(Raw!$N123&lt;$A$9,IF(Raw!$X123&gt;$C$9,IF(Raw!$X123&lt;$A$9,Raw!M123,-999),-999),-999),-999),-999),-999)</f>
        <v>0.14118</v>
      </c>
      <c r="J123" s="9">
        <f>IF(Raw!$G123&gt;$C$8,IF(Raw!$Q123&gt;$C$8,IF(Raw!$N123&gt;$C$9,IF(Raw!$N123&lt;$A$9,IF(Raw!$X123&gt;$C$9,IF(Raw!$X123&lt;$A$9,Raw!N123,-999),-999),-999),-999),-999),-999)</f>
        <v>469</v>
      </c>
      <c r="K123" s="9">
        <f>IF(Raw!$G123&gt;$C$8,IF(Raw!$Q123&gt;$C$8,IF(Raw!$N123&gt;$C$9,IF(Raw!$N123&lt;$A$9,IF(Raw!$X123&gt;$C$9,IF(Raw!$X123&lt;$A$9,Raw!R123,-999),-999),-999),-999),-999),-999)</f>
        <v>1.844344</v>
      </c>
      <c r="L123" s="9">
        <f>IF(Raw!$G123&gt;$C$8,IF(Raw!$Q123&gt;$C$8,IF(Raw!$N123&gt;$C$9,IF(Raw!$N123&lt;$A$9,IF(Raw!$X123&gt;$C$9,IF(Raw!$X123&lt;$A$9,Raw!S123,-999),-999),-999),-999),-999),-999)</f>
        <v>2.8475570000000001</v>
      </c>
      <c r="M123" s="9">
        <f>Raw!Q123</f>
        <v>0.99439500000000003</v>
      </c>
      <c r="N123" s="9">
        <f>IF(Raw!$G123&gt;$C$8,IF(Raw!$Q123&gt;$C$8,IF(Raw!$N123&gt;$C$9,IF(Raw!$N123&lt;$A$9,IF(Raw!$X123&gt;$C$9,IF(Raw!$X123&lt;$A$9,Raw!V123,-999),-999),-999),-999),-999),-999)</f>
        <v>693.8</v>
      </c>
      <c r="O123" s="9">
        <f>IF(Raw!$G123&gt;$C$8,IF(Raw!$Q123&gt;$C$8,IF(Raw!$N123&gt;$C$9,IF(Raw!$N123&lt;$A$9,IF(Raw!$X123&gt;$C$9,IF(Raw!$X123&lt;$A$9,Raw!W123,-999),-999),-999),-999),-999),-999)</f>
        <v>0.15320400000000001</v>
      </c>
      <c r="P123" s="9">
        <f>IF(Raw!$G123&gt;$C$8,IF(Raw!$Q123&gt;$C$8,IF(Raw!$N123&gt;$C$9,IF(Raw!$N123&lt;$A$9,IF(Raw!$X123&gt;$C$9,IF(Raw!$X123&lt;$A$9,Raw!X123,-999),-999),-999),-999),-999),-999)</f>
        <v>348</v>
      </c>
      <c r="R123" s="9">
        <f t="shared" si="20"/>
        <v>0.85850500000000007</v>
      </c>
      <c r="S123" s="9">
        <f t="shared" si="21"/>
        <v>0.34226540504293346</v>
      </c>
      <c r="T123" s="9">
        <f t="shared" si="22"/>
        <v>1.0032130000000001</v>
      </c>
      <c r="U123" s="9">
        <f t="shared" si="23"/>
        <v>0.35230655611108053</v>
      </c>
      <c r="V123" s="15">
        <f t="shared" si="16"/>
        <v>0</v>
      </c>
      <c r="X123" s="11">
        <f t="shared" si="24"/>
        <v>5.478199999999999E+18</v>
      </c>
      <c r="Y123" s="11">
        <f t="shared" si="25"/>
        <v>6.9950000000000001E-18</v>
      </c>
      <c r="Z123" s="11">
        <f t="shared" si="26"/>
        <v>4.6899999999999996E-4</v>
      </c>
      <c r="AA123" s="16">
        <f t="shared" si="27"/>
        <v>1.7654790833240851E-2</v>
      </c>
      <c r="AB123" s="9">
        <f t="shared" si="17"/>
        <v>1.862055515676188</v>
      </c>
      <c r="AC123" s="9">
        <f t="shared" si="18"/>
        <v>0.98234520916675916</v>
      </c>
      <c r="AD123" s="15">
        <f t="shared" si="19"/>
        <v>37.643477256377082</v>
      </c>
      <c r="AE123" s="3">
        <f t="shared" si="28"/>
        <v>842.19799999999975</v>
      </c>
      <c r="AF123" s="2">
        <f t="shared" si="29"/>
        <v>0.25</v>
      </c>
      <c r="AG123" s="9">
        <f t="shared" si="30"/>
        <v>1.0201572178646149E-2</v>
      </c>
      <c r="AH123" s="2">
        <f t="shared" si="31"/>
        <v>0.49364876856848899</v>
      </c>
    </row>
    <row r="124" spans="1:34">
      <c r="A124" s="1">
        <f>Raw!A124</f>
        <v>111</v>
      </c>
      <c r="B124" s="14">
        <f>Raw!B124</f>
        <v>0.46377314814814818</v>
      </c>
      <c r="C124" s="15">
        <f>Raw!C124</f>
        <v>49.9</v>
      </c>
      <c r="D124" s="15">
        <f>IF(C124&gt;0.5,Raw!D124*D$11,-999)</f>
        <v>9.1</v>
      </c>
      <c r="E124" s="9">
        <f>IF(Raw!$G124&gt;$C$8,IF(Raw!$Q124&gt;$C$8,IF(Raw!$N124&gt;$C$9,IF(Raw!$N124&lt;$A$9,IF(Raw!$X124&gt;$C$9,IF(Raw!$X124&lt;$A$9,Raw!H124,-999),-999),-999),-999),-999),-999)</f>
        <v>1.645194</v>
      </c>
      <c r="F124" s="9">
        <f>IF(Raw!$G124&gt;$C$8,IF(Raw!$Q124&gt;$C$8,IF(Raw!$N124&gt;$C$9,IF(Raw!$N124&lt;$A$9,IF(Raw!$X124&gt;$C$9,IF(Raw!$X124&lt;$A$9,Raw!I124,-999),-999),-999),-999),-999),-999)</f>
        <v>2.4972460000000001</v>
      </c>
      <c r="G124" s="9">
        <f>Raw!G124</f>
        <v>0.98884499999999997</v>
      </c>
      <c r="H124" s="9">
        <f>IF(Raw!$G124&gt;$C$8,IF(Raw!$Q124&gt;$C$8,IF(Raw!$N124&gt;$C$9,IF(Raw!$N124&lt;$A$9,IF(Raw!$X124&gt;$C$9,IF(Raw!$X124&lt;$A$9,Raw!L124,-999),-999),-999),-999),-999),-999)</f>
        <v>662.2</v>
      </c>
      <c r="I124" s="9">
        <f>IF(Raw!$G124&gt;$C$8,IF(Raw!$Q124&gt;$C$8,IF(Raw!$N124&gt;$C$9,IF(Raw!$N124&lt;$A$9,IF(Raw!$X124&gt;$C$9,IF(Raw!$X124&lt;$A$9,Raw!M124,-999),-999),-999),-999),-999),-999)</f>
        <v>6.6728999999999997E-2</v>
      </c>
      <c r="J124" s="9">
        <f>IF(Raw!$G124&gt;$C$8,IF(Raw!$Q124&gt;$C$8,IF(Raw!$N124&gt;$C$9,IF(Raw!$N124&lt;$A$9,IF(Raw!$X124&gt;$C$9,IF(Raw!$X124&lt;$A$9,Raw!N124,-999),-999),-999),-999),-999),-999)</f>
        <v>434</v>
      </c>
      <c r="K124" s="9">
        <f>IF(Raw!$G124&gt;$C$8,IF(Raw!$Q124&gt;$C$8,IF(Raw!$N124&gt;$C$9,IF(Raw!$N124&lt;$A$9,IF(Raw!$X124&gt;$C$9,IF(Raw!$X124&lt;$A$9,Raw!R124,-999),-999),-999),-999),-999),-999)</f>
        <v>1.8365800000000001</v>
      </c>
      <c r="L124" s="9">
        <f>IF(Raw!$G124&gt;$C$8,IF(Raw!$Q124&gt;$C$8,IF(Raw!$N124&gt;$C$9,IF(Raw!$N124&lt;$A$9,IF(Raw!$X124&gt;$C$9,IF(Raw!$X124&lt;$A$9,Raw!S124,-999),-999),-999),-999),-999),-999)</f>
        <v>2.8437600000000001</v>
      </c>
      <c r="M124" s="9">
        <f>Raw!Q124</f>
        <v>0.99049200000000004</v>
      </c>
      <c r="N124" s="9">
        <f>IF(Raw!$G124&gt;$C$8,IF(Raw!$Q124&gt;$C$8,IF(Raw!$N124&gt;$C$9,IF(Raw!$N124&lt;$A$9,IF(Raw!$X124&gt;$C$9,IF(Raw!$X124&lt;$A$9,Raw!V124,-999),-999),-999),-999),-999),-999)</f>
        <v>685.7</v>
      </c>
      <c r="O124" s="9">
        <f>IF(Raw!$G124&gt;$C$8,IF(Raw!$Q124&gt;$C$8,IF(Raw!$N124&gt;$C$9,IF(Raw!$N124&lt;$A$9,IF(Raw!$X124&gt;$C$9,IF(Raw!$X124&lt;$A$9,Raw!W124,-999),-999),-999),-999),-999),-999)</f>
        <v>5.0463000000000001E-2</v>
      </c>
      <c r="P124" s="9">
        <f>IF(Raw!$G124&gt;$C$8,IF(Raw!$Q124&gt;$C$8,IF(Raw!$N124&gt;$C$9,IF(Raw!$N124&lt;$A$9,IF(Raw!$X124&gt;$C$9,IF(Raw!$X124&lt;$A$9,Raw!X124,-999),-999),-999),-999),-999),-999)</f>
        <v>431</v>
      </c>
      <c r="R124" s="9">
        <f t="shared" si="20"/>
        <v>0.85205200000000003</v>
      </c>
      <c r="S124" s="9">
        <f t="shared" si="21"/>
        <v>0.34119666224312706</v>
      </c>
      <c r="T124" s="9">
        <f t="shared" si="22"/>
        <v>1.00718</v>
      </c>
      <c r="U124" s="9">
        <f t="shared" si="23"/>
        <v>0.35417194137339297</v>
      </c>
      <c r="V124" s="15">
        <f t="shared" si="16"/>
        <v>0</v>
      </c>
      <c r="X124" s="11">
        <f t="shared" si="24"/>
        <v>5.478199999999999E+18</v>
      </c>
      <c r="Y124" s="11">
        <f t="shared" si="25"/>
        <v>6.6219999999999999E-18</v>
      </c>
      <c r="Z124" s="11">
        <f t="shared" si="26"/>
        <v>4.3399999999999998E-4</v>
      </c>
      <c r="AA124" s="16">
        <f t="shared" si="27"/>
        <v>1.5500028524537118E-2</v>
      </c>
      <c r="AB124" s="9">
        <f t="shared" si="17"/>
        <v>1.8521913187293433</v>
      </c>
      <c r="AC124" s="9">
        <f t="shared" si="18"/>
        <v>0.98449997147546298</v>
      </c>
      <c r="AD124" s="15">
        <f t="shared" si="19"/>
        <v>35.71435143902562</v>
      </c>
      <c r="AE124" s="3">
        <f t="shared" si="28"/>
        <v>797.28879999999981</v>
      </c>
      <c r="AF124" s="2">
        <f t="shared" si="29"/>
        <v>0.25</v>
      </c>
      <c r="AG124" s="9">
        <f t="shared" si="30"/>
        <v>9.7300162954241029E-3</v>
      </c>
      <c r="AH124" s="2">
        <f t="shared" si="31"/>
        <v>0.47083042478898324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48.8</v>
      </c>
      <c r="D125" s="15">
        <f>IF(C125&gt;0.5,Raw!D125*D$11,-999)</f>
        <v>10</v>
      </c>
      <c r="E125" s="9">
        <f>IF(Raw!$G125&gt;$C$8,IF(Raw!$Q125&gt;$C$8,IF(Raw!$N125&gt;$C$9,IF(Raw!$N125&lt;$A$9,IF(Raw!$X125&gt;$C$9,IF(Raw!$X125&lt;$A$9,Raw!H125,-999),-999),-999),-999),-999),-999)</f>
        <v>1.7091670000000001</v>
      </c>
      <c r="F125" s="9">
        <f>IF(Raw!$G125&gt;$C$8,IF(Raw!$Q125&gt;$C$8,IF(Raw!$N125&gt;$C$9,IF(Raw!$N125&lt;$A$9,IF(Raw!$X125&gt;$C$9,IF(Raw!$X125&lt;$A$9,Raw!I125,-999),-999),-999),-999),-999),-999)</f>
        <v>2.579447</v>
      </c>
      <c r="G125" s="9">
        <f>Raw!G125</f>
        <v>0.98714199999999996</v>
      </c>
      <c r="H125" s="9">
        <f>IF(Raw!$G125&gt;$C$8,IF(Raw!$Q125&gt;$C$8,IF(Raw!$N125&gt;$C$9,IF(Raw!$N125&lt;$A$9,IF(Raw!$X125&gt;$C$9,IF(Raw!$X125&lt;$A$9,Raw!L125,-999),-999),-999),-999),-999),-999)</f>
        <v>670.8</v>
      </c>
      <c r="I125" s="9">
        <f>IF(Raw!$G125&gt;$C$8,IF(Raw!$Q125&gt;$C$8,IF(Raw!$N125&gt;$C$9,IF(Raw!$N125&lt;$A$9,IF(Raw!$X125&gt;$C$9,IF(Raw!$X125&lt;$A$9,Raw!M125,-999),-999),-999),-999),-999),-999)</f>
        <v>0.126996</v>
      </c>
      <c r="J125" s="9">
        <f>IF(Raw!$G125&gt;$C$8,IF(Raw!$Q125&gt;$C$8,IF(Raw!$N125&gt;$C$9,IF(Raw!$N125&lt;$A$9,IF(Raw!$X125&gt;$C$9,IF(Raw!$X125&lt;$A$9,Raw!N125,-999),-999),-999),-999),-999),-999)</f>
        <v>415</v>
      </c>
      <c r="K125" s="9">
        <f>IF(Raw!$G125&gt;$C$8,IF(Raw!$Q125&gt;$C$8,IF(Raw!$N125&gt;$C$9,IF(Raw!$N125&lt;$A$9,IF(Raw!$X125&gt;$C$9,IF(Raw!$X125&lt;$A$9,Raw!R125,-999),-999),-999),-999),-999),-999)</f>
        <v>1.8392200000000001</v>
      </c>
      <c r="L125" s="9">
        <f>IF(Raw!$G125&gt;$C$8,IF(Raw!$Q125&gt;$C$8,IF(Raw!$N125&gt;$C$9,IF(Raw!$N125&lt;$A$9,IF(Raw!$X125&gt;$C$9,IF(Raw!$X125&lt;$A$9,Raw!S125,-999),-999),-999),-999),-999),-999)</f>
        <v>2.8442720000000001</v>
      </c>
      <c r="M125" s="9">
        <f>Raw!Q125</f>
        <v>0.99155000000000004</v>
      </c>
      <c r="N125" s="9">
        <f>IF(Raw!$G125&gt;$C$8,IF(Raw!$Q125&gt;$C$8,IF(Raw!$N125&gt;$C$9,IF(Raw!$N125&lt;$A$9,IF(Raw!$X125&gt;$C$9,IF(Raw!$X125&lt;$A$9,Raw!V125,-999),-999),-999),-999),-999),-999)</f>
        <v>691.9</v>
      </c>
      <c r="O125" s="9">
        <f>IF(Raw!$G125&gt;$C$8,IF(Raw!$Q125&gt;$C$8,IF(Raw!$N125&gt;$C$9,IF(Raw!$N125&lt;$A$9,IF(Raw!$X125&gt;$C$9,IF(Raw!$X125&lt;$A$9,Raw!W125,-999),-999),-999),-999),-999),-999)</f>
        <v>9.3935000000000005E-2</v>
      </c>
      <c r="P125" s="9">
        <f>IF(Raw!$G125&gt;$C$8,IF(Raw!$Q125&gt;$C$8,IF(Raw!$N125&gt;$C$9,IF(Raw!$N125&lt;$A$9,IF(Raw!$X125&gt;$C$9,IF(Raw!$X125&lt;$A$9,Raw!X125,-999),-999),-999),-999),-999),-999)</f>
        <v>396</v>
      </c>
      <c r="R125" s="9">
        <f t="shared" si="20"/>
        <v>0.87027999999999994</v>
      </c>
      <c r="S125" s="9">
        <f t="shared" si="21"/>
        <v>0.33739014602742368</v>
      </c>
      <c r="T125" s="9">
        <f t="shared" si="22"/>
        <v>1.0050520000000001</v>
      </c>
      <c r="U125" s="9">
        <f t="shared" si="23"/>
        <v>0.35336001620098217</v>
      </c>
      <c r="V125" s="15">
        <f t="shared" si="16"/>
        <v>0</v>
      </c>
      <c r="X125" s="11">
        <f t="shared" si="24"/>
        <v>6.019999999999999E+18</v>
      </c>
      <c r="Y125" s="11">
        <f t="shared" si="25"/>
        <v>6.7079999999999993E-18</v>
      </c>
      <c r="Z125" s="11">
        <f t="shared" si="26"/>
        <v>4.15E-4</v>
      </c>
      <c r="AA125" s="16">
        <f t="shared" si="27"/>
        <v>1.648237493082089E-2</v>
      </c>
      <c r="AB125" s="9">
        <f t="shared" si="17"/>
        <v>1.8557856438889715</v>
      </c>
      <c r="AC125" s="9">
        <f t="shared" si="18"/>
        <v>0.98351762506917906</v>
      </c>
      <c r="AD125" s="15">
        <f t="shared" si="19"/>
        <v>39.716566098363593</v>
      </c>
      <c r="AE125" s="3">
        <f t="shared" si="28"/>
        <v>807.64319999999964</v>
      </c>
      <c r="AF125" s="2">
        <f t="shared" si="29"/>
        <v>0.25</v>
      </c>
      <c r="AG125" s="9">
        <f t="shared" si="30"/>
        <v>1.0795574184588569E-2</v>
      </c>
      <c r="AH125" s="2">
        <f t="shared" si="31"/>
        <v>0.52239221650237422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47.7</v>
      </c>
      <c r="D126" s="15">
        <f>IF(C126&gt;0.5,Raw!D126*D$11,-999)</f>
        <v>10.9</v>
      </c>
      <c r="E126" s="9">
        <f>IF(Raw!$G126&gt;$C$8,IF(Raw!$Q126&gt;$C$8,IF(Raw!$N126&gt;$C$9,IF(Raw!$N126&lt;$A$9,IF(Raw!$X126&gt;$C$9,IF(Raw!$X126&lt;$A$9,Raw!H126,-999),-999),-999),-999),-999),-999)</f>
        <v>1.6904300000000001</v>
      </c>
      <c r="F126" s="9">
        <f>IF(Raw!$G126&gt;$C$8,IF(Raw!$Q126&gt;$C$8,IF(Raw!$N126&gt;$C$9,IF(Raw!$N126&lt;$A$9,IF(Raw!$X126&gt;$C$9,IF(Raw!$X126&lt;$A$9,Raw!I126,-999),-999),-999),-999),-999),-999)</f>
        <v>2.5424150000000001</v>
      </c>
      <c r="G126" s="9">
        <f>Raw!G126</f>
        <v>0.98680000000000001</v>
      </c>
      <c r="H126" s="9">
        <f>IF(Raw!$G126&gt;$C$8,IF(Raw!$Q126&gt;$C$8,IF(Raw!$N126&gt;$C$9,IF(Raw!$N126&lt;$A$9,IF(Raw!$X126&gt;$C$9,IF(Raw!$X126&lt;$A$9,Raw!L126,-999),-999),-999),-999),-999),-999)</f>
        <v>663.8</v>
      </c>
      <c r="I126" s="9">
        <f>IF(Raw!$G126&gt;$C$8,IF(Raw!$Q126&gt;$C$8,IF(Raw!$N126&gt;$C$9,IF(Raw!$N126&lt;$A$9,IF(Raw!$X126&gt;$C$9,IF(Raw!$X126&lt;$A$9,Raw!M126,-999),-999),-999),-999),-999),-999)</f>
        <v>0.12670200000000001</v>
      </c>
      <c r="J126" s="9">
        <f>IF(Raw!$G126&gt;$C$8,IF(Raw!$Q126&gt;$C$8,IF(Raw!$N126&gt;$C$9,IF(Raw!$N126&lt;$A$9,IF(Raw!$X126&gt;$C$9,IF(Raw!$X126&lt;$A$9,Raw!N126,-999),-999),-999),-999),-999),-999)</f>
        <v>336</v>
      </c>
      <c r="K126" s="9">
        <f>IF(Raw!$G126&gt;$C$8,IF(Raw!$Q126&gt;$C$8,IF(Raw!$N126&gt;$C$9,IF(Raw!$N126&lt;$A$9,IF(Raw!$X126&gt;$C$9,IF(Raw!$X126&lt;$A$9,Raw!R126,-999),-999),-999),-999),-999),-999)</f>
        <v>1.801037</v>
      </c>
      <c r="L126" s="9">
        <f>IF(Raw!$G126&gt;$C$8,IF(Raw!$Q126&gt;$C$8,IF(Raw!$N126&gt;$C$9,IF(Raw!$N126&lt;$A$9,IF(Raw!$X126&gt;$C$9,IF(Raw!$X126&lt;$A$9,Raw!S126,-999),-999),-999),-999),-999),-999)</f>
        <v>2.8092109999999999</v>
      </c>
      <c r="M126" s="9">
        <f>Raw!Q126</f>
        <v>0.99307699999999999</v>
      </c>
      <c r="N126" s="9">
        <f>IF(Raw!$G126&gt;$C$8,IF(Raw!$Q126&gt;$C$8,IF(Raw!$N126&gt;$C$9,IF(Raw!$N126&lt;$A$9,IF(Raw!$X126&gt;$C$9,IF(Raw!$X126&lt;$A$9,Raw!V126,-999),-999),-999),-999),-999),-999)</f>
        <v>715.1</v>
      </c>
      <c r="O126" s="9">
        <f>IF(Raw!$G126&gt;$C$8,IF(Raw!$Q126&gt;$C$8,IF(Raw!$N126&gt;$C$9,IF(Raw!$N126&lt;$A$9,IF(Raw!$X126&gt;$C$9,IF(Raw!$X126&lt;$A$9,Raw!W126,-999),-999),-999),-999),-999),-999)</f>
        <v>0.11188099999999999</v>
      </c>
      <c r="P126" s="9">
        <f>IF(Raw!$G126&gt;$C$8,IF(Raw!$Q126&gt;$C$8,IF(Raw!$N126&gt;$C$9,IF(Raw!$N126&lt;$A$9,IF(Raw!$X126&gt;$C$9,IF(Raw!$X126&lt;$A$9,Raw!X126,-999),-999),-999),-999),-999),-999)</f>
        <v>446</v>
      </c>
      <c r="R126" s="9">
        <f t="shared" si="20"/>
        <v>0.85198499999999999</v>
      </c>
      <c r="S126" s="9">
        <f t="shared" si="21"/>
        <v>0.335108548368382</v>
      </c>
      <c r="T126" s="9">
        <f t="shared" si="22"/>
        <v>1.0081739999999999</v>
      </c>
      <c r="U126" s="9">
        <f t="shared" si="23"/>
        <v>0.35888155072723266</v>
      </c>
      <c r="V126" s="15">
        <f t="shared" si="16"/>
        <v>0</v>
      </c>
      <c r="X126" s="11">
        <f t="shared" si="24"/>
        <v>6.561799999999999E+18</v>
      </c>
      <c r="Y126" s="11">
        <f t="shared" si="25"/>
        <v>6.6379999999999989E-18</v>
      </c>
      <c r="Z126" s="11">
        <f t="shared" si="26"/>
        <v>3.3599999999999998E-4</v>
      </c>
      <c r="AA126" s="16">
        <f t="shared" si="27"/>
        <v>1.4424128324954554E-2</v>
      </c>
      <c r="AB126" s="9">
        <f t="shared" si="17"/>
        <v>1.8155790311498827</v>
      </c>
      <c r="AC126" s="9">
        <f t="shared" si="18"/>
        <v>0.98557587167504546</v>
      </c>
      <c r="AD126" s="15">
        <f t="shared" si="19"/>
        <v>42.928953348079034</v>
      </c>
      <c r="AE126" s="3">
        <f t="shared" si="28"/>
        <v>799.21519999999964</v>
      </c>
      <c r="AF126" s="2">
        <f t="shared" si="29"/>
        <v>0.25</v>
      </c>
      <c r="AG126" s="9">
        <f t="shared" si="30"/>
        <v>1.1851084114350485E-2</v>
      </c>
      <c r="AH126" s="2">
        <f t="shared" si="31"/>
        <v>0.573467792689488</v>
      </c>
    </row>
    <row r="127" spans="1:34">
      <c r="A127" s="1">
        <f>Raw!A127</f>
        <v>114</v>
      </c>
      <c r="B127" s="14">
        <f>Raw!B127</f>
        <v>0.46394675925925927</v>
      </c>
      <c r="C127" s="15">
        <f>Raw!C127</f>
        <v>46.6</v>
      </c>
      <c r="D127" s="15">
        <f>IF(C127&gt;0.5,Raw!D127*D$11,-999)</f>
        <v>11.8</v>
      </c>
      <c r="E127" s="9">
        <f>IF(Raw!$G127&gt;$C$8,IF(Raw!$Q127&gt;$C$8,IF(Raw!$N127&gt;$C$9,IF(Raw!$N127&lt;$A$9,IF(Raw!$X127&gt;$C$9,IF(Raw!$X127&lt;$A$9,Raw!H127,-999),-999),-999),-999),-999),-999)</f>
        <v>1.719382</v>
      </c>
      <c r="F127" s="9">
        <f>IF(Raw!$G127&gt;$C$8,IF(Raw!$Q127&gt;$C$8,IF(Raw!$N127&gt;$C$9,IF(Raw!$N127&lt;$A$9,IF(Raw!$X127&gt;$C$9,IF(Raw!$X127&lt;$A$9,Raw!I127,-999),-999),-999),-999),-999),-999)</f>
        <v>2.5859480000000001</v>
      </c>
      <c r="G127" s="9">
        <f>Raw!G127</f>
        <v>0.98792199999999997</v>
      </c>
      <c r="H127" s="9">
        <f>IF(Raw!$G127&gt;$C$8,IF(Raw!$Q127&gt;$C$8,IF(Raw!$N127&gt;$C$9,IF(Raw!$N127&lt;$A$9,IF(Raw!$X127&gt;$C$9,IF(Raw!$X127&lt;$A$9,Raw!L127,-999),-999),-999),-999),-999),-999)</f>
        <v>640.70000000000005</v>
      </c>
      <c r="I127" s="9">
        <f>IF(Raw!$G127&gt;$C$8,IF(Raw!$Q127&gt;$C$8,IF(Raw!$N127&gt;$C$9,IF(Raw!$N127&lt;$A$9,IF(Raw!$X127&gt;$C$9,IF(Raw!$X127&lt;$A$9,Raw!M127,-999),-999),-999),-999),-999),-999)</f>
        <v>8.6218000000000003E-2</v>
      </c>
      <c r="J127" s="9">
        <f>IF(Raw!$G127&gt;$C$8,IF(Raw!$Q127&gt;$C$8,IF(Raw!$N127&gt;$C$9,IF(Raw!$N127&lt;$A$9,IF(Raw!$X127&gt;$C$9,IF(Raw!$X127&lt;$A$9,Raw!N127,-999),-999),-999),-999),-999),-999)</f>
        <v>412</v>
      </c>
      <c r="K127" s="9">
        <f>IF(Raw!$G127&gt;$C$8,IF(Raw!$Q127&gt;$C$8,IF(Raw!$N127&gt;$C$9,IF(Raw!$N127&lt;$A$9,IF(Raw!$X127&gt;$C$9,IF(Raw!$X127&lt;$A$9,Raw!R127,-999),-999),-999),-999),-999),-999)</f>
        <v>1.9063460000000001</v>
      </c>
      <c r="L127" s="9">
        <f>IF(Raw!$G127&gt;$C$8,IF(Raw!$Q127&gt;$C$8,IF(Raw!$N127&gt;$C$9,IF(Raw!$N127&lt;$A$9,IF(Raw!$X127&gt;$C$9,IF(Raw!$X127&lt;$A$9,Raw!S127,-999),-999),-999),-999),-999),-999)</f>
        <v>2.9957280000000002</v>
      </c>
      <c r="M127" s="9">
        <f>Raw!Q127</f>
        <v>0.99370800000000004</v>
      </c>
      <c r="N127" s="9">
        <f>IF(Raw!$G127&gt;$C$8,IF(Raw!$Q127&gt;$C$8,IF(Raw!$N127&gt;$C$9,IF(Raw!$N127&lt;$A$9,IF(Raw!$X127&gt;$C$9,IF(Raw!$X127&lt;$A$9,Raw!V127,-999),-999),-999),-999),-999),-999)</f>
        <v>707.5</v>
      </c>
      <c r="O127" s="9">
        <f>IF(Raw!$G127&gt;$C$8,IF(Raw!$Q127&gt;$C$8,IF(Raw!$N127&gt;$C$9,IF(Raw!$N127&lt;$A$9,IF(Raw!$X127&gt;$C$9,IF(Raw!$X127&lt;$A$9,Raw!W127,-999),-999),-999),-999),-999),-999)</f>
        <v>8.1837999999999994E-2</v>
      </c>
      <c r="P127" s="9">
        <f>IF(Raw!$G127&gt;$C$8,IF(Raw!$Q127&gt;$C$8,IF(Raw!$N127&gt;$C$9,IF(Raw!$N127&lt;$A$9,IF(Raw!$X127&gt;$C$9,IF(Raw!$X127&lt;$A$9,Raw!X127,-999),-999),-999),-999),-999),-999)</f>
        <v>326</v>
      </c>
      <c r="R127" s="9">
        <f t="shared" si="20"/>
        <v>0.86656600000000017</v>
      </c>
      <c r="S127" s="9">
        <f t="shared" si="21"/>
        <v>0.33510573298457669</v>
      </c>
      <c r="T127" s="9">
        <f t="shared" si="22"/>
        <v>1.0893820000000001</v>
      </c>
      <c r="U127" s="9">
        <f t="shared" si="23"/>
        <v>0.3636451640469362</v>
      </c>
      <c r="V127" s="15">
        <f t="shared" si="16"/>
        <v>0</v>
      </c>
      <c r="X127" s="11">
        <f t="shared" si="24"/>
        <v>7.103599999999999E+18</v>
      </c>
      <c r="Y127" s="11">
        <f t="shared" si="25"/>
        <v>6.4069999999999999E-18</v>
      </c>
      <c r="Z127" s="11">
        <f t="shared" si="26"/>
        <v>4.1199999999999999E-4</v>
      </c>
      <c r="AA127" s="16">
        <f t="shared" si="27"/>
        <v>1.8406121309706504E-2</v>
      </c>
      <c r="AB127" s="9">
        <f t="shared" si="17"/>
        <v>1.9263972972446108</v>
      </c>
      <c r="AC127" s="9">
        <f t="shared" si="18"/>
        <v>0.98159387869029346</v>
      </c>
      <c r="AD127" s="15">
        <f t="shared" si="19"/>
        <v>44.675051722588599</v>
      </c>
      <c r="AE127" s="3">
        <f t="shared" si="28"/>
        <v>771.40279999999973</v>
      </c>
      <c r="AF127" s="2">
        <f t="shared" si="29"/>
        <v>0.25</v>
      </c>
      <c r="AG127" s="9">
        <f t="shared" si="30"/>
        <v>1.2496820394204685E-2</v>
      </c>
      <c r="AH127" s="2">
        <f t="shared" si="31"/>
        <v>0.60471463521413971</v>
      </c>
    </row>
    <row r="128" spans="1:34">
      <c r="A128" s="1">
        <f>Raw!A128</f>
        <v>115</v>
      </c>
      <c r="B128" s="14">
        <f>Raw!B128</f>
        <v>0.46400462962962963</v>
      </c>
      <c r="C128" s="15">
        <f>Raw!C128</f>
        <v>45.7</v>
      </c>
      <c r="D128" s="15">
        <f>IF(C128&gt;0.5,Raw!D128*D$11,-999)</f>
        <v>12.7</v>
      </c>
      <c r="E128" s="9">
        <f>IF(Raw!$G128&gt;$C$8,IF(Raw!$Q128&gt;$C$8,IF(Raw!$N128&gt;$C$9,IF(Raw!$N128&lt;$A$9,IF(Raw!$X128&gt;$C$9,IF(Raw!$X128&lt;$A$9,Raw!H128,-999),-999),-999),-999),-999),-999)</f>
        <v>1.6816329999999999</v>
      </c>
      <c r="F128" s="9">
        <f>IF(Raw!$G128&gt;$C$8,IF(Raw!$Q128&gt;$C$8,IF(Raw!$N128&gt;$C$9,IF(Raw!$N128&lt;$A$9,IF(Raw!$X128&gt;$C$9,IF(Raw!$X128&lt;$A$9,Raw!I128,-999),-999),-999),-999),-999),-999)</f>
        <v>2.5515829999999999</v>
      </c>
      <c r="G128" s="9">
        <f>Raw!G128</f>
        <v>0.99034699999999998</v>
      </c>
      <c r="H128" s="9">
        <f>IF(Raw!$G128&gt;$C$8,IF(Raw!$Q128&gt;$C$8,IF(Raw!$N128&gt;$C$9,IF(Raw!$N128&lt;$A$9,IF(Raw!$X128&gt;$C$9,IF(Raw!$X128&lt;$A$9,Raw!L128,-999),-999),-999),-999),-999),-999)</f>
        <v>683.9</v>
      </c>
      <c r="I128" s="9">
        <f>IF(Raw!$G128&gt;$C$8,IF(Raw!$Q128&gt;$C$8,IF(Raw!$N128&gt;$C$9,IF(Raw!$N128&lt;$A$9,IF(Raw!$X128&gt;$C$9,IF(Raw!$X128&lt;$A$9,Raw!M128,-999),-999),-999),-999),-999),-999)</f>
        <v>0.14596600000000001</v>
      </c>
      <c r="J128" s="9">
        <f>IF(Raw!$G128&gt;$C$8,IF(Raw!$Q128&gt;$C$8,IF(Raw!$N128&gt;$C$9,IF(Raw!$N128&lt;$A$9,IF(Raw!$X128&gt;$C$9,IF(Raw!$X128&lt;$A$9,Raw!N128,-999),-999),-999),-999),-999),-999)</f>
        <v>590</v>
      </c>
      <c r="K128" s="9">
        <f>IF(Raw!$G128&gt;$C$8,IF(Raw!$Q128&gt;$C$8,IF(Raw!$N128&gt;$C$9,IF(Raw!$N128&lt;$A$9,IF(Raw!$X128&gt;$C$9,IF(Raw!$X128&lt;$A$9,Raw!R128,-999),-999),-999),-999),-999),-999)</f>
        <v>1.841102</v>
      </c>
      <c r="L128" s="9">
        <f>IF(Raw!$G128&gt;$C$8,IF(Raw!$Q128&gt;$C$8,IF(Raw!$N128&gt;$C$9,IF(Raw!$N128&lt;$A$9,IF(Raw!$X128&gt;$C$9,IF(Raw!$X128&lt;$A$9,Raw!S128,-999),-999),-999),-999),-999),-999)</f>
        <v>2.8469000000000002</v>
      </c>
      <c r="M128" s="9">
        <f>Raw!Q128</f>
        <v>0.99091300000000004</v>
      </c>
      <c r="N128" s="9">
        <f>IF(Raw!$G128&gt;$C$8,IF(Raw!$Q128&gt;$C$8,IF(Raw!$N128&gt;$C$9,IF(Raw!$N128&lt;$A$9,IF(Raw!$X128&gt;$C$9,IF(Raw!$X128&lt;$A$9,Raw!V128,-999),-999),-999),-999),-999),-999)</f>
        <v>708.9</v>
      </c>
      <c r="O128" s="9">
        <f>IF(Raw!$G128&gt;$C$8,IF(Raw!$Q128&gt;$C$8,IF(Raw!$N128&gt;$C$9,IF(Raw!$N128&lt;$A$9,IF(Raw!$X128&gt;$C$9,IF(Raw!$X128&lt;$A$9,Raw!W128,-999),-999),-999),-999),-999),-999)</f>
        <v>0.180978</v>
      </c>
      <c r="P128" s="9">
        <f>IF(Raw!$G128&gt;$C$8,IF(Raw!$Q128&gt;$C$8,IF(Raw!$N128&gt;$C$9,IF(Raw!$N128&lt;$A$9,IF(Raw!$X128&gt;$C$9,IF(Raw!$X128&lt;$A$9,Raw!X128,-999),-999),-999),-999),-999),-999)</f>
        <v>360</v>
      </c>
      <c r="R128" s="9">
        <f t="shared" si="20"/>
        <v>0.86995</v>
      </c>
      <c r="S128" s="9">
        <f t="shared" si="21"/>
        <v>0.3409452093073202</v>
      </c>
      <c r="T128" s="9">
        <f t="shared" si="22"/>
        <v>1.0057980000000002</v>
      </c>
      <c r="U128" s="9">
        <f t="shared" si="23"/>
        <v>0.35329586567845733</v>
      </c>
      <c r="V128" s="15">
        <f t="shared" si="16"/>
        <v>0</v>
      </c>
      <c r="X128" s="11">
        <f t="shared" si="24"/>
        <v>7.645399999999998E+18</v>
      </c>
      <c r="Y128" s="11">
        <f t="shared" si="25"/>
        <v>6.8389999999999996E-18</v>
      </c>
      <c r="Z128" s="11">
        <f t="shared" si="26"/>
        <v>5.8999999999999992E-4</v>
      </c>
      <c r="AA128" s="16">
        <f t="shared" si="27"/>
        <v>2.9926068231142945E-2</v>
      </c>
      <c r="AB128" s="9">
        <f t="shared" si="17"/>
        <v>1.8712015795747472</v>
      </c>
      <c r="AC128" s="9">
        <f t="shared" si="18"/>
        <v>0.97007393176885703</v>
      </c>
      <c r="AD128" s="15">
        <f t="shared" si="19"/>
        <v>50.722149544310078</v>
      </c>
      <c r="AE128" s="3">
        <f t="shared" si="28"/>
        <v>823.4155999999997</v>
      </c>
      <c r="AF128" s="2">
        <f t="shared" si="29"/>
        <v>0.25</v>
      </c>
      <c r="AG128" s="9">
        <f t="shared" si="30"/>
        <v>1.3784558255637847E-2</v>
      </c>
      <c r="AH128" s="2">
        <f t="shared" si="31"/>
        <v>0.66702760015753537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44.4</v>
      </c>
      <c r="D129" s="15">
        <f>IF(C129&gt;0.5,Raw!D129*D$11,-999)</f>
        <v>14.5</v>
      </c>
      <c r="E129" s="9">
        <f>IF(Raw!$G129&gt;$C$8,IF(Raw!$Q129&gt;$C$8,IF(Raw!$N129&gt;$C$9,IF(Raw!$N129&lt;$A$9,IF(Raw!$X129&gt;$C$9,IF(Raw!$X129&lt;$A$9,Raw!H129,-999),-999),-999),-999),-999),-999)</f>
        <v>1.7383090000000001</v>
      </c>
      <c r="F129" s="9">
        <f>IF(Raw!$G129&gt;$C$8,IF(Raw!$Q129&gt;$C$8,IF(Raw!$N129&gt;$C$9,IF(Raw!$N129&lt;$A$9,IF(Raw!$X129&gt;$C$9,IF(Raw!$X129&lt;$A$9,Raw!I129,-999),-999),-999),-999),-999),-999)</f>
        <v>2.6411259999999999</v>
      </c>
      <c r="G129" s="9">
        <f>Raw!G129</f>
        <v>0.99110699999999996</v>
      </c>
      <c r="H129" s="9">
        <f>IF(Raw!$G129&gt;$C$8,IF(Raw!$Q129&gt;$C$8,IF(Raw!$N129&gt;$C$9,IF(Raw!$N129&lt;$A$9,IF(Raw!$X129&gt;$C$9,IF(Raw!$X129&lt;$A$9,Raw!L129,-999),-999),-999),-999),-999),-999)</f>
        <v>665.3</v>
      </c>
      <c r="I129" s="9">
        <f>IF(Raw!$G129&gt;$C$8,IF(Raw!$Q129&gt;$C$8,IF(Raw!$N129&gt;$C$9,IF(Raw!$N129&lt;$A$9,IF(Raw!$X129&gt;$C$9,IF(Raw!$X129&lt;$A$9,Raw!M129,-999),-999),-999),-999),-999),-999)</f>
        <v>0.11493100000000001</v>
      </c>
      <c r="J129" s="9">
        <f>IF(Raw!$G129&gt;$C$8,IF(Raw!$Q129&gt;$C$8,IF(Raw!$N129&gt;$C$9,IF(Raw!$N129&lt;$A$9,IF(Raw!$X129&gt;$C$9,IF(Raw!$X129&lt;$A$9,Raw!N129,-999),-999),-999),-999),-999),-999)</f>
        <v>337</v>
      </c>
      <c r="K129" s="9">
        <f>IF(Raw!$G129&gt;$C$8,IF(Raw!$Q129&gt;$C$8,IF(Raw!$N129&gt;$C$9,IF(Raw!$N129&lt;$A$9,IF(Raw!$X129&gt;$C$9,IF(Raw!$X129&lt;$A$9,Raw!R129,-999),-999),-999),-999),-999),-999)</f>
        <v>1.8571549999999999</v>
      </c>
      <c r="L129" s="9">
        <f>IF(Raw!$G129&gt;$C$8,IF(Raw!$Q129&gt;$C$8,IF(Raw!$N129&gt;$C$9,IF(Raw!$N129&lt;$A$9,IF(Raw!$X129&gt;$C$9,IF(Raw!$X129&lt;$A$9,Raw!S129,-999),-999),-999),-999),-999),-999)</f>
        <v>2.8984369999999999</v>
      </c>
      <c r="M129" s="9">
        <f>Raw!Q129</f>
        <v>0.99435300000000004</v>
      </c>
      <c r="N129" s="9">
        <f>IF(Raw!$G129&gt;$C$8,IF(Raw!$Q129&gt;$C$8,IF(Raw!$N129&gt;$C$9,IF(Raw!$N129&lt;$A$9,IF(Raw!$X129&gt;$C$9,IF(Raw!$X129&lt;$A$9,Raw!V129,-999),-999),-999),-999),-999),-999)</f>
        <v>681.7</v>
      </c>
      <c r="O129" s="9">
        <f>IF(Raw!$G129&gt;$C$8,IF(Raw!$Q129&gt;$C$8,IF(Raw!$N129&gt;$C$9,IF(Raw!$N129&lt;$A$9,IF(Raw!$X129&gt;$C$9,IF(Raw!$X129&lt;$A$9,Raw!W129,-999),-999),-999),-999),-999),-999)</f>
        <v>3.8911000000000001E-2</v>
      </c>
      <c r="P129" s="9">
        <f>IF(Raw!$G129&gt;$C$8,IF(Raw!$Q129&gt;$C$8,IF(Raw!$N129&gt;$C$9,IF(Raw!$N129&lt;$A$9,IF(Raw!$X129&gt;$C$9,IF(Raw!$X129&lt;$A$9,Raw!X129,-999),-999),-999),-999),-999),-999)</f>
        <v>401</v>
      </c>
      <c r="R129" s="9">
        <f t="shared" si="20"/>
        <v>0.90281699999999976</v>
      </c>
      <c r="S129" s="9">
        <f t="shared" si="21"/>
        <v>0.34183034054414663</v>
      </c>
      <c r="T129" s="9">
        <f t="shared" si="22"/>
        <v>1.041282</v>
      </c>
      <c r="U129" s="9">
        <f t="shared" si="23"/>
        <v>0.35925638542428212</v>
      </c>
      <c r="V129" s="15">
        <f t="shared" si="16"/>
        <v>0</v>
      </c>
      <c r="X129" s="11">
        <f t="shared" si="24"/>
        <v>8.728999999999999E+18</v>
      </c>
      <c r="Y129" s="11">
        <f t="shared" si="25"/>
        <v>6.6529999999999992E-18</v>
      </c>
      <c r="Z129" s="11">
        <f t="shared" si="26"/>
        <v>3.3700000000000001E-4</v>
      </c>
      <c r="AA129" s="16">
        <f t="shared" si="27"/>
        <v>1.9195280583462492E-2</v>
      </c>
      <c r="AB129" s="9">
        <f t="shared" si="17"/>
        <v>1.8771427001565089</v>
      </c>
      <c r="AC129" s="9">
        <f t="shared" si="18"/>
        <v>0.98080471941653757</v>
      </c>
      <c r="AD129" s="15">
        <f t="shared" si="19"/>
        <v>56.959289565170607</v>
      </c>
      <c r="AE129" s="3">
        <f t="shared" si="28"/>
        <v>801.02119999999968</v>
      </c>
      <c r="AF129" s="2">
        <f t="shared" si="29"/>
        <v>0.25</v>
      </c>
      <c r="AG129" s="9">
        <f t="shared" si="30"/>
        <v>1.5740760373475556E-2</v>
      </c>
      <c r="AH129" s="2">
        <f t="shared" si="31"/>
        <v>0.76168720258264033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43.5</v>
      </c>
      <c r="D130" s="15">
        <f>IF(C130&gt;0.5,Raw!D130*D$11,-999)</f>
        <v>15.4</v>
      </c>
      <c r="E130" s="9">
        <f>IF(Raw!$G130&gt;$C$8,IF(Raw!$Q130&gt;$C$8,IF(Raw!$N130&gt;$C$9,IF(Raw!$N130&lt;$A$9,IF(Raw!$X130&gt;$C$9,IF(Raw!$X130&lt;$A$9,Raw!H130,-999),-999),-999),-999),-999),-999)</f>
        <v>1.76353</v>
      </c>
      <c r="F130" s="9">
        <f>IF(Raw!$G130&gt;$C$8,IF(Raw!$Q130&gt;$C$8,IF(Raw!$N130&gt;$C$9,IF(Raw!$N130&lt;$A$9,IF(Raw!$X130&gt;$C$9,IF(Raw!$X130&lt;$A$9,Raw!I130,-999),-999),-999),-999),-999),-999)</f>
        <v>2.671548</v>
      </c>
      <c r="G130" s="9">
        <f>Raw!G130</f>
        <v>0.99133800000000005</v>
      </c>
      <c r="H130" s="9">
        <f>IF(Raw!$G130&gt;$C$8,IF(Raw!$Q130&gt;$C$8,IF(Raw!$N130&gt;$C$9,IF(Raw!$N130&lt;$A$9,IF(Raw!$X130&gt;$C$9,IF(Raw!$X130&lt;$A$9,Raw!L130,-999),-999),-999),-999),-999),-999)</f>
        <v>666.7</v>
      </c>
      <c r="I130" s="9">
        <f>IF(Raw!$G130&gt;$C$8,IF(Raw!$Q130&gt;$C$8,IF(Raw!$N130&gt;$C$9,IF(Raw!$N130&lt;$A$9,IF(Raw!$X130&gt;$C$9,IF(Raw!$X130&lt;$A$9,Raw!M130,-999),-999),-999),-999),-999),-999)</f>
        <v>0.142896</v>
      </c>
      <c r="J130" s="9">
        <f>IF(Raw!$G130&gt;$C$8,IF(Raw!$Q130&gt;$C$8,IF(Raw!$N130&gt;$C$9,IF(Raw!$N130&lt;$A$9,IF(Raw!$X130&gt;$C$9,IF(Raw!$X130&lt;$A$9,Raw!N130,-999),-999),-999),-999),-999),-999)</f>
        <v>645</v>
      </c>
      <c r="K130" s="9">
        <f>IF(Raw!$G130&gt;$C$8,IF(Raw!$Q130&gt;$C$8,IF(Raw!$N130&gt;$C$9,IF(Raw!$N130&lt;$A$9,IF(Raw!$X130&gt;$C$9,IF(Raw!$X130&lt;$A$9,Raw!R130,-999),-999),-999),-999),-999),-999)</f>
        <v>1.9326970000000001</v>
      </c>
      <c r="L130" s="9">
        <f>IF(Raw!$G130&gt;$C$8,IF(Raw!$Q130&gt;$C$8,IF(Raw!$N130&gt;$C$9,IF(Raw!$N130&lt;$A$9,IF(Raw!$X130&gt;$C$9,IF(Raw!$X130&lt;$A$9,Raw!S130,-999),-999),-999),-999),-999),-999)</f>
        <v>3.0218880000000001</v>
      </c>
      <c r="M130" s="9">
        <f>Raw!Q130</f>
        <v>0.99298900000000001</v>
      </c>
      <c r="N130" s="9">
        <f>IF(Raw!$G130&gt;$C$8,IF(Raw!$Q130&gt;$C$8,IF(Raw!$N130&gt;$C$9,IF(Raw!$N130&lt;$A$9,IF(Raw!$X130&gt;$C$9,IF(Raw!$X130&lt;$A$9,Raw!V130,-999),-999),-999),-999),-999),-999)</f>
        <v>699</v>
      </c>
      <c r="O130" s="9">
        <f>IF(Raw!$G130&gt;$C$8,IF(Raw!$Q130&gt;$C$8,IF(Raw!$N130&gt;$C$9,IF(Raw!$N130&lt;$A$9,IF(Raw!$X130&gt;$C$9,IF(Raw!$X130&lt;$A$9,Raw!W130,-999),-999),-999),-999),-999),-999)</f>
        <v>0.14749000000000001</v>
      </c>
      <c r="P130" s="9">
        <f>IF(Raw!$G130&gt;$C$8,IF(Raw!$Q130&gt;$C$8,IF(Raw!$N130&gt;$C$9,IF(Raw!$N130&lt;$A$9,IF(Raw!$X130&gt;$C$9,IF(Raw!$X130&lt;$A$9,Raw!X130,-999),-999),-999),-999),-999),-999)</f>
        <v>492</v>
      </c>
      <c r="R130" s="9">
        <f t="shared" si="20"/>
        <v>0.90801799999999999</v>
      </c>
      <c r="S130" s="9">
        <f t="shared" si="21"/>
        <v>0.33988459125570641</v>
      </c>
      <c r="T130" s="9">
        <f t="shared" si="22"/>
        <v>1.089191</v>
      </c>
      <c r="U130" s="9">
        <f t="shared" si="23"/>
        <v>0.36043394063578793</v>
      </c>
      <c r="V130" s="15">
        <f t="shared" si="16"/>
        <v>0</v>
      </c>
      <c r="X130" s="11">
        <f t="shared" si="24"/>
        <v>9.270799999999998E+18</v>
      </c>
      <c r="Y130" s="11">
        <f t="shared" si="25"/>
        <v>6.667E-18</v>
      </c>
      <c r="Z130" s="11">
        <f t="shared" si="26"/>
        <v>6.4499999999999996E-4</v>
      </c>
      <c r="AA130" s="16">
        <f t="shared" si="27"/>
        <v>3.833803260527878E-2</v>
      </c>
      <c r="AB130" s="9">
        <f t="shared" si="17"/>
        <v>1.9744544400713764</v>
      </c>
      <c r="AC130" s="9">
        <f t="shared" si="18"/>
        <v>0.96166196739472121</v>
      </c>
      <c r="AD130" s="15">
        <f t="shared" si="19"/>
        <v>59.438810240742299</v>
      </c>
      <c r="AE130" s="3">
        <f t="shared" si="28"/>
        <v>802.70679999999982</v>
      </c>
      <c r="AF130" s="2">
        <f t="shared" si="29"/>
        <v>0.25</v>
      </c>
      <c r="AG130" s="9">
        <f t="shared" si="30"/>
        <v>1.6479818924441211E-2</v>
      </c>
      <c r="AH130" s="2">
        <f t="shared" si="31"/>
        <v>0.79744986123910488</v>
      </c>
    </row>
    <row r="131" spans="1:34">
      <c r="A131" s="1">
        <f>Raw!A131</f>
        <v>118</v>
      </c>
      <c r="B131" s="14">
        <f>Raw!B131</f>
        <v>0.46416666666666667</v>
      </c>
      <c r="C131" s="15">
        <f>Raw!C131</f>
        <v>42.6</v>
      </c>
      <c r="D131" s="15">
        <f>IF(C131&gt;0.5,Raw!D131*D$11,-999)</f>
        <v>16.3</v>
      </c>
      <c r="E131" s="9">
        <f>IF(Raw!$G131&gt;$C$8,IF(Raw!$Q131&gt;$C$8,IF(Raw!$N131&gt;$C$9,IF(Raw!$N131&lt;$A$9,IF(Raw!$X131&gt;$C$9,IF(Raw!$X131&lt;$A$9,Raw!H131,-999),-999),-999),-999),-999),-999)</f>
        <v>1.8175349999999999</v>
      </c>
      <c r="F131" s="9">
        <f>IF(Raw!$G131&gt;$C$8,IF(Raw!$Q131&gt;$C$8,IF(Raw!$N131&gt;$C$9,IF(Raw!$N131&lt;$A$9,IF(Raw!$X131&gt;$C$9,IF(Raw!$X131&lt;$A$9,Raw!I131,-999),-999),-999),-999),-999),-999)</f>
        <v>2.720602</v>
      </c>
      <c r="G131" s="9">
        <f>Raw!G131</f>
        <v>0.98895100000000002</v>
      </c>
      <c r="H131" s="9">
        <f>IF(Raw!$G131&gt;$C$8,IF(Raw!$Q131&gt;$C$8,IF(Raw!$N131&gt;$C$9,IF(Raw!$N131&lt;$A$9,IF(Raw!$X131&gt;$C$9,IF(Raw!$X131&lt;$A$9,Raw!L131,-999),-999),-999),-999),-999),-999)</f>
        <v>647.70000000000005</v>
      </c>
      <c r="I131" s="9">
        <f>IF(Raw!$G131&gt;$C$8,IF(Raw!$Q131&gt;$C$8,IF(Raw!$N131&gt;$C$9,IF(Raw!$N131&lt;$A$9,IF(Raw!$X131&gt;$C$9,IF(Raw!$X131&lt;$A$9,Raw!M131,-999),-999),-999),-999),-999),-999)</f>
        <v>4.5809000000000002E-2</v>
      </c>
      <c r="J131" s="9">
        <f>IF(Raw!$G131&gt;$C$8,IF(Raw!$Q131&gt;$C$8,IF(Raw!$N131&gt;$C$9,IF(Raw!$N131&lt;$A$9,IF(Raw!$X131&gt;$C$9,IF(Raw!$X131&lt;$A$9,Raw!N131,-999),-999),-999),-999),-999),-999)</f>
        <v>504</v>
      </c>
      <c r="K131" s="9">
        <f>IF(Raw!$G131&gt;$C$8,IF(Raw!$Q131&gt;$C$8,IF(Raw!$N131&gt;$C$9,IF(Raw!$N131&lt;$A$9,IF(Raw!$X131&gt;$C$9,IF(Raw!$X131&lt;$A$9,Raw!R131,-999),-999),-999),-999),-999),-999)</f>
        <v>1.884223</v>
      </c>
      <c r="L131" s="9">
        <f>IF(Raw!$G131&gt;$C$8,IF(Raw!$Q131&gt;$C$8,IF(Raw!$N131&gt;$C$9,IF(Raw!$N131&lt;$A$9,IF(Raw!$X131&gt;$C$9,IF(Raw!$X131&lt;$A$9,Raw!S131,-999),-999),-999),-999),-999),-999)</f>
        <v>2.9106239999999999</v>
      </c>
      <c r="M131" s="9">
        <f>Raw!Q131</f>
        <v>0.99243499999999996</v>
      </c>
      <c r="N131" s="9">
        <f>IF(Raw!$G131&gt;$C$8,IF(Raw!$Q131&gt;$C$8,IF(Raw!$N131&gt;$C$9,IF(Raw!$N131&lt;$A$9,IF(Raw!$X131&gt;$C$9,IF(Raw!$X131&lt;$A$9,Raw!V131,-999),-999),-999),-999),-999),-999)</f>
        <v>701.4</v>
      </c>
      <c r="O131" s="9">
        <f>IF(Raw!$G131&gt;$C$8,IF(Raw!$Q131&gt;$C$8,IF(Raw!$N131&gt;$C$9,IF(Raw!$N131&lt;$A$9,IF(Raw!$X131&gt;$C$9,IF(Raw!$X131&lt;$A$9,Raw!W131,-999),-999),-999),-999),-999),-999)</f>
        <v>6.6581000000000001E-2</v>
      </c>
      <c r="P131" s="9">
        <f>IF(Raw!$G131&gt;$C$8,IF(Raw!$Q131&gt;$C$8,IF(Raw!$N131&gt;$C$9,IF(Raw!$N131&lt;$A$9,IF(Raw!$X131&gt;$C$9,IF(Raw!$X131&lt;$A$9,Raw!X131,-999),-999),-999),-999),-999),-999)</f>
        <v>464</v>
      </c>
      <c r="R131" s="9">
        <f t="shared" si="20"/>
        <v>0.90306700000000006</v>
      </c>
      <c r="S131" s="9">
        <f t="shared" si="21"/>
        <v>0.3319364611214724</v>
      </c>
      <c r="T131" s="9">
        <f t="shared" si="22"/>
        <v>1.0264009999999999</v>
      </c>
      <c r="U131" s="9">
        <f t="shared" si="23"/>
        <v>0.35263950273206018</v>
      </c>
      <c r="V131" s="15">
        <f t="shared" si="16"/>
        <v>0</v>
      </c>
      <c r="X131" s="11">
        <f t="shared" si="24"/>
        <v>9.8125999999999959E+18</v>
      </c>
      <c r="Y131" s="11">
        <f t="shared" si="25"/>
        <v>6.4770000000000003E-18</v>
      </c>
      <c r="Z131" s="11">
        <f t="shared" si="26"/>
        <v>5.04E-4</v>
      </c>
      <c r="AA131" s="16">
        <f t="shared" si="27"/>
        <v>3.1038107054880193E-2</v>
      </c>
      <c r="AB131" s="9">
        <f t="shared" si="17"/>
        <v>1.9160805441192361</v>
      </c>
      <c r="AC131" s="9">
        <f t="shared" si="18"/>
        <v>0.96896189294511981</v>
      </c>
      <c r="AD131" s="15">
        <f t="shared" si="19"/>
        <v>61.583545743809907</v>
      </c>
      <c r="AE131" s="3">
        <f t="shared" si="28"/>
        <v>779.83079999999984</v>
      </c>
      <c r="AF131" s="2">
        <f t="shared" si="29"/>
        <v>0.25</v>
      </c>
      <c r="AG131" s="9">
        <f t="shared" si="30"/>
        <v>1.6705223805826314E-2</v>
      </c>
      <c r="AH131" s="2">
        <f t="shared" si="31"/>
        <v>0.80835708614292845</v>
      </c>
    </row>
    <row r="132" spans="1:34">
      <c r="A132" s="1">
        <f>Raw!A132</f>
        <v>119</v>
      </c>
      <c r="B132" s="14">
        <f>Raw!B132</f>
        <v>0.46422453703703703</v>
      </c>
      <c r="C132" s="15">
        <f>Raw!C132</f>
        <v>41.7</v>
      </c>
      <c r="D132" s="15">
        <f>IF(C132&gt;0.5,Raw!D132*D$11,-999)</f>
        <v>17.2</v>
      </c>
      <c r="E132" s="9">
        <f>IF(Raw!$G132&gt;$C$8,IF(Raw!$Q132&gt;$C$8,IF(Raw!$N132&gt;$C$9,IF(Raw!$N132&lt;$A$9,IF(Raw!$X132&gt;$C$9,IF(Raw!$X132&lt;$A$9,Raw!H132,-999),-999),-999),-999),-999),-999)</f>
        <v>1.7322789999999999</v>
      </c>
      <c r="F132" s="9">
        <f>IF(Raw!$G132&gt;$C$8,IF(Raw!$Q132&gt;$C$8,IF(Raw!$N132&gt;$C$9,IF(Raw!$N132&lt;$A$9,IF(Raw!$X132&gt;$C$9,IF(Raw!$X132&lt;$A$9,Raw!I132,-999),-999),-999),-999),-999),-999)</f>
        <v>2.6590509999999998</v>
      </c>
      <c r="G132" s="9">
        <f>Raw!G132</f>
        <v>0.99351299999999998</v>
      </c>
      <c r="H132" s="9">
        <f>IF(Raw!$G132&gt;$C$8,IF(Raw!$Q132&gt;$C$8,IF(Raw!$N132&gt;$C$9,IF(Raw!$N132&lt;$A$9,IF(Raw!$X132&gt;$C$9,IF(Raw!$X132&lt;$A$9,Raw!L132,-999),-999),-999),-999),-999),-999)</f>
        <v>669.2</v>
      </c>
      <c r="I132" s="9">
        <f>IF(Raw!$G132&gt;$C$8,IF(Raw!$Q132&gt;$C$8,IF(Raw!$N132&gt;$C$9,IF(Raw!$N132&lt;$A$9,IF(Raw!$X132&gt;$C$9,IF(Raw!$X132&lt;$A$9,Raw!M132,-999),-999),-999),-999),-999),-999)</f>
        <v>1.2E-5</v>
      </c>
      <c r="J132" s="9">
        <f>IF(Raw!$G132&gt;$C$8,IF(Raw!$Q132&gt;$C$8,IF(Raw!$N132&gt;$C$9,IF(Raw!$N132&lt;$A$9,IF(Raw!$X132&gt;$C$9,IF(Raw!$X132&lt;$A$9,Raw!N132,-999),-999),-999),-999),-999),-999)</f>
        <v>610</v>
      </c>
      <c r="K132" s="9">
        <f>IF(Raw!$G132&gt;$C$8,IF(Raw!$Q132&gt;$C$8,IF(Raw!$N132&gt;$C$9,IF(Raw!$N132&lt;$A$9,IF(Raw!$X132&gt;$C$9,IF(Raw!$X132&lt;$A$9,Raw!R132,-999),-999),-999),-999),-999),-999)</f>
        <v>1.8451789999999999</v>
      </c>
      <c r="L132" s="9">
        <f>IF(Raw!$G132&gt;$C$8,IF(Raw!$Q132&gt;$C$8,IF(Raw!$N132&gt;$C$9,IF(Raw!$N132&lt;$A$9,IF(Raw!$X132&gt;$C$9,IF(Raw!$X132&lt;$A$9,Raw!S132,-999),-999),-999),-999),-999),-999)</f>
        <v>2.9115519999999999</v>
      </c>
      <c r="M132" s="9">
        <f>Raw!Q132</f>
        <v>0.99477300000000002</v>
      </c>
      <c r="N132" s="9">
        <f>IF(Raw!$G132&gt;$C$8,IF(Raw!$Q132&gt;$C$8,IF(Raw!$N132&gt;$C$9,IF(Raw!$N132&lt;$A$9,IF(Raw!$X132&gt;$C$9,IF(Raw!$X132&lt;$A$9,Raw!V132,-999),-999),-999),-999),-999),-999)</f>
        <v>663.8</v>
      </c>
      <c r="O132" s="9">
        <f>IF(Raw!$G132&gt;$C$8,IF(Raw!$Q132&gt;$C$8,IF(Raw!$N132&gt;$C$9,IF(Raw!$N132&lt;$A$9,IF(Raw!$X132&gt;$C$9,IF(Raw!$X132&lt;$A$9,Raw!W132,-999),-999),-999),-999),-999),-999)</f>
        <v>2.0608999999999999E-2</v>
      </c>
      <c r="P132" s="9">
        <f>IF(Raw!$G132&gt;$C$8,IF(Raw!$Q132&gt;$C$8,IF(Raw!$N132&gt;$C$9,IF(Raw!$N132&lt;$A$9,IF(Raw!$X132&gt;$C$9,IF(Raw!$X132&lt;$A$9,Raw!X132,-999),-999),-999),-999),-999),-999)</f>
        <v>480</v>
      </c>
      <c r="R132" s="9">
        <f t="shared" si="20"/>
        <v>0.92677199999999993</v>
      </c>
      <c r="S132" s="9">
        <f t="shared" si="21"/>
        <v>0.34853487202765199</v>
      </c>
      <c r="T132" s="9">
        <f t="shared" si="22"/>
        <v>1.066373</v>
      </c>
      <c r="U132" s="9">
        <f t="shared" si="23"/>
        <v>0.36625586628712109</v>
      </c>
      <c r="V132" s="15">
        <f t="shared" si="16"/>
        <v>0</v>
      </c>
      <c r="X132" s="11">
        <f t="shared" si="24"/>
        <v>1.0354399999999996E+19</v>
      </c>
      <c r="Y132" s="11">
        <f t="shared" si="25"/>
        <v>6.6920000000000003E-18</v>
      </c>
      <c r="Z132" s="11">
        <f t="shared" si="26"/>
        <v>6.0999999999999997E-4</v>
      </c>
      <c r="AA132" s="16">
        <f t="shared" si="27"/>
        <v>4.055378007231826E-2</v>
      </c>
      <c r="AB132" s="9">
        <f t="shared" si="17"/>
        <v>1.8884244561170582</v>
      </c>
      <c r="AC132" s="9">
        <f t="shared" si="18"/>
        <v>0.95944621992768164</v>
      </c>
      <c r="AD132" s="15">
        <f t="shared" si="19"/>
        <v>66.481606675931573</v>
      </c>
      <c r="AE132" s="3">
        <f t="shared" si="28"/>
        <v>805.71679999999981</v>
      </c>
      <c r="AF132" s="2">
        <f t="shared" si="29"/>
        <v>0.25</v>
      </c>
      <c r="AG132" s="9">
        <f t="shared" si="30"/>
        <v>1.8730214188656131E-2</v>
      </c>
      <c r="AH132" s="2">
        <f t="shared" si="31"/>
        <v>0.90634531691184828</v>
      </c>
    </row>
    <row r="133" spans="1:34">
      <c r="A133" s="1">
        <f>Raw!A133</f>
        <v>120</v>
      </c>
      <c r="B133" s="14">
        <f>Raw!B133</f>
        <v>0.46427083333333335</v>
      </c>
      <c r="C133" s="15">
        <f>Raw!C133</f>
        <v>40.6</v>
      </c>
      <c r="D133" s="15">
        <f>IF(C133&gt;0.5,Raw!D133*D$11,-999)</f>
        <v>19</v>
      </c>
      <c r="E133" s="9">
        <f>IF(Raw!$G133&gt;$C$8,IF(Raw!$Q133&gt;$C$8,IF(Raw!$N133&gt;$C$9,IF(Raw!$N133&lt;$A$9,IF(Raw!$X133&gt;$C$9,IF(Raw!$X133&lt;$A$9,Raw!H133,-999),-999),-999),-999),-999),-999)</f>
        <v>1.739527</v>
      </c>
      <c r="F133" s="9">
        <f>IF(Raw!$G133&gt;$C$8,IF(Raw!$Q133&gt;$C$8,IF(Raw!$N133&gt;$C$9,IF(Raw!$N133&lt;$A$9,IF(Raw!$X133&gt;$C$9,IF(Raw!$X133&lt;$A$9,Raw!I133,-999),-999),-999),-999),-999),-999)</f>
        <v>2.6696460000000002</v>
      </c>
      <c r="G133" s="9">
        <f>Raw!G133</f>
        <v>0.99098699999999995</v>
      </c>
      <c r="H133" s="9">
        <f>IF(Raw!$G133&gt;$C$8,IF(Raw!$Q133&gt;$C$8,IF(Raw!$N133&gt;$C$9,IF(Raw!$N133&lt;$A$9,IF(Raw!$X133&gt;$C$9,IF(Raw!$X133&lt;$A$9,Raw!L133,-999),-999),-999),-999),-999),-999)</f>
        <v>674.9</v>
      </c>
      <c r="I133" s="9">
        <f>IF(Raw!$G133&gt;$C$8,IF(Raw!$Q133&gt;$C$8,IF(Raw!$N133&gt;$C$9,IF(Raw!$N133&lt;$A$9,IF(Raw!$X133&gt;$C$9,IF(Raw!$X133&lt;$A$9,Raw!M133,-999),-999),-999),-999),-999),-999)</f>
        <v>4.7579000000000003E-2</v>
      </c>
      <c r="J133" s="9">
        <f>IF(Raw!$G133&gt;$C$8,IF(Raw!$Q133&gt;$C$8,IF(Raw!$N133&gt;$C$9,IF(Raw!$N133&lt;$A$9,IF(Raw!$X133&gt;$C$9,IF(Raw!$X133&lt;$A$9,Raw!N133,-999),-999),-999),-999),-999),-999)</f>
        <v>566</v>
      </c>
      <c r="K133" s="9">
        <f>IF(Raw!$G133&gt;$C$8,IF(Raw!$Q133&gt;$C$8,IF(Raw!$N133&gt;$C$9,IF(Raw!$N133&lt;$A$9,IF(Raw!$X133&gt;$C$9,IF(Raw!$X133&lt;$A$9,Raw!R133,-999),-999),-999),-999),-999),-999)</f>
        <v>1.892401</v>
      </c>
      <c r="L133" s="9">
        <f>IF(Raw!$G133&gt;$C$8,IF(Raw!$Q133&gt;$C$8,IF(Raw!$N133&gt;$C$9,IF(Raw!$N133&lt;$A$9,IF(Raw!$X133&gt;$C$9,IF(Raw!$X133&lt;$A$9,Raw!S133,-999),-999),-999),-999),-999),-999)</f>
        <v>3.006389</v>
      </c>
      <c r="M133" s="9">
        <f>Raw!Q133</f>
        <v>0.99182300000000001</v>
      </c>
      <c r="N133" s="9">
        <f>IF(Raw!$G133&gt;$C$8,IF(Raw!$Q133&gt;$C$8,IF(Raw!$N133&gt;$C$9,IF(Raw!$N133&lt;$A$9,IF(Raw!$X133&gt;$C$9,IF(Raw!$X133&lt;$A$9,Raw!V133,-999),-999),-999),-999),-999),-999)</f>
        <v>673.9</v>
      </c>
      <c r="O133" s="9">
        <f>IF(Raw!$G133&gt;$C$8,IF(Raw!$Q133&gt;$C$8,IF(Raw!$N133&gt;$C$9,IF(Raw!$N133&lt;$A$9,IF(Raw!$X133&gt;$C$9,IF(Raw!$X133&lt;$A$9,Raw!W133,-999),-999),-999),-999),-999),-999)</f>
        <v>6.7999999999999999E-5</v>
      </c>
      <c r="P133" s="9">
        <f>IF(Raw!$G133&gt;$C$8,IF(Raw!$Q133&gt;$C$8,IF(Raw!$N133&gt;$C$9,IF(Raw!$N133&lt;$A$9,IF(Raw!$X133&gt;$C$9,IF(Raw!$X133&lt;$A$9,Raw!X133,-999),-999),-999),-999),-999),-999)</f>
        <v>444</v>
      </c>
      <c r="R133" s="9">
        <f t="shared" si="20"/>
        <v>0.93011900000000014</v>
      </c>
      <c r="S133" s="9">
        <f t="shared" si="21"/>
        <v>0.34840536910137154</v>
      </c>
      <c r="T133" s="9">
        <f t="shared" si="22"/>
        <v>1.113988</v>
      </c>
      <c r="U133" s="9">
        <f t="shared" si="23"/>
        <v>0.37054020620751338</v>
      </c>
      <c r="V133" s="15">
        <f t="shared" si="16"/>
        <v>0</v>
      </c>
      <c r="X133" s="11">
        <f t="shared" si="24"/>
        <v>1.1437999999999998E+19</v>
      </c>
      <c r="Y133" s="11">
        <f t="shared" si="25"/>
        <v>6.7489999999999993E-18</v>
      </c>
      <c r="Z133" s="11">
        <f t="shared" si="26"/>
        <v>5.6599999999999999E-4</v>
      </c>
      <c r="AA133" s="16">
        <f t="shared" si="27"/>
        <v>4.1863296962622393E-2</v>
      </c>
      <c r="AB133" s="9">
        <f t="shared" si="17"/>
        <v>1.9390362104567977</v>
      </c>
      <c r="AC133" s="9">
        <f t="shared" si="18"/>
        <v>0.95813670303737764</v>
      </c>
      <c r="AD133" s="15">
        <f t="shared" si="19"/>
        <v>73.963422195445929</v>
      </c>
      <c r="AE133" s="3">
        <f t="shared" si="28"/>
        <v>812.57959999999969</v>
      </c>
      <c r="AF133" s="2">
        <f t="shared" si="29"/>
        <v>0.25</v>
      </c>
      <c r="AG133" s="9">
        <f t="shared" si="30"/>
        <v>2.1081862855472235E-2</v>
      </c>
      <c r="AH133" s="2">
        <f t="shared" si="31"/>
        <v>1.0201403720416313</v>
      </c>
    </row>
    <row r="134" spans="1:34">
      <c r="A134" s="1">
        <f>Raw!A134</f>
        <v>121</v>
      </c>
      <c r="B134" s="14">
        <f>Raw!B134</f>
        <v>0.46432870370370366</v>
      </c>
      <c r="C134" s="15">
        <f>Raw!C134</f>
        <v>39.5</v>
      </c>
      <c r="D134" s="15">
        <f>IF(C134&gt;0.5,Raw!D134*D$11,-999)</f>
        <v>20.8</v>
      </c>
      <c r="E134" s="9">
        <f>IF(Raw!$G134&gt;$C$8,IF(Raw!$Q134&gt;$C$8,IF(Raw!$N134&gt;$C$9,IF(Raw!$N134&lt;$A$9,IF(Raw!$X134&gt;$C$9,IF(Raw!$X134&lt;$A$9,Raw!H134,-999),-999),-999),-999),-999),-999)</f>
        <v>1.7732380000000001</v>
      </c>
      <c r="F134" s="9">
        <f>IF(Raw!$G134&gt;$C$8,IF(Raw!$Q134&gt;$C$8,IF(Raw!$N134&gt;$C$9,IF(Raw!$N134&lt;$A$9,IF(Raw!$X134&gt;$C$9,IF(Raw!$X134&lt;$A$9,Raw!I134,-999),-999),-999),-999),-999),-999)</f>
        <v>2.6651189999999998</v>
      </c>
      <c r="G134" s="9">
        <f>Raw!G134</f>
        <v>0.98941400000000002</v>
      </c>
      <c r="H134" s="9">
        <f>IF(Raw!$G134&gt;$C$8,IF(Raw!$Q134&gt;$C$8,IF(Raw!$N134&gt;$C$9,IF(Raw!$N134&lt;$A$9,IF(Raw!$X134&gt;$C$9,IF(Raw!$X134&lt;$A$9,Raw!L134,-999),-999),-999),-999),-999),-999)</f>
        <v>652.79999999999995</v>
      </c>
      <c r="I134" s="9">
        <f>IF(Raw!$G134&gt;$C$8,IF(Raw!$Q134&gt;$C$8,IF(Raw!$N134&gt;$C$9,IF(Raw!$N134&lt;$A$9,IF(Raw!$X134&gt;$C$9,IF(Raw!$X134&lt;$A$9,Raw!M134,-999),-999),-999),-999),-999),-999)</f>
        <v>0.112912</v>
      </c>
      <c r="J134" s="9">
        <f>IF(Raw!$G134&gt;$C$8,IF(Raw!$Q134&gt;$C$8,IF(Raw!$N134&gt;$C$9,IF(Raw!$N134&lt;$A$9,IF(Raw!$X134&gt;$C$9,IF(Raw!$X134&lt;$A$9,Raw!N134,-999),-999),-999),-999),-999),-999)</f>
        <v>427</v>
      </c>
      <c r="K134" s="9">
        <f>IF(Raw!$G134&gt;$C$8,IF(Raw!$Q134&gt;$C$8,IF(Raw!$N134&gt;$C$9,IF(Raw!$N134&lt;$A$9,IF(Raw!$X134&gt;$C$9,IF(Raw!$X134&lt;$A$9,Raw!R134,-999),-999),-999),-999),-999),-999)</f>
        <v>1.949379</v>
      </c>
      <c r="L134" s="9">
        <f>IF(Raw!$G134&gt;$C$8,IF(Raw!$Q134&gt;$C$8,IF(Raw!$N134&gt;$C$9,IF(Raw!$N134&lt;$A$9,IF(Raw!$X134&gt;$C$9,IF(Raw!$X134&lt;$A$9,Raw!S134,-999),-999),-999),-999),-999),-999)</f>
        <v>3.0861540000000001</v>
      </c>
      <c r="M134" s="9">
        <f>Raw!Q134</f>
        <v>0.99201499999999998</v>
      </c>
      <c r="N134" s="9">
        <f>IF(Raw!$G134&gt;$C$8,IF(Raw!$Q134&gt;$C$8,IF(Raw!$N134&gt;$C$9,IF(Raw!$N134&lt;$A$9,IF(Raw!$X134&gt;$C$9,IF(Raw!$X134&lt;$A$9,Raw!V134,-999),-999),-999),-999),-999),-999)</f>
        <v>645.4</v>
      </c>
      <c r="O134" s="9">
        <f>IF(Raw!$G134&gt;$C$8,IF(Raw!$Q134&gt;$C$8,IF(Raw!$N134&gt;$C$9,IF(Raw!$N134&lt;$A$9,IF(Raw!$X134&gt;$C$9,IF(Raw!$X134&lt;$A$9,Raw!W134,-999),-999),-999),-999),-999),-999)</f>
        <v>5.4842000000000002E-2</v>
      </c>
      <c r="P134" s="9">
        <f>IF(Raw!$G134&gt;$C$8,IF(Raw!$Q134&gt;$C$8,IF(Raw!$N134&gt;$C$9,IF(Raw!$N134&lt;$A$9,IF(Raw!$X134&gt;$C$9,IF(Raw!$X134&lt;$A$9,Raw!X134,-999),-999),-999),-999),-999),-999)</f>
        <v>442</v>
      </c>
      <c r="R134" s="9">
        <f t="shared" si="20"/>
        <v>0.8918809999999997</v>
      </c>
      <c r="S134" s="9">
        <f t="shared" si="21"/>
        <v>0.3346495972600097</v>
      </c>
      <c r="T134" s="9">
        <f t="shared" si="22"/>
        <v>1.1367750000000001</v>
      </c>
      <c r="U134" s="9">
        <f t="shared" si="23"/>
        <v>0.36834681613425646</v>
      </c>
      <c r="V134" s="15">
        <f t="shared" si="16"/>
        <v>0</v>
      </c>
      <c r="X134" s="11">
        <f t="shared" si="24"/>
        <v>1.2521599999999998E+19</v>
      </c>
      <c r="Y134" s="11">
        <f t="shared" si="25"/>
        <v>6.5279999999999995E-18</v>
      </c>
      <c r="Z134" s="11">
        <f t="shared" si="26"/>
        <v>4.2699999999999997E-4</v>
      </c>
      <c r="AA134" s="16">
        <f t="shared" si="27"/>
        <v>3.3726248019274971E-2</v>
      </c>
      <c r="AB134" s="9">
        <f t="shared" si="17"/>
        <v>1.9877181555921113</v>
      </c>
      <c r="AC134" s="9">
        <f t="shared" si="18"/>
        <v>0.96627375198072507</v>
      </c>
      <c r="AD134" s="15">
        <f t="shared" si="19"/>
        <v>78.984187398770445</v>
      </c>
      <c r="AE134" s="3">
        <f t="shared" si="28"/>
        <v>785.97119999999973</v>
      </c>
      <c r="AF134" s="2">
        <f t="shared" si="29"/>
        <v>0.25</v>
      </c>
      <c r="AG134" s="9">
        <f t="shared" si="30"/>
        <v>2.2379672271760426E-2</v>
      </c>
      <c r="AH134" s="2">
        <f t="shared" si="31"/>
        <v>1.0829406942829702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38.6</v>
      </c>
      <c r="D135" s="15">
        <f>IF(C135&gt;0.5,Raw!D135*D$11,-999)</f>
        <v>22.6</v>
      </c>
      <c r="E135" s="9">
        <f>IF(Raw!$G135&gt;$C$8,IF(Raw!$Q135&gt;$C$8,IF(Raw!$N135&gt;$C$9,IF(Raw!$N135&lt;$A$9,IF(Raw!$X135&gt;$C$9,IF(Raw!$X135&lt;$A$9,Raw!H135,-999),-999),-999),-999),-999),-999)</f>
        <v>1.7521549999999999</v>
      </c>
      <c r="F135" s="9">
        <f>IF(Raw!$G135&gt;$C$8,IF(Raw!$Q135&gt;$C$8,IF(Raw!$N135&gt;$C$9,IF(Raw!$N135&lt;$A$9,IF(Raw!$X135&gt;$C$9,IF(Raw!$X135&lt;$A$9,Raw!I135,-999),-999),-999),-999),-999),-999)</f>
        <v>2.643599</v>
      </c>
      <c r="G135" s="9">
        <f>Raw!G135</f>
        <v>0.98713399999999996</v>
      </c>
      <c r="H135" s="9">
        <f>IF(Raw!$G135&gt;$C$8,IF(Raw!$Q135&gt;$C$8,IF(Raw!$N135&gt;$C$9,IF(Raw!$N135&lt;$A$9,IF(Raw!$X135&gt;$C$9,IF(Raw!$X135&lt;$A$9,Raw!L135,-999),-999),-999),-999),-999),-999)</f>
        <v>605.5</v>
      </c>
      <c r="I135" s="9">
        <f>IF(Raw!$G135&gt;$C$8,IF(Raw!$Q135&gt;$C$8,IF(Raw!$N135&gt;$C$9,IF(Raw!$N135&lt;$A$9,IF(Raw!$X135&gt;$C$9,IF(Raw!$X135&lt;$A$9,Raw!M135,-999),-999),-999),-999),-999),-999)</f>
        <v>9.5600000000000004E-4</v>
      </c>
      <c r="J135" s="9">
        <f>IF(Raw!$G135&gt;$C$8,IF(Raw!$Q135&gt;$C$8,IF(Raw!$N135&gt;$C$9,IF(Raw!$N135&lt;$A$9,IF(Raw!$X135&gt;$C$9,IF(Raw!$X135&lt;$A$9,Raw!N135,-999),-999),-999),-999),-999),-999)</f>
        <v>324</v>
      </c>
      <c r="K135" s="9">
        <f>IF(Raw!$G135&gt;$C$8,IF(Raw!$Q135&gt;$C$8,IF(Raw!$N135&gt;$C$9,IF(Raw!$N135&lt;$A$9,IF(Raw!$X135&gt;$C$9,IF(Raw!$X135&lt;$A$9,Raw!R135,-999),-999),-999),-999),-999),-999)</f>
        <v>1.951552</v>
      </c>
      <c r="L135" s="9">
        <f>IF(Raw!$G135&gt;$C$8,IF(Raw!$Q135&gt;$C$8,IF(Raw!$N135&gt;$C$9,IF(Raw!$N135&lt;$A$9,IF(Raw!$X135&gt;$C$9,IF(Raw!$X135&lt;$A$9,Raw!S135,-999),-999),-999),-999),-999),-999)</f>
        <v>3.0801919999999998</v>
      </c>
      <c r="M135" s="9">
        <f>Raw!Q135</f>
        <v>0.99174700000000005</v>
      </c>
      <c r="N135" s="9">
        <f>IF(Raw!$G135&gt;$C$8,IF(Raw!$Q135&gt;$C$8,IF(Raw!$N135&gt;$C$9,IF(Raw!$N135&lt;$A$9,IF(Raw!$X135&gt;$C$9,IF(Raw!$X135&lt;$A$9,Raw!V135,-999),-999),-999),-999),-999),-999)</f>
        <v>634.70000000000005</v>
      </c>
      <c r="O135" s="9">
        <f>IF(Raw!$G135&gt;$C$8,IF(Raw!$Q135&gt;$C$8,IF(Raw!$N135&gt;$C$9,IF(Raw!$N135&lt;$A$9,IF(Raw!$X135&gt;$C$9,IF(Raw!$X135&lt;$A$9,Raw!W135,-999),-999),-999),-999),-999),-999)</f>
        <v>1.0000000000000001E-5</v>
      </c>
      <c r="P135" s="9">
        <f>IF(Raw!$G135&gt;$C$8,IF(Raw!$Q135&gt;$C$8,IF(Raw!$N135&gt;$C$9,IF(Raw!$N135&lt;$A$9,IF(Raw!$X135&gt;$C$9,IF(Raw!$X135&lt;$A$9,Raw!X135,-999),-999),-999),-999),-999),-999)</f>
        <v>450</v>
      </c>
      <c r="R135" s="9">
        <f t="shared" si="20"/>
        <v>0.89144400000000013</v>
      </c>
      <c r="S135" s="9">
        <f t="shared" si="21"/>
        <v>0.33720847980348007</v>
      </c>
      <c r="T135" s="9">
        <f t="shared" si="22"/>
        <v>1.1286399999999999</v>
      </c>
      <c r="U135" s="9">
        <f t="shared" si="23"/>
        <v>0.36641871675531912</v>
      </c>
      <c r="V135" s="15">
        <f t="shared" si="16"/>
        <v>0</v>
      </c>
      <c r="X135" s="11">
        <f t="shared" si="24"/>
        <v>1.3605199999999996E+19</v>
      </c>
      <c r="Y135" s="11">
        <f t="shared" si="25"/>
        <v>6.0549999999999998E-18</v>
      </c>
      <c r="Z135" s="11">
        <f t="shared" si="26"/>
        <v>3.2399999999999996E-4</v>
      </c>
      <c r="AA135" s="16">
        <f t="shared" si="27"/>
        <v>2.5997066959581309E-2</v>
      </c>
      <c r="AB135" s="9">
        <f t="shared" si="17"/>
        <v>1.9808933296532618</v>
      </c>
      <c r="AC135" s="9">
        <f t="shared" si="18"/>
        <v>0.97400293304041863</v>
      </c>
      <c r="AD135" s="15">
        <f t="shared" si="19"/>
        <v>80.23786098636208</v>
      </c>
      <c r="AE135" s="3">
        <f t="shared" si="28"/>
        <v>729.02199999999982</v>
      </c>
      <c r="AF135" s="2">
        <f t="shared" si="29"/>
        <v>0.25</v>
      </c>
      <c r="AG135" s="9">
        <f t="shared" si="30"/>
        <v>2.2615887736780367E-2</v>
      </c>
      <c r="AH135" s="2">
        <f t="shared" si="31"/>
        <v>1.0943710377027822</v>
      </c>
    </row>
    <row r="136" spans="1:34">
      <c r="A136" s="1">
        <f>Raw!A136</f>
        <v>123</v>
      </c>
      <c r="B136" s="14">
        <f>Raw!B136</f>
        <v>0.46444444444444444</v>
      </c>
      <c r="C136" s="15">
        <f>Raw!C136</f>
        <v>37.5</v>
      </c>
      <c r="D136" s="15">
        <f>IF(C136&gt;0.5,Raw!D136*D$11,-999)</f>
        <v>24.4</v>
      </c>
      <c r="E136" s="9">
        <f>IF(Raw!$G136&gt;$C$8,IF(Raw!$Q136&gt;$C$8,IF(Raw!$N136&gt;$C$9,IF(Raw!$N136&lt;$A$9,IF(Raw!$X136&gt;$C$9,IF(Raw!$X136&lt;$A$9,Raw!H136,-999),-999),-999),-999),-999),-999)</f>
        <v>1.756308</v>
      </c>
      <c r="F136" s="9">
        <f>IF(Raw!$G136&gt;$C$8,IF(Raw!$Q136&gt;$C$8,IF(Raw!$N136&gt;$C$9,IF(Raw!$N136&lt;$A$9,IF(Raw!$X136&gt;$C$9,IF(Raw!$X136&lt;$A$9,Raw!I136,-999),-999),-999),-999),-999),-999)</f>
        <v>2.6778270000000002</v>
      </c>
      <c r="G136" s="9">
        <f>Raw!G136</f>
        <v>0.99211300000000002</v>
      </c>
      <c r="H136" s="9">
        <f>IF(Raw!$G136&gt;$C$8,IF(Raw!$Q136&gt;$C$8,IF(Raw!$N136&gt;$C$9,IF(Raw!$N136&lt;$A$9,IF(Raw!$X136&gt;$C$9,IF(Raw!$X136&lt;$A$9,Raw!L136,-999),-999),-999),-999),-999),-999)</f>
        <v>628.79999999999995</v>
      </c>
      <c r="I136" s="9">
        <f>IF(Raw!$G136&gt;$C$8,IF(Raw!$Q136&gt;$C$8,IF(Raw!$N136&gt;$C$9,IF(Raw!$N136&lt;$A$9,IF(Raw!$X136&gt;$C$9,IF(Raw!$X136&lt;$A$9,Raw!M136,-999),-999),-999),-999),-999),-999)</f>
        <v>2.99E-3</v>
      </c>
      <c r="J136" s="9">
        <f>IF(Raw!$G136&gt;$C$8,IF(Raw!$Q136&gt;$C$8,IF(Raw!$N136&gt;$C$9,IF(Raw!$N136&lt;$A$9,IF(Raw!$X136&gt;$C$9,IF(Raw!$X136&lt;$A$9,Raw!N136,-999),-999),-999),-999),-999),-999)</f>
        <v>471</v>
      </c>
      <c r="K136" s="9">
        <f>IF(Raw!$G136&gt;$C$8,IF(Raw!$Q136&gt;$C$8,IF(Raw!$N136&gt;$C$9,IF(Raw!$N136&lt;$A$9,IF(Raw!$X136&gt;$C$9,IF(Raw!$X136&lt;$A$9,Raw!R136,-999),-999),-999),-999),-999),-999)</f>
        <v>1.9508479999999999</v>
      </c>
      <c r="L136" s="9">
        <f>IF(Raw!$G136&gt;$C$8,IF(Raw!$Q136&gt;$C$8,IF(Raw!$N136&gt;$C$9,IF(Raw!$N136&lt;$A$9,IF(Raw!$X136&gt;$C$9,IF(Raw!$X136&lt;$A$9,Raw!S136,-999),-999),-999),-999),-999),-999)</f>
        <v>3.0420310000000002</v>
      </c>
      <c r="M136" s="9">
        <f>Raw!Q136</f>
        <v>0.99441100000000004</v>
      </c>
      <c r="N136" s="9">
        <f>IF(Raw!$G136&gt;$C$8,IF(Raw!$Q136&gt;$C$8,IF(Raw!$N136&gt;$C$9,IF(Raw!$N136&lt;$A$9,IF(Raw!$X136&gt;$C$9,IF(Raw!$X136&lt;$A$9,Raw!V136,-999),-999),-999),-999),-999),-999)</f>
        <v>624.5</v>
      </c>
      <c r="O136" s="9">
        <f>IF(Raw!$G136&gt;$C$8,IF(Raw!$Q136&gt;$C$8,IF(Raw!$N136&gt;$C$9,IF(Raw!$N136&lt;$A$9,IF(Raw!$X136&gt;$C$9,IF(Raw!$X136&lt;$A$9,Raw!W136,-999),-999),-999),-999),-999),-999)</f>
        <v>7.9640000000000002E-2</v>
      </c>
      <c r="P136" s="9">
        <f>IF(Raw!$G136&gt;$C$8,IF(Raw!$Q136&gt;$C$8,IF(Raw!$N136&gt;$C$9,IF(Raw!$N136&lt;$A$9,IF(Raw!$X136&gt;$C$9,IF(Raw!$X136&lt;$A$9,Raw!X136,-999),-999),-999),-999),-999),-999)</f>
        <v>417</v>
      </c>
      <c r="R136" s="9">
        <f t="shared" si="20"/>
        <v>0.9215190000000002</v>
      </c>
      <c r="S136" s="9">
        <f t="shared" si="21"/>
        <v>0.34412940044297119</v>
      </c>
      <c r="T136" s="9">
        <f t="shared" si="22"/>
        <v>1.0911830000000002</v>
      </c>
      <c r="U136" s="9">
        <f t="shared" si="23"/>
        <v>0.35870213025442549</v>
      </c>
      <c r="V136" s="15">
        <f t="shared" si="16"/>
        <v>0</v>
      </c>
      <c r="X136" s="11">
        <f t="shared" si="24"/>
        <v>1.4688799999999996E+19</v>
      </c>
      <c r="Y136" s="11">
        <f t="shared" si="25"/>
        <v>6.2879999999999992E-18</v>
      </c>
      <c r="Z136" s="11">
        <f t="shared" si="26"/>
        <v>4.7099999999999996E-4</v>
      </c>
      <c r="AA136" s="16">
        <f t="shared" si="27"/>
        <v>4.1689437254655091E-2</v>
      </c>
      <c r="AB136" s="9">
        <f t="shared" si="17"/>
        <v>1.9963388052118463</v>
      </c>
      <c r="AC136" s="9">
        <f t="shared" si="18"/>
        <v>0.95831056274534487</v>
      </c>
      <c r="AD136" s="15">
        <f t="shared" si="19"/>
        <v>88.512605636210395</v>
      </c>
      <c r="AE136" s="3">
        <f t="shared" si="28"/>
        <v>757.07519999999965</v>
      </c>
      <c r="AF136" s="2">
        <f t="shared" si="29"/>
        <v>0.25</v>
      </c>
      <c r="AG136" s="9">
        <f t="shared" si="30"/>
        <v>2.4422815535445033E-2</v>
      </c>
      <c r="AH136" s="2">
        <f t="shared" si="31"/>
        <v>1.1818073335092349</v>
      </c>
    </row>
    <row r="137" spans="1:34">
      <c r="A137" s="1">
        <f>Raw!A137</f>
        <v>124</v>
      </c>
      <c r="B137" s="14">
        <f>Raw!B137</f>
        <v>0.4645023148148148</v>
      </c>
      <c r="C137" s="15">
        <f>Raw!C137</f>
        <v>36.200000000000003</v>
      </c>
      <c r="D137" s="15">
        <f>IF(C137&gt;0.5,Raw!D137*D$11,-999)</f>
        <v>26.2</v>
      </c>
      <c r="E137" s="9">
        <f>IF(Raw!$G137&gt;$C$8,IF(Raw!$Q137&gt;$C$8,IF(Raw!$N137&gt;$C$9,IF(Raw!$N137&lt;$A$9,IF(Raw!$X137&gt;$C$9,IF(Raw!$X137&lt;$A$9,Raw!H137,-999),-999),-999),-999),-999),-999)</f>
        <v>1.767191</v>
      </c>
      <c r="F137" s="9">
        <f>IF(Raw!$G137&gt;$C$8,IF(Raw!$Q137&gt;$C$8,IF(Raw!$N137&gt;$C$9,IF(Raw!$N137&lt;$A$9,IF(Raw!$X137&gt;$C$9,IF(Raw!$X137&lt;$A$9,Raw!I137,-999),-999),-999),-999),-999),-999)</f>
        <v>2.6704590000000001</v>
      </c>
      <c r="G137" s="9">
        <f>Raw!G137</f>
        <v>0.99290199999999995</v>
      </c>
      <c r="H137" s="9">
        <f>IF(Raw!$G137&gt;$C$8,IF(Raw!$Q137&gt;$C$8,IF(Raw!$N137&gt;$C$9,IF(Raw!$N137&lt;$A$9,IF(Raw!$X137&gt;$C$9,IF(Raw!$X137&lt;$A$9,Raw!L137,-999),-999),-999),-999),-999),-999)</f>
        <v>628.29999999999995</v>
      </c>
      <c r="I137" s="9">
        <f>IF(Raw!$G137&gt;$C$8,IF(Raw!$Q137&gt;$C$8,IF(Raw!$N137&gt;$C$9,IF(Raw!$N137&lt;$A$9,IF(Raw!$X137&gt;$C$9,IF(Raw!$X137&lt;$A$9,Raw!M137,-999),-999),-999),-999),-999),-999)</f>
        <v>1.6699999999999999E-4</v>
      </c>
      <c r="J137" s="9">
        <f>IF(Raw!$G137&gt;$C$8,IF(Raw!$Q137&gt;$C$8,IF(Raw!$N137&gt;$C$9,IF(Raw!$N137&lt;$A$9,IF(Raw!$X137&gt;$C$9,IF(Raw!$X137&lt;$A$9,Raw!N137,-999),-999),-999),-999),-999),-999)</f>
        <v>361</v>
      </c>
      <c r="K137" s="9">
        <f>IF(Raw!$G137&gt;$C$8,IF(Raw!$Q137&gt;$C$8,IF(Raw!$N137&gt;$C$9,IF(Raw!$N137&lt;$A$9,IF(Raw!$X137&gt;$C$9,IF(Raw!$X137&lt;$A$9,Raw!R137,-999),-999),-999),-999),-999),-999)</f>
        <v>1.946561</v>
      </c>
      <c r="L137" s="9">
        <f>IF(Raw!$G137&gt;$C$8,IF(Raw!$Q137&gt;$C$8,IF(Raw!$N137&gt;$C$9,IF(Raw!$N137&lt;$A$9,IF(Raw!$X137&gt;$C$9,IF(Raw!$X137&lt;$A$9,Raw!S137,-999),-999),-999),-999),-999),-999)</f>
        <v>3.0480390000000002</v>
      </c>
      <c r="M137" s="9">
        <f>Raw!Q137</f>
        <v>0.99332200000000004</v>
      </c>
      <c r="N137" s="9">
        <f>IF(Raw!$G137&gt;$C$8,IF(Raw!$Q137&gt;$C$8,IF(Raw!$N137&gt;$C$9,IF(Raw!$N137&lt;$A$9,IF(Raw!$X137&gt;$C$9,IF(Raw!$X137&lt;$A$9,Raw!V137,-999),-999),-999),-999),-999),-999)</f>
        <v>652.1</v>
      </c>
      <c r="O137" s="9">
        <f>IF(Raw!$G137&gt;$C$8,IF(Raw!$Q137&gt;$C$8,IF(Raw!$N137&gt;$C$9,IF(Raw!$N137&lt;$A$9,IF(Raw!$X137&gt;$C$9,IF(Raw!$X137&lt;$A$9,Raw!W137,-999),-999),-999),-999),-999),-999)</f>
        <v>4.3026000000000002E-2</v>
      </c>
      <c r="P137" s="9">
        <f>IF(Raw!$G137&gt;$C$8,IF(Raw!$Q137&gt;$C$8,IF(Raw!$N137&gt;$C$9,IF(Raw!$N137&lt;$A$9,IF(Raw!$X137&gt;$C$9,IF(Raw!$X137&lt;$A$9,Raw!X137,-999),-999),-999),-999),-999),-999)</f>
        <v>342</v>
      </c>
      <c r="R137" s="9">
        <f t="shared" si="20"/>
        <v>0.90326800000000018</v>
      </c>
      <c r="S137" s="9">
        <f t="shared" si="21"/>
        <v>0.33824447407730285</v>
      </c>
      <c r="T137" s="9">
        <f t="shared" si="22"/>
        <v>1.1014780000000002</v>
      </c>
      <c r="U137" s="9">
        <f t="shared" si="23"/>
        <v>0.36137267272498813</v>
      </c>
      <c r="V137" s="15">
        <f t="shared" si="16"/>
        <v>0</v>
      </c>
      <c r="X137" s="11">
        <f t="shared" si="24"/>
        <v>1.5772399999999998E+19</v>
      </c>
      <c r="Y137" s="11">
        <f t="shared" si="25"/>
        <v>6.2829999999999988E-18</v>
      </c>
      <c r="Z137" s="11">
        <f t="shared" si="26"/>
        <v>3.6099999999999999E-4</v>
      </c>
      <c r="AA137" s="16">
        <f t="shared" si="27"/>
        <v>3.4538771180010544E-2</v>
      </c>
      <c r="AB137" s="9">
        <f t="shared" si="17"/>
        <v>1.9846046966018156</v>
      </c>
      <c r="AC137" s="9">
        <f t="shared" si="18"/>
        <v>0.96546122881998953</v>
      </c>
      <c r="AD137" s="15">
        <f t="shared" si="19"/>
        <v>95.675266426622031</v>
      </c>
      <c r="AE137" s="3">
        <f t="shared" si="28"/>
        <v>756.47319999999968</v>
      </c>
      <c r="AF137" s="2">
        <f t="shared" si="29"/>
        <v>0.25</v>
      </c>
      <c r="AG137" s="9">
        <f t="shared" si="30"/>
        <v>2.6595712878664406E-2</v>
      </c>
      <c r="AH137" s="2">
        <f t="shared" si="31"/>
        <v>1.2869527051168823</v>
      </c>
    </row>
    <row r="138" spans="1:34">
      <c r="A138" s="1">
        <f>Raw!A138</f>
        <v>125</v>
      </c>
      <c r="B138" s="14">
        <f>Raw!B138</f>
        <v>0.46454861111111106</v>
      </c>
      <c r="C138" s="15">
        <f>Raw!C138</f>
        <v>35.299999999999997</v>
      </c>
      <c r="D138" s="15">
        <f>IF(C138&gt;0.5,Raw!D138*D$11,-999)</f>
        <v>28.1</v>
      </c>
      <c r="E138" s="9">
        <f>IF(Raw!$G138&gt;$C$8,IF(Raw!$Q138&gt;$C$8,IF(Raw!$N138&gt;$C$9,IF(Raw!$N138&lt;$A$9,IF(Raw!$X138&gt;$C$9,IF(Raw!$X138&lt;$A$9,Raw!H138,-999),-999),-999),-999),-999),-999)</f>
        <v>1.8409660000000001</v>
      </c>
      <c r="F138" s="9">
        <f>IF(Raw!$G138&gt;$C$8,IF(Raw!$Q138&gt;$C$8,IF(Raw!$N138&gt;$C$9,IF(Raw!$N138&lt;$A$9,IF(Raw!$X138&gt;$C$9,IF(Raw!$X138&lt;$A$9,Raw!I138,-999),-999),-999),-999),-999),-999)</f>
        <v>2.8107730000000002</v>
      </c>
      <c r="G138" s="9">
        <f>Raw!G138</f>
        <v>0.99338300000000002</v>
      </c>
      <c r="H138" s="9">
        <f>IF(Raw!$G138&gt;$C$8,IF(Raw!$Q138&gt;$C$8,IF(Raw!$N138&gt;$C$9,IF(Raw!$N138&lt;$A$9,IF(Raw!$X138&gt;$C$9,IF(Raw!$X138&lt;$A$9,Raw!L138,-999),-999),-999),-999),-999),-999)</f>
        <v>637.6</v>
      </c>
      <c r="I138" s="9">
        <f>IF(Raw!$G138&gt;$C$8,IF(Raw!$Q138&gt;$C$8,IF(Raw!$N138&gt;$C$9,IF(Raw!$N138&lt;$A$9,IF(Raw!$X138&gt;$C$9,IF(Raw!$X138&lt;$A$9,Raw!M138,-999),-999),-999),-999),-999),-999)</f>
        <v>7.0498000000000005E-2</v>
      </c>
      <c r="J138" s="9">
        <f>IF(Raw!$G138&gt;$C$8,IF(Raw!$Q138&gt;$C$8,IF(Raw!$N138&gt;$C$9,IF(Raw!$N138&lt;$A$9,IF(Raw!$X138&gt;$C$9,IF(Raw!$X138&lt;$A$9,Raw!N138,-999),-999),-999),-999),-999),-999)</f>
        <v>291</v>
      </c>
      <c r="K138" s="9">
        <f>IF(Raw!$G138&gt;$C$8,IF(Raw!$Q138&gt;$C$8,IF(Raw!$N138&gt;$C$9,IF(Raw!$N138&lt;$A$9,IF(Raw!$X138&gt;$C$9,IF(Raw!$X138&lt;$A$9,Raw!R138,-999),-999),-999),-999),-999),-999)</f>
        <v>1.9505209999999999</v>
      </c>
      <c r="L138" s="9">
        <f>IF(Raw!$G138&gt;$C$8,IF(Raw!$Q138&gt;$C$8,IF(Raw!$N138&gt;$C$9,IF(Raw!$N138&lt;$A$9,IF(Raw!$X138&gt;$C$9,IF(Raw!$X138&lt;$A$9,Raw!S138,-999),-999),-999),-999),-999),-999)</f>
        <v>3.128609</v>
      </c>
      <c r="M138" s="9">
        <f>Raw!Q138</f>
        <v>0.99400599999999995</v>
      </c>
      <c r="N138" s="9">
        <f>IF(Raw!$G138&gt;$C$8,IF(Raw!$Q138&gt;$C$8,IF(Raw!$N138&gt;$C$9,IF(Raw!$N138&lt;$A$9,IF(Raw!$X138&gt;$C$9,IF(Raw!$X138&lt;$A$9,Raw!V138,-999),-999),-999),-999),-999),-999)</f>
        <v>619.70000000000005</v>
      </c>
      <c r="O138" s="9">
        <f>IF(Raw!$G138&gt;$C$8,IF(Raw!$Q138&gt;$C$8,IF(Raw!$N138&gt;$C$9,IF(Raw!$N138&lt;$A$9,IF(Raw!$X138&gt;$C$9,IF(Raw!$X138&lt;$A$9,Raw!W138,-999),-999),-999),-999),-999),-999)</f>
        <v>1.44E-4</v>
      </c>
      <c r="P138" s="9">
        <f>IF(Raw!$G138&gt;$C$8,IF(Raw!$Q138&gt;$C$8,IF(Raw!$N138&gt;$C$9,IF(Raw!$N138&lt;$A$9,IF(Raw!$X138&gt;$C$9,IF(Raw!$X138&lt;$A$9,Raw!X138,-999),-999),-999),-999),-999),-999)</f>
        <v>397</v>
      </c>
      <c r="R138" s="9">
        <f t="shared" si="20"/>
        <v>0.96980700000000009</v>
      </c>
      <c r="S138" s="9">
        <f t="shared" si="21"/>
        <v>0.3450321317303105</v>
      </c>
      <c r="T138" s="9">
        <f t="shared" si="22"/>
        <v>1.178088</v>
      </c>
      <c r="U138" s="9">
        <f t="shared" si="23"/>
        <v>0.37655328614090161</v>
      </c>
      <c r="V138" s="15">
        <f t="shared" si="16"/>
        <v>0</v>
      </c>
      <c r="X138" s="11">
        <f t="shared" si="24"/>
        <v>1.6916199999999998E+19</v>
      </c>
      <c r="Y138" s="11">
        <f t="shared" si="25"/>
        <v>6.3759999999999998E-18</v>
      </c>
      <c r="Z138" s="11">
        <f t="shared" si="26"/>
        <v>2.9099999999999997E-4</v>
      </c>
      <c r="AA138" s="16">
        <f t="shared" si="27"/>
        <v>3.0431448789562832E-2</v>
      </c>
      <c r="AB138" s="9">
        <f t="shared" si="17"/>
        <v>1.9863719246415985</v>
      </c>
      <c r="AC138" s="9">
        <f t="shared" si="18"/>
        <v>0.96956855121043717</v>
      </c>
      <c r="AD138" s="15">
        <f t="shared" si="19"/>
        <v>104.57542539368671</v>
      </c>
      <c r="AE138" s="3">
        <f t="shared" si="28"/>
        <v>767.67039999999974</v>
      </c>
      <c r="AF138" s="2">
        <f t="shared" si="29"/>
        <v>0.25</v>
      </c>
      <c r="AG138" s="9">
        <f t="shared" si="30"/>
        <v>3.0290938524288789E-2</v>
      </c>
      <c r="AH138" s="2">
        <f t="shared" si="31"/>
        <v>1.465762751019754</v>
      </c>
    </row>
    <row r="139" spans="1:34">
      <c r="A139" s="1">
        <f>Raw!A139</f>
        <v>126</v>
      </c>
      <c r="B139" s="14">
        <f>Raw!B139</f>
        <v>0.46460648148148148</v>
      </c>
      <c r="C139" s="15">
        <f>Raw!C139</f>
        <v>34.1</v>
      </c>
      <c r="D139" s="15">
        <f>IF(C139&gt;0.5,Raw!D139*D$11,-999)</f>
        <v>30.8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0.99188399999999999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0.90027900000000005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1.8541599999999996E+19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0.46466435185185184</v>
      </c>
      <c r="C140" s="15">
        <f>Raw!C140</f>
        <v>33.1</v>
      </c>
      <c r="D140" s="15">
        <f>IF(C140&gt;0.5,Raw!D140*D$11,-999)</f>
        <v>32.6</v>
      </c>
      <c r="E140" s="9">
        <f>IF(Raw!$G140&gt;$C$8,IF(Raw!$Q140&gt;$C$8,IF(Raw!$N140&gt;$C$9,IF(Raw!$N140&lt;$A$9,IF(Raw!$X140&gt;$C$9,IF(Raw!$X140&lt;$A$9,Raw!H140,-999),-999),-999),-999),-999),-999)</f>
        <v>1.850387</v>
      </c>
      <c r="F140" s="9">
        <f>IF(Raw!$G140&gt;$C$8,IF(Raw!$Q140&gt;$C$8,IF(Raw!$N140&gt;$C$9,IF(Raw!$N140&lt;$A$9,IF(Raw!$X140&gt;$C$9,IF(Raw!$X140&lt;$A$9,Raw!I140,-999),-999),-999),-999),-999),-999)</f>
        <v>2.7908230000000001</v>
      </c>
      <c r="G140" s="9">
        <f>Raw!G140</f>
        <v>0.98774300000000004</v>
      </c>
      <c r="H140" s="9">
        <f>IF(Raw!$G140&gt;$C$8,IF(Raw!$Q140&gt;$C$8,IF(Raw!$N140&gt;$C$9,IF(Raw!$N140&lt;$A$9,IF(Raw!$X140&gt;$C$9,IF(Raw!$X140&lt;$A$9,Raw!L140,-999),-999),-999),-999),-999),-999)</f>
        <v>667.8</v>
      </c>
      <c r="I140" s="9">
        <f>IF(Raw!$G140&gt;$C$8,IF(Raw!$Q140&gt;$C$8,IF(Raw!$N140&gt;$C$9,IF(Raw!$N140&lt;$A$9,IF(Raw!$X140&gt;$C$9,IF(Raw!$X140&lt;$A$9,Raw!M140,-999),-999),-999),-999),-999),-999)</f>
        <v>0.13275400000000001</v>
      </c>
      <c r="J140" s="9">
        <f>IF(Raw!$G140&gt;$C$8,IF(Raw!$Q140&gt;$C$8,IF(Raw!$N140&gt;$C$9,IF(Raw!$N140&lt;$A$9,IF(Raw!$X140&gt;$C$9,IF(Raw!$X140&lt;$A$9,Raw!N140,-999),-999),-999),-999),-999),-999)</f>
        <v>369</v>
      </c>
      <c r="K140" s="9">
        <f>IF(Raw!$G140&gt;$C$8,IF(Raw!$Q140&gt;$C$8,IF(Raw!$N140&gt;$C$9,IF(Raw!$N140&lt;$A$9,IF(Raw!$X140&gt;$C$9,IF(Raw!$X140&lt;$A$9,Raw!R140,-999),-999),-999),-999),-999),-999)</f>
        <v>2.0362390000000001</v>
      </c>
      <c r="L140" s="9">
        <f>IF(Raw!$G140&gt;$C$8,IF(Raw!$Q140&gt;$C$8,IF(Raw!$N140&gt;$C$9,IF(Raw!$N140&lt;$A$9,IF(Raw!$X140&gt;$C$9,IF(Raw!$X140&lt;$A$9,Raw!S140,-999),-999),-999),-999),-999),-999)</f>
        <v>3.2400699999999998</v>
      </c>
      <c r="M140" s="9">
        <f>Raw!Q140</f>
        <v>0.99345099999999997</v>
      </c>
      <c r="N140" s="9">
        <f>IF(Raw!$G140&gt;$C$8,IF(Raw!$Q140&gt;$C$8,IF(Raw!$N140&gt;$C$9,IF(Raw!$N140&lt;$A$9,IF(Raw!$X140&gt;$C$9,IF(Raw!$X140&lt;$A$9,Raw!V140,-999),-999),-999),-999),-999),-999)</f>
        <v>595.29999999999995</v>
      </c>
      <c r="O140" s="9">
        <f>IF(Raw!$G140&gt;$C$8,IF(Raw!$Q140&gt;$C$8,IF(Raw!$N140&gt;$C$9,IF(Raw!$N140&lt;$A$9,IF(Raw!$X140&gt;$C$9,IF(Raw!$X140&lt;$A$9,Raw!W140,-999),-999),-999),-999),-999),-999)</f>
        <v>1.3390000000000001E-2</v>
      </c>
      <c r="P140" s="9">
        <f>IF(Raw!$G140&gt;$C$8,IF(Raw!$Q140&gt;$C$8,IF(Raw!$N140&gt;$C$9,IF(Raw!$N140&lt;$A$9,IF(Raw!$X140&gt;$C$9,IF(Raw!$X140&lt;$A$9,Raw!X140,-999),-999),-999),-999),-999),-999)</f>
        <v>372</v>
      </c>
      <c r="R140" s="9">
        <f t="shared" si="20"/>
        <v>0.94043600000000005</v>
      </c>
      <c r="S140" s="9">
        <f t="shared" si="21"/>
        <v>0.33697443370647295</v>
      </c>
      <c r="T140" s="9">
        <f t="shared" si="22"/>
        <v>1.2038309999999997</v>
      </c>
      <c r="U140" s="9">
        <f t="shared" si="23"/>
        <v>0.37154475057637637</v>
      </c>
      <c r="V140" s="15">
        <f t="shared" si="16"/>
        <v>0</v>
      </c>
      <c r="X140" s="11">
        <f t="shared" si="24"/>
        <v>1.9625199999999992E+19</v>
      </c>
      <c r="Y140" s="11">
        <f t="shared" si="25"/>
        <v>6.6779999999999994E-18</v>
      </c>
      <c r="Z140" s="11">
        <f t="shared" si="26"/>
        <v>3.6899999999999997E-4</v>
      </c>
      <c r="AA140" s="16">
        <f t="shared" si="27"/>
        <v>4.6129251027392994E-2</v>
      </c>
      <c r="AB140" s="9">
        <f t="shared" si="17"/>
        <v>2.0917708223935576</v>
      </c>
      <c r="AC140" s="9">
        <f t="shared" si="18"/>
        <v>0.95387074897260704</v>
      </c>
      <c r="AD140" s="15">
        <f t="shared" si="19"/>
        <v>125.01152039943901</v>
      </c>
      <c r="AE140" s="3">
        <f t="shared" si="28"/>
        <v>804.03119999999967</v>
      </c>
      <c r="AF140" s="2">
        <f t="shared" si="29"/>
        <v>0.25</v>
      </c>
      <c r="AG140" s="9">
        <f t="shared" si="30"/>
        <v>3.5728749358448574E-2</v>
      </c>
      <c r="AH140" s="2">
        <f t="shared" si="31"/>
        <v>1.7288955873104448</v>
      </c>
    </row>
    <row r="141" spans="1:34">
      <c r="A141" s="1">
        <f>Raw!A141</f>
        <v>128</v>
      </c>
      <c r="B141" s="14">
        <f>Raw!B141</f>
        <v>0.4647222222222222</v>
      </c>
      <c r="C141" s="15">
        <f>Raw!C141</f>
        <v>32.1</v>
      </c>
      <c r="D141" s="15">
        <f>IF(C141&gt;0.5,Raw!D141*D$11,-999)</f>
        <v>35.299999999999997</v>
      </c>
      <c r="E141" s="9">
        <f>IF(Raw!$G141&gt;$C$8,IF(Raw!$Q141&gt;$C$8,IF(Raw!$N141&gt;$C$9,IF(Raw!$N141&lt;$A$9,IF(Raw!$X141&gt;$C$9,IF(Raw!$X141&lt;$A$9,Raw!H141,-999),-999),-999),-999),-999),-999)</f>
        <v>1.859993</v>
      </c>
      <c r="F141" s="9">
        <f>IF(Raw!$G141&gt;$C$8,IF(Raw!$Q141&gt;$C$8,IF(Raw!$N141&gt;$C$9,IF(Raw!$N141&lt;$A$9,IF(Raw!$X141&gt;$C$9,IF(Raw!$X141&lt;$A$9,Raw!I141,-999),-999),-999),-999),-999),-999)</f>
        <v>2.8153589999999999</v>
      </c>
      <c r="G141" s="9">
        <f>Raw!G141</f>
        <v>0.99229199999999995</v>
      </c>
      <c r="H141" s="9">
        <f>IF(Raw!$G141&gt;$C$8,IF(Raw!$Q141&gt;$C$8,IF(Raw!$N141&gt;$C$9,IF(Raw!$N141&lt;$A$9,IF(Raw!$X141&gt;$C$9,IF(Raw!$X141&lt;$A$9,Raw!L141,-999),-999),-999),-999),-999),-999)</f>
        <v>653.70000000000005</v>
      </c>
      <c r="I141" s="9">
        <f>IF(Raw!$G141&gt;$C$8,IF(Raw!$Q141&gt;$C$8,IF(Raw!$N141&gt;$C$9,IF(Raw!$N141&lt;$A$9,IF(Raw!$X141&gt;$C$9,IF(Raw!$X141&lt;$A$9,Raw!M141,-999),-999),-999),-999),-999),-999)</f>
        <v>0.1235</v>
      </c>
      <c r="J141" s="9">
        <f>IF(Raw!$G141&gt;$C$8,IF(Raw!$Q141&gt;$C$8,IF(Raw!$N141&gt;$C$9,IF(Raw!$N141&lt;$A$9,IF(Raw!$X141&gt;$C$9,IF(Raw!$X141&lt;$A$9,Raw!N141,-999),-999),-999),-999),-999),-999)</f>
        <v>519</v>
      </c>
      <c r="K141" s="9">
        <f>IF(Raw!$G141&gt;$C$8,IF(Raw!$Q141&gt;$C$8,IF(Raw!$N141&gt;$C$9,IF(Raw!$N141&lt;$A$9,IF(Raw!$X141&gt;$C$9,IF(Raw!$X141&lt;$A$9,Raw!R141,-999),-999),-999),-999),-999),-999)</f>
        <v>2.0129619999999999</v>
      </c>
      <c r="L141" s="9">
        <f>IF(Raw!$G141&gt;$C$8,IF(Raw!$Q141&gt;$C$8,IF(Raw!$N141&gt;$C$9,IF(Raw!$N141&lt;$A$9,IF(Raw!$X141&gt;$C$9,IF(Raw!$X141&lt;$A$9,Raw!S141,-999),-999),-999),-999),-999),-999)</f>
        <v>3.2195520000000002</v>
      </c>
      <c r="M141" s="9">
        <f>Raw!Q141</f>
        <v>0.99258400000000002</v>
      </c>
      <c r="N141" s="9">
        <f>IF(Raw!$G141&gt;$C$8,IF(Raw!$Q141&gt;$C$8,IF(Raw!$N141&gt;$C$9,IF(Raw!$N141&lt;$A$9,IF(Raw!$X141&gt;$C$9,IF(Raw!$X141&lt;$A$9,Raw!V141,-999),-999),-999),-999),-999),-999)</f>
        <v>633.29999999999995</v>
      </c>
      <c r="O141" s="9">
        <f>IF(Raw!$G141&gt;$C$8,IF(Raw!$Q141&gt;$C$8,IF(Raw!$N141&gt;$C$9,IF(Raw!$N141&lt;$A$9,IF(Raw!$X141&gt;$C$9,IF(Raw!$X141&lt;$A$9,Raw!W141,-999),-999),-999),-999),-999),-999)</f>
        <v>3.852E-3</v>
      </c>
      <c r="P141" s="9">
        <f>IF(Raw!$G141&gt;$C$8,IF(Raw!$Q141&gt;$C$8,IF(Raw!$N141&gt;$C$9,IF(Raw!$N141&lt;$A$9,IF(Raw!$X141&gt;$C$9,IF(Raw!$X141&lt;$A$9,Raw!X141,-999),-999),-999),-999),-999),-999)</f>
        <v>476</v>
      </c>
      <c r="R141" s="9">
        <f t="shared" si="20"/>
        <v>0.95536599999999994</v>
      </c>
      <c r="S141" s="9">
        <f t="shared" si="21"/>
        <v>0.33934073771764095</v>
      </c>
      <c r="T141" s="9">
        <f t="shared" si="22"/>
        <v>1.2065900000000003</v>
      </c>
      <c r="U141" s="9">
        <f t="shared" si="23"/>
        <v>0.37476953315243866</v>
      </c>
      <c r="V141" s="15">
        <f t="shared" ref="V141:V204" si="32">IF(L141&gt;0,L141*V$8+V$10,-999)</f>
        <v>0</v>
      </c>
      <c r="X141" s="11">
        <f t="shared" si="24"/>
        <v>2.1250599999999996E+19</v>
      </c>
      <c r="Y141" s="11">
        <f t="shared" si="25"/>
        <v>6.537E-18</v>
      </c>
      <c r="Z141" s="11">
        <f t="shared" si="26"/>
        <v>5.1899999999999993E-4</v>
      </c>
      <c r="AA141" s="16">
        <f t="shared" si="27"/>
        <v>6.724855688921752E-2</v>
      </c>
      <c r="AB141" s="9">
        <f t="shared" ref="AB141:AB204" si="33">K141+T141*AA141</f>
        <v>2.0941034362569608</v>
      </c>
      <c r="AC141" s="9">
        <f t="shared" ref="AC141:AC204" si="34">IF(T141&gt;0,(L141-AB141)/T141,-999)</f>
        <v>0.93275144311078251</v>
      </c>
      <c r="AD141" s="15">
        <f t="shared" ref="AD141:AD204" si="35">IF(AC141&gt;0,X141*Y141*AC141,-999)</f>
        <v>129.57332733953282</v>
      </c>
      <c r="AE141" s="3">
        <f t="shared" si="28"/>
        <v>787.05479999999977</v>
      </c>
      <c r="AF141" s="2">
        <f t="shared" si="29"/>
        <v>0.25</v>
      </c>
      <c r="AG141" s="9">
        <f t="shared" si="30"/>
        <v>3.7353950304649879E-2</v>
      </c>
      <c r="AH141" s="2">
        <f t="shared" si="31"/>
        <v>1.8075382153014463</v>
      </c>
    </row>
    <row r="142" spans="1:34">
      <c r="A142" s="1">
        <f>Raw!A142</f>
        <v>129</v>
      </c>
      <c r="B142" s="14">
        <f>Raw!B142</f>
        <v>0.46478009259259262</v>
      </c>
      <c r="C142" s="15">
        <f>Raw!C142</f>
        <v>31</v>
      </c>
      <c r="D142" s="15">
        <f>IF(C142&gt;0.5,Raw!D142*D$11,-999)</f>
        <v>38</v>
      </c>
      <c r="E142" s="9">
        <f>IF(Raw!$G142&gt;$C$8,IF(Raw!$Q142&gt;$C$8,IF(Raw!$N142&gt;$C$9,IF(Raw!$N142&lt;$A$9,IF(Raw!$X142&gt;$C$9,IF(Raw!$X142&lt;$A$9,Raw!H142,-999),-999),-999),-999),-999),-999)</f>
        <v>1.9109069999999999</v>
      </c>
      <c r="F142" s="9">
        <f>IF(Raw!$G142&gt;$C$8,IF(Raw!$Q142&gt;$C$8,IF(Raw!$N142&gt;$C$9,IF(Raw!$N142&lt;$A$9,IF(Raw!$X142&gt;$C$9,IF(Raw!$X142&lt;$A$9,Raw!I142,-999),-999),-999),-999),-999),-999)</f>
        <v>2.8837989999999998</v>
      </c>
      <c r="G142" s="9">
        <f>Raw!G142</f>
        <v>0.99194899999999997</v>
      </c>
      <c r="H142" s="9">
        <f>IF(Raw!$G142&gt;$C$8,IF(Raw!$Q142&gt;$C$8,IF(Raw!$N142&gt;$C$9,IF(Raw!$N142&lt;$A$9,IF(Raw!$X142&gt;$C$9,IF(Raw!$X142&lt;$A$9,Raw!L142,-999),-999),-999),-999),-999),-999)</f>
        <v>617.20000000000005</v>
      </c>
      <c r="I142" s="9">
        <f>IF(Raw!$G142&gt;$C$8,IF(Raw!$Q142&gt;$C$8,IF(Raw!$N142&gt;$C$9,IF(Raw!$N142&lt;$A$9,IF(Raw!$X142&gt;$C$9,IF(Raw!$X142&lt;$A$9,Raw!M142,-999),-999),-999),-999),-999),-999)</f>
        <v>4.3012000000000002E-2</v>
      </c>
      <c r="J142" s="9">
        <f>IF(Raw!$G142&gt;$C$8,IF(Raw!$Q142&gt;$C$8,IF(Raw!$N142&gt;$C$9,IF(Raw!$N142&lt;$A$9,IF(Raw!$X142&gt;$C$9,IF(Raw!$X142&lt;$A$9,Raw!N142,-999),-999),-999),-999),-999),-999)</f>
        <v>280</v>
      </c>
      <c r="K142" s="9">
        <f>IF(Raw!$G142&gt;$C$8,IF(Raw!$Q142&gt;$C$8,IF(Raw!$N142&gt;$C$9,IF(Raw!$N142&lt;$A$9,IF(Raw!$X142&gt;$C$9,IF(Raw!$X142&lt;$A$9,Raw!R142,-999),-999),-999),-999),-999),-999)</f>
        <v>2.0215619999999999</v>
      </c>
      <c r="L142" s="9">
        <f>IF(Raw!$G142&gt;$C$8,IF(Raw!$Q142&gt;$C$8,IF(Raw!$N142&gt;$C$9,IF(Raw!$N142&lt;$A$9,IF(Raw!$X142&gt;$C$9,IF(Raw!$X142&lt;$A$9,Raw!S142,-999),-999),-999),-999),-999),-999)</f>
        <v>3.2563010000000001</v>
      </c>
      <c r="M142" s="9">
        <f>Raw!Q142</f>
        <v>0.992317</v>
      </c>
      <c r="N142" s="9">
        <f>IF(Raw!$G142&gt;$C$8,IF(Raw!$Q142&gt;$C$8,IF(Raw!$N142&gt;$C$9,IF(Raw!$N142&lt;$A$9,IF(Raw!$X142&gt;$C$9,IF(Raw!$X142&lt;$A$9,Raw!V142,-999),-999),-999),-999),-999),-999)</f>
        <v>607.29999999999995</v>
      </c>
      <c r="O142" s="9">
        <f>IF(Raw!$G142&gt;$C$8,IF(Raw!$Q142&gt;$C$8,IF(Raw!$N142&gt;$C$9,IF(Raw!$N142&lt;$A$9,IF(Raw!$X142&gt;$C$9,IF(Raw!$X142&lt;$A$9,Raw!W142,-999),-999),-999),-999),-999),-999)</f>
        <v>1.1900000000000001E-4</v>
      </c>
      <c r="P142" s="9">
        <f>IF(Raw!$G142&gt;$C$8,IF(Raw!$Q142&gt;$C$8,IF(Raw!$N142&gt;$C$9,IF(Raw!$N142&lt;$A$9,IF(Raw!$X142&gt;$C$9,IF(Raw!$X142&lt;$A$9,Raw!X142,-999),-999),-999),-999),-999),-999)</f>
        <v>475</v>
      </c>
      <c r="R142" s="9">
        <f t="shared" ref="R142:R205" si="36">F142-E142</f>
        <v>0.97289199999999987</v>
      </c>
      <c r="S142" s="9">
        <f t="shared" ref="S142:S205" si="37">R142/F142</f>
        <v>0.33736470537648428</v>
      </c>
      <c r="T142" s="9">
        <f t="shared" ref="T142:T205" si="38">L142-K142</f>
        <v>1.2347390000000003</v>
      </c>
      <c r="U142" s="9">
        <f t="shared" ref="U142:U205" si="39">T142/L142</f>
        <v>0.37918454098684373</v>
      </c>
      <c r="V142" s="15">
        <f t="shared" si="32"/>
        <v>0</v>
      </c>
      <c r="X142" s="11">
        <f t="shared" ref="X142:X205" si="40">D142*6.02*10^23*10^(-6)</f>
        <v>2.2875999999999996E+19</v>
      </c>
      <c r="Y142" s="11">
        <f t="shared" ref="Y142:Y205" si="41">H142*10^(-20)</f>
        <v>6.172E-18</v>
      </c>
      <c r="Z142" s="11">
        <f t="shared" ref="Z142:Z205" si="42">J142*10^(-6)</f>
        <v>2.7999999999999998E-4</v>
      </c>
      <c r="AA142" s="16">
        <f t="shared" ref="AA142:AA205" si="43">IF(Z142&gt;0,(X142*Y142/(X142*Y142+1/Z142)),1)</f>
        <v>3.8029935940754218E-2</v>
      </c>
      <c r="AB142" s="9">
        <f t="shared" si="33"/>
        <v>2.0685190450735509</v>
      </c>
      <c r="AC142" s="9">
        <f t="shared" si="34"/>
        <v>0.96197006405924568</v>
      </c>
      <c r="AD142" s="15">
        <f t="shared" si="35"/>
        <v>135.82119978840791</v>
      </c>
      <c r="AE142" s="3">
        <f t="shared" ref="AE142:AE205" si="44">AE$9*Y142</f>
        <v>743.10879999999975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3.9616384075422964E-2</v>
      </c>
      <c r="AH142" s="2">
        <f t="shared" ref="AH142:AH205" si="47">((AG142*12.01)/893.5)*3600</f>
        <v>1.9170162080413962</v>
      </c>
    </row>
    <row r="143" spans="1:34">
      <c r="A143" s="1">
        <f>Raw!A143</f>
        <v>130</v>
      </c>
      <c r="B143" s="14">
        <f>Raw!B143</f>
        <v>0.46482638888888889</v>
      </c>
      <c r="C143" s="15">
        <f>Raw!C143</f>
        <v>29.9</v>
      </c>
      <c r="D143" s="15">
        <f>IF(C143&gt;0.5,Raw!D143*D$11,-999)</f>
        <v>40.700000000000003</v>
      </c>
      <c r="E143" s="9">
        <f>IF(Raw!$G143&gt;$C$8,IF(Raw!$Q143&gt;$C$8,IF(Raw!$N143&gt;$C$9,IF(Raw!$N143&lt;$A$9,IF(Raw!$X143&gt;$C$9,IF(Raw!$X143&lt;$A$9,Raw!H143,-999),-999),-999),-999),-999),-999)</f>
        <v>2.0015339999999999</v>
      </c>
      <c r="F143" s="9">
        <f>IF(Raw!$G143&gt;$C$8,IF(Raw!$Q143&gt;$C$8,IF(Raw!$N143&gt;$C$9,IF(Raw!$N143&lt;$A$9,IF(Raw!$X143&gt;$C$9,IF(Raw!$X143&lt;$A$9,Raw!I143,-999),-999),-999),-999),-999),-999)</f>
        <v>2.9952190000000001</v>
      </c>
      <c r="G143" s="9">
        <f>Raw!G143</f>
        <v>0.99088699999999996</v>
      </c>
      <c r="H143" s="9">
        <f>IF(Raw!$G143&gt;$C$8,IF(Raw!$Q143&gt;$C$8,IF(Raw!$N143&gt;$C$9,IF(Raw!$N143&lt;$A$9,IF(Raw!$X143&gt;$C$9,IF(Raw!$X143&lt;$A$9,Raw!L143,-999),-999),-999),-999),-999),-999)</f>
        <v>608.20000000000005</v>
      </c>
      <c r="I143" s="9">
        <f>IF(Raw!$G143&gt;$C$8,IF(Raw!$Q143&gt;$C$8,IF(Raw!$N143&gt;$C$9,IF(Raw!$N143&lt;$A$9,IF(Raw!$X143&gt;$C$9,IF(Raw!$X143&lt;$A$9,Raw!M143,-999),-999),-999),-999),-999),-999)</f>
        <v>0.122127</v>
      </c>
      <c r="J143" s="9">
        <f>IF(Raw!$G143&gt;$C$8,IF(Raw!$Q143&gt;$C$8,IF(Raw!$N143&gt;$C$9,IF(Raw!$N143&lt;$A$9,IF(Raw!$X143&gt;$C$9,IF(Raw!$X143&lt;$A$9,Raw!N143,-999),-999),-999),-999),-999),-999)</f>
        <v>481</v>
      </c>
      <c r="K143" s="9">
        <f>IF(Raw!$G143&gt;$C$8,IF(Raw!$Q143&gt;$C$8,IF(Raw!$N143&gt;$C$9,IF(Raw!$N143&lt;$A$9,IF(Raw!$X143&gt;$C$9,IF(Raw!$X143&lt;$A$9,Raw!R143,-999),-999),-999),-999),-999),-999)</f>
        <v>2.0597599999999998</v>
      </c>
      <c r="L143" s="9">
        <f>IF(Raw!$G143&gt;$C$8,IF(Raw!$Q143&gt;$C$8,IF(Raw!$N143&gt;$C$9,IF(Raw!$N143&lt;$A$9,IF(Raw!$X143&gt;$C$9,IF(Raw!$X143&lt;$A$9,Raw!S143,-999),-999),-999),-999),-999),-999)</f>
        <v>3.288592</v>
      </c>
      <c r="M143" s="9">
        <f>Raw!Q143</f>
        <v>0.95648999999999995</v>
      </c>
      <c r="N143" s="9">
        <f>IF(Raw!$G143&gt;$C$8,IF(Raw!$Q143&gt;$C$8,IF(Raw!$N143&gt;$C$9,IF(Raw!$N143&lt;$A$9,IF(Raw!$X143&gt;$C$9,IF(Raw!$X143&lt;$A$9,Raw!V143,-999),-999),-999),-999),-999),-999)</f>
        <v>652.5</v>
      </c>
      <c r="O143" s="9">
        <f>IF(Raw!$G143&gt;$C$8,IF(Raw!$Q143&gt;$C$8,IF(Raw!$N143&gt;$C$9,IF(Raw!$N143&lt;$A$9,IF(Raw!$X143&gt;$C$9,IF(Raw!$X143&lt;$A$9,Raw!W143,-999),-999),-999),-999),-999),-999)</f>
        <v>1.7000000000000001E-4</v>
      </c>
      <c r="P143" s="9">
        <f>IF(Raw!$G143&gt;$C$8,IF(Raw!$Q143&gt;$C$8,IF(Raw!$N143&gt;$C$9,IF(Raw!$N143&lt;$A$9,IF(Raw!$X143&gt;$C$9,IF(Raw!$X143&lt;$A$9,Raw!X143,-999),-999),-999),-999),-999),-999)</f>
        <v>442</v>
      </c>
      <c r="R143" s="9">
        <f t="shared" si="36"/>
        <v>0.99368500000000015</v>
      </c>
      <c r="S143" s="9">
        <f t="shared" si="37"/>
        <v>0.33175704347495127</v>
      </c>
      <c r="T143" s="9">
        <f t="shared" si="38"/>
        <v>1.2288320000000001</v>
      </c>
      <c r="U143" s="9">
        <f t="shared" si="39"/>
        <v>0.3736650821993121</v>
      </c>
      <c r="V143" s="15">
        <f t="shared" si="32"/>
        <v>0</v>
      </c>
      <c r="X143" s="11">
        <f t="shared" si="40"/>
        <v>2.4501399999999996E+19</v>
      </c>
      <c r="Y143" s="11">
        <f t="shared" si="41"/>
        <v>6.0820000000000005E-18</v>
      </c>
      <c r="Z143" s="11">
        <f t="shared" si="42"/>
        <v>4.8099999999999998E-4</v>
      </c>
      <c r="AA143" s="16">
        <f t="shared" si="43"/>
        <v>6.6883395107717181E-2</v>
      </c>
      <c r="AB143" s="9">
        <f t="shared" si="33"/>
        <v>2.1419484561770061</v>
      </c>
      <c r="AC143" s="9">
        <f t="shared" si="34"/>
        <v>0.93311660489228287</v>
      </c>
      <c r="AD143" s="15">
        <f t="shared" si="35"/>
        <v>139.0507174796615</v>
      </c>
      <c r="AE143" s="3">
        <f t="shared" si="44"/>
        <v>732.27279999999985</v>
      </c>
      <c r="AF143" s="2">
        <f t="shared" si="45"/>
        <v>0.25</v>
      </c>
      <c r="AG143" s="9">
        <f t="shared" si="46"/>
        <v>3.9967998289931569E-2</v>
      </c>
      <c r="AH143" s="2">
        <f t="shared" si="47"/>
        <v>1.9340306368925362</v>
      </c>
    </row>
    <row r="144" spans="1:34">
      <c r="A144" s="1">
        <f>Raw!A144</f>
        <v>131</v>
      </c>
      <c r="B144" s="14">
        <f>Raw!B144</f>
        <v>0.46488425925925925</v>
      </c>
      <c r="C144" s="15">
        <f>Raw!C144</f>
        <v>28.8</v>
      </c>
      <c r="D144" s="15">
        <f>IF(C144&gt;0.5,Raw!D144*D$11,-999)</f>
        <v>43.4</v>
      </c>
      <c r="E144" s="9">
        <f>IF(Raw!$G144&gt;$C$8,IF(Raw!$Q144&gt;$C$8,IF(Raw!$N144&gt;$C$9,IF(Raw!$N144&lt;$A$9,IF(Raw!$X144&gt;$C$9,IF(Raw!$X144&lt;$A$9,Raw!H144,-999),-999),-999),-999),-999),-999)</f>
        <v>1.8695600000000001</v>
      </c>
      <c r="F144" s="9">
        <f>IF(Raw!$G144&gt;$C$8,IF(Raw!$Q144&gt;$C$8,IF(Raw!$N144&gt;$C$9,IF(Raw!$N144&lt;$A$9,IF(Raw!$X144&gt;$C$9,IF(Raw!$X144&lt;$A$9,Raw!I144,-999),-999),-999),-999),-999),-999)</f>
        <v>2.8280650000000001</v>
      </c>
      <c r="G144" s="9">
        <f>Raw!G144</f>
        <v>0.98749100000000001</v>
      </c>
      <c r="H144" s="9">
        <f>IF(Raw!$G144&gt;$C$8,IF(Raw!$Q144&gt;$C$8,IF(Raw!$N144&gt;$C$9,IF(Raw!$N144&lt;$A$9,IF(Raw!$X144&gt;$C$9,IF(Raw!$X144&lt;$A$9,Raw!L144,-999),-999),-999),-999),-999),-999)</f>
        <v>618.4</v>
      </c>
      <c r="I144" s="9">
        <f>IF(Raw!$G144&gt;$C$8,IF(Raw!$Q144&gt;$C$8,IF(Raw!$N144&gt;$C$9,IF(Raw!$N144&lt;$A$9,IF(Raw!$X144&gt;$C$9,IF(Raw!$X144&lt;$A$9,Raw!M144,-999),-999),-999),-999),-999),-999)</f>
        <v>2.0848999999999999E-2</v>
      </c>
      <c r="J144" s="9">
        <f>IF(Raw!$G144&gt;$C$8,IF(Raw!$Q144&gt;$C$8,IF(Raw!$N144&gt;$C$9,IF(Raw!$N144&lt;$A$9,IF(Raw!$X144&gt;$C$9,IF(Raw!$X144&lt;$A$9,Raw!N144,-999),-999),-999),-999),-999),-999)</f>
        <v>539</v>
      </c>
      <c r="K144" s="9">
        <f>IF(Raw!$G144&gt;$C$8,IF(Raw!$Q144&gt;$C$8,IF(Raw!$N144&gt;$C$9,IF(Raw!$N144&lt;$A$9,IF(Raw!$X144&gt;$C$9,IF(Raw!$X144&lt;$A$9,Raw!R144,-999),-999),-999),-999),-999),-999)</f>
        <v>2.0614479999999999</v>
      </c>
      <c r="L144" s="9">
        <f>IF(Raw!$G144&gt;$C$8,IF(Raw!$Q144&gt;$C$8,IF(Raw!$N144&gt;$C$9,IF(Raw!$N144&lt;$A$9,IF(Raw!$X144&gt;$C$9,IF(Raw!$X144&lt;$A$9,Raw!S144,-999),-999),-999),-999),-999),-999)</f>
        <v>3.2996660000000002</v>
      </c>
      <c r="M144" s="9">
        <f>Raw!Q144</f>
        <v>0.99395299999999998</v>
      </c>
      <c r="N144" s="9">
        <f>IF(Raw!$G144&gt;$C$8,IF(Raw!$Q144&gt;$C$8,IF(Raw!$N144&gt;$C$9,IF(Raw!$N144&lt;$A$9,IF(Raw!$X144&gt;$C$9,IF(Raw!$X144&lt;$A$9,Raw!V144,-999),-999),-999),-999),-999),-999)</f>
        <v>598.1</v>
      </c>
      <c r="O144" s="9">
        <f>IF(Raw!$G144&gt;$C$8,IF(Raw!$Q144&gt;$C$8,IF(Raw!$N144&gt;$C$9,IF(Raw!$N144&lt;$A$9,IF(Raw!$X144&gt;$C$9,IF(Raw!$X144&lt;$A$9,Raw!W144,-999),-999),-999),-999),-999),-999)</f>
        <v>4.8999999999999998E-5</v>
      </c>
      <c r="P144" s="9">
        <f>IF(Raw!$G144&gt;$C$8,IF(Raw!$Q144&gt;$C$8,IF(Raw!$N144&gt;$C$9,IF(Raw!$N144&lt;$A$9,IF(Raw!$X144&gt;$C$9,IF(Raw!$X144&lt;$A$9,Raw!X144,-999),-999),-999),-999),-999),-999)</f>
        <v>447</v>
      </c>
      <c r="R144" s="9">
        <f t="shared" si="36"/>
        <v>0.95850499999999994</v>
      </c>
      <c r="S144" s="9">
        <f t="shared" si="37"/>
        <v>0.33892608550369241</v>
      </c>
      <c r="T144" s="9">
        <f t="shared" si="38"/>
        <v>1.2382180000000003</v>
      </c>
      <c r="U144" s="9">
        <f t="shared" si="39"/>
        <v>0.37525555616841227</v>
      </c>
      <c r="V144" s="15">
        <f t="shared" si="32"/>
        <v>0</v>
      </c>
      <c r="X144" s="11">
        <f t="shared" si="40"/>
        <v>2.6126799999999996E+19</v>
      </c>
      <c r="Y144" s="11">
        <f t="shared" si="41"/>
        <v>6.1839999999999996E-18</v>
      </c>
      <c r="Z144" s="11">
        <f t="shared" si="42"/>
        <v>5.3899999999999998E-4</v>
      </c>
      <c r="AA144" s="16">
        <f t="shared" si="43"/>
        <v>8.0108919610883927E-2</v>
      </c>
      <c r="AB144" s="9">
        <f t="shared" si="33"/>
        <v>2.1606403062227493</v>
      </c>
      <c r="AC144" s="9">
        <f t="shared" si="34"/>
        <v>0.91989108038911616</v>
      </c>
      <c r="AD144" s="15">
        <f t="shared" si="35"/>
        <v>148.62508276601844</v>
      </c>
      <c r="AE144" s="3">
        <f t="shared" si="44"/>
        <v>744.55359999999973</v>
      </c>
      <c r="AF144" s="2">
        <f t="shared" si="45"/>
        <v>0.25</v>
      </c>
      <c r="AG144" s="9">
        <f t="shared" si="46"/>
        <v>4.2901836995337346E-2</v>
      </c>
      <c r="AH144" s="2">
        <f t="shared" si="47"/>
        <v>2.0759975650032518</v>
      </c>
    </row>
    <row r="145" spans="1:34">
      <c r="A145" s="1">
        <f>Raw!A145</f>
        <v>132</v>
      </c>
      <c r="B145" s="14">
        <f>Raw!B145</f>
        <v>0.46494212962962966</v>
      </c>
      <c r="C145" s="15">
        <f>Raw!C145</f>
        <v>27.9</v>
      </c>
      <c r="D145" s="15">
        <f>IF(C145&gt;0.5,Raw!D145*D$11,-999)</f>
        <v>44.4</v>
      </c>
      <c r="E145" s="9">
        <f>IF(Raw!$G145&gt;$C$8,IF(Raw!$Q145&gt;$C$8,IF(Raw!$N145&gt;$C$9,IF(Raw!$N145&lt;$A$9,IF(Raw!$X145&gt;$C$9,IF(Raw!$X145&lt;$A$9,Raw!H145,-999),-999),-999),-999),-999),-999)</f>
        <v>1.9111180000000001</v>
      </c>
      <c r="F145" s="9">
        <f>IF(Raw!$G145&gt;$C$8,IF(Raw!$Q145&gt;$C$8,IF(Raw!$N145&gt;$C$9,IF(Raw!$N145&lt;$A$9,IF(Raw!$X145&gt;$C$9,IF(Raw!$X145&lt;$A$9,Raw!I145,-999),-999),-999),-999),-999),-999)</f>
        <v>2.8626710000000002</v>
      </c>
      <c r="G145" s="9">
        <f>Raw!G145</f>
        <v>0.99298699999999995</v>
      </c>
      <c r="H145" s="9">
        <f>IF(Raw!$G145&gt;$C$8,IF(Raw!$Q145&gt;$C$8,IF(Raw!$N145&gt;$C$9,IF(Raw!$N145&lt;$A$9,IF(Raw!$X145&gt;$C$9,IF(Raw!$X145&lt;$A$9,Raw!L145,-999),-999),-999),-999),-999),-999)</f>
        <v>590.9</v>
      </c>
      <c r="I145" s="9">
        <f>IF(Raw!$G145&gt;$C$8,IF(Raw!$Q145&gt;$C$8,IF(Raw!$N145&gt;$C$9,IF(Raw!$N145&lt;$A$9,IF(Raw!$X145&gt;$C$9,IF(Raw!$X145&lt;$A$9,Raw!M145,-999),-999),-999),-999),-999),-999)</f>
        <v>2.0999999999999999E-5</v>
      </c>
      <c r="J145" s="9">
        <f>IF(Raw!$G145&gt;$C$8,IF(Raw!$Q145&gt;$C$8,IF(Raw!$N145&gt;$C$9,IF(Raw!$N145&lt;$A$9,IF(Raw!$X145&gt;$C$9,IF(Raw!$X145&lt;$A$9,Raw!N145,-999),-999),-999),-999),-999),-999)</f>
        <v>351</v>
      </c>
      <c r="K145" s="9">
        <f>IF(Raw!$G145&gt;$C$8,IF(Raw!$Q145&gt;$C$8,IF(Raw!$N145&gt;$C$9,IF(Raw!$N145&lt;$A$9,IF(Raw!$X145&gt;$C$9,IF(Raw!$X145&lt;$A$9,Raw!R145,-999),-999),-999),-999),-999),-999)</f>
        <v>2.0456629999999998</v>
      </c>
      <c r="L145" s="9">
        <f>IF(Raw!$G145&gt;$C$8,IF(Raw!$Q145&gt;$C$8,IF(Raw!$N145&gt;$C$9,IF(Raw!$N145&lt;$A$9,IF(Raw!$X145&gt;$C$9,IF(Raw!$X145&lt;$A$9,Raw!S145,-999),-999),-999),-999),-999),-999)</f>
        <v>3.2756799999999999</v>
      </c>
      <c r="M145" s="9">
        <f>Raw!Q145</f>
        <v>0.99397999999999997</v>
      </c>
      <c r="N145" s="9">
        <f>IF(Raw!$G145&gt;$C$8,IF(Raw!$Q145&gt;$C$8,IF(Raw!$N145&gt;$C$9,IF(Raw!$N145&lt;$A$9,IF(Raw!$X145&gt;$C$9,IF(Raw!$X145&lt;$A$9,Raw!V145,-999),-999),-999),-999),-999),-999)</f>
        <v>615.4</v>
      </c>
      <c r="O145" s="9">
        <f>IF(Raw!$G145&gt;$C$8,IF(Raw!$Q145&gt;$C$8,IF(Raw!$N145&gt;$C$9,IF(Raw!$N145&lt;$A$9,IF(Raw!$X145&gt;$C$9,IF(Raw!$X145&lt;$A$9,Raw!W145,-999),-999),-999),-999),-999),-999)</f>
        <v>6.0208999999999999E-2</v>
      </c>
      <c r="P145" s="9">
        <f>IF(Raw!$G145&gt;$C$8,IF(Raw!$Q145&gt;$C$8,IF(Raw!$N145&gt;$C$9,IF(Raw!$N145&lt;$A$9,IF(Raw!$X145&gt;$C$9,IF(Raw!$X145&lt;$A$9,Raw!X145,-999),-999),-999),-999),-999),-999)</f>
        <v>424</v>
      </c>
      <c r="R145" s="9">
        <f t="shared" si="36"/>
        <v>0.95155300000000009</v>
      </c>
      <c r="S145" s="9">
        <f t="shared" si="37"/>
        <v>0.33240040507623825</v>
      </c>
      <c r="T145" s="9">
        <f t="shared" si="38"/>
        <v>1.2300170000000001</v>
      </c>
      <c r="U145" s="9">
        <f t="shared" si="39"/>
        <v>0.37549974356469501</v>
      </c>
      <c r="V145" s="15">
        <f t="shared" si="32"/>
        <v>0</v>
      </c>
      <c r="X145" s="11">
        <f t="shared" si="40"/>
        <v>2.6728799999999992E+19</v>
      </c>
      <c r="Y145" s="11">
        <f t="shared" si="41"/>
        <v>5.9089999999999991E-18</v>
      </c>
      <c r="Z145" s="11">
        <f t="shared" si="42"/>
        <v>3.5099999999999997E-4</v>
      </c>
      <c r="AA145" s="16">
        <f t="shared" si="43"/>
        <v>5.2525259694334095E-2</v>
      </c>
      <c r="AB145" s="9">
        <f t="shared" si="33"/>
        <v>2.1102699623534455</v>
      </c>
      <c r="AC145" s="9">
        <f t="shared" si="34"/>
        <v>0.94747474030566592</v>
      </c>
      <c r="AD145" s="15">
        <f t="shared" si="35"/>
        <v>149.64461451377238</v>
      </c>
      <c r="AE145" s="3">
        <f t="shared" si="44"/>
        <v>711.44359999999972</v>
      </c>
      <c r="AF145" s="2">
        <f t="shared" si="45"/>
        <v>0.25</v>
      </c>
      <c r="AG145" s="9">
        <f t="shared" si="46"/>
        <v>4.3224241827507053E-2</v>
      </c>
      <c r="AH145" s="2">
        <f t="shared" si="47"/>
        <v>2.0915985670443145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173.9</v>
      </c>
      <c r="D13" s="17">
        <v>2.7</v>
      </c>
      <c r="E13" s="17">
        <v>1.6200000000000001E-4</v>
      </c>
      <c r="F13" s="17">
        <v>8.0000000000000002E-3</v>
      </c>
      <c r="G13" s="17">
        <v>0.60310299999999994</v>
      </c>
      <c r="H13" s="17">
        <v>0.61896300000000004</v>
      </c>
      <c r="I13" s="17">
        <v>0.67329899999999998</v>
      </c>
      <c r="J13" s="17">
        <v>5.4337000000000003E-2</v>
      </c>
      <c r="K13" s="17">
        <v>8.0701999999999996E-2</v>
      </c>
      <c r="L13" s="17">
        <v>200</v>
      </c>
      <c r="M13" s="17">
        <v>5.4149000000000003E-2</v>
      </c>
      <c r="N13" s="17">
        <v>1364</v>
      </c>
      <c r="O13" s="17">
        <v>0</v>
      </c>
      <c r="P13" s="17">
        <v>0</v>
      </c>
      <c r="Q13" s="17">
        <v>0.60190999999999995</v>
      </c>
      <c r="R13" s="17">
        <v>0.67382500000000001</v>
      </c>
      <c r="S13" s="17">
        <v>0.720503</v>
      </c>
      <c r="T13" s="17">
        <v>4.6677999999999997E-2</v>
      </c>
      <c r="U13" s="17">
        <v>6.4784999999999995E-2</v>
      </c>
      <c r="V13" s="17">
        <v>354.7</v>
      </c>
      <c r="W13" s="17">
        <v>1.25E-4</v>
      </c>
      <c r="X13" s="17">
        <v>1363</v>
      </c>
      <c r="Y13" s="17">
        <v>0</v>
      </c>
      <c r="Z13" s="17">
        <v>0</v>
      </c>
      <c r="AA13" s="17">
        <v>9.9669099999999997E-2</v>
      </c>
      <c r="AB13" s="17">
        <v>4.4396599999999998E-3</v>
      </c>
      <c r="AC13" s="17">
        <v>0.67403299999999999</v>
      </c>
      <c r="AD13" s="17">
        <v>0.25</v>
      </c>
      <c r="AE13" s="17">
        <v>4152.6000000000004</v>
      </c>
    </row>
    <row r="14" spans="1:31">
      <c r="A14" s="17">
        <v>1</v>
      </c>
      <c r="B14" s="19">
        <v>0.45782407407407405</v>
      </c>
      <c r="C14" s="17">
        <v>174.3</v>
      </c>
      <c r="D14" s="17">
        <v>2.7</v>
      </c>
      <c r="E14" s="17">
        <v>2.72E-4</v>
      </c>
      <c r="F14" s="17">
        <v>1.2999999999999999E-2</v>
      </c>
      <c r="G14" s="17">
        <v>0.34263199999999999</v>
      </c>
      <c r="H14" s="17">
        <v>0.60247200000000001</v>
      </c>
      <c r="I14" s="17">
        <v>0.63142900000000002</v>
      </c>
      <c r="J14" s="17">
        <v>2.8957E-2</v>
      </c>
      <c r="K14" s="17">
        <v>4.5858999999999997E-2</v>
      </c>
      <c r="L14" s="17">
        <v>400.3</v>
      </c>
      <c r="M14" s="17">
        <v>5.5999999999999999E-5</v>
      </c>
      <c r="N14" s="17">
        <v>1134</v>
      </c>
      <c r="O14" s="17">
        <v>0</v>
      </c>
      <c r="P14" s="17">
        <v>0</v>
      </c>
      <c r="Q14" s="17">
        <v>0.53471299999999999</v>
      </c>
      <c r="R14" s="17">
        <v>0.67177699999999996</v>
      </c>
      <c r="S14" s="17">
        <v>0.710511</v>
      </c>
      <c r="T14" s="17">
        <v>3.8733999999999998E-2</v>
      </c>
      <c r="U14" s="17">
        <v>5.4515000000000001E-2</v>
      </c>
      <c r="V14" s="17">
        <v>615.79999999999995</v>
      </c>
      <c r="W14" s="17">
        <v>0.326046</v>
      </c>
      <c r="X14" s="17">
        <v>1664</v>
      </c>
      <c r="Y14" s="17">
        <v>0</v>
      </c>
      <c r="Z14" s="17">
        <v>0</v>
      </c>
      <c r="AA14" s="17">
        <v>8.387E-2</v>
      </c>
      <c r="AB14" s="17">
        <v>7.3664200000000003E-3</v>
      </c>
      <c r="AC14" s="17">
        <v>0.67206200000000005</v>
      </c>
      <c r="AD14" s="17">
        <v>0.25</v>
      </c>
      <c r="AE14" s="17">
        <v>2075</v>
      </c>
    </row>
    <row r="15" spans="1:31">
      <c r="A15" s="17">
        <v>2</v>
      </c>
      <c r="B15" s="19">
        <v>0.45788194444444441</v>
      </c>
      <c r="C15" s="17">
        <v>173.9</v>
      </c>
      <c r="D15" s="17">
        <v>2.7</v>
      </c>
      <c r="E15" s="17">
        <v>2.6499999999999999E-4</v>
      </c>
      <c r="F15" s="17">
        <v>1.2999999999999999E-2</v>
      </c>
      <c r="G15" s="17">
        <v>0.51782899999999998</v>
      </c>
      <c r="H15" s="17">
        <v>0.59403099999999998</v>
      </c>
      <c r="I15" s="17">
        <v>0.62254299999999996</v>
      </c>
      <c r="J15" s="17">
        <v>2.8511000000000002E-2</v>
      </c>
      <c r="K15" s="17">
        <v>4.5797999999999998E-2</v>
      </c>
      <c r="L15" s="17">
        <v>415.3</v>
      </c>
      <c r="M15" s="17">
        <v>0.59998799999999997</v>
      </c>
      <c r="N15" s="17">
        <v>2866</v>
      </c>
      <c r="O15" s="17">
        <v>0</v>
      </c>
      <c r="P15" s="17">
        <v>0</v>
      </c>
      <c r="Q15" s="17">
        <v>0.43217699999999998</v>
      </c>
      <c r="R15" s="17">
        <v>0.65300400000000003</v>
      </c>
      <c r="S15" s="17">
        <v>0.688689</v>
      </c>
      <c r="T15" s="17">
        <v>3.5684E-2</v>
      </c>
      <c r="U15" s="17">
        <v>5.1815E-2</v>
      </c>
      <c r="V15" s="17">
        <v>738.7</v>
      </c>
      <c r="W15" s="17">
        <v>0.59999800000000003</v>
      </c>
      <c r="X15" s="17">
        <v>1023</v>
      </c>
      <c r="Y15" s="17">
        <v>0</v>
      </c>
      <c r="Z15" s="17">
        <v>0</v>
      </c>
      <c r="AA15" s="17">
        <v>7.9714999999999994E-2</v>
      </c>
      <c r="AB15" s="17">
        <v>1.90847E-2</v>
      </c>
      <c r="AC15" s="17">
        <v>0.65368499999999996</v>
      </c>
      <c r="AD15" s="17">
        <v>0.25</v>
      </c>
      <c r="AE15" s="17">
        <v>1999.7</v>
      </c>
    </row>
    <row r="16" spans="1:31">
      <c r="A16" s="17">
        <v>3</v>
      </c>
      <c r="B16" s="19">
        <v>0.45792824074074073</v>
      </c>
      <c r="C16" s="17">
        <v>173</v>
      </c>
      <c r="D16" s="17">
        <v>2.7</v>
      </c>
      <c r="E16" s="17">
        <v>1.45E-4</v>
      </c>
      <c r="F16" s="17">
        <v>7.0000000000000001E-3</v>
      </c>
      <c r="G16" s="17">
        <v>0.24579300000000001</v>
      </c>
      <c r="H16" s="17">
        <v>0.58021299999999998</v>
      </c>
      <c r="I16" s="17">
        <v>0.61528099999999997</v>
      </c>
      <c r="J16" s="17">
        <v>3.5068000000000002E-2</v>
      </c>
      <c r="K16" s="17">
        <v>5.6994999999999997E-2</v>
      </c>
      <c r="L16" s="17">
        <v>293.89999999999998</v>
      </c>
      <c r="M16" s="17">
        <v>1.5E-5</v>
      </c>
      <c r="N16" s="17">
        <v>78776</v>
      </c>
      <c r="O16" s="17">
        <v>0</v>
      </c>
      <c r="P16" s="17">
        <v>0</v>
      </c>
      <c r="Q16" s="17">
        <v>0.46415099999999998</v>
      </c>
      <c r="R16" s="17">
        <v>0.642293</v>
      </c>
      <c r="S16" s="17">
        <v>0.67914600000000003</v>
      </c>
      <c r="T16" s="17">
        <v>3.6852999999999997E-2</v>
      </c>
      <c r="U16" s="17">
        <v>5.4264E-2</v>
      </c>
      <c r="V16" s="17">
        <v>529.9</v>
      </c>
      <c r="W16" s="17">
        <v>0.59999800000000003</v>
      </c>
      <c r="X16" s="17">
        <v>0</v>
      </c>
      <c r="Y16" s="17">
        <v>0</v>
      </c>
      <c r="Z16" s="17">
        <v>0</v>
      </c>
      <c r="AA16" s="17">
        <v>8.3483299999999996E-2</v>
      </c>
      <c r="AB16" s="17">
        <v>0.27457100000000001</v>
      </c>
      <c r="AC16" s="17">
        <v>0.65241199999999999</v>
      </c>
      <c r="AD16" s="17">
        <v>0.25</v>
      </c>
      <c r="AE16" s="17">
        <v>2825.8</v>
      </c>
    </row>
    <row r="17" spans="1:31">
      <c r="A17" s="17">
        <v>4</v>
      </c>
      <c r="B17" s="19">
        <v>0.45798611111111115</v>
      </c>
      <c r="C17" s="17">
        <v>172.1</v>
      </c>
      <c r="D17" s="17">
        <v>2.7</v>
      </c>
      <c r="E17" s="17">
        <v>5.2999999999999998E-4</v>
      </c>
      <c r="F17" s="17">
        <v>2.5999999999999999E-2</v>
      </c>
      <c r="G17" s="17">
        <v>0.34630899999999998</v>
      </c>
      <c r="H17" s="17">
        <v>0.56850800000000001</v>
      </c>
      <c r="I17" s="17">
        <v>0.611097</v>
      </c>
      <c r="J17" s="17">
        <v>4.2589000000000002E-2</v>
      </c>
      <c r="K17" s="17">
        <v>6.9693000000000005E-2</v>
      </c>
      <c r="L17" s="17">
        <v>800</v>
      </c>
      <c r="M17" s="17">
        <v>9.9999999999999995E-7</v>
      </c>
      <c r="N17" s="17">
        <v>676</v>
      </c>
      <c r="O17" s="17">
        <v>0</v>
      </c>
      <c r="P17" s="17">
        <v>0</v>
      </c>
      <c r="Q17" s="17">
        <v>0.60171600000000003</v>
      </c>
      <c r="R17" s="17">
        <v>0.64654</v>
      </c>
      <c r="S17" s="17">
        <v>0.68282699999999996</v>
      </c>
      <c r="T17" s="17">
        <v>3.6285999999999999E-2</v>
      </c>
      <c r="U17" s="17">
        <v>5.3142000000000002E-2</v>
      </c>
      <c r="V17" s="17">
        <v>318.3</v>
      </c>
      <c r="W17" s="17">
        <v>0.37080600000000002</v>
      </c>
      <c r="X17" s="17">
        <v>2068</v>
      </c>
      <c r="Y17" s="17">
        <v>0</v>
      </c>
      <c r="Z17" s="17">
        <v>0</v>
      </c>
      <c r="AA17" s="17">
        <v>8.1756200000000001E-2</v>
      </c>
      <c r="AB17" s="17">
        <v>8.7661400000000004E-3</v>
      </c>
      <c r="AC17" s="17">
        <v>0.64685800000000004</v>
      </c>
      <c r="AD17" s="17">
        <v>0.25</v>
      </c>
      <c r="AE17" s="17">
        <v>1038.2</v>
      </c>
    </row>
    <row r="18" spans="1:31">
      <c r="A18" s="17">
        <v>5</v>
      </c>
      <c r="B18" s="19">
        <v>0.45804398148148145</v>
      </c>
      <c r="C18" s="17">
        <v>170.8</v>
      </c>
      <c r="D18" s="17">
        <v>2.7</v>
      </c>
      <c r="E18" s="17">
        <v>2.0699999999999999E-4</v>
      </c>
      <c r="F18" s="17">
        <v>0.01</v>
      </c>
      <c r="G18" s="17">
        <v>0.319245</v>
      </c>
      <c r="H18" s="17">
        <v>0.57388499999999998</v>
      </c>
      <c r="I18" s="17">
        <v>0.60846500000000003</v>
      </c>
      <c r="J18" s="17">
        <v>3.458E-2</v>
      </c>
      <c r="K18" s="17">
        <v>5.6831E-2</v>
      </c>
      <c r="L18" s="17">
        <v>397.6</v>
      </c>
      <c r="M18" s="17">
        <v>0.50243300000000002</v>
      </c>
      <c r="N18" s="17">
        <v>1895</v>
      </c>
      <c r="O18" s="17">
        <v>0</v>
      </c>
      <c r="P18" s="17">
        <v>0</v>
      </c>
      <c r="Q18" s="17">
        <v>0.31950200000000001</v>
      </c>
      <c r="R18" s="17">
        <v>0.64954100000000004</v>
      </c>
      <c r="S18" s="17">
        <v>0.67800199999999999</v>
      </c>
      <c r="T18" s="17">
        <v>2.8459999999999999E-2</v>
      </c>
      <c r="U18" s="17">
        <v>4.1977E-2</v>
      </c>
      <c r="V18" s="17">
        <v>328.7</v>
      </c>
      <c r="W18" s="17">
        <v>0.107698</v>
      </c>
      <c r="X18" s="17">
        <v>5024</v>
      </c>
      <c r="Y18" s="17">
        <v>0</v>
      </c>
      <c r="Z18" s="17">
        <v>0</v>
      </c>
      <c r="AA18" s="17">
        <v>6.4579800000000007E-2</v>
      </c>
      <c r="AB18" s="17">
        <v>1.21698E-2</v>
      </c>
      <c r="AC18" s="17">
        <v>0.64988800000000002</v>
      </c>
      <c r="AD18" s="17">
        <v>0.25</v>
      </c>
      <c r="AE18" s="17">
        <v>2088.9</v>
      </c>
    </row>
    <row r="19" spans="1:31">
      <c r="A19" s="17">
        <v>6</v>
      </c>
      <c r="B19" s="19">
        <v>0.45809027777777778</v>
      </c>
      <c r="C19" s="17">
        <v>169.7</v>
      </c>
      <c r="D19" s="17">
        <v>2.7</v>
      </c>
      <c r="E19" s="17">
        <v>3.1300000000000002E-4</v>
      </c>
      <c r="F19" s="17">
        <v>1.4999999999999999E-2</v>
      </c>
      <c r="G19" s="17">
        <v>0.309392</v>
      </c>
      <c r="H19" s="17">
        <v>0.59045899999999996</v>
      </c>
      <c r="I19" s="17">
        <v>0.62003200000000003</v>
      </c>
      <c r="J19" s="17">
        <v>2.9572999999999999E-2</v>
      </c>
      <c r="K19" s="17">
        <v>4.7697000000000003E-2</v>
      </c>
      <c r="L19" s="17">
        <v>400.1</v>
      </c>
      <c r="M19" s="17">
        <v>1.9000000000000001E-5</v>
      </c>
      <c r="N19" s="17">
        <v>1838</v>
      </c>
      <c r="O19" s="17">
        <v>0</v>
      </c>
      <c r="P19" s="17">
        <v>0</v>
      </c>
      <c r="Q19" s="17">
        <v>0.46682899999999999</v>
      </c>
      <c r="R19" s="17">
        <v>0.63477899999999998</v>
      </c>
      <c r="S19" s="17">
        <v>0.67746399999999996</v>
      </c>
      <c r="T19" s="17">
        <v>4.2685000000000001E-2</v>
      </c>
      <c r="U19" s="17">
        <v>6.3006999999999994E-2</v>
      </c>
      <c r="V19" s="17">
        <v>800</v>
      </c>
      <c r="W19" s="17">
        <v>0.14163200000000001</v>
      </c>
      <c r="X19" s="17">
        <v>0</v>
      </c>
      <c r="Y19" s="17">
        <v>0</v>
      </c>
      <c r="Z19" s="17">
        <v>0</v>
      </c>
      <c r="AA19" s="17">
        <v>9.6933699999999998E-2</v>
      </c>
      <c r="AB19" s="17">
        <v>1.1879499999999999E-2</v>
      </c>
      <c r="AC19" s="17">
        <v>0.63528600000000002</v>
      </c>
      <c r="AD19" s="17">
        <v>0.25</v>
      </c>
      <c r="AE19" s="17">
        <v>2075.8000000000002</v>
      </c>
    </row>
    <row r="20" spans="1:31">
      <c r="A20" s="17">
        <v>7</v>
      </c>
      <c r="B20" s="19">
        <v>0.45814814814814814</v>
      </c>
      <c r="C20" s="17">
        <v>168.6</v>
      </c>
      <c r="D20" s="17">
        <v>2.7</v>
      </c>
      <c r="E20" s="17">
        <v>0</v>
      </c>
      <c r="F20" s="17">
        <v>0</v>
      </c>
      <c r="G20" s="17">
        <v>0.47290399999999999</v>
      </c>
      <c r="H20" s="17">
        <v>0.58917799999999998</v>
      </c>
      <c r="I20" s="17">
        <v>0.62336400000000003</v>
      </c>
      <c r="J20" s="17">
        <v>3.4186000000000001E-2</v>
      </c>
      <c r="K20" s="17">
        <v>5.4841000000000001E-2</v>
      </c>
      <c r="L20" s="17">
        <v>457.7</v>
      </c>
      <c r="M20" s="17">
        <v>3.0000000000000001E-5</v>
      </c>
      <c r="N20" s="17">
        <v>0</v>
      </c>
      <c r="O20" s="17">
        <v>0</v>
      </c>
      <c r="P20" s="17">
        <v>0</v>
      </c>
      <c r="Q20" s="17">
        <v>0.49105300000000002</v>
      </c>
      <c r="R20" s="17">
        <v>0.65299399999999996</v>
      </c>
      <c r="S20" s="17">
        <v>0.69222600000000001</v>
      </c>
      <c r="T20" s="17">
        <v>3.9232999999999997E-2</v>
      </c>
      <c r="U20" s="17">
        <v>5.6675999999999997E-2</v>
      </c>
      <c r="V20" s="17">
        <v>528.5</v>
      </c>
      <c r="W20" s="17">
        <v>3.6999999999999998E-5</v>
      </c>
      <c r="X20" s="17">
        <v>832</v>
      </c>
      <c r="Y20" s="17">
        <v>0</v>
      </c>
      <c r="Z20" s="17">
        <v>0</v>
      </c>
    </row>
    <row r="21" spans="1:31">
      <c r="A21" s="17">
        <v>8</v>
      </c>
      <c r="B21" s="19">
        <v>0.45820601851851855</v>
      </c>
      <c r="C21" s="17">
        <v>167.9</v>
      </c>
      <c r="D21" s="17">
        <v>2.7</v>
      </c>
      <c r="E21" s="17">
        <v>0</v>
      </c>
      <c r="F21" s="17">
        <v>0</v>
      </c>
      <c r="G21" s="17">
        <v>0.33629900000000001</v>
      </c>
      <c r="H21" s="17">
        <v>0.56473799999999996</v>
      </c>
      <c r="I21" s="17">
        <v>0.60673200000000005</v>
      </c>
      <c r="J21" s="17">
        <v>4.1993999999999997E-2</v>
      </c>
      <c r="K21" s="17">
        <v>6.9213999999999998E-2</v>
      </c>
      <c r="L21" s="17">
        <v>311.7</v>
      </c>
      <c r="M21" s="17">
        <v>1.0000000000000001E-5</v>
      </c>
      <c r="N21" s="17">
        <v>0</v>
      </c>
      <c r="O21" s="17">
        <v>0</v>
      </c>
      <c r="P21" s="17">
        <v>0</v>
      </c>
      <c r="Q21" s="17">
        <v>0.60539900000000002</v>
      </c>
      <c r="R21" s="17">
        <v>0.63933700000000004</v>
      </c>
      <c r="S21" s="17">
        <v>0.68471800000000005</v>
      </c>
      <c r="T21" s="17">
        <v>4.5380999999999998E-2</v>
      </c>
      <c r="U21" s="17">
        <v>6.6276000000000002E-2</v>
      </c>
      <c r="V21" s="17">
        <v>656.5</v>
      </c>
      <c r="W21" s="17">
        <v>0.51789300000000005</v>
      </c>
      <c r="X21" s="17">
        <v>1140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166.6</v>
      </c>
      <c r="D22" s="17">
        <v>2.7</v>
      </c>
      <c r="E22" s="17">
        <v>5.1099999999999995E-4</v>
      </c>
      <c r="F22" s="17">
        <v>2.5000000000000001E-2</v>
      </c>
      <c r="G22" s="17">
        <v>0.233511</v>
      </c>
      <c r="H22" s="17">
        <v>0.57688200000000001</v>
      </c>
      <c r="I22" s="17">
        <v>0.60419599999999996</v>
      </c>
      <c r="J22" s="17">
        <v>2.7314000000000001E-2</v>
      </c>
      <c r="K22" s="17">
        <v>4.5206999999999997E-2</v>
      </c>
      <c r="L22" s="17">
        <v>799.9</v>
      </c>
      <c r="M22" s="17">
        <v>0.45827800000000002</v>
      </c>
      <c r="N22" s="17">
        <v>1799</v>
      </c>
      <c r="O22" s="17">
        <v>0</v>
      </c>
      <c r="P22" s="17">
        <v>0</v>
      </c>
      <c r="Q22" s="17">
        <v>0.50862700000000005</v>
      </c>
      <c r="R22" s="17">
        <v>0.64383199999999996</v>
      </c>
      <c r="S22" s="17">
        <v>0.67915999999999999</v>
      </c>
      <c r="T22" s="17">
        <v>3.5327999999999998E-2</v>
      </c>
      <c r="U22" s="17">
        <v>5.2017000000000001E-2</v>
      </c>
      <c r="V22" s="17">
        <v>419.9</v>
      </c>
      <c r="W22" s="17">
        <v>6.3794000000000003E-2</v>
      </c>
      <c r="X22" s="17">
        <v>1175</v>
      </c>
      <c r="Y22" s="17">
        <v>0</v>
      </c>
      <c r="Z22" s="17">
        <v>0</v>
      </c>
      <c r="AA22" s="17">
        <v>8.0026299999999995E-2</v>
      </c>
      <c r="AB22" s="17">
        <v>2.29859E-2</v>
      </c>
      <c r="AC22" s="17">
        <v>0.64464399999999999</v>
      </c>
      <c r="AD22" s="17">
        <v>0.25</v>
      </c>
      <c r="AE22" s="17">
        <v>1038.3</v>
      </c>
    </row>
    <row r="23" spans="1:31">
      <c r="A23" s="17">
        <v>10</v>
      </c>
      <c r="B23" s="19">
        <v>0.45831018518518518</v>
      </c>
      <c r="C23" s="17">
        <v>165.4</v>
      </c>
      <c r="D23" s="17">
        <v>2.7</v>
      </c>
      <c r="E23" s="17">
        <v>3.4400000000000001E-4</v>
      </c>
      <c r="F23" s="17">
        <v>1.7000000000000001E-2</v>
      </c>
      <c r="G23" s="17">
        <v>0.29024800000000001</v>
      </c>
      <c r="H23" s="17">
        <v>0.57269300000000001</v>
      </c>
      <c r="I23" s="17">
        <v>0.60481600000000002</v>
      </c>
      <c r="J23" s="17">
        <v>3.2122999999999999E-2</v>
      </c>
      <c r="K23" s="17">
        <v>5.3111999999999999E-2</v>
      </c>
      <c r="L23" s="17">
        <v>756.2</v>
      </c>
      <c r="M23" s="17">
        <v>1.6799999999999999E-4</v>
      </c>
      <c r="N23" s="17">
        <v>4113</v>
      </c>
      <c r="O23" s="17">
        <v>0</v>
      </c>
      <c r="P23" s="17">
        <v>0</v>
      </c>
      <c r="Q23" s="17">
        <v>0.32702900000000001</v>
      </c>
      <c r="R23" s="17">
        <v>0.644432</v>
      </c>
      <c r="S23" s="17">
        <v>0.66990000000000005</v>
      </c>
      <c r="T23" s="17">
        <v>2.5468000000000001E-2</v>
      </c>
      <c r="U23" s="17">
        <v>3.8017000000000002E-2</v>
      </c>
      <c r="V23" s="17">
        <v>352.3</v>
      </c>
      <c r="W23" s="17">
        <v>0.37075799999999998</v>
      </c>
      <c r="X23" s="17">
        <v>1221</v>
      </c>
      <c r="Y23" s="17">
        <v>0</v>
      </c>
      <c r="Z23" s="17">
        <v>0</v>
      </c>
      <c r="AA23" s="17">
        <v>5.84878E-2</v>
      </c>
      <c r="AB23" s="17">
        <v>4.8376000000000002E-2</v>
      </c>
      <c r="AC23" s="17">
        <v>0.64566400000000002</v>
      </c>
      <c r="AD23" s="17">
        <v>0.25</v>
      </c>
      <c r="AE23" s="17">
        <v>1098.4000000000001</v>
      </c>
    </row>
    <row r="24" spans="1:31">
      <c r="A24" s="17">
        <v>11</v>
      </c>
      <c r="B24" s="19">
        <v>0.4583564814814815</v>
      </c>
      <c r="C24" s="17">
        <v>164.3</v>
      </c>
      <c r="D24" s="17">
        <v>2.7</v>
      </c>
      <c r="E24" s="17">
        <v>1.08E-4</v>
      </c>
      <c r="F24" s="17">
        <v>5.0000000000000001E-3</v>
      </c>
      <c r="G24" s="17">
        <v>0.44113200000000002</v>
      </c>
      <c r="H24" s="17">
        <v>0.58471799999999996</v>
      </c>
      <c r="I24" s="17">
        <v>0.61363999999999996</v>
      </c>
      <c r="J24" s="17">
        <v>2.8922E-2</v>
      </c>
      <c r="K24" s="17">
        <v>4.7132E-2</v>
      </c>
      <c r="L24" s="17">
        <v>237.8</v>
      </c>
      <c r="M24" s="17">
        <v>0.51252799999999998</v>
      </c>
      <c r="N24" s="17">
        <v>1299</v>
      </c>
      <c r="O24" s="17">
        <v>0</v>
      </c>
      <c r="P24" s="17">
        <v>0</v>
      </c>
      <c r="Q24" s="17">
        <v>0.34226800000000002</v>
      </c>
      <c r="R24" s="17">
        <v>0.65231600000000001</v>
      </c>
      <c r="S24" s="17">
        <v>0.67688700000000002</v>
      </c>
      <c r="T24" s="17">
        <v>2.4572E-2</v>
      </c>
      <c r="U24" s="17">
        <v>3.6301E-2</v>
      </c>
      <c r="V24" s="17">
        <v>405.6</v>
      </c>
      <c r="W24" s="17">
        <v>0.599997</v>
      </c>
      <c r="X24" s="17">
        <v>1831</v>
      </c>
      <c r="Y24" s="17">
        <v>0</v>
      </c>
      <c r="Z24" s="17">
        <v>0</v>
      </c>
      <c r="AA24" s="17">
        <v>5.5847899999999999E-2</v>
      </c>
      <c r="AB24" s="17">
        <v>5.0220500000000001E-3</v>
      </c>
      <c r="AC24" s="17">
        <v>0.65243899999999999</v>
      </c>
      <c r="AD24" s="17">
        <v>0.25</v>
      </c>
      <c r="AE24" s="17">
        <v>3493.1</v>
      </c>
    </row>
    <row r="25" spans="1:31">
      <c r="A25" s="17">
        <v>12</v>
      </c>
      <c r="B25" s="19">
        <v>0.45841435185185181</v>
      </c>
      <c r="C25" s="17">
        <v>163.19999999999999</v>
      </c>
      <c r="D25" s="17">
        <v>2.7</v>
      </c>
      <c r="E25" s="17">
        <v>3.0600000000000001E-4</v>
      </c>
      <c r="F25" s="17">
        <v>1.4999999999999999E-2</v>
      </c>
      <c r="G25" s="17">
        <v>0.24084700000000001</v>
      </c>
      <c r="H25" s="17">
        <v>0.57444600000000001</v>
      </c>
      <c r="I25" s="17">
        <v>0.60430700000000004</v>
      </c>
      <c r="J25" s="17">
        <v>2.9860999999999999E-2</v>
      </c>
      <c r="K25" s="17">
        <v>4.9412999999999999E-2</v>
      </c>
      <c r="L25" s="17">
        <v>397.5</v>
      </c>
      <c r="M25" s="17">
        <v>2.1999999999999999E-5</v>
      </c>
      <c r="N25" s="17">
        <v>683</v>
      </c>
      <c r="O25" s="17">
        <v>0</v>
      </c>
      <c r="P25" s="17">
        <v>0</v>
      </c>
      <c r="Q25" s="17">
        <v>0.40659400000000001</v>
      </c>
      <c r="R25" s="17">
        <v>0.63636800000000004</v>
      </c>
      <c r="S25" s="17">
        <v>0.67799200000000004</v>
      </c>
      <c r="T25" s="17">
        <v>4.1624000000000001E-2</v>
      </c>
      <c r="U25" s="17">
        <v>6.1393000000000003E-2</v>
      </c>
      <c r="V25" s="17">
        <v>246.9</v>
      </c>
      <c r="W25" s="17">
        <v>8.7564000000000003E-2</v>
      </c>
      <c r="X25" s="17">
        <v>52767</v>
      </c>
      <c r="Y25" s="17">
        <v>0</v>
      </c>
      <c r="Z25" s="17">
        <v>0</v>
      </c>
      <c r="AA25" s="17">
        <v>9.4450500000000007E-2</v>
      </c>
      <c r="AB25" s="17">
        <v>4.4170399999999997E-3</v>
      </c>
      <c r="AC25" s="17">
        <v>0.63655200000000001</v>
      </c>
      <c r="AD25" s="17">
        <v>0.25</v>
      </c>
      <c r="AE25" s="17">
        <v>2089.3000000000002</v>
      </c>
    </row>
    <row r="26" spans="1:31">
      <c r="A26" s="17">
        <v>13</v>
      </c>
      <c r="B26" s="19">
        <v>0.45847222222222223</v>
      </c>
      <c r="C26" s="17">
        <v>162.30000000000001</v>
      </c>
      <c r="D26" s="17">
        <v>2.7</v>
      </c>
      <c r="E26" s="17">
        <v>0</v>
      </c>
      <c r="F26" s="17">
        <v>0</v>
      </c>
      <c r="G26" s="17">
        <v>0.336399</v>
      </c>
      <c r="H26" s="17">
        <v>0.58257199999999998</v>
      </c>
      <c r="I26" s="17">
        <v>0.60441</v>
      </c>
      <c r="J26" s="17">
        <v>2.1838E-2</v>
      </c>
      <c r="K26" s="17">
        <v>3.6131000000000003E-2</v>
      </c>
      <c r="L26" s="17">
        <v>507.7</v>
      </c>
      <c r="M26" s="17">
        <v>0.59997699999999998</v>
      </c>
      <c r="N26" s="17">
        <v>0</v>
      </c>
      <c r="O26" s="17">
        <v>0</v>
      </c>
      <c r="P26" s="17">
        <v>0</v>
      </c>
      <c r="Q26" s="17">
        <v>0.33727800000000002</v>
      </c>
      <c r="R26" s="17">
        <v>0.63783900000000004</v>
      </c>
      <c r="S26" s="17">
        <v>0.66766300000000001</v>
      </c>
      <c r="T26" s="17">
        <v>2.9822999999999999E-2</v>
      </c>
      <c r="U26" s="17">
        <v>4.4667999999999999E-2</v>
      </c>
      <c r="V26" s="17">
        <v>407.7</v>
      </c>
      <c r="W26" s="17">
        <v>0.59999199999999997</v>
      </c>
      <c r="X26" s="17">
        <v>1972</v>
      </c>
      <c r="Y26" s="17">
        <v>0</v>
      </c>
      <c r="Z26" s="17">
        <v>0</v>
      </c>
    </row>
    <row r="27" spans="1:31">
      <c r="A27" s="17">
        <v>14</v>
      </c>
      <c r="B27" s="19">
        <v>0.45851851851851855</v>
      </c>
      <c r="C27" s="17">
        <v>160.80000000000001</v>
      </c>
      <c r="D27" s="17">
        <v>2.7</v>
      </c>
      <c r="E27" s="17">
        <v>2.3599999999999999E-4</v>
      </c>
      <c r="F27" s="17">
        <v>1.0999999999999999E-2</v>
      </c>
      <c r="G27" s="17">
        <v>0.374255</v>
      </c>
      <c r="H27" s="17">
        <v>0.57404299999999997</v>
      </c>
      <c r="I27" s="17">
        <v>0.60719199999999995</v>
      </c>
      <c r="J27" s="17">
        <v>3.3148999999999998E-2</v>
      </c>
      <c r="K27" s="17">
        <v>5.4593999999999997E-2</v>
      </c>
      <c r="L27" s="17">
        <v>404.7</v>
      </c>
      <c r="M27" s="17">
        <v>2.8E-5</v>
      </c>
      <c r="N27" s="17">
        <v>1403</v>
      </c>
      <c r="O27" s="17">
        <v>0</v>
      </c>
      <c r="P27" s="17">
        <v>0</v>
      </c>
      <c r="Q27" s="17">
        <v>0.367261</v>
      </c>
      <c r="R27" s="17">
        <v>0.65234400000000003</v>
      </c>
      <c r="S27" s="17">
        <v>0.68435599999999996</v>
      </c>
      <c r="T27" s="17">
        <v>3.2011999999999999E-2</v>
      </c>
      <c r="U27" s="17">
        <v>4.6776999999999999E-2</v>
      </c>
      <c r="V27" s="17">
        <v>352.6</v>
      </c>
      <c r="W27" s="17">
        <v>8.2000000000000001E-5</v>
      </c>
      <c r="X27" s="17">
        <v>1901</v>
      </c>
      <c r="Y27" s="17">
        <v>0</v>
      </c>
      <c r="Z27" s="17">
        <v>0</v>
      </c>
      <c r="AA27" s="17">
        <v>7.1964399999999998E-2</v>
      </c>
      <c r="AB27" s="17">
        <v>9.1937000000000008E-3</v>
      </c>
      <c r="AC27" s="17">
        <v>0.65263800000000005</v>
      </c>
      <c r="AD27" s="17">
        <v>0.25</v>
      </c>
      <c r="AE27" s="17">
        <v>2052.4</v>
      </c>
    </row>
    <row r="28" spans="1:31">
      <c r="A28" s="17">
        <v>15</v>
      </c>
      <c r="B28" s="19">
        <v>0.45857638888888891</v>
      </c>
      <c r="C28" s="17">
        <v>159.5</v>
      </c>
      <c r="D28" s="17">
        <v>2.7</v>
      </c>
      <c r="E28" s="17">
        <v>4.1199999999999999E-4</v>
      </c>
      <c r="F28" s="17">
        <v>0.02</v>
      </c>
      <c r="G28" s="17">
        <v>0.32117499999999999</v>
      </c>
      <c r="H28" s="17">
        <v>0.57986800000000005</v>
      </c>
      <c r="I28" s="17">
        <v>0.61219599999999996</v>
      </c>
      <c r="J28" s="17">
        <v>3.2328000000000003E-2</v>
      </c>
      <c r="K28" s="17">
        <v>5.2805999999999999E-2</v>
      </c>
      <c r="L28" s="17">
        <v>800</v>
      </c>
      <c r="M28" s="17">
        <v>4.5000000000000003E-5</v>
      </c>
      <c r="N28" s="17">
        <v>1174</v>
      </c>
      <c r="O28" s="17">
        <v>0</v>
      </c>
      <c r="P28" s="17">
        <v>0</v>
      </c>
      <c r="Q28" s="17">
        <v>0.32299</v>
      </c>
      <c r="R28" s="17">
        <v>0.64220999999999995</v>
      </c>
      <c r="S28" s="17">
        <v>0.67009200000000002</v>
      </c>
      <c r="T28" s="17">
        <v>2.7882000000000001E-2</v>
      </c>
      <c r="U28" s="17">
        <v>4.1610000000000001E-2</v>
      </c>
      <c r="V28" s="17">
        <v>800</v>
      </c>
      <c r="W28" s="17">
        <v>2.9399999999999999E-4</v>
      </c>
      <c r="X28" s="17">
        <v>1351</v>
      </c>
      <c r="Y28" s="17">
        <v>0</v>
      </c>
      <c r="Z28" s="17">
        <v>0</v>
      </c>
      <c r="AA28" s="17">
        <v>6.4014699999999994E-2</v>
      </c>
      <c r="AB28" s="17">
        <v>1.5121600000000001E-2</v>
      </c>
      <c r="AC28" s="17">
        <v>0.64263199999999998</v>
      </c>
      <c r="AD28" s="17">
        <v>0.25</v>
      </c>
      <c r="AE28" s="17">
        <v>1038.2</v>
      </c>
    </row>
    <row r="29" spans="1:31">
      <c r="A29" s="17">
        <v>16</v>
      </c>
      <c r="B29" s="19">
        <v>0.45863425925925921</v>
      </c>
      <c r="C29" s="17">
        <v>158.30000000000001</v>
      </c>
      <c r="D29" s="17">
        <v>2.7</v>
      </c>
      <c r="E29" s="17">
        <v>5.8299999999999997E-4</v>
      </c>
      <c r="F29" s="17">
        <v>2.8000000000000001E-2</v>
      </c>
      <c r="G29" s="17">
        <v>0.28573599999999999</v>
      </c>
      <c r="H29" s="17">
        <v>0.56833400000000001</v>
      </c>
      <c r="I29" s="17">
        <v>0.59995100000000001</v>
      </c>
      <c r="J29" s="17">
        <v>3.1616999999999999E-2</v>
      </c>
      <c r="K29" s="17">
        <v>5.2699999999999997E-2</v>
      </c>
      <c r="L29" s="17">
        <v>800</v>
      </c>
      <c r="M29" s="17">
        <v>3.6000000000000001E-5</v>
      </c>
      <c r="N29" s="17">
        <v>3080</v>
      </c>
      <c r="O29" s="17">
        <v>0</v>
      </c>
      <c r="P29" s="17">
        <v>0</v>
      </c>
      <c r="Q29" s="17">
        <v>0.20823</v>
      </c>
      <c r="R29" s="17">
        <v>0.63236599999999998</v>
      </c>
      <c r="S29" s="17">
        <v>0.672929</v>
      </c>
      <c r="T29" s="17">
        <v>4.0563000000000002E-2</v>
      </c>
      <c r="U29" s="17">
        <v>6.0277999999999998E-2</v>
      </c>
      <c r="V29" s="17">
        <v>200</v>
      </c>
      <c r="W29" s="17">
        <v>0.14161599999999999</v>
      </c>
      <c r="X29" s="17">
        <v>3017</v>
      </c>
      <c r="Y29" s="17">
        <v>0</v>
      </c>
      <c r="Z29" s="17">
        <v>0</v>
      </c>
      <c r="AA29" s="17">
        <v>9.2734700000000003E-2</v>
      </c>
      <c r="AB29" s="17">
        <v>3.8721100000000001E-2</v>
      </c>
      <c r="AC29" s="17">
        <v>0.63393699999999997</v>
      </c>
      <c r="AD29" s="17">
        <v>0.25</v>
      </c>
      <c r="AE29" s="17">
        <v>1038.2</v>
      </c>
    </row>
    <row r="30" spans="1:31">
      <c r="A30" s="17">
        <v>17</v>
      </c>
      <c r="B30" s="19">
        <v>0.45868055555555554</v>
      </c>
      <c r="C30" s="17">
        <v>157.19999999999999</v>
      </c>
      <c r="D30" s="17">
        <v>2.7</v>
      </c>
      <c r="E30" s="17">
        <v>2.5999999999999998E-4</v>
      </c>
      <c r="F30" s="17">
        <v>1.2999999999999999E-2</v>
      </c>
      <c r="G30" s="17">
        <v>0.46316499999999999</v>
      </c>
      <c r="H30" s="17">
        <v>0.57230000000000003</v>
      </c>
      <c r="I30" s="17">
        <v>0.60669700000000004</v>
      </c>
      <c r="J30" s="17">
        <v>3.4396999999999997E-2</v>
      </c>
      <c r="K30" s="17">
        <v>5.6695000000000002E-2</v>
      </c>
      <c r="L30" s="17">
        <v>402.4</v>
      </c>
      <c r="M30" s="17">
        <v>0.18262200000000001</v>
      </c>
      <c r="N30" s="17">
        <v>5200</v>
      </c>
      <c r="O30" s="17">
        <v>0</v>
      </c>
      <c r="P30" s="17">
        <v>0</v>
      </c>
      <c r="Q30" s="17">
        <v>0.374388</v>
      </c>
      <c r="R30" s="17">
        <v>0.64244199999999996</v>
      </c>
      <c r="S30" s="17">
        <v>0.67843799999999999</v>
      </c>
      <c r="T30" s="17">
        <v>3.5996E-2</v>
      </c>
      <c r="U30" s="17">
        <v>5.3057E-2</v>
      </c>
      <c r="V30" s="17">
        <v>294.3</v>
      </c>
      <c r="W30" s="17">
        <v>2.5000000000000001E-5</v>
      </c>
      <c r="X30" s="17">
        <v>958</v>
      </c>
      <c r="Y30" s="17">
        <v>0</v>
      </c>
      <c r="Z30" s="17">
        <v>0</v>
      </c>
      <c r="AA30" s="17">
        <v>8.1625799999999998E-2</v>
      </c>
      <c r="AB30" s="17">
        <v>3.3073699999999998E-2</v>
      </c>
      <c r="AC30" s="17">
        <v>0.64363300000000001</v>
      </c>
      <c r="AD30" s="17">
        <v>0.25</v>
      </c>
      <c r="AE30" s="17">
        <v>2064.3000000000002</v>
      </c>
    </row>
    <row r="31" spans="1:31">
      <c r="A31" s="17">
        <v>18</v>
      </c>
      <c r="B31" s="19">
        <v>0.45873842592592595</v>
      </c>
      <c r="C31" s="17">
        <v>156.30000000000001</v>
      </c>
      <c r="D31" s="17">
        <v>2.7</v>
      </c>
      <c r="E31" s="17">
        <v>0</v>
      </c>
      <c r="F31" s="17">
        <v>0</v>
      </c>
      <c r="G31" s="17">
        <v>0.143183</v>
      </c>
      <c r="H31" s="17">
        <v>0.57815099999999997</v>
      </c>
      <c r="I31" s="17">
        <v>0.600962</v>
      </c>
      <c r="J31" s="17">
        <v>2.2811000000000001E-2</v>
      </c>
      <c r="K31" s="17">
        <v>3.7956999999999998E-2</v>
      </c>
      <c r="L31" s="17">
        <v>397.7</v>
      </c>
      <c r="M31" s="17">
        <v>0.370782</v>
      </c>
      <c r="N31" s="17">
        <v>0</v>
      </c>
      <c r="O31" s="17">
        <v>0</v>
      </c>
      <c r="P31" s="17">
        <v>0</v>
      </c>
      <c r="Q31" s="17">
        <v>0.32224199999999997</v>
      </c>
      <c r="R31" s="17">
        <v>0.63952600000000004</v>
      </c>
      <c r="S31" s="17">
        <v>0.66861199999999998</v>
      </c>
      <c r="T31" s="17">
        <v>2.9086000000000001E-2</v>
      </c>
      <c r="U31" s="17">
        <v>4.3501999999999999E-2</v>
      </c>
      <c r="V31" s="17">
        <v>380.8</v>
      </c>
      <c r="W31" s="17">
        <v>0.6</v>
      </c>
      <c r="X31" s="17">
        <v>1530</v>
      </c>
      <c r="Y31" s="17">
        <v>0</v>
      </c>
      <c r="Z31" s="17">
        <v>0</v>
      </c>
    </row>
    <row r="32" spans="1:31">
      <c r="A32" s="17">
        <v>19</v>
      </c>
      <c r="B32" s="19">
        <v>0.45879629629629631</v>
      </c>
      <c r="C32" s="17">
        <v>155</v>
      </c>
      <c r="D32" s="17">
        <v>2.7</v>
      </c>
      <c r="E32" s="17">
        <v>1.6799999999999999E-4</v>
      </c>
      <c r="F32" s="17">
        <v>8.0000000000000002E-3</v>
      </c>
      <c r="G32" s="17">
        <v>0.23178199999999999</v>
      </c>
      <c r="H32" s="17">
        <v>0.57854799999999995</v>
      </c>
      <c r="I32" s="17">
        <v>0.60456900000000002</v>
      </c>
      <c r="J32" s="17">
        <v>2.6020999999999999E-2</v>
      </c>
      <c r="K32" s="17">
        <v>4.3041000000000003E-2</v>
      </c>
      <c r="L32" s="17">
        <v>265.39999999999998</v>
      </c>
      <c r="M32" s="17">
        <v>0.19550899999999999</v>
      </c>
      <c r="N32" s="17">
        <v>19188</v>
      </c>
      <c r="O32" s="17">
        <v>0</v>
      </c>
      <c r="P32" s="17">
        <v>0</v>
      </c>
      <c r="Q32" s="17">
        <v>0.35441800000000001</v>
      </c>
      <c r="R32" s="17">
        <v>0.63688100000000003</v>
      </c>
      <c r="S32" s="17">
        <v>0.67367500000000002</v>
      </c>
      <c r="T32" s="17">
        <v>3.6795000000000001E-2</v>
      </c>
      <c r="U32" s="17">
        <v>5.4618E-2</v>
      </c>
      <c r="V32" s="17">
        <v>676.6</v>
      </c>
      <c r="W32" s="17">
        <v>1.2999999999999999E-5</v>
      </c>
      <c r="X32" s="17">
        <v>17573</v>
      </c>
      <c r="Y32" s="17">
        <v>0</v>
      </c>
      <c r="Z32" s="17">
        <v>0</v>
      </c>
      <c r="AA32" s="17">
        <v>8.4027400000000002E-2</v>
      </c>
      <c r="AB32" s="17">
        <v>7.6860100000000001E-2</v>
      </c>
      <c r="AC32" s="17">
        <v>0.63970899999999997</v>
      </c>
      <c r="AD32" s="17">
        <v>0.25</v>
      </c>
      <c r="AE32" s="17">
        <v>3129</v>
      </c>
    </row>
    <row r="33" spans="1:31">
      <c r="A33" s="17">
        <v>20</v>
      </c>
      <c r="B33" s="19">
        <v>0.45884259259259258</v>
      </c>
      <c r="C33" s="17">
        <v>153.69999999999999</v>
      </c>
      <c r="D33" s="17">
        <v>2.7</v>
      </c>
      <c r="E33" s="17">
        <v>1.6699999999999999E-4</v>
      </c>
      <c r="F33" s="17">
        <v>8.0000000000000002E-3</v>
      </c>
      <c r="G33" s="17">
        <v>0.457764</v>
      </c>
      <c r="H33" s="17">
        <v>0.56825000000000003</v>
      </c>
      <c r="I33" s="17">
        <v>0.60394099999999995</v>
      </c>
      <c r="J33" s="17">
        <v>3.5691000000000001E-2</v>
      </c>
      <c r="K33" s="17">
        <v>5.9096000000000003E-2</v>
      </c>
      <c r="L33" s="17">
        <v>275.7</v>
      </c>
      <c r="M33" s="17">
        <v>0.37081500000000001</v>
      </c>
      <c r="N33" s="17">
        <v>2812</v>
      </c>
      <c r="O33" s="17">
        <v>0</v>
      </c>
      <c r="P33" s="17">
        <v>0</v>
      </c>
      <c r="Q33" s="17">
        <v>0.220031</v>
      </c>
      <c r="R33" s="17">
        <v>0.64293100000000003</v>
      </c>
      <c r="S33" s="17">
        <v>0.67599500000000001</v>
      </c>
      <c r="T33" s="17">
        <v>3.3063000000000002E-2</v>
      </c>
      <c r="U33" s="17">
        <v>4.8911000000000003E-2</v>
      </c>
      <c r="V33" s="17">
        <v>200</v>
      </c>
      <c r="W33" s="17">
        <v>0.22919999999999999</v>
      </c>
      <c r="X33" s="17">
        <v>3736</v>
      </c>
      <c r="Y33" s="17">
        <v>0</v>
      </c>
      <c r="Z33" s="17">
        <v>0</v>
      </c>
      <c r="AA33" s="17">
        <v>7.5247300000000003E-2</v>
      </c>
      <c r="AB33" s="17">
        <v>1.25145E-2</v>
      </c>
      <c r="AC33" s="17">
        <v>0.64334499999999994</v>
      </c>
      <c r="AD33" s="17">
        <v>0.25</v>
      </c>
      <c r="AE33" s="17">
        <v>3012.7</v>
      </c>
    </row>
    <row r="34" spans="1:31">
      <c r="A34" s="17">
        <v>21</v>
      </c>
      <c r="B34" s="19">
        <v>0.45890046296296294</v>
      </c>
      <c r="C34" s="17">
        <v>152.6</v>
      </c>
      <c r="D34" s="17">
        <v>2.7</v>
      </c>
      <c r="E34" s="17">
        <v>3.3599999999999998E-4</v>
      </c>
      <c r="F34" s="17">
        <v>1.6E-2</v>
      </c>
      <c r="G34" s="17">
        <v>0.233927</v>
      </c>
      <c r="H34" s="17">
        <v>0.57650699999999999</v>
      </c>
      <c r="I34" s="17">
        <v>0.60158599999999995</v>
      </c>
      <c r="J34" s="17">
        <v>2.5078E-2</v>
      </c>
      <c r="K34" s="17">
        <v>4.1687000000000002E-2</v>
      </c>
      <c r="L34" s="17">
        <v>553.79999999999995</v>
      </c>
      <c r="M34" s="17">
        <v>2.1999999999999999E-5</v>
      </c>
      <c r="N34" s="17">
        <v>6674</v>
      </c>
      <c r="O34" s="17">
        <v>0</v>
      </c>
      <c r="P34" s="17">
        <v>0</v>
      </c>
      <c r="Q34" s="17">
        <v>0.34017399999999998</v>
      </c>
      <c r="R34" s="17">
        <v>0.63482300000000003</v>
      </c>
      <c r="S34" s="17">
        <v>0.66906399999999999</v>
      </c>
      <c r="T34" s="17">
        <v>3.4241000000000001E-2</v>
      </c>
      <c r="U34" s="17">
        <v>5.1177E-2</v>
      </c>
      <c r="V34" s="17">
        <v>200</v>
      </c>
      <c r="W34" s="17">
        <v>7.9999999999999996E-6</v>
      </c>
      <c r="X34" s="17">
        <v>990</v>
      </c>
      <c r="Y34" s="17">
        <v>0</v>
      </c>
      <c r="Z34" s="17">
        <v>0</v>
      </c>
      <c r="AA34" s="17">
        <v>7.8733899999999996E-2</v>
      </c>
      <c r="AB34" s="17">
        <v>5.6974700000000003E-2</v>
      </c>
      <c r="AC34" s="17">
        <v>0.63677399999999995</v>
      </c>
      <c r="AD34" s="17">
        <v>0.25</v>
      </c>
      <c r="AE34" s="17">
        <v>1499.7</v>
      </c>
    </row>
    <row r="35" spans="1:31">
      <c r="A35" s="17">
        <v>22</v>
      </c>
      <c r="B35" s="19">
        <v>0.45895833333333336</v>
      </c>
      <c r="C35" s="17">
        <v>151.30000000000001</v>
      </c>
      <c r="D35" s="17">
        <v>2.7</v>
      </c>
      <c r="E35" s="17">
        <v>1.4300000000000001E-4</v>
      </c>
      <c r="F35" s="17">
        <v>7.0000000000000001E-3</v>
      </c>
      <c r="G35" s="17">
        <v>0.26480399999999998</v>
      </c>
      <c r="H35" s="17">
        <v>0.56917099999999998</v>
      </c>
      <c r="I35" s="17">
        <v>0.60864399999999996</v>
      </c>
      <c r="J35" s="17">
        <v>3.9473000000000001E-2</v>
      </c>
      <c r="K35" s="17">
        <v>6.4853999999999995E-2</v>
      </c>
      <c r="L35" s="17">
        <v>200</v>
      </c>
      <c r="M35" s="17">
        <v>5.4766000000000002E-2</v>
      </c>
      <c r="N35" s="17">
        <v>851</v>
      </c>
      <c r="O35" s="17">
        <v>0</v>
      </c>
      <c r="P35" s="17">
        <v>0</v>
      </c>
      <c r="Q35" s="17">
        <v>0.42295100000000002</v>
      </c>
      <c r="R35" s="17">
        <v>0.62578</v>
      </c>
      <c r="S35" s="17">
        <v>0.66348300000000004</v>
      </c>
      <c r="T35" s="17">
        <v>3.7701999999999999E-2</v>
      </c>
      <c r="U35" s="17">
        <v>5.6825000000000001E-2</v>
      </c>
      <c r="V35" s="17">
        <v>800</v>
      </c>
      <c r="W35" s="17">
        <v>1.5999999999999999E-5</v>
      </c>
      <c r="X35" s="17">
        <v>2306</v>
      </c>
      <c r="Y35" s="17">
        <v>0</v>
      </c>
      <c r="Z35" s="17">
        <v>0</v>
      </c>
      <c r="AA35" s="17">
        <v>8.7423200000000006E-2</v>
      </c>
      <c r="AB35" s="17">
        <v>2.77589E-3</v>
      </c>
      <c r="AC35" s="17">
        <v>0.62588500000000002</v>
      </c>
      <c r="AD35" s="17">
        <v>0.25</v>
      </c>
      <c r="AE35" s="17">
        <v>4152.7</v>
      </c>
    </row>
    <row r="36" spans="1:31">
      <c r="A36" s="17">
        <v>23</v>
      </c>
      <c r="B36" s="19">
        <v>0.45901620370370372</v>
      </c>
      <c r="C36" s="17">
        <v>150.4</v>
      </c>
      <c r="D36" s="17">
        <v>2.7</v>
      </c>
      <c r="E36" s="17">
        <v>7.7000000000000001E-5</v>
      </c>
      <c r="F36" s="17">
        <v>4.0000000000000001E-3</v>
      </c>
      <c r="G36" s="17">
        <v>0.36157600000000001</v>
      </c>
      <c r="H36" s="17">
        <v>0.584951</v>
      </c>
      <c r="I36" s="17">
        <v>0.61055099999999995</v>
      </c>
      <c r="J36" s="17">
        <v>2.5600000000000001E-2</v>
      </c>
      <c r="K36" s="17">
        <v>4.1929000000000001E-2</v>
      </c>
      <c r="L36" s="17">
        <v>200</v>
      </c>
      <c r="M36" s="17">
        <v>2.0653999999999999E-2</v>
      </c>
      <c r="N36" s="17">
        <v>8585</v>
      </c>
      <c r="O36" s="17">
        <v>0</v>
      </c>
      <c r="P36" s="17">
        <v>0</v>
      </c>
      <c r="Q36" s="17">
        <v>0.26542100000000002</v>
      </c>
      <c r="R36" s="17">
        <v>0.64882899999999999</v>
      </c>
      <c r="S36" s="17">
        <v>0.66978700000000002</v>
      </c>
      <c r="T36" s="17">
        <v>2.0957E-2</v>
      </c>
      <c r="U36" s="17">
        <v>3.1289999999999998E-2</v>
      </c>
      <c r="V36" s="17">
        <v>498.7</v>
      </c>
      <c r="W36" s="17">
        <v>0.45825300000000002</v>
      </c>
      <c r="X36" s="17">
        <v>1468</v>
      </c>
      <c r="Y36" s="17">
        <v>0</v>
      </c>
      <c r="Z36" s="17">
        <v>0</v>
      </c>
      <c r="AA36" s="17">
        <v>4.8138100000000003E-2</v>
      </c>
      <c r="AB36" s="17">
        <v>2.73019E-2</v>
      </c>
      <c r="AC36" s="17">
        <v>0.64940200000000003</v>
      </c>
      <c r="AD36" s="17">
        <v>0.25</v>
      </c>
      <c r="AE36" s="17">
        <v>4152.8</v>
      </c>
    </row>
    <row r="37" spans="1:31">
      <c r="A37" s="17">
        <v>24</v>
      </c>
      <c r="B37" s="19">
        <v>0.45906249999999998</v>
      </c>
      <c r="C37" s="17">
        <v>149.30000000000001</v>
      </c>
      <c r="D37" s="17">
        <v>2.7</v>
      </c>
      <c r="E37" s="17">
        <v>2.42E-4</v>
      </c>
      <c r="F37" s="17">
        <v>1.2E-2</v>
      </c>
      <c r="G37" s="17">
        <v>0.33606399999999997</v>
      </c>
      <c r="H37" s="17">
        <v>0.58547499999999997</v>
      </c>
      <c r="I37" s="17">
        <v>0.60657499999999998</v>
      </c>
      <c r="J37" s="17">
        <v>2.1100000000000001E-2</v>
      </c>
      <c r="K37" s="17">
        <v>3.4785000000000003E-2</v>
      </c>
      <c r="L37" s="17">
        <v>263.8</v>
      </c>
      <c r="M37" s="17">
        <v>0.370807</v>
      </c>
      <c r="N37" s="17">
        <v>733</v>
      </c>
      <c r="O37" s="17">
        <v>0</v>
      </c>
      <c r="P37" s="17">
        <v>0</v>
      </c>
      <c r="Q37" s="17">
        <v>0.60763699999999998</v>
      </c>
      <c r="R37" s="17">
        <v>0.66599699999999995</v>
      </c>
      <c r="S37" s="17">
        <v>0.71855999999999998</v>
      </c>
      <c r="T37" s="17">
        <v>5.2562999999999999E-2</v>
      </c>
      <c r="U37" s="17">
        <v>7.3150000000000007E-2</v>
      </c>
      <c r="V37" s="17">
        <v>666</v>
      </c>
      <c r="W37" s="17">
        <v>0.59999400000000003</v>
      </c>
      <c r="X37" s="17">
        <v>3069</v>
      </c>
      <c r="Y37" s="17">
        <v>0</v>
      </c>
      <c r="Z37" s="17">
        <v>0</v>
      </c>
      <c r="AA37" s="17">
        <v>0.112539</v>
      </c>
      <c r="AB37" s="17">
        <v>3.1493699999999999E-3</v>
      </c>
      <c r="AC37" s="17">
        <v>0.66616299999999995</v>
      </c>
      <c r="AD37" s="17">
        <v>0.25</v>
      </c>
      <c r="AE37" s="17">
        <v>3148.7</v>
      </c>
    </row>
    <row r="38" spans="1:31">
      <c r="A38" s="17">
        <v>25</v>
      </c>
      <c r="B38" s="19">
        <v>0.45912037037037035</v>
      </c>
      <c r="C38" s="17">
        <v>148.1</v>
      </c>
      <c r="D38" s="17">
        <v>2.7</v>
      </c>
      <c r="E38" s="17">
        <v>1.18E-4</v>
      </c>
      <c r="F38" s="17">
        <v>6.0000000000000001E-3</v>
      </c>
      <c r="G38" s="17">
        <v>0.26040600000000003</v>
      </c>
      <c r="H38" s="17">
        <v>0.58401099999999995</v>
      </c>
      <c r="I38" s="17">
        <v>0.60978200000000005</v>
      </c>
      <c r="J38" s="17">
        <v>2.5770999999999999E-2</v>
      </c>
      <c r="K38" s="17">
        <v>4.2263000000000002E-2</v>
      </c>
      <c r="L38" s="17">
        <v>200</v>
      </c>
      <c r="M38" s="17">
        <v>2.0000000000000002E-5</v>
      </c>
      <c r="N38" s="17">
        <v>8164</v>
      </c>
      <c r="O38" s="17">
        <v>0</v>
      </c>
      <c r="P38" s="17">
        <v>0</v>
      </c>
      <c r="Q38" s="17">
        <v>0.39759699999999998</v>
      </c>
      <c r="R38" s="17">
        <v>0.64426399999999995</v>
      </c>
      <c r="S38" s="17">
        <v>0.676875</v>
      </c>
      <c r="T38" s="17">
        <v>3.2611000000000001E-2</v>
      </c>
      <c r="U38" s="17">
        <v>4.8179E-2</v>
      </c>
      <c r="V38" s="17">
        <v>219</v>
      </c>
      <c r="W38" s="17">
        <v>0.37081500000000001</v>
      </c>
      <c r="X38" s="17">
        <v>3450</v>
      </c>
      <c r="Y38" s="17">
        <v>0</v>
      </c>
      <c r="Z38" s="17">
        <v>0</v>
      </c>
      <c r="AA38" s="17">
        <v>7.4121699999999999E-2</v>
      </c>
      <c r="AB38" s="17">
        <v>2.5998299999999998E-2</v>
      </c>
      <c r="AC38" s="17">
        <v>0.64511200000000002</v>
      </c>
      <c r="AD38" s="17">
        <v>0.25</v>
      </c>
      <c r="AE38" s="17">
        <v>4152.8</v>
      </c>
    </row>
    <row r="39" spans="1:31">
      <c r="A39" s="17">
        <v>26</v>
      </c>
      <c r="B39" s="19">
        <v>0.45916666666666667</v>
      </c>
      <c r="C39" s="17">
        <v>147</v>
      </c>
      <c r="D39" s="17">
        <v>2.7</v>
      </c>
      <c r="E39" s="17">
        <v>2.02E-4</v>
      </c>
      <c r="F39" s="17">
        <v>0.01</v>
      </c>
      <c r="G39" s="17">
        <v>0.40365000000000001</v>
      </c>
      <c r="H39" s="17">
        <v>0.57116999999999996</v>
      </c>
      <c r="I39" s="17">
        <v>0.60512999999999995</v>
      </c>
      <c r="J39" s="17">
        <v>3.3959999999999997E-2</v>
      </c>
      <c r="K39" s="17">
        <v>5.6120999999999997E-2</v>
      </c>
      <c r="L39" s="17">
        <v>567.70000000000005</v>
      </c>
      <c r="M39" s="17">
        <v>0.59999400000000003</v>
      </c>
      <c r="N39" s="17">
        <v>4181</v>
      </c>
      <c r="O39" s="17">
        <v>0</v>
      </c>
      <c r="P39" s="17">
        <v>0</v>
      </c>
      <c r="Q39" s="17">
        <v>0.20369399999999999</v>
      </c>
      <c r="R39" s="17">
        <v>0.64645600000000003</v>
      </c>
      <c r="S39" s="17">
        <v>0.66602099999999997</v>
      </c>
      <c r="T39" s="17">
        <v>1.9564999999999999E-2</v>
      </c>
      <c r="U39" s="17">
        <v>2.9374999999999998E-2</v>
      </c>
      <c r="V39" s="17">
        <v>559.9</v>
      </c>
      <c r="W39" s="17">
        <v>0.31929000000000002</v>
      </c>
      <c r="X39" s="17">
        <v>2405</v>
      </c>
      <c r="Y39" s="17">
        <v>0</v>
      </c>
      <c r="Z39" s="17">
        <v>0</v>
      </c>
      <c r="AA39" s="17">
        <v>4.5192700000000002E-2</v>
      </c>
      <c r="AB39" s="17">
        <v>3.7354800000000001E-2</v>
      </c>
      <c r="AC39" s="17">
        <v>0.64718699999999996</v>
      </c>
      <c r="AD39" s="17">
        <v>0.25</v>
      </c>
      <c r="AE39" s="17">
        <v>1463</v>
      </c>
    </row>
    <row r="40" spans="1:31">
      <c r="A40" s="17">
        <v>27</v>
      </c>
      <c r="B40" s="19">
        <v>0.45922453703703708</v>
      </c>
      <c r="C40" s="17">
        <v>145.69999999999999</v>
      </c>
      <c r="D40" s="17">
        <v>2.7</v>
      </c>
      <c r="E40" s="17">
        <v>0</v>
      </c>
      <c r="F40" s="17">
        <v>0</v>
      </c>
      <c r="G40" s="17">
        <v>0.52244299999999999</v>
      </c>
      <c r="H40" s="17">
        <v>0.57142099999999996</v>
      </c>
      <c r="I40" s="17">
        <v>0.60882999999999998</v>
      </c>
      <c r="J40" s="17">
        <v>3.7408999999999998E-2</v>
      </c>
      <c r="K40" s="17">
        <v>6.1443999999999999E-2</v>
      </c>
      <c r="L40" s="17">
        <v>486.6</v>
      </c>
      <c r="M40" s="17">
        <v>0.14171500000000001</v>
      </c>
      <c r="N40" s="17">
        <v>0</v>
      </c>
      <c r="O40" s="17">
        <v>0</v>
      </c>
      <c r="P40" s="17">
        <v>0</v>
      </c>
      <c r="Q40" s="17">
        <v>0.23497999999999999</v>
      </c>
      <c r="R40" s="17">
        <v>0.64502300000000001</v>
      </c>
      <c r="S40" s="17">
        <v>0.67352100000000004</v>
      </c>
      <c r="T40" s="17">
        <v>2.8497000000000001E-2</v>
      </c>
      <c r="U40" s="17">
        <v>4.2311000000000001E-2</v>
      </c>
      <c r="V40" s="17">
        <v>800</v>
      </c>
      <c r="W40" s="17">
        <v>1.9999999999999999E-6</v>
      </c>
      <c r="X40" s="17">
        <v>1853</v>
      </c>
      <c r="Y40" s="17">
        <v>0</v>
      </c>
      <c r="Z40" s="17">
        <v>0</v>
      </c>
    </row>
    <row r="41" spans="1:31">
      <c r="A41" s="17">
        <v>28</v>
      </c>
      <c r="B41" s="19">
        <v>0.45928240740740739</v>
      </c>
      <c r="C41" s="17">
        <v>144.6</v>
      </c>
      <c r="D41" s="17">
        <v>2.7</v>
      </c>
      <c r="E41" s="17">
        <v>2.5399999999999999E-4</v>
      </c>
      <c r="F41" s="17">
        <v>1.2E-2</v>
      </c>
      <c r="G41" s="17">
        <v>0.451403</v>
      </c>
      <c r="H41" s="17">
        <v>0.57635499999999995</v>
      </c>
      <c r="I41" s="17">
        <v>0.61511300000000002</v>
      </c>
      <c r="J41" s="17">
        <v>3.8758000000000001E-2</v>
      </c>
      <c r="K41" s="17">
        <v>6.3009999999999997E-2</v>
      </c>
      <c r="L41" s="17">
        <v>457.3</v>
      </c>
      <c r="M41" s="17">
        <v>8.1000000000000004E-5</v>
      </c>
      <c r="N41" s="17">
        <v>852</v>
      </c>
      <c r="O41" s="17">
        <v>0</v>
      </c>
      <c r="P41" s="17">
        <v>0</v>
      </c>
      <c r="Q41" s="17">
        <v>0.42516999999999999</v>
      </c>
      <c r="R41" s="17">
        <v>0.64834800000000004</v>
      </c>
      <c r="S41" s="17">
        <v>0.67853399999999997</v>
      </c>
      <c r="T41" s="17">
        <v>3.0186000000000001E-2</v>
      </c>
      <c r="U41" s="17">
        <v>4.4486999999999999E-2</v>
      </c>
      <c r="V41" s="17">
        <v>663.4</v>
      </c>
      <c r="W41" s="17">
        <v>0.59999899999999995</v>
      </c>
      <c r="X41" s="17">
        <v>0</v>
      </c>
      <c r="Y41" s="17">
        <v>0</v>
      </c>
      <c r="Z41" s="17">
        <v>0</v>
      </c>
      <c r="AA41" s="17">
        <v>6.8441000000000002E-2</v>
      </c>
      <c r="AB41" s="17">
        <v>6.33287E-3</v>
      </c>
      <c r="AC41" s="17">
        <v>0.64853899999999998</v>
      </c>
      <c r="AD41" s="17">
        <v>0.25</v>
      </c>
      <c r="AE41" s="17">
        <v>1816.1</v>
      </c>
    </row>
    <row r="42" spans="1:31">
      <c r="A42" s="17">
        <v>29</v>
      </c>
      <c r="B42" s="19">
        <v>0.45932870370370371</v>
      </c>
      <c r="C42" s="17">
        <v>143.5</v>
      </c>
      <c r="D42" s="17">
        <v>2.7</v>
      </c>
      <c r="E42" s="17">
        <v>1.9699999999999999E-4</v>
      </c>
      <c r="F42" s="17">
        <v>0.01</v>
      </c>
      <c r="G42" s="17">
        <v>0.51471100000000003</v>
      </c>
      <c r="H42" s="17">
        <v>0.59448800000000002</v>
      </c>
      <c r="I42" s="17">
        <v>0.63233099999999998</v>
      </c>
      <c r="J42" s="17">
        <v>3.7843000000000002E-2</v>
      </c>
      <c r="K42" s="17">
        <v>5.9846999999999997E-2</v>
      </c>
      <c r="L42" s="17">
        <v>379.1</v>
      </c>
      <c r="M42" s="17">
        <v>0.44621300000000003</v>
      </c>
      <c r="N42" s="17">
        <v>922</v>
      </c>
      <c r="O42" s="17">
        <v>0</v>
      </c>
      <c r="P42" s="17">
        <v>0</v>
      </c>
      <c r="Q42" s="17">
        <v>0.31123699999999999</v>
      </c>
      <c r="R42" s="17">
        <v>0.64905999999999997</v>
      </c>
      <c r="S42" s="17">
        <v>0.67718400000000001</v>
      </c>
      <c r="T42" s="17">
        <v>2.8124E-2</v>
      </c>
      <c r="U42" s="17">
        <v>4.1530999999999998E-2</v>
      </c>
      <c r="V42" s="17">
        <v>398.7</v>
      </c>
      <c r="W42" s="17">
        <v>0.28324300000000002</v>
      </c>
      <c r="X42" s="17">
        <v>2954</v>
      </c>
      <c r="Y42" s="17">
        <v>0</v>
      </c>
      <c r="Z42" s="17">
        <v>0</v>
      </c>
      <c r="AA42" s="17">
        <v>6.3893500000000006E-2</v>
      </c>
      <c r="AB42" s="17">
        <v>5.6804400000000001E-3</v>
      </c>
      <c r="AC42" s="17">
        <v>0.64922000000000002</v>
      </c>
      <c r="AD42" s="17">
        <v>0.25</v>
      </c>
      <c r="AE42" s="17">
        <v>2191.1</v>
      </c>
    </row>
    <row r="43" spans="1:31">
      <c r="A43" s="17">
        <v>30</v>
      </c>
      <c r="B43" s="19">
        <v>0.45938657407407407</v>
      </c>
      <c r="C43" s="17">
        <v>142.19999999999999</v>
      </c>
      <c r="D43" s="17">
        <v>2.7</v>
      </c>
      <c r="E43" s="17">
        <v>2.5399999999999999E-4</v>
      </c>
      <c r="F43" s="17">
        <v>1.2E-2</v>
      </c>
      <c r="G43" s="17">
        <v>0.54757299999999998</v>
      </c>
      <c r="H43" s="17">
        <v>0.62210500000000002</v>
      </c>
      <c r="I43" s="17">
        <v>0.66258600000000001</v>
      </c>
      <c r="J43" s="17">
        <v>4.0480000000000002E-2</v>
      </c>
      <c r="K43" s="17">
        <v>6.1094999999999997E-2</v>
      </c>
      <c r="L43" s="17">
        <v>383.1</v>
      </c>
      <c r="M43" s="17">
        <v>6.9999999999999999E-6</v>
      </c>
      <c r="N43" s="17">
        <v>904</v>
      </c>
      <c r="O43" s="17">
        <v>0</v>
      </c>
      <c r="P43" s="17">
        <v>0</v>
      </c>
      <c r="Q43" s="17">
        <v>0.50145099999999998</v>
      </c>
      <c r="R43" s="17">
        <v>0.66936899999999999</v>
      </c>
      <c r="S43" s="17">
        <v>0.70680799999999999</v>
      </c>
      <c r="T43" s="17">
        <v>3.7439E-2</v>
      </c>
      <c r="U43" s="17">
        <v>5.2970000000000003E-2</v>
      </c>
      <c r="V43" s="17">
        <v>321.60000000000002</v>
      </c>
      <c r="W43" s="17">
        <v>0.37076399999999998</v>
      </c>
      <c r="X43" s="17">
        <v>1809</v>
      </c>
      <c r="Y43" s="17">
        <v>0</v>
      </c>
      <c r="Z43" s="17">
        <v>0</v>
      </c>
      <c r="AA43" s="17">
        <v>8.14917E-2</v>
      </c>
      <c r="AB43" s="17">
        <v>5.6284999999999998E-3</v>
      </c>
      <c r="AC43" s="17">
        <v>0.66957999999999995</v>
      </c>
      <c r="AD43" s="17">
        <v>0.25</v>
      </c>
      <c r="AE43" s="17">
        <v>2167.9</v>
      </c>
    </row>
    <row r="44" spans="1:31">
      <c r="A44" s="17">
        <v>31</v>
      </c>
      <c r="B44" s="19">
        <v>0.45944444444444449</v>
      </c>
      <c r="C44" s="17">
        <v>141</v>
      </c>
      <c r="D44" s="17">
        <v>2.7</v>
      </c>
      <c r="E44" s="17">
        <v>3.6200000000000002E-4</v>
      </c>
      <c r="F44" s="17">
        <v>1.7999999999999999E-2</v>
      </c>
      <c r="G44" s="17">
        <v>0.54424399999999995</v>
      </c>
      <c r="H44" s="17">
        <v>0.61994199999999999</v>
      </c>
      <c r="I44" s="17">
        <v>0.66841899999999999</v>
      </c>
      <c r="J44" s="17">
        <v>4.8478E-2</v>
      </c>
      <c r="K44" s="17">
        <v>7.2525999999999993E-2</v>
      </c>
      <c r="L44" s="17">
        <v>365.1</v>
      </c>
      <c r="M44" s="17">
        <v>3.4E-5</v>
      </c>
      <c r="N44" s="17">
        <v>1706</v>
      </c>
      <c r="O44" s="17">
        <v>0</v>
      </c>
      <c r="P44" s="17">
        <v>0</v>
      </c>
      <c r="Q44" s="17">
        <v>0.66138200000000003</v>
      </c>
      <c r="R44" s="17">
        <v>0.67309699999999995</v>
      </c>
      <c r="S44" s="17">
        <v>0.73142499999999999</v>
      </c>
      <c r="T44" s="17">
        <v>5.8326999999999997E-2</v>
      </c>
      <c r="U44" s="17">
        <v>7.9744999999999996E-2</v>
      </c>
      <c r="V44" s="17">
        <v>672.1</v>
      </c>
      <c r="W44" s="17">
        <v>1.0000000000000001E-5</v>
      </c>
      <c r="X44" s="17">
        <v>52224</v>
      </c>
      <c r="Y44" s="17">
        <v>0</v>
      </c>
      <c r="Z44" s="17">
        <v>0</v>
      </c>
      <c r="AA44" s="17">
        <v>0.122685</v>
      </c>
      <c r="AB44" s="17">
        <v>1.0078800000000001E-2</v>
      </c>
      <c r="AC44" s="17">
        <v>0.67368499999999998</v>
      </c>
      <c r="AD44" s="17">
        <v>0.25</v>
      </c>
      <c r="AE44" s="17">
        <v>2274.8000000000002</v>
      </c>
    </row>
    <row r="45" spans="1:31">
      <c r="A45" s="17">
        <v>32</v>
      </c>
      <c r="B45" s="19">
        <v>0.45949074074074076</v>
      </c>
      <c r="C45" s="17">
        <v>139.69999999999999</v>
      </c>
      <c r="D45" s="17">
        <v>2.7</v>
      </c>
      <c r="E45" s="17">
        <v>4.4900000000000002E-4</v>
      </c>
      <c r="F45" s="17">
        <v>2.1999999999999999E-2</v>
      </c>
      <c r="G45" s="17">
        <v>0.72565000000000002</v>
      </c>
      <c r="H45" s="17">
        <v>0.60150599999999999</v>
      </c>
      <c r="I45" s="17">
        <v>0.65861599999999998</v>
      </c>
      <c r="J45" s="17">
        <v>5.7110000000000001E-2</v>
      </c>
      <c r="K45" s="17">
        <v>8.6711999999999997E-2</v>
      </c>
      <c r="L45" s="17">
        <v>511.8</v>
      </c>
      <c r="M45" s="17">
        <v>8.2699999999999996E-2</v>
      </c>
      <c r="N45" s="17">
        <v>1346</v>
      </c>
      <c r="O45" s="17">
        <v>0</v>
      </c>
      <c r="P45" s="17">
        <v>0</v>
      </c>
      <c r="Q45" s="17">
        <v>0.63205100000000003</v>
      </c>
      <c r="R45" s="17">
        <v>0.68300099999999997</v>
      </c>
      <c r="S45" s="17">
        <v>0.73480299999999998</v>
      </c>
      <c r="T45" s="17">
        <v>5.1802000000000001E-2</v>
      </c>
      <c r="U45" s="17">
        <v>7.0498000000000005E-2</v>
      </c>
      <c r="V45" s="17">
        <v>533.5</v>
      </c>
      <c r="W45" s="17">
        <v>1.9999999999999999E-6</v>
      </c>
      <c r="X45" s="17">
        <v>6230</v>
      </c>
      <c r="Y45" s="17">
        <v>0</v>
      </c>
      <c r="Z45" s="17">
        <v>0</v>
      </c>
      <c r="AA45" s="17">
        <v>0.108458</v>
      </c>
      <c r="AB45" s="17">
        <v>1.11355E-2</v>
      </c>
      <c r="AC45" s="17">
        <v>0.68357800000000002</v>
      </c>
      <c r="AD45" s="17">
        <v>0.25</v>
      </c>
      <c r="AE45" s="17">
        <v>1622.7</v>
      </c>
    </row>
    <row r="46" spans="1:31">
      <c r="A46" s="17">
        <v>33</v>
      </c>
      <c r="B46" s="19">
        <v>0.45954861111111112</v>
      </c>
      <c r="C46" s="17">
        <v>138.80000000000001</v>
      </c>
      <c r="D46" s="17">
        <v>2.7</v>
      </c>
      <c r="E46" s="17">
        <v>5.8399999999999999E-4</v>
      </c>
      <c r="F46" s="17">
        <v>2.8000000000000001E-2</v>
      </c>
      <c r="G46" s="17">
        <v>0.60371799999999998</v>
      </c>
      <c r="H46" s="17">
        <v>0.62428899999999998</v>
      </c>
      <c r="I46" s="17">
        <v>0.67356499999999997</v>
      </c>
      <c r="J46" s="17">
        <v>4.9277000000000001E-2</v>
      </c>
      <c r="K46" s="17">
        <v>7.3158000000000001E-2</v>
      </c>
      <c r="L46" s="17">
        <v>617</v>
      </c>
      <c r="M46" s="17">
        <v>0.32465300000000002</v>
      </c>
      <c r="N46" s="17">
        <v>1423</v>
      </c>
      <c r="O46" s="17">
        <v>0</v>
      </c>
      <c r="P46" s="17">
        <v>0</v>
      </c>
      <c r="Q46" s="17">
        <v>0.57415899999999997</v>
      </c>
      <c r="R46" s="17">
        <v>0.67517899999999997</v>
      </c>
      <c r="S46" s="17">
        <v>0.73097000000000001</v>
      </c>
      <c r="T46" s="17">
        <v>5.5791E-2</v>
      </c>
      <c r="U46" s="17">
        <v>7.6325000000000004E-2</v>
      </c>
      <c r="V46" s="17">
        <v>778.4</v>
      </c>
      <c r="W46" s="17">
        <v>0.37081700000000001</v>
      </c>
      <c r="X46" s="17">
        <v>1377</v>
      </c>
      <c r="Y46" s="17">
        <v>0</v>
      </c>
      <c r="Z46" s="17">
        <v>0</v>
      </c>
      <c r="AA46" s="17">
        <v>0.117423</v>
      </c>
      <c r="AB46" s="17">
        <v>1.4147399999999999E-2</v>
      </c>
      <c r="AC46" s="17">
        <v>0.67596800000000001</v>
      </c>
      <c r="AD46" s="17">
        <v>0.25</v>
      </c>
      <c r="AE46" s="17">
        <v>1346.1</v>
      </c>
    </row>
    <row r="47" spans="1:31">
      <c r="A47" s="17">
        <v>34</v>
      </c>
      <c r="B47" s="19">
        <v>0.45960648148148148</v>
      </c>
      <c r="C47" s="17">
        <v>137.5</v>
      </c>
      <c r="D47" s="17">
        <v>2.7</v>
      </c>
      <c r="E47" s="17">
        <v>7.0500000000000001E-4</v>
      </c>
      <c r="F47" s="17">
        <v>3.4000000000000002E-2</v>
      </c>
      <c r="G47" s="17">
        <v>0.72570500000000004</v>
      </c>
      <c r="H47" s="17">
        <v>0.62446800000000002</v>
      </c>
      <c r="I47" s="17">
        <v>0.67892600000000003</v>
      </c>
      <c r="J47" s="17">
        <v>5.4457999999999999E-2</v>
      </c>
      <c r="K47" s="17">
        <v>8.0212000000000006E-2</v>
      </c>
      <c r="L47" s="17">
        <v>668.3</v>
      </c>
      <c r="M47" s="17">
        <v>0.59999899999999995</v>
      </c>
      <c r="N47" s="17">
        <v>2333</v>
      </c>
      <c r="O47" s="17">
        <v>0</v>
      </c>
      <c r="P47" s="17">
        <v>0</v>
      </c>
      <c r="Q47" s="17">
        <v>0.64026799999999995</v>
      </c>
      <c r="R47" s="17">
        <v>0.685608</v>
      </c>
      <c r="S47" s="17">
        <v>0.75019100000000005</v>
      </c>
      <c r="T47" s="17">
        <v>6.4582000000000001E-2</v>
      </c>
      <c r="U47" s="17">
        <v>8.6087999999999998E-2</v>
      </c>
      <c r="V47" s="17">
        <v>617.9</v>
      </c>
      <c r="W47" s="17">
        <v>0.45186799999999999</v>
      </c>
      <c r="X47" s="17">
        <v>752</v>
      </c>
      <c r="Y47" s="17">
        <v>0</v>
      </c>
      <c r="Z47" s="17">
        <v>0</v>
      </c>
      <c r="AA47" s="17">
        <v>0.13244300000000001</v>
      </c>
      <c r="AB47" s="17">
        <v>2.4853400000000001E-2</v>
      </c>
      <c r="AC47" s="17">
        <v>0.68721299999999996</v>
      </c>
      <c r="AD47" s="17">
        <v>0.25</v>
      </c>
      <c r="AE47" s="17">
        <v>1242.9000000000001</v>
      </c>
    </row>
    <row r="48" spans="1:31">
      <c r="A48" s="17">
        <v>35</v>
      </c>
      <c r="B48" s="19">
        <v>0.45965277777777774</v>
      </c>
      <c r="C48" s="17">
        <v>136.4</v>
      </c>
      <c r="D48" s="17">
        <v>2.7</v>
      </c>
      <c r="E48" s="17">
        <v>4.7399999999999997E-4</v>
      </c>
      <c r="F48" s="17">
        <v>2.3E-2</v>
      </c>
      <c r="G48" s="17">
        <v>0.65497899999999998</v>
      </c>
      <c r="H48" s="17">
        <v>0.61610100000000001</v>
      </c>
      <c r="I48" s="17">
        <v>0.68347000000000002</v>
      </c>
      <c r="J48" s="17">
        <v>6.7368999999999998E-2</v>
      </c>
      <c r="K48" s="17">
        <v>9.8569000000000004E-2</v>
      </c>
      <c r="L48" s="17">
        <v>498.4</v>
      </c>
      <c r="M48" s="17">
        <v>6.0000000000000002E-6</v>
      </c>
      <c r="N48" s="17">
        <v>2300</v>
      </c>
      <c r="O48" s="17">
        <v>0</v>
      </c>
      <c r="P48" s="17">
        <v>0</v>
      </c>
      <c r="Q48" s="17">
        <v>0.60411400000000004</v>
      </c>
      <c r="R48" s="17">
        <v>0.69702799999999998</v>
      </c>
      <c r="S48" s="17">
        <v>0.75522100000000003</v>
      </c>
      <c r="T48" s="17">
        <v>5.8193000000000002E-2</v>
      </c>
      <c r="U48" s="17">
        <v>7.7053999999999997E-2</v>
      </c>
      <c r="V48" s="17">
        <v>546.79999999999995</v>
      </c>
      <c r="W48" s="17">
        <v>0.27170800000000001</v>
      </c>
      <c r="X48" s="17">
        <v>1781</v>
      </c>
      <c r="Y48" s="17">
        <v>0</v>
      </c>
      <c r="Z48" s="17">
        <v>0</v>
      </c>
      <c r="AA48" s="17">
        <v>0.118545</v>
      </c>
      <c r="AB48" s="17">
        <v>1.8392499999999999E-2</v>
      </c>
      <c r="AC48" s="17">
        <v>0.698098</v>
      </c>
      <c r="AD48" s="17">
        <v>0.25</v>
      </c>
      <c r="AE48" s="17">
        <v>1666.3</v>
      </c>
    </row>
    <row r="49" spans="1:31">
      <c r="A49" s="17">
        <v>36</v>
      </c>
      <c r="B49" s="19">
        <v>0.45971064814814816</v>
      </c>
      <c r="C49" s="17">
        <v>135.1</v>
      </c>
      <c r="D49" s="17">
        <v>2.7</v>
      </c>
      <c r="E49" s="17">
        <v>7.4799999999999997E-4</v>
      </c>
      <c r="F49" s="17">
        <v>3.5999999999999997E-2</v>
      </c>
      <c r="G49" s="17">
        <v>0.69730899999999996</v>
      </c>
      <c r="H49" s="17">
        <v>0.61751999999999996</v>
      </c>
      <c r="I49" s="17">
        <v>0.69396500000000005</v>
      </c>
      <c r="J49" s="17">
        <v>7.6446E-2</v>
      </c>
      <c r="K49" s="17">
        <v>0.11015800000000001</v>
      </c>
      <c r="L49" s="17">
        <v>800</v>
      </c>
      <c r="M49" s="17">
        <v>1.2E-5</v>
      </c>
      <c r="N49" s="17">
        <v>4305</v>
      </c>
      <c r="O49" s="17">
        <v>0</v>
      </c>
      <c r="P49" s="17">
        <v>0</v>
      </c>
      <c r="Q49" s="17">
        <v>0.59034299999999995</v>
      </c>
      <c r="R49" s="17">
        <v>0.69813899999999995</v>
      </c>
      <c r="S49" s="17">
        <v>0.75761599999999996</v>
      </c>
      <c r="T49" s="17">
        <v>5.9477000000000002E-2</v>
      </c>
      <c r="U49" s="17">
        <v>7.8506000000000006E-2</v>
      </c>
      <c r="V49" s="17">
        <v>660.8</v>
      </c>
      <c r="W49" s="17">
        <v>3.3000000000000003E-5</v>
      </c>
      <c r="X49" s="17">
        <v>9844</v>
      </c>
      <c r="Y49" s="17">
        <v>0</v>
      </c>
      <c r="Z49" s="17">
        <v>0</v>
      </c>
      <c r="AA49" s="17">
        <v>0.120778</v>
      </c>
      <c r="AB49" s="17">
        <v>5.3296900000000001E-2</v>
      </c>
      <c r="AC49" s="17">
        <v>0.70130899999999996</v>
      </c>
      <c r="AD49" s="17">
        <v>0.25</v>
      </c>
      <c r="AE49" s="17">
        <v>1038.2</v>
      </c>
    </row>
    <row r="50" spans="1:31">
      <c r="A50" s="17">
        <v>37</v>
      </c>
      <c r="B50" s="19">
        <v>0.45976851851851852</v>
      </c>
      <c r="C50" s="17">
        <v>134</v>
      </c>
      <c r="D50" s="17">
        <v>2.7</v>
      </c>
      <c r="E50" s="17">
        <v>0</v>
      </c>
      <c r="F50" s="17">
        <v>0</v>
      </c>
      <c r="G50" s="17">
        <v>0.70647099999999996</v>
      </c>
      <c r="H50" s="17">
        <v>0.63183</v>
      </c>
      <c r="I50" s="17">
        <v>0.70217799999999997</v>
      </c>
      <c r="J50" s="17">
        <v>7.0347999999999994E-2</v>
      </c>
      <c r="K50" s="17">
        <v>0.100185</v>
      </c>
      <c r="L50" s="17">
        <v>712.4</v>
      </c>
      <c r="M50" s="17">
        <v>4.0000000000000003E-5</v>
      </c>
      <c r="N50" s="17">
        <v>0</v>
      </c>
      <c r="O50" s="17">
        <v>0</v>
      </c>
      <c r="P50" s="17">
        <v>0</v>
      </c>
      <c r="Q50" s="17">
        <v>0.83558299999999996</v>
      </c>
      <c r="R50" s="17">
        <v>0.70755000000000001</v>
      </c>
      <c r="S50" s="17">
        <v>0.78285000000000005</v>
      </c>
      <c r="T50" s="17">
        <v>7.5301000000000007E-2</v>
      </c>
      <c r="U50" s="17">
        <v>9.6187999999999996E-2</v>
      </c>
      <c r="V50" s="17">
        <v>635</v>
      </c>
      <c r="W50" s="17">
        <v>0.51244500000000004</v>
      </c>
      <c r="X50" s="17">
        <v>732</v>
      </c>
      <c r="Y50" s="17">
        <v>0</v>
      </c>
      <c r="Z50" s="17">
        <v>0</v>
      </c>
    </row>
    <row r="51" spans="1:31">
      <c r="A51" s="17">
        <v>38</v>
      </c>
      <c r="B51" s="19">
        <v>0.45981481481481484</v>
      </c>
      <c r="C51" s="17">
        <v>132.80000000000001</v>
      </c>
      <c r="D51" s="17">
        <v>2.7</v>
      </c>
      <c r="E51" s="17">
        <v>6.1300000000000005E-4</v>
      </c>
      <c r="F51" s="17">
        <v>0.03</v>
      </c>
      <c r="G51" s="17">
        <v>0.73460700000000001</v>
      </c>
      <c r="H51" s="17">
        <v>0.648814</v>
      </c>
      <c r="I51" s="17">
        <v>0.71446200000000004</v>
      </c>
      <c r="J51" s="17">
        <v>6.5647999999999998E-2</v>
      </c>
      <c r="K51" s="17">
        <v>9.1884999999999994E-2</v>
      </c>
      <c r="L51" s="17">
        <v>571.20000000000005</v>
      </c>
      <c r="M51" s="17">
        <v>0.291211</v>
      </c>
      <c r="N51" s="17">
        <v>2381</v>
      </c>
      <c r="O51" s="17">
        <v>0</v>
      </c>
      <c r="P51" s="17">
        <v>0</v>
      </c>
      <c r="Q51" s="17">
        <v>0.80309699999999995</v>
      </c>
      <c r="R51" s="17">
        <v>0.70980399999999999</v>
      </c>
      <c r="S51" s="17">
        <v>0.77768199999999998</v>
      </c>
      <c r="T51" s="17">
        <v>6.7877999999999994E-2</v>
      </c>
      <c r="U51" s="17">
        <v>8.7281999999999998E-2</v>
      </c>
      <c r="V51" s="17">
        <v>519.29999999999995</v>
      </c>
      <c r="W51" s="17">
        <v>0.59207900000000002</v>
      </c>
      <c r="X51" s="17">
        <v>498</v>
      </c>
      <c r="Y51" s="17">
        <v>0</v>
      </c>
      <c r="Z51" s="17">
        <v>0</v>
      </c>
      <c r="AA51" s="17">
        <v>0.13428000000000001</v>
      </c>
      <c r="AB51" s="17">
        <v>2.1749399999999999E-2</v>
      </c>
      <c r="AC51" s="17">
        <v>0.71128000000000002</v>
      </c>
      <c r="AD51" s="17">
        <v>0.25</v>
      </c>
      <c r="AE51" s="17">
        <v>1454.1</v>
      </c>
    </row>
    <row r="52" spans="1:31">
      <c r="A52" s="17">
        <v>39</v>
      </c>
      <c r="B52" s="19">
        <v>0.45987268518518515</v>
      </c>
      <c r="C52" s="17">
        <v>131.9</v>
      </c>
      <c r="D52" s="17">
        <v>2.7</v>
      </c>
      <c r="E52" s="17">
        <v>8.4599999999999996E-4</v>
      </c>
      <c r="F52" s="17">
        <v>4.1000000000000002E-2</v>
      </c>
      <c r="G52" s="17">
        <v>0.67107700000000003</v>
      </c>
      <c r="H52" s="17">
        <v>0.64514899999999997</v>
      </c>
      <c r="I52" s="17">
        <v>0.72260199999999997</v>
      </c>
      <c r="J52" s="17">
        <v>7.7452999999999994E-2</v>
      </c>
      <c r="K52" s="17">
        <v>0.107186</v>
      </c>
      <c r="L52" s="17">
        <v>672.1</v>
      </c>
      <c r="M52" s="17">
        <v>0.37076500000000001</v>
      </c>
      <c r="N52" s="17">
        <v>1421</v>
      </c>
      <c r="O52" s="17">
        <v>0</v>
      </c>
      <c r="P52" s="17">
        <v>0</v>
      </c>
      <c r="Q52" s="17">
        <v>0.75150399999999995</v>
      </c>
      <c r="R52" s="17">
        <v>0.70808800000000005</v>
      </c>
      <c r="S52" s="17">
        <v>0.78823399999999999</v>
      </c>
      <c r="T52" s="17">
        <v>8.0145999999999995E-2</v>
      </c>
      <c r="U52" s="17">
        <v>0.101678</v>
      </c>
      <c r="V52" s="17">
        <v>645.70000000000005</v>
      </c>
      <c r="W52" s="17">
        <v>0.37076599999999998</v>
      </c>
      <c r="X52" s="17">
        <v>1477</v>
      </c>
      <c r="Y52" s="17">
        <v>0</v>
      </c>
      <c r="Z52" s="17">
        <v>0</v>
      </c>
      <c r="AA52" s="17">
        <v>0.15642700000000001</v>
      </c>
      <c r="AB52" s="17">
        <v>1.53746E-2</v>
      </c>
      <c r="AC52" s="17">
        <v>0.70931999999999995</v>
      </c>
      <c r="AD52" s="17">
        <v>0.25</v>
      </c>
      <c r="AE52" s="17">
        <v>1235.8</v>
      </c>
    </row>
    <row r="53" spans="1:31">
      <c r="A53" s="17">
        <v>40</v>
      </c>
      <c r="B53" s="19">
        <v>0.45993055555555556</v>
      </c>
      <c r="C53" s="17">
        <v>130.6</v>
      </c>
      <c r="D53" s="17">
        <v>2.7</v>
      </c>
      <c r="E53" s="17">
        <v>9.3499999999999996E-4</v>
      </c>
      <c r="F53" s="17">
        <v>4.4999999999999998E-2</v>
      </c>
      <c r="G53" s="17">
        <v>0.78486</v>
      </c>
      <c r="H53" s="17">
        <v>0.63971699999999998</v>
      </c>
      <c r="I53" s="17">
        <v>0.73173699999999997</v>
      </c>
      <c r="J53" s="17">
        <v>9.2020000000000005E-2</v>
      </c>
      <c r="K53" s="17">
        <v>0.12575600000000001</v>
      </c>
      <c r="L53" s="17">
        <v>800</v>
      </c>
      <c r="M53" s="17">
        <v>0.213532</v>
      </c>
      <c r="N53" s="17">
        <v>1529</v>
      </c>
      <c r="O53" s="17">
        <v>0</v>
      </c>
      <c r="P53" s="17">
        <v>0</v>
      </c>
      <c r="Q53" s="17">
        <v>0.73876900000000001</v>
      </c>
      <c r="R53" s="17">
        <v>0.71896700000000002</v>
      </c>
      <c r="S53" s="17">
        <v>0.79423500000000002</v>
      </c>
      <c r="T53" s="17">
        <v>7.5268000000000002E-2</v>
      </c>
      <c r="U53" s="17">
        <v>9.4768000000000005E-2</v>
      </c>
      <c r="V53" s="17">
        <v>580.4</v>
      </c>
      <c r="W53" s="17">
        <v>0.25581799999999999</v>
      </c>
      <c r="X53" s="17">
        <v>2318</v>
      </c>
      <c r="Y53" s="17">
        <v>0</v>
      </c>
      <c r="Z53" s="17">
        <v>0</v>
      </c>
      <c r="AA53" s="17">
        <v>0.14579700000000001</v>
      </c>
      <c r="AB53" s="17">
        <v>1.9608299999999999E-2</v>
      </c>
      <c r="AC53" s="17">
        <v>0.72044299999999994</v>
      </c>
      <c r="AD53" s="17">
        <v>0.25</v>
      </c>
      <c r="AE53" s="17">
        <v>1038.2</v>
      </c>
    </row>
    <row r="54" spans="1:31">
      <c r="A54" s="17">
        <v>41</v>
      </c>
      <c r="B54" s="19">
        <v>0.45997685185185189</v>
      </c>
      <c r="C54" s="17">
        <v>129.30000000000001</v>
      </c>
      <c r="D54" s="17">
        <v>2.7</v>
      </c>
      <c r="E54" s="17">
        <v>1.0200000000000001E-3</v>
      </c>
      <c r="F54" s="17">
        <v>4.9000000000000002E-2</v>
      </c>
      <c r="G54" s="17">
        <v>0.687469</v>
      </c>
      <c r="H54" s="17">
        <v>0.63178500000000004</v>
      </c>
      <c r="I54" s="17">
        <v>0.70235499999999995</v>
      </c>
      <c r="J54" s="17">
        <v>7.0569999999999994E-2</v>
      </c>
      <c r="K54" s="17">
        <v>0.100476</v>
      </c>
      <c r="L54" s="17">
        <v>712.6</v>
      </c>
      <c r="M54" s="17">
        <v>3.9999999999999998E-6</v>
      </c>
      <c r="N54" s="17">
        <v>1500</v>
      </c>
      <c r="O54" s="17">
        <v>0</v>
      </c>
      <c r="P54" s="17">
        <v>0</v>
      </c>
      <c r="Q54" s="17">
        <v>0.84616999999999998</v>
      </c>
      <c r="R54" s="17">
        <v>0.73148000000000002</v>
      </c>
      <c r="S54" s="17">
        <v>0.82733000000000001</v>
      </c>
      <c r="T54" s="17">
        <v>9.5850000000000005E-2</v>
      </c>
      <c r="U54" s="17">
        <v>0.115854</v>
      </c>
      <c r="V54" s="17">
        <v>797</v>
      </c>
      <c r="W54" s="17">
        <v>0.35043299999999999</v>
      </c>
      <c r="X54" s="17">
        <v>1100</v>
      </c>
      <c r="Y54" s="17">
        <v>0</v>
      </c>
      <c r="Z54" s="17">
        <v>0</v>
      </c>
      <c r="AA54" s="17">
        <v>0.17823800000000001</v>
      </c>
      <c r="AB54" s="17">
        <v>1.7172900000000001E-2</v>
      </c>
      <c r="AC54" s="17">
        <v>0.73312600000000006</v>
      </c>
      <c r="AD54" s="17">
        <v>0.25</v>
      </c>
      <c r="AE54" s="17">
        <v>1165.5</v>
      </c>
    </row>
    <row r="55" spans="1:31">
      <c r="A55" s="17">
        <v>42</v>
      </c>
      <c r="B55" s="19">
        <v>0.46003472222222225</v>
      </c>
      <c r="C55" s="17">
        <v>128.19999999999999</v>
      </c>
      <c r="D55" s="17">
        <v>2.7</v>
      </c>
      <c r="E55" s="17">
        <v>0</v>
      </c>
      <c r="F55" s="17">
        <v>0</v>
      </c>
      <c r="G55" s="17">
        <v>0.63280499999999995</v>
      </c>
      <c r="H55" s="17">
        <v>0.61793600000000004</v>
      </c>
      <c r="I55" s="17">
        <v>0.67125999999999997</v>
      </c>
      <c r="J55" s="17">
        <v>5.3323000000000002E-2</v>
      </c>
      <c r="K55" s="17">
        <v>7.9437999999999995E-2</v>
      </c>
      <c r="L55" s="17">
        <v>573.1</v>
      </c>
      <c r="M55" s="17">
        <v>3.6000000000000001E-5</v>
      </c>
      <c r="N55" s="17">
        <v>0</v>
      </c>
      <c r="O55" s="17">
        <v>0</v>
      </c>
      <c r="P55" s="17">
        <v>0</v>
      </c>
      <c r="Q55" s="17">
        <v>0.75545499999999999</v>
      </c>
      <c r="R55" s="17">
        <v>0.68833599999999995</v>
      </c>
      <c r="S55" s="17">
        <v>0.76408399999999999</v>
      </c>
      <c r="T55" s="17">
        <v>7.5747999999999996E-2</v>
      </c>
      <c r="U55" s="17">
        <v>9.9136000000000002E-2</v>
      </c>
      <c r="V55" s="17">
        <v>785.5</v>
      </c>
      <c r="W55" s="17">
        <v>0.29507800000000001</v>
      </c>
      <c r="X55" s="17">
        <v>892</v>
      </c>
      <c r="Y55" s="17">
        <v>0</v>
      </c>
      <c r="Z55" s="17">
        <v>0</v>
      </c>
    </row>
    <row r="56" spans="1:31">
      <c r="A56" s="17">
        <v>43</v>
      </c>
      <c r="B56" s="19">
        <v>0.46009259259259255</v>
      </c>
      <c r="C56" s="17">
        <v>127.1</v>
      </c>
      <c r="D56" s="17">
        <v>2.7</v>
      </c>
      <c r="E56" s="17">
        <v>4.66E-4</v>
      </c>
      <c r="F56" s="17">
        <v>2.3E-2</v>
      </c>
      <c r="G56" s="17">
        <v>0.67785099999999998</v>
      </c>
      <c r="H56" s="17">
        <v>0.61361299999999996</v>
      </c>
      <c r="I56" s="17">
        <v>0.66139700000000001</v>
      </c>
      <c r="J56" s="17">
        <v>4.7785000000000001E-2</v>
      </c>
      <c r="K56" s="17">
        <v>7.2248000000000007E-2</v>
      </c>
      <c r="L56" s="17">
        <v>394.6</v>
      </c>
      <c r="M56" s="17">
        <v>0.33019199999999999</v>
      </c>
      <c r="N56" s="17">
        <v>947</v>
      </c>
      <c r="O56" s="17">
        <v>0</v>
      </c>
      <c r="P56" s="17">
        <v>0</v>
      </c>
      <c r="Q56" s="17">
        <v>0.73057099999999997</v>
      </c>
      <c r="R56" s="17">
        <v>0.68151300000000004</v>
      </c>
      <c r="S56" s="17">
        <v>0.75271399999999999</v>
      </c>
      <c r="T56" s="17">
        <v>7.1202000000000001E-2</v>
      </c>
      <c r="U56" s="17">
        <v>9.4592999999999997E-2</v>
      </c>
      <c r="V56" s="17">
        <v>800</v>
      </c>
      <c r="W56" s="17">
        <v>0.15564</v>
      </c>
      <c r="X56" s="17">
        <v>1834</v>
      </c>
      <c r="Y56" s="17">
        <v>0</v>
      </c>
      <c r="Z56" s="17">
        <v>0</v>
      </c>
      <c r="AA56" s="17">
        <v>0.14552799999999999</v>
      </c>
      <c r="AB56" s="17">
        <v>6.0702400000000002E-3</v>
      </c>
      <c r="AC56" s="17">
        <v>0.68194500000000002</v>
      </c>
      <c r="AD56" s="17">
        <v>0.25</v>
      </c>
      <c r="AE56" s="17">
        <v>2104.9</v>
      </c>
    </row>
    <row r="57" spans="1:31">
      <c r="A57" s="17">
        <v>44</v>
      </c>
      <c r="B57" s="19">
        <v>0.46013888888888888</v>
      </c>
      <c r="C57" s="17">
        <v>125.8</v>
      </c>
      <c r="D57" s="17">
        <v>2.7</v>
      </c>
      <c r="E57" s="17">
        <v>6.0899999999999995E-4</v>
      </c>
      <c r="F57" s="17">
        <v>2.9000000000000001E-2</v>
      </c>
      <c r="G57" s="17">
        <v>0.56211299999999997</v>
      </c>
      <c r="H57" s="17">
        <v>0.61173900000000003</v>
      </c>
      <c r="I57" s="17">
        <v>0.65770300000000004</v>
      </c>
      <c r="J57" s="17">
        <v>4.5963999999999998E-2</v>
      </c>
      <c r="K57" s="17">
        <v>6.9886000000000004E-2</v>
      </c>
      <c r="L57" s="17">
        <v>611.6</v>
      </c>
      <c r="M57" s="17">
        <v>0.123179</v>
      </c>
      <c r="N57" s="17">
        <v>2396</v>
      </c>
      <c r="O57" s="17">
        <v>0</v>
      </c>
      <c r="P57" s="17">
        <v>0</v>
      </c>
      <c r="Q57" s="17">
        <v>0.64153300000000002</v>
      </c>
      <c r="R57" s="17">
        <v>0.67941700000000005</v>
      </c>
      <c r="S57" s="17">
        <v>0.73934100000000003</v>
      </c>
      <c r="T57" s="17">
        <v>5.9923999999999998E-2</v>
      </c>
      <c r="U57" s="17">
        <v>8.1049999999999997E-2</v>
      </c>
      <c r="V57" s="17">
        <v>800</v>
      </c>
      <c r="W57" s="17">
        <v>1.0000000000000001E-5</v>
      </c>
      <c r="X57" s="17">
        <v>10934</v>
      </c>
      <c r="Y57" s="17">
        <v>0</v>
      </c>
      <c r="Z57" s="17">
        <v>0</v>
      </c>
      <c r="AA57" s="17">
        <v>0.124693</v>
      </c>
      <c r="AB57" s="17">
        <v>2.3396500000000001E-2</v>
      </c>
      <c r="AC57" s="17">
        <v>0.68081899999999995</v>
      </c>
      <c r="AD57" s="17">
        <v>0.25</v>
      </c>
      <c r="AE57" s="17">
        <v>1358</v>
      </c>
    </row>
    <row r="58" spans="1:31">
      <c r="A58" s="17">
        <v>45</v>
      </c>
      <c r="B58" s="19">
        <v>0.46019675925925929</v>
      </c>
      <c r="C58" s="17">
        <v>124.6</v>
      </c>
      <c r="D58" s="17">
        <v>2.7</v>
      </c>
      <c r="E58" s="17">
        <v>5.9500000000000004E-4</v>
      </c>
      <c r="F58" s="17">
        <v>2.9000000000000001E-2</v>
      </c>
      <c r="G58" s="17">
        <v>0.60484400000000005</v>
      </c>
      <c r="H58" s="17">
        <v>0.62625500000000001</v>
      </c>
      <c r="I58" s="17">
        <v>0.67999900000000002</v>
      </c>
      <c r="J58" s="17">
        <v>5.3744E-2</v>
      </c>
      <c r="K58" s="17">
        <v>7.9035999999999995E-2</v>
      </c>
      <c r="L58" s="17">
        <v>625.6</v>
      </c>
      <c r="M58" s="17">
        <v>3.0000000000000001E-6</v>
      </c>
      <c r="N58" s="17">
        <v>2002</v>
      </c>
      <c r="O58" s="17">
        <v>0</v>
      </c>
      <c r="P58" s="17">
        <v>0</v>
      </c>
      <c r="Q58" s="17">
        <v>0.65559900000000004</v>
      </c>
      <c r="R58" s="17">
        <v>0.688635</v>
      </c>
      <c r="S58" s="17">
        <v>0.74625200000000003</v>
      </c>
      <c r="T58" s="17">
        <v>5.7617000000000002E-2</v>
      </c>
      <c r="U58" s="17">
        <v>7.7209E-2</v>
      </c>
      <c r="V58" s="17">
        <v>562.20000000000005</v>
      </c>
      <c r="W58" s="17">
        <v>0.47059299999999998</v>
      </c>
      <c r="X58" s="17">
        <v>1316</v>
      </c>
      <c r="Y58" s="17">
        <v>0</v>
      </c>
      <c r="Z58" s="17">
        <v>0</v>
      </c>
      <c r="AA58" s="17">
        <v>0.118783</v>
      </c>
      <c r="AB58" s="17">
        <v>2.00666E-2</v>
      </c>
      <c r="AC58" s="17">
        <v>0.68979100000000004</v>
      </c>
      <c r="AD58" s="17">
        <v>0.25</v>
      </c>
      <c r="AE58" s="17">
        <v>1327.6</v>
      </c>
    </row>
    <row r="59" spans="1:31">
      <c r="A59" s="17">
        <v>46</v>
      </c>
      <c r="B59" s="19">
        <v>0.46025462962962965</v>
      </c>
      <c r="C59" s="17">
        <v>123.3</v>
      </c>
      <c r="D59" s="17">
        <v>2.7</v>
      </c>
      <c r="E59" s="17">
        <v>5.7700000000000004E-4</v>
      </c>
      <c r="F59" s="17">
        <v>2.8000000000000001E-2</v>
      </c>
      <c r="G59" s="17">
        <v>0.694797</v>
      </c>
      <c r="H59" s="17">
        <v>0.63290400000000002</v>
      </c>
      <c r="I59" s="17">
        <v>0.69676499999999997</v>
      </c>
      <c r="J59" s="17">
        <v>6.3861000000000001E-2</v>
      </c>
      <c r="K59" s="17">
        <v>9.1653999999999999E-2</v>
      </c>
      <c r="L59" s="17">
        <v>497.2</v>
      </c>
      <c r="M59" s="17">
        <v>0.14230699999999999</v>
      </c>
      <c r="N59" s="17">
        <v>1071</v>
      </c>
      <c r="O59" s="17">
        <v>0</v>
      </c>
      <c r="P59" s="17">
        <v>0</v>
      </c>
      <c r="Q59" s="17">
        <v>0.67716500000000002</v>
      </c>
      <c r="R59" s="17">
        <v>0.68779800000000002</v>
      </c>
      <c r="S59" s="17">
        <v>0.758413</v>
      </c>
      <c r="T59" s="17">
        <v>7.0614999999999997E-2</v>
      </c>
      <c r="U59" s="17">
        <v>9.3107999999999996E-2</v>
      </c>
      <c r="V59" s="17">
        <v>729.4</v>
      </c>
      <c r="W59" s="17">
        <v>8.7999999999999998E-5</v>
      </c>
      <c r="X59" s="17">
        <v>676</v>
      </c>
      <c r="Y59" s="17">
        <v>0</v>
      </c>
      <c r="Z59" s="17">
        <v>0</v>
      </c>
      <c r="AA59" s="17">
        <v>0.14324400000000001</v>
      </c>
      <c r="AB59" s="17">
        <v>8.6274699999999999E-3</v>
      </c>
      <c r="AC59" s="17">
        <v>0.68840800000000002</v>
      </c>
      <c r="AD59" s="17">
        <v>0.25</v>
      </c>
      <c r="AE59" s="17">
        <v>1670.6</v>
      </c>
    </row>
    <row r="60" spans="1:31">
      <c r="A60" s="17">
        <v>47</v>
      </c>
      <c r="B60" s="19">
        <v>0.46030092592592592</v>
      </c>
      <c r="C60" s="17">
        <v>122.2</v>
      </c>
      <c r="D60" s="17">
        <v>2.7</v>
      </c>
      <c r="E60" s="17">
        <v>9.1100000000000003E-4</v>
      </c>
      <c r="F60" s="17">
        <v>4.3999999999999997E-2</v>
      </c>
      <c r="G60" s="17">
        <v>0.65981199999999995</v>
      </c>
      <c r="H60" s="17">
        <v>0.62644699999999998</v>
      </c>
      <c r="I60" s="17">
        <v>0.692357</v>
      </c>
      <c r="J60" s="17">
        <v>6.5909999999999996E-2</v>
      </c>
      <c r="K60" s="17">
        <v>9.5197000000000004E-2</v>
      </c>
      <c r="L60" s="17">
        <v>800</v>
      </c>
      <c r="M60" s="17">
        <v>5.0520000000000001E-3</v>
      </c>
      <c r="N60" s="17">
        <v>1797</v>
      </c>
      <c r="O60" s="17">
        <v>0</v>
      </c>
      <c r="P60" s="17">
        <v>0</v>
      </c>
      <c r="Q60" s="17">
        <v>0.81861899999999999</v>
      </c>
      <c r="R60" s="17">
        <v>0.69451600000000002</v>
      </c>
      <c r="S60" s="17">
        <v>0.76546199999999998</v>
      </c>
      <c r="T60" s="17">
        <v>7.0945999999999995E-2</v>
      </c>
      <c r="U60" s="17">
        <v>9.2684000000000002E-2</v>
      </c>
      <c r="V60" s="17">
        <v>653</v>
      </c>
      <c r="W60" s="17">
        <v>0.37081999999999998</v>
      </c>
      <c r="X60" s="17">
        <v>1193</v>
      </c>
      <c r="Y60" s="17">
        <v>0</v>
      </c>
      <c r="Z60" s="17">
        <v>0</v>
      </c>
      <c r="AA60" s="17">
        <v>0.142591</v>
      </c>
      <c r="AB60" s="17">
        <v>2.2956299999999999E-2</v>
      </c>
      <c r="AC60" s="17">
        <v>0.69614399999999999</v>
      </c>
      <c r="AD60" s="17">
        <v>0.25</v>
      </c>
      <c r="AE60" s="17">
        <v>1038.2</v>
      </c>
    </row>
    <row r="61" spans="1:31">
      <c r="A61" s="17">
        <v>48</v>
      </c>
      <c r="B61" s="19">
        <v>0.46035879629629628</v>
      </c>
      <c r="C61" s="17">
        <v>120.9</v>
      </c>
      <c r="D61" s="17">
        <v>2.7</v>
      </c>
      <c r="E61" s="17">
        <v>8.8400000000000002E-4</v>
      </c>
      <c r="F61" s="17">
        <v>4.2999999999999997E-2</v>
      </c>
      <c r="G61" s="17">
        <v>0.71295900000000001</v>
      </c>
      <c r="H61" s="17">
        <v>0.60765199999999997</v>
      </c>
      <c r="I61" s="17">
        <v>0.68149700000000002</v>
      </c>
      <c r="J61" s="17">
        <v>7.3844999999999994E-2</v>
      </c>
      <c r="K61" s="17">
        <v>0.10835699999999999</v>
      </c>
      <c r="L61" s="17">
        <v>775.5</v>
      </c>
      <c r="M61" s="17">
        <v>3.9999999999999998E-6</v>
      </c>
      <c r="N61" s="17">
        <v>1123</v>
      </c>
      <c r="O61" s="17">
        <v>0</v>
      </c>
      <c r="P61" s="17">
        <v>0</v>
      </c>
      <c r="Q61" s="17">
        <v>0.72431199999999996</v>
      </c>
      <c r="R61" s="17">
        <v>0.70205799999999996</v>
      </c>
      <c r="S61" s="17">
        <v>0.77315199999999995</v>
      </c>
      <c r="T61" s="17">
        <v>7.1094000000000004E-2</v>
      </c>
      <c r="U61" s="17">
        <v>9.1952999999999993E-2</v>
      </c>
      <c r="V61" s="17">
        <v>564.9</v>
      </c>
      <c r="W61" s="17">
        <v>0.110134</v>
      </c>
      <c r="X61" s="17">
        <v>1101</v>
      </c>
      <c r="Y61" s="17">
        <v>0</v>
      </c>
      <c r="Z61" s="17">
        <v>0</v>
      </c>
      <c r="AA61" s="17">
        <v>0.14146700000000001</v>
      </c>
      <c r="AB61" s="17">
        <v>1.40383E-2</v>
      </c>
      <c r="AC61" s="17">
        <v>0.70305600000000001</v>
      </c>
      <c r="AD61" s="17">
        <v>0.25</v>
      </c>
      <c r="AE61" s="17">
        <v>1071</v>
      </c>
    </row>
    <row r="62" spans="1:31">
      <c r="A62" s="17">
        <v>49</v>
      </c>
      <c r="B62" s="19">
        <v>0.4604166666666667</v>
      </c>
      <c r="C62" s="17">
        <v>119.8</v>
      </c>
      <c r="D62" s="17">
        <v>2.7</v>
      </c>
      <c r="E62" s="17">
        <v>6.5799999999999995E-4</v>
      </c>
      <c r="F62" s="17">
        <v>3.2000000000000001E-2</v>
      </c>
      <c r="G62" s="17">
        <v>0.69477100000000003</v>
      </c>
      <c r="H62" s="17">
        <v>0.618255</v>
      </c>
      <c r="I62" s="17">
        <v>0.67568499999999998</v>
      </c>
      <c r="J62" s="17">
        <v>5.7430000000000002E-2</v>
      </c>
      <c r="K62" s="17">
        <v>8.4996000000000002E-2</v>
      </c>
      <c r="L62" s="17">
        <v>704.3</v>
      </c>
      <c r="M62" s="17">
        <v>0.33827099999999999</v>
      </c>
      <c r="N62" s="17">
        <v>1243</v>
      </c>
      <c r="O62" s="17">
        <v>0</v>
      </c>
      <c r="P62" s="17">
        <v>0</v>
      </c>
      <c r="Q62" s="17">
        <v>0.76901600000000003</v>
      </c>
      <c r="R62" s="17">
        <v>0.69805899999999999</v>
      </c>
      <c r="S62" s="17">
        <v>0.75493299999999997</v>
      </c>
      <c r="T62" s="17">
        <v>5.6875000000000002E-2</v>
      </c>
      <c r="U62" s="17">
        <v>7.5337000000000001E-2</v>
      </c>
      <c r="V62" s="17">
        <v>512.4</v>
      </c>
      <c r="W62" s="17">
        <v>0.45832699999999998</v>
      </c>
      <c r="X62" s="17">
        <v>1692</v>
      </c>
      <c r="Y62" s="17">
        <v>0</v>
      </c>
      <c r="Z62" s="17">
        <v>0</v>
      </c>
      <c r="AA62" s="17">
        <v>0.11590399999999999</v>
      </c>
      <c r="AB62" s="17">
        <v>1.41105E-2</v>
      </c>
      <c r="AC62" s="17">
        <v>0.69886099999999995</v>
      </c>
      <c r="AD62" s="17">
        <v>0.25</v>
      </c>
      <c r="AE62" s="17">
        <v>1179.3</v>
      </c>
    </row>
    <row r="63" spans="1:31">
      <c r="A63" s="17">
        <v>50</v>
      </c>
      <c r="B63" s="19">
        <v>0.46046296296296302</v>
      </c>
      <c r="C63" s="17">
        <v>118.7</v>
      </c>
      <c r="D63" s="17">
        <v>2.7</v>
      </c>
      <c r="E63" s="17">
        <v>7.3700000000000002E-4</v>
      </c>
      <c r="F63" s="17">
        <v>3.5999999999999997E-2</v>
      </c>
      <c r="G63" s="17">
        <v>0.75681600000000004</v>
      </c>
      <c r="H63" s="17">
        <v>0.61648800000000004</v>
      </c>
      <c r="I63" s="17">
        <v>0.68497300000000005</v>
      </c>
      <c r="J63" s="17">
        <v>6.8485000000000004E-2</v>
      </c>
      <c r="K63" s="17">
        <v>9.9982000000000001E-2</v>
      </c>
      <c r="L63" s="17">
        <v>607.79999999999995</v>
      </c>
      <c r="M63" s="17">
        <v>0.28319800000000001</v>
      </c>
      <c r="N63" s="17">
        <v>617</v>
      </c>
      <c r="O63" s="17">
        <v>0</v>
      </c>
      <c r="P63" s="17">
        <v>0</v>
      </c>
      <c r="Q63" s="17">
        <v>0.62931199999999998</v>
      </c>
      <c r="R63" s="17">
        <v>0.68800499999999998</v>
      </c>
      <c r="S63" s="17">
        <v>0.76195400000000002</v>
      </c>
      <c r="T63" s="17">
        <v>7.3949000000000001E-2</v>
      </c>
      <c r="U63" s="17">
        <v>9.7051999999999999E-2</v>
      </c>
      <c r="V63" s="17">
        <v>794.2</v>
      </c>
      <c r="W63" s="17">
        <v>4.0000000000000003E-5</v>
      </c>
      <c r="X63" s="17">
        <v>0</v>
      </c>
      <c r="Y63" s="17">
        <v>0</v>
      </c>
      <c r="Z63" s="17">
        <v>0</v>
      </c>
      <c r="AA63" s="17">
        <v>0.149311</v>
      </c>
      <c r="AB63" s="17">
        <v>6.0972700000000001E-3</v>
      </c>
      <c r="AC63" s="17">
        <v>0.68845599999999996</v>
      </c>
      <c r="AD63" s="17">
        <v>0.25</v>
      </c>
      <c r="AE63" s="17">
        <v>1366.5</v>
      </c>
    </row>
    <row r="64" spans="1:31">
      <c r="A64" s="17">
        <v>51</v>
      </c>
      <c r="B64" s="19">
        <v>0.46052083333333332</v>
      </c>
      <c r="C64" s="17">
        <v>117.5</v>
      </c>
      <c r="D64" s="17">
        <v>2.7</v>
      </c>
      <c r="E64" s="17">
        <v>5.5999999999999995E-4</v>
      </c>
      <c r="F64" s="17">
        <v>2.7E-2</v>
      </c>
      <c r="G64" s="17">
        <v>0.70214200000000004</v>
      </c>
      <c r="H64" s="17">
        <v>0.62578500000000004</v>
      </c>
      <c r="I64" s="17">
        <v>0.68465500000000001</v>
      </c>
      <c r="J64" s="17">
        <v>5.8869999999999999E-2</v>
      </c>
      <c r="K64" s="17">
        <v>8.5985000000000006E-2</v>
      </c>
      <c r="L64" s="17">
        <v>474.7</v>
      </c>
      <c r="M64" s="17">
        <v>0.177951</v>
      </c>
      <c r="N64" s="17">
        <v>544</v>
      </c>
      <c r="O64" s="17">
        <v>0</v>
      </c>
      <c r="P64" s="17">
        <v>0</v>
      </c>
      <c r="Q64" s="17">
        <v>0.69196800000000003</v>
      </c>
      <c r="R64" s="17">
        <v>0.68879599999999996</v>
      </c>
      <c r="S64" s="17">
        <v>0.76045200000000002</v>
      </c>
      <c r="T64" s="17">
        <v>7.1655999999999997E-2</v>
      </c>
      <c r="U64" s="17">
        <v>9.4228000000000006E-2</v>
      </c>
      <c r="V64" s="17">
        <v>655.29999999999995</v>
      </c>
      <c r="W64" s="17">
        <v>0.105346</v>
      </c>
      <c r="X64" s="17">
        <v>1622</v>
      </c>
      <c r="Y64" s="17">
        <v>0</v>
      </c>
      <c r="Z64" s="17">
        <v>0</v>
      </c>
      <c r="AA64" s="17">
        <v>0.14496700000000001</v>
      </c>
      <c r="AB64" s="17">
        <v>4.20507E-3</v>
      </c>
      <c r="AC64" s="17">
        <v>0.68909699999999996</v>
      </c>
      <c r="AD64" s="17">
        <v>0.25</v>
      </c>
      <c r="AE64" s="17">
        <v>1749.7</v>
      </c>
    </row>
    <row r="65" spans="1:31">
      <c r="A65" s="17">
        <v>52</v>
      </c>
      <c r="B65" s="19">
        <v>0.46057870370370368</v>
      </c>
      <c r="C65" s="17">
        <v>116.2</v>
      </c>
      <c r="D65" s="17">
        <v>2.7</v>
      </c>
      <c r="E65" s="17">
        <v>1.0449999999999999E-3</v>
      </c>
      <c r="F65" s="17">
        <v>5.0999999999999997E-2</v>
      </c>
      <c r="G65" s="17">
        <v>0.74962499999999999</v>
      </c>
      <c r="H65" s="17">
        <v>0.62459900000000002</v>
      </c>
      <c r="I65" s="17">
        <v>0.68764800000000004</v>
      </c>
      <c r="J65" s="17">
        <v>6.3048999999999994E-2</v>
      </c>
      <c r="K65" s="17">
        <v>9.1688000000000006E-2</v>
      </c>
      <c r="L65" s="17">
        <v>723.8</v>
      </c>
      <c r="M65" s="17">
        <v>0.59997199999999995</v>
      </c>
      <c r="N65" s="17">
        <v>1365</v>
      </c>
      <c r="O65" s="17">
        <v>0</v>
      </c>
      <c r="P65" s="17">
        <v>0</v>
      </c>
      <c r="Q65" s="17">
        <v>0.78079399999999999</v>
      </c>
      <c r="R65" s="17">
        <v>0.676319</v>
      </c>
      <c r="S65" s="17">
        <v>0.76562600000000003</v>
      </c>
      <c r="T65" s="17">
        <v>8.9305999999999996E-2</v>
      </c>
      <c r="U65" s="17">
        <v>0.116645</v>
      </c>
      <c r="V65" s="17">
        <v>724.6</v>
      </c>
      <c r="W65" s="17">
        <v>2.3E-5</v>
      </c>
      <c r="X65" s="17">
        <v>1046</v>
      </c>
      <c r="Y65" s="17">
        <v>0</v>
      </c>
      <c r="Z65" s="17">
        <v>0</v>
      </c>
      <c r="AA65" s="17">
        <v>0.179454</v>
      </c>
      <c r="AB65" s="17">
        <v>1.5896299999999999E-2</v>
      </c>
      <c r="AC65" s="17">
        <v>0.67773899999999998</v>
      </c>
      <c r="AD65" s="17">
        <v>0.25</v>
      </c>
      <c r="AE65" s="17">
        <v>1147.4000000000001</v>
      </c>
    </row>
    <row r="66" spans="1:31">
      <c r="A66" s="17">
        <v>53</v>
      </c>
      <c r="B66" s="19">
        <v>0.46062500000000001</v>
      </c>
      <c r="C66" s="17">
        <v>115.1</v>
      </c>
      <c r="D66" s="17">
        <v>2.7</v>
      </c>
      <c r="E66" s="17">
        <v>6.9399999999999996E-4</v>
      </c>
      <c r="F66" s="17">
        <v>3.4000000000000002E-2</v>
      </c>
      <c r="G66" s="17">
        <v>0.62680400000000003</v>
      </c>
      <c r="H66" s="17">
        <v>0.65359299999999998</v>
      </c>
      <c r="I66" s="17">
        <v>0.70816100000000004</v>
      </c>
      <c r="J66" s="17">
        <v>5.4568999999999999E-2</v>
      </c>
      <c r="K66" s="17">
        <v>7.7057E-2</v>
      </c>
      <c r="L66" s="17">
        <v>578.5</v>
      </c>
      <c r="M66" s="17">
        <v>0.6</v>
      </c>
      <c r="N66" s="17">
        <v>3286</v>
      </c>
      <c r="O66" s="17">
        <v>0</v>
      </c>
      <c r="P66" s="17">
        <v>0</v>
      </c>
      <c r="Q66" s="17">
        <v>0.71545199999999998</v>
      </c>
      <c r="R66" s="17">
        <v>0.71923499999999996</v>
      </c>
      <c r="S66" s="17">
        <v>0.79766499999999996</v>
      </c>
      <c r="T66" s="17">
        <v>7.843E-2</v>
      </c>
      <c r="U66" s="17">
        <v>9.8323999999999995E-2</v>
      </c>
      <c r="V66" s="17">
        <v>800</v>
      </c>
      <c r="W66" s="17">
        <v>0.22917599999999999</v>
      </c>
      <c r="X66" s="17">
        <v>1852</v>
      </c>
      <c r="Y66" s="17">
        <v>0</v>
      </c>
      <c r="Z66" s="17">
        <v>0</v>
      </c>
      <c r="AA66" s="17">
        <v>0.15126800000000001</v>
      </c>
      <c r="AB66" s="17">
        <v>3.0138999999999999E-2</v>
      </c>
      <c r="AC66" s="17">
        <v>0.72159899999999999</v>
      </c>
      <c r="AD66" s="17">
        <v>0.25</v>
      </c>
      <c r="AE66" s="17">
        <v>1435.8</v>
      </c>
    </row>
    <row r="67" spans="1:31">
      <c r="A67" s="17">
        <v>54</v>
      </c>
      <c r="B67" s="19">
        <v>0.46068287037037042</v>
      </c>
      <c r="C67" s="17">
        <v>114</v>
      </c>
      <c r="D67" s="17">
        <v>2.7</v>
      </c>
      <c r="E67" s="17">
        <v>6.9099999999999999E-4</v>
      </c>
      <c r="F67" s="17">
        <v>3.3000000000000002E-2</v>
      </c>
      <c r="G67" s="17">
        <v>0.74796200000000002</v>
      </c>
      <c r="H67" s="17">
        <v>0.649779</v>
      </c>
      <c r="I67" s="17">
        <v>0.73663900000000004</v>
      </c>
      <c r="J67" s="17">
        <v>8.6860000000000007E-2</v>
      </c>
      <c r="K67" s="17">
        <v>0.117914</v>
      </c>
      <c r="L67" s="17">
        <v>473</v>
      </c>
      <c r="M67" s="17">
        <v>3.1999999999999999E-5</v>
      </c>
      <c r="N67" s="17">
        <v>1735</v>
      </c>
      <c r="O67" s="17">
        <v>0</v>
      </c>
      <c r="P67" s="17">
        <v>0</v>
      </c>
      <c r="Q67" s="17">
        <v>0.87048400000000004</v>
      </c>
      <c r="R67" s="17">
        <v>0.73488200000000004</v>
      </c>
      <c r="S67" s="17">
        <v>0.83301899999999995</v>
      </c>
      <c r="T67" s="17">
        <v>9.8137000000000002E-2</v>
      </c>
      <c r="U67" s="17">
        <v>0.117809</v>
      </c>
      <c r="V67" s="17">
        <v>606.70000000000005</v>
      </c>
      <c r="W67" s="17">
        <v>3.9999999999999998E-6</v>
      </c>
      <c r="X67" s="17">
        <v>1311</v>
      </c>
      <c r="Y67" s="17">
        <v>0</v>
      </c>
      <c r="Z67" s="17">
        <v>0</v>
      </c>
      <c r="AA67" s="17">
        <v>0.18124399999999999</v>
      </c>
      <c r="AB67" s="17">
        <v>1.32382E-2</v>
      </c>
      <c r="AC67" s="17">
        <v>0.73618099999999997</v>
      </c>
      <c r="AD67" s="17">
        <v>0.25</v>
      </c>
      <c r="AE67" s="17">
        <v>1755.9</v>
      </c>
    </row>
    <row r="68" spans="1:31">
      <c r="A68" s="17">
        <v>55</v>
      </c>
      <c r="B68" s="19">
        <v>0.46074074074074073</v>
      </c>
      <c r="C68" s="17">
        <v>112.7</v>
      </c>
      <c r="D68" s="17">
        <v>2.7</v>
      </c>
      <c r="E68" s="17">
        <v>9.3700000000000001E-4</v>
      </c>
      <c r="F68" s="17">
        <v>4.4999999999999998E-2</v>
      </c>
      <c r="G68" s="17">
        <v>0.71143900000000004</v>
      </c>
      <c r="H68" s="17">
        <v>0.65348099999999998</v>
      </c>
      <c r="I68" s="17">
        <v>0.72856100000000001</v>
      </c>
      <c r="J68" s="17">
        <v>7.5079999999999994E-2</v>
      </c>
      <c r="K68" s="17">
        <v>0.10305300000000001</v>
      </c>
      <c r="L68" s="17">
        <v>722.4</v>
      </c>
      <c r="M68" s="17">
        <v>0.41594599999999998</v>
      </c>
      <c r="N68" s="17">
        <v>1234</v>
      </c>
      <c r="O68" s="17">
        <v>0</v>
      </c>
      <c r="P68" s="17">
        <v>0</v>
      </c>
      <c r="Q68" s="17">
        <v>0.74389000000000005</v>
      </c>
      <c r="R68" s="17">
        <v>0.72185600000000005</v>
      </c>
      <c r="S68" s="17">
        <v>0.80627300000000002</v>
      </c>
      <c r="T68" s="17">
        <v>8.4417000000000006E-2</v>
      </c>
      <c r="U68" s="17">
        <v>0.1047</v>
      </c>
      <c r="V68" s="17">
        <v>754</v>
      </c>
      <c r="W68" s="17">
        <v>0.219001</v>
      </c>
      <c r="X68" s="17">
        <v>616</v>
      </c>
      <c r="Y68" s="17">
        <v>0</v>
      </c>
      <c r="Z68" s="17">
        <v>0</v>
      </c>
      <c r="AA68" s="17">
        <v>0.161077</v>
      </c>
      <c r="AB68" s="17">
        <v>1.43634E-2</v>
      </c>
      <c r="AC68" s="17">
        <v>0.72306800000000004</v>
      </c>
      <c r="AD68" s="17">
        <v>0.25</v>
      </c>
      <c r="AE68" s="17">
        <v>1149.7</v>
      </c>
    </row>
    <row r="69" spans="1:31">
      <c r="A69" s="17">
        <v>56</v>
      </c>
      <c r="B69" s="19">
        <v>0.46078703703703705</v>
      </c>
      <c r="C69" s="17">
        <v>111.6</v>
      </c>
      <c r="D69" s="17">
        <v>2.7</v>
      </c>
      <c r="E69" s="17">
        <v>9.41E-4</v>
      </c>
      <c r="F69" s="17">
        <v>4.5999999999999999E-2</v>
      </c>
      <c r="G69" s="17">
        <v>0.68502200000000002</v>
      </c>
      <c r="H69" s="17">
        <v>0.65846000000000005</v>
      </c>
      <c r="I69" s="17">
        <v>0.72140499999999996</v>
      </c>
      <c r="J69" s="17">
        <v>6.2946000000000002E-2</v>
      </c>
      <c r="K69" s="17">
        <v>8.7253999999999998E-2</v>
      </c>
      <c r="L69" s="17">
        <v>612.79999999999995</v>
      </c>
      <c r="M69" s="17">
        <v>0.458345</v>
      </c>
      <c r="N69" s="17">
        <v>1287</v>
      </c>
      <c r="O69" s="17">
        <v>0</v>
      </c>
      <c r="P69" s="17">
        <v>0</v>
      </c>
      <c r="Q69" s="17">
        <v>0.79117400000000004</v>
      </c>
      <c r="R69" s="17">
        <v>0.70734300000000006</v>
      </c>
      <c r="S69" s="17">
        <v>0.80716399999999999</v>
      </c>
      <c r="T69" s="17">
        <v>9.9820999999999993E-2</v>
      </c>
      <c r="U69" s="17">
        <v>0.123669</v>
      </c>
      <c r="V69" s="17">
        <v>800</v>
      </c>
      <c r="W69" s="17">
        <v>5.4078000000000001E-2</v>
      </c>
      <c r="X69" s="17">
        <v>767</v>
      </c>
      <c r="Y69" s="17">
        <v>0</v>
      </c>
      <c r="Z69" s="17">
        <v>0</v>
      </c>
      <c r="AA69" s="17">
        <v>0.19026000000000001</v>
      </c>
      <c r="AB69" s="17">
        <v>1.27311E-2</v>
      </c>
      <c r="AC69" s="17">
        <v>0.70861399999999997</v>
      </c>
      <c r="AD69" s="17">
        <v>0.25</v>
      </c>
      <c r="AE69" s="17">
        <v>1355.4</v>
      </c>
    </row>
    <row r="70" spans="1:31">
      <c r="A70" s="17">
        <v>57</v>
      </c>
      <c r="B70" s="19">
        <v>0.46084490740740741</v>
      </c>
      <c r="C70" s="17">
        <v>110.4</v>
      </c>
      <c r="D70" s="17">
        <v>2.7</v>
      </c>
      <c r="E70" s="17">
        <v>8.3699999999999996E-4</v>
      </c>
      <c r="F70" s="17">
        <v>0.04</v>
      </c>
      <c r="G70" s="17">
        <v>0.70003099999999996</v>
      </c>
      <c r="H70" s="17">
        <v>0.64317000000000002</v>
      </c>
      <c r="I70" s="17">
        <v>0.71489899999999995</v>
      </c>
      <c r="J70" s="17">
        <v>7.1729000000000001E-2</v>
      </c>
      <c r="K70" s="17">
        <v>0.10033400000000001</v>
      </c>
      <c r="L70" s="17">
        <v>594.1</v>
      </c>
      <c r="M70" s="17">
        <v>0.36779200000000001</v>
      </c>
      <c r="N70" s="17">
        <v>930</v>
      </c>
      <c r="O70" s="17">
        <v>0</v>
      </c>
      <c r="P70" s="17">
        <v>0</v>
      </c>
      <c r="Q70" s="17">
        <v>0.79631200000000002</v>
      </c>
      <c r="R70" s="17">
        <v>0.71728700000000001</v>
      </c>
      <c r="S70" s="17">
        <v>0.80865799999999999</v>
      </c>
      <c r="T70" s="17">
        <v>9.1370999999999994E-2</v>
      </c>
      <c r="U70" s="17">
        <v>0.11298999999999999</v>
      </c>
      <c r="V70" s="17">
        <v>669.5</v>
      </c>
      <c r="W70" s="17">
        <v>0.176262</v>
      </c>
      <c r="X70" s="17">
        <v>1070</v>
      </c>
      <c r="Y70" s="17">
        <v>0</v>
      </c>
      <c r="Z70" s="17">
        <v>0</v>
      </c>
      <c r="AA70" s="17">
        <v>0.17383100000000001</v>
      </c>
      <c r="AB70" s="17">
        <v>8.9549499999999997E-3</v>
      </c>
      <c r="AC70" s="17">
        <v>0.71810499999999999</v>
      </c>
      <c r="AD70" s="17">
        <v>0.25</v>
      </c>
      <c r="AE70" s="17">
        <v>1398</v>
      </c>
    </row>
    <row r="71" spans="1:31">
      <c r="A71" s="17">
        <v>58</v>
      </c>
      <c r="B71" s="19">
        <v>0.46090277777777783</v>
      </c>
      <c r="C71" s="17">
        <v>109.1</v>
      </c>
      <c r="D71" s="17">
        <v>2.7</v>
      </c>
      <c r="E71" s="17">
        <v>8.43E-4</v>
      </c>
      <c r="F71" s="17">
        <v>4.1000000000000002E-2</v>
      </c>
      <c r="G71" s="17">
        <v>0.70904500000000004</v>
      </c>
      <c r="H71" s="17">
        <v>0.63732599999999995</v>
      </c>
      <c r="I71" s="17">
        <v>0.71570500000000004</v>
      </c>
      <c r="J71" s="17">
        <v>7.8378000000000003E-2</v>
      </c>
      <c r="K71" s="17">
        <v>0.109512</v>
      </c>
      <c r="L71" s="17">
        <v>709.4</v>
      </c>
      <c r="M71" s="17">
        <v>0.28777799999999998</v>
      </c>
      <c r="N71" s="17">
        <v>1187</v>
      </c>
      <c r="O71" s="17">
        <v>0</v>
      </c>
      <c r="P71" s="17">
        <v>0</v>
      </c>
      <c r="Q71" s="17">
        <v>0.74728300000000003</v>
      </c>
      <c r="R71" s="17">
        <v>0.72520300000000004</v>
      </c>
      <c r="S71" s="17">
        <v>0.80208599999999997</v>
      </c>
      <c r="T71" s="17">
        <v>7.6883000000000007E-2</v>
      </c>
      <c r="U71" s="17">
        <v>9.5852999999999994E-2</v>
      </c>
      <c r="V71" s="17">
        <v>646.5</v>
      </c>
      <c r="W71" s="17">
        <v>0.599993</v>
      </c>
      <c r="X71" s="17">
        <v>1172</v>
      </c>
      <c r="Y71" s="17">
        <v>0</v>
      </c>
      <c r="Z71" s="17">
        <v>0</v>
      </c>
      <c r="AA71" s="17">
        <v>0.14746699999999999</v>
      </c>
      <c r="AB71" s="17">
        <v>1.35739E-2</v>
      </c>
      <c r="AC71" s="17">
        <v>0.72624699999999998</v>
      </c>
      <c r="AD71" s="17">
        <v>0.25</v>
      </c>
      <c r="AE71" s="17">
        <v>1170.8</v>
      </c>
    </row>
    <row r="72" spans="1:31">
      <c r="A72" s="17">
        <v>59</v>
      </c>
      <c r="B72" s="19">
        <v>0.46094907407407404</v>
      </c>
      <c r="C72" s="17">
        <v>108.2</v>
      </c>
      <c r="D72" s="17">
        <v>2.7</v>
      </c>
      <c r="E72" s="17">
        <v>9.1100000000000003E-4</v>
      </c>
      <c r="F72" s="17">
        <v>4.3999999999999997E-2</v>
      </c>
      <c r="G72" s="17">
        <v>0.84345800000000004</v>
      </c>
      <c r="H72" s="17">
        <v>0.63002899999999995</v>
      </c>
      <c r="I72" s="17">
        <v>0.72114</v>
      </c>
      <c r="J72" s="17">
        <v>9.1111999999999999E-2</v>
      </c>
      <c r="K72" s="17">
        <v>0.12634400000000001</v>
      </c>
      <c r="L72" s="17">
        <v>610.70000000000005</v>
      </c>
      <c r="M72" s="17">
        <v>6.9999999999999999E-6</v>
      </c>
      <c r="N72" s="17">
        <v>788</v>
      </c>
      <c r="O72" s="17">
        <v>0</v>
      </c>
      <c r="P72" s="17">
        <v>0</v>
      </c>
      <c r="Q72" s="17">
        <v>0.86618300000000004</v>
      </c>
      <c r="R72" s="17">
        <v>0.70610600000000001</v>
      </c>
      <c r="S72" s="17">
        <v>0.80193300000000001</v>
      </c>
      <c r="T72" s="17">
        <v>9.5826999999999996E-2</v>
      </c>
      <c r="U72" s="17">
        <v>0.119495</v>
      </c>
      <c r="V72" s="17">
        <v>718.8</v>
      </c>
      <c r="W72" s="17">
        <v>0.229158</v>
      </c>
      <c r="X72" s="17">
        <v>786</v>
      </c>
      <c r="Y72" s="17">
        <v>0</v>
      </c>
      <c r="Z72" s="17">
        <v>0</v>
      </c>
      <c r="AA72" s="17">
        <v>0.183839</v>
      </c>
      <c r="AB72" s="17">
        <v>7.8077099999999998E-3</v>
      </c>
      <c r="AC72" s="17">
        <v>0.70685399999999998</v>
      </c>
      <c r="AD72" s="17">
        <v>0.25</v>
      </c>
      <c r="AE72" s="17">
        <v>1359.9</v>
      </c>
    </row>
    <row r="73" spans="1:31">
      <c r="A73" s="17">
        <v>60</v>
      </c>
      <c r="B73" s="19">
        <v>0.46100694444444446</v>
      </c>
      <c r="C73" s="17">
        <v>106.9</v>
      </c>
      <c r="D73" s="17">
        <v>2.7</v>
      </c>
      <c r="E73" s="17">
        <v>9.3999999999999997E-4</v>
      </c>
      <c r="F73" s="17">
        <v>4.4999999999999998E-2</v>
      </c>
      <c r="G73" s="17">
        <v>0.69699199999999994</v>
      </c>
      <c r="H73" s="17">
        <v>0.66052599999999995</v>
      </c>
      <c r="I73" s="17">
        <v>0.73557899999999998</v>
      </c>
      <c r="J73" s="17">
        <v>7.5052999999999995E-2</v>
      </c>
      <c r="K73" s="17">
        <v>0.102033</v>
      </c>
      <c r="L73" s="17">
        <v>649.6</v>
      </c>
      <c r="M73" s="17">
        <v>2.0000000000000002E-5</v>
      </c>
      <c r="N73" s="17">
        <v>770</v>
      </c>
      <c r="O73" s="17">
        <v>0</v>
      </c>
      <c r="P73" s="17">
        <v>0</v>
      </c>
      <c r="Q73" s="17">
        <v>0.77107499999999995</v>
      </c>
      <c r="R73" s="17">
        <v>0.70299100000000003</v>
      </c>
      <c r="S73" s="17">
        <v>0.79528900000000002</v>
      </c>
      <c r="T73" s="17">
        <v>9.2298000000000005E-2</v>
      </c>
      <c r="U73" s="17">
        <v>0.11605600000000001</v>
      </c>
      <c r="V73" s="17">
        <v>763</v>
      </c>
      <c r="W73" s="17">
        <v>0.22917899999999999</v>
      </c>
      <c r="X73" s="17">
        <v>723</v>
      </c>
      <c r="Y73" s="17">
        <v>0</v>
      </c>
      <c r="Z73" s="17">
        <v>0</v>
      </c>
      <c r="AA73" s="17">
        <v>0.17854700000000001</v>
      </c>
      <c r="AB73" s="17">
        <v>8.1140799999999992E-3</v>
      </c>
      <c r="AC73" s="17">
        <v>0.70374000000000003</v>
      </c>
      <c r="AD73" s="17">
        <v>0.25</v>
      </c>
      <c r="AE73" s="17">
        <v>1278.7</v>
      </c>
    </row>
    <row r="74" spans="1:31">
      <c r="A74" s="17">
        <v>61</v>
      </c>
      <c r="B74" s="19">
        <v>0.46106481481481482</v>
      </c>
      <c r="C74" s="17">
        <v>105.8</v>
      </c>
      <c r="D74" s="17">
        <v>2.7</v>
      </c>
      <c r="E74" s="17">
        <v>5.8399999999999999E-4</v>
      </c>
      <c r="F74" s="17">
        <v>2.8000000000000001E-2</v>
      </c>
      <c r="G74" s="17">
        <v>0.81979299999999999</v>
      </c>
      <c r="H74" s="17">
        <v>0.64055600000000001</v>
      </c>
      <c r="I74" s="17">
        <v>0.71969300000000003</v>
      </c>
      <c r="J74" s="17">
        <v>7.9138E-2</v>
      </c>
      <c r="K74" s="17">
        <v>0.109961</v>
      </c>
      <c r="L74" s="17">
        <v>532</v>
      </c>
      <c r="M74" s="17">
        <v>8.8999999999999995E-5</v>
      </c>
      <c r="N74" s="17">
        <v>1048</v>
      </c>
      <c r="O74" s="17">
        <v>0</v>
      </c>
      <c r="P74" s="17">
        <v>0</v>
      </c>
      <c r="Q74" s="17">
        <v>0.76022999999999996</v>
      </c>
      <c r="R74" s="17">
        <v>0.73053000000000001</v>
      </c>
      <c r="S74" s="17">
        <v>0.80106599999999994</v>
      </c>
      <c r="T74" s="17">
        <v>7.0536000000000001E-2</v>
      </c>
      <c r="U74" s="17">
        <v>8.8053000000000006E-2</v>
      </c>
      <c r="V74" s="17">
        <v>683.1</v>
      </c>
      <c r="W74" s="17">
        <v>0.37077700000000002</v>
      </c>
      <c r="X74" s="17">
        <v>6657</v>
      </c>
      <c r="Y74" s="17">
        <v>0</v>
      </c>
      <c r="Z74" s="17">
        <v>0</v>
      </c>
      <c r="AA74" s="17">
        <v>0.135466</v>
      </c>
      <c r="AB74" s="17">
        <v>9.0298600000000007E-3</v>
      </c>
      <c r="AC74" s="17">
        <v>0.73116700000000001</v>
      </c>
      <c r="AD74" s="17">
        <v>0.25</v>
      </c>
      <c r="AE74" s="17">
        <v>1561.4</v>
      </c>
    </row>
    <row r="75" spans="1:31">
      <c r="A75" s="17">
        <v>62</v>
      </c>
      <c r="B75" s="19">
        <v>0.46111111111111108</v>
      </c>
      <c r="C75" s="17">
        <v>104.5</v>
      </c>
      <c r="D75" s="17">
        <v>2.7</v>
      </c>
      <c r="E75" s="17">
        <v>8.4900000000000004E-4</v>
      </c>
      <c r="F75" s="17">
        <v>4.1000000000000002E-2</v>
      </c>
      <c r="G75" s="17">
        <v>0.74473199999999995</v>
      </c>
      <c r="H75" s="17">
        <v>0.64713299999999996</v>
      </c>
      <c r="I75" s="17">
        <v>0.73423799999999995</v>
      </c>
      <c r="J75" s="17">
        <v>8.7105000000000002E-2</v>
      </c>
      <c r="K75" s="17">
        <v>0.118634</v>
      </c>
      <c r="L75" s="17">
        <v>776</v>
      </c>
      <c r="M75" s="17">
        <v>3.9999999999999998E-6</v>
      </c>
      <c r="N75" s="17">
        <v>1148</v>
      </c>
      <c r="O75" s="17">
        <v>0</v>
      </c>
      <c r="P75" s="17">
        <v>0</v>
      </c>
      <c r="Q75" s="17">
        <v>0.78373099999999996</v>
      </c>
      <c r="R75" s="17">
        <v>0.73063999999999996</v>
      </c>
      <c r="S75" s="17">
        <v>0.80141499999999999</v>
      </c>
      <c r="T75" s="17">
        <v>7.0775000000000005E-2</v>
      </c>
      <c r="U75" s="17">
        <v>8.8313000000000003E-2</v>
      </c>
      <c r="V75" s="17">
        <v>692.5</v>
      </c>
      <c r="W75" s="17">
        <v>0.59999499999999995</v>
      </c>
      <c r="X75" s="17">
        <v>740</v>
      </c>
      <c r="Y75" s="17">
        <v>0</v>
      </c>
      <c r="Z75" s="17">
        <v>0</v>
      </c>
      <c r="AA75" s="17">
        <v>0.13586599999999999</v>
      </c>
      <c r="AB75" s="17">
        <v>1.43526E-2</v>
      </c>
      <c r="AC75" s="17">
        <v>0.73165599999999997</v>
      </c>
      <c r="AD75" s="17">
        <v>0.25</v>
      </c>
      <c r="AE75" s="17">
        <v>1070.4000000000001</v>
      </c>
    </row>
    <row r="76" spans="1:31">
      <c r="A76" s="17">
        <v>63</v>
      </c>
      <c r="B76" s="19">
        <v>0.4611689814814815</v>
      </c>
      <c r="C76" s="17">
        <v>103.4</v>
      </c>
      <c r="D76" s="17">
        <v>2.7</v>
      </c>
      <c r="E76" s="17">
        <v>1.0300000000000001E-3</v>
      </c>
      <c r="F76" s="17">
        <v>0.05</v>
      </c>
      <c r="G76" s="17">
        <v>0.85346999999999995</v>
      </c>
      <c r="H76" s="17">
        <v>0.631525</v>
      </c>
      <c r="I76" s="17">
        <v>0.73352799999999996</v>
      </c>
      <c r="J76" s="17">
        <v>0.102002</v>
      </c>
      <c r="K76" s="17">
        <v>0.13905699999999999</v>
      </c>
      <c r="L76" s="17">
        <v>764.6</v>
      </c>
      <c r="M76" s="17">
        <v>2.4000000000000001E-5</v>
      </c>
      <c r="N76" s="17">
        <v>1572</v>
      </c>
      <c r="O76" s="17">
        <v>0</v>
      </c>
      <c r="P76" s="17">
        <v>0</v>
      </c>
      <c r="Q76" s="17">
        <v>0.78658099999999997</v>
      </c>
      <c r="R76" s="17">
        <v>0.72327900000000001</v>
      </c>
      <c r="S76" s="17">
        <v>0.81197299999999994</v>
      </c>
      <c r="T76" s="17">
        <v>8.8693999999999995E-2</v>
      </c>
      <c r="U76" s="17">
        <v>0.109233</v>
      </c>
      <c r="V76" s="17">
        <v>641.1</v>
      </c>
      <c r="W76" s="17">
        <v>3.1829999999999997E-2</v>
      </c>
      <c r="X76" s="17">
        <v>525</v>
      </c>
      <c r="Y76" s="17">
        <v>0</v>
      </c>
      <c r="Z76" s="17">
        <v>0</v>
      </c>
      <c r="AA76" s="17">
        <v>0.16805</v>
      </c>
      <c r="AB76" s="17">
        <v>1.9274699999999999E-2</v>
      </c>
      <c r="AC76" s="17">
        <v>0.72498899999999999</v>
      </c>
      <c r="AD76" s="17">
        <v>0.25</v>
      </c>
      <c r="AE76" s="17">
        <v>1086.3</v>
      </c>
    </row>
    <row r="77" spans="1:31">
      <c r="A77" s="17">
        <v>64</v>
      </c>
      <c r="B77" s="19">
        <v>0.46122685185185186</v>
      </c>
      <c r="C77" s="17">
        <v>102.5</v>
      </c>
      <c r="D77" s="17">
        <v>2.7</v>
      </c>
      <c r="E77" s="17">
        <v>7.36E-4</v>
      </c>
      <c r="F77" s="17">
        <v>3.5999999999999997E-2</v>
      </c>
      <c r="G77" s="17">
        <v>0.74924999999999997</v>
      </c>
      <c r="H77" s="17">
        <v>0.64760499999999999</v>
      </c>
      <c r="I77" s="17">
        <v>0.73863400000000001</v>
      </c>
      <c r="J77" s="17">
        <v>9.1028999999999999E-2</v>
      </c>
      <c r="K77" s="17">
        <v>0.12324</v>
      </c>
      <c r="L77" s="17">
        <v>561.79999999999995</v>
      </c>
      <c r="M77" s="17">
        <v>0.20432900000000001</v>
      </c>
      <c r="N77" s="17">
        <v>1334</v>
      </c>
      <c r="O77" s="17">
        <v>0</v>
      </c>
      <c r="P77" s="17">
        <v>0</v>
      </c>
      <c r="Q77" s="17">
        <v>0.79015100000000005</v>
      </c>
      <c r="R77" s="17">
        <v>0.73177499999999995</v>
      </c>
      <c r="S77" s="17">
        <v>0.81798599999999999</v>
      </c>
      <c r="T77" s="17">
        <v>8.6210999999999996E-2</v>
      </c>
      <c r="U77" s="17">
        <v>0.105395</v>
      </c>
      <c r="V77" s="17">
        <v>800</v>
      </c>
      <c r="W77" s="17">
        <v>0.14163799999999999</v>
      </c>
      <c r="X77" s="17">
        <v>696</v>
      </c>
      <c r="Y77" s="17">
        <v>0</v>
      </c>
      <c r="Z77" s="17">
        <v>0</v>
      </c>
      <c r="AA77" s="17">
        <v>0.16214600000000001</v>
      </c>
      <c r="AB77" s="17">
        <v>1.2099E-2</v>
      </c>
      <c r="AC77" s="17">
        <v>0.73281799999999997</v>
      </c>
      <c r="AD77" s="17">
        <v>0.25</v>
      </c>
      <c r="AE77" s="17">
        <v>1478.4</v>
      </c>
    </row>
    <row r="78" spans="1:31">
      <c r="A78" s="17">
        <v>65</v>
      </c>
      <c r="B78" s="19">
        <v>0.46127314814814818</v>
      </c>
      <c r="C78" s="17">
        <v>101.3</v>
      </c>
      <c r="D78" s="17">
        <v>2.7</v>
      </c>
      <c r="E78" s="17">
        <v>1.01E-3</v>
      </c>
      <c r="F78" s="17">
        <v>4.9000000000000002E-2</v>
      </c>
      <c r="G78" s="17">
        <v>0.75833200000000001</v>
      </c>
      <c r="H78" s="17">
        <v>0.65615599999999996</v>
      </c>
      <c r="I78" s="17">
        <v>0.74216599999999999</v>
      </c>
      <c r="J78" s="17">
        <v>8.6010000000000003E-2</v>
      </c>
      <c r="K78" s="17">
        <v>0.11589000000000001</v>
      </c>
      <c r="L78" s="17">
        <v>762.8</v>
      </c>
      <c r="M78" s="17">
        <v>0.229161</v>
      </c>
      <c r="N78" s="17">
        <v>1023</v>
      </c>
      <c r="O78" s="17">
        <v>0</v>
      </c>
      <c r="P78" s="17">
        <v>0</v>
      </c>
      <c r="Q78" s="17">
        <v>0.790547</v>
      </c>
      <c r="R78" s="17">
        <v>0.73800399999999999</v>
      </c>
      <c r="S78" s="17">
        <v>0.82614900000000002</v>
      </c>
      <c r="T78" s="17">
        <v>8.8144E-2</v>
      </c>
      <c r="U78" s="17">
        <v>0.106693</v>
      </c>
      <c r="V78" s="17">
        <v>499.4</v>
      </c>
      <c r="W78" s="17">
        <v>5.0000000000000004E-6</v>
      </c>
      <c r="X78" s="17">
        <v>1364</v>
      </c>
      <c r="Y78" s="17">
        <v>0</v>
      </c>
      <c r="Z78" s="17">
        <v>0</v>
      </c>
      <c r="AA78" s="17">
        <v>0.16414300000000001</v>
      </c>
      <c r="AB78" s="17">
        <v>1.25951E-2</v>
      </c>
      <c r="AC78" s="17">
        <v>0.73911400000000005</v>
      </c>
      <c r="AD78" s="17">
        <v>0.25</v>
      </c>
      <c r="AE78" s="17">
        <v>1088.8</v>
      </c>
    </row>
    <row r="79" spans="1:31">
      <c r="A79" s="17">
        <v>66</v>
      </c>
      <c r="B79" s="19">
        <v>0.46133101851851849</v>
      </c>
      <c r="C79" s="17">
        <v>100.2</v>
      </c>
      <c r="D79" s="17">
        <v>2.7</v>
      </c>
      <c r="E79" s="17">
        <v>1.0610000000000001E-3</v>
      </c>
      <c r="F79" s="17">
        <v>5.0999999999999997E-2</v>
      </c>
      <c r="G79" s="17">
        <v>0.80867100000000003</v>
      </c>
      <c r="H79" s="17">
        <v>0.65755399999999997</v>
      </c>
      <c r="I79" s="17">
        <v>0.75864799999999999</v>
      </c>
      <c r="J79" s="17">
        <v>0.101094</v>
      </c>
      <c r="K79" s="17">
        <v>0.13325600000000001</v>
      </c>
      <c r="L79" s="17">
        <v>769.2</v>
      </c>
      <c r="M79" s="17">
        <v>0.229134</v>
      </c>
      <c r="N79" s="17">
        <v>807</v>
      </c>
      <c r="O79" s="17">
        <v>0</v>
      </c>
      <c r="P79" s="17">
        <v>0</v>
      </c>
      <c r="Q79" s="17">
        <v>0.74934500000000004</v>
      </c>
      <c r="R79" s="17">
        <v>0.75462700000000005</v>
      </c>
      <c r="S79" s="17">
        <v>0.84863299999999997</v>
      </c>
      <c r="T79" s="17">
        <v>9.4006000000000006E-2</v>
      </c>
      <c r="U79" s="17">
        <v>0.110773</v>
      </c>
      <c r="V79" s="17">
        <v>700.7</v>
      </c>
      <c r="W79" s="17">
        <v>0.45451000000000003</v>
      </c>
      <c r="X79" s="17">
        <v>688</v>
      </c>
      <c r="Y79" s="17">
        <v>0</v>
      </c>
      <c r="Z79" s="17">
        <v>0</v>
      </c>
      <c r="AA79" s="17">
        <v>0.17041999999999999</v>
      </c>
      <c r="AB79" s="17">
        <v>1.0050999999999999E-2</v>
      </c>
      <c r="AC79" s="17">
        <v>0.75557200000000002</v>
      </c>
      <c r="AD79" s="17">
        <v>0.25</v>
      </c>
      <c r="AE79" s="17">
        <v>1079.8</v>
      </c>
    </row>
    <row r="80" spans="1:31">
      <c r="A80" s="17">
        <v>67</v>
      </c>
      <c r="B80" s="19">
        <v>0.4613888888888889</v>
      </c>
      <c r="C80" s="17">
        <v>99.1</v>
      </c>
      <c r="D80" s="17">
        <v>2.7</v>
      </c>
      <c r="E80" s="17">
        <v>1.1199999999999999E-3</v>
      </c>
      <c r="F80" s="17">
        <v>5.3999999999999999E-2</v>
      </c>
      <c r="G80" s="17">
        <v>0.799064</v>
      </c>
      <c r="H80" s="17">
        <v>0.67859700000000001</v>
      </c>
      <c r="I80" s="17">
        <v>0.77157399999999998</v>
      </c>
      <c r="J80" s="17">
        <v>9.2977000000000004E-2</v>
      </c>
      <c r="K80" s="17">
        <v>0.120502</v>
      </c>
      <c r="L80" s="17">
        <v>659</v>
      </c>
      <c r="M80" s="17">
        <v>0.37081500000000001</v>
      </c>
      <c r="N80" s="17">
        <v>1321</v>
      </c>
      <c r="O80" s="17">
        <v>0</v>
      </c>
      <c r="P80" s="17">
        <v>0</v>
      </c>
      <c r="Q80" s="17">
        <v>0.82962499999999995</v>
      </c>
      <c r="R80" s="17">
        <v>0.72205900000000001</v>
      </c>
      <c r="S80" s="17">
        <v>0.83681700000000003</v>
      </c>
      <c r="T80" s="17">
        <v>0.114758</v>
      </c>
      <c r="U80" s="17">
        <v>0.13713600000000001</v>
      </c>
      <c r="V80" s="17">
        <v>800</v>
      </c>
      <c r="W80" s="17">
        <v>1.8E-5</v>
      </c>
      <c r="X80" s="17">
        <v>1343</v>
      </c>
      <c r="Y80" s="17">
        <v>0</v>
      </c>
      <c r="Z80" s="17">
        <v>0</v>
      </c>
      <c r="AA80" s="17">
        <v>0.210979</v>
      </c>
      <c r="AB80" s="17">
        <v>1.4031699999999999E-2</v>
      </c>
      <c r="AC80" s="17">
        <v>0.72367000000000004</v>
      </c>
      <c r="AD80" s="17">
        <v>0.25</v>
      </c>
      <c r="AE80" s="17">
        <v>1260.3</v>
      </c>
    </row>
    <row r="81" spans="1:31">
      <c r="A81" s="17">
        <v>68</v>
      </c>
      <c r="B81" s="19">
        <v>0.46143518518518517</v>
      </c>
      <c r="C81" s="17">
        <v>97.8</v>
      </c>
      <c r="D81" s="17">
        <v>2.7</v>
      </c>
      <c r="E81" s="17">
        <v>1.1540000000000001E-3</v>
      </c>
      <c r="F81" s="17">
        <v>5.6000000000000001E-2</v>
      </c>
      <c r="G81" s="17">
        <v>0.920547</v>
      </c>
      <c r="H81" s="17">
        <v>0.70288300000000004</v>
      </c>
      <c r="I81" s="17">
        <v>0.84514599999999995</v>
      </c>
      <c r="J81" s="17">
        <v>0.142263</v>
      </c>
      <c r="K81" s="17">
        <v>0.16833000000000001</v>
      </c>
      <c r="L81" s="17">
        <v>683.9</v>
      </c>
      <c r="M81" s="17">
        <v>9.0489999999999998E-3</v>
      </c>
      <c r="N81" s="17">
        <v>933</v>
      </c>
      <c r="O81" s="17">
        <v>0</v>
      </c>
      <c r="P81" s="17">
        <v>0</v>
      </c>
      <c r="Q81" s="17">
        <v>0.85427799999999998</v>
      </c>
      <c r="R81" s="17">
        <v>0.75851299999999999</v>
      </c>
      <c r="S81" s="17">
        <v>0.87743800000000005</v>
      </c>
      <c r="T81" s="17">
        <v>0.118925</v>
      </c>
      <c r="U81" s="17">
        <v>0.13553599999999999</v>
      </c>
      <c r="V81" s="17">
        <v>673.5</v>
      </c>
      <c r="W81" s="17">
        <v>6.3E-5</v>
      </c>
      <c r="X81" s="17">
        <v>1176</v>
      </c>
      <c r="Y81" s="17">
        <v>0</v>
      </c>
      <c r="Z81" s="17">
        <v>0</v>
      </c>
      <c r="AA81" s="17">
        <v>0.20851700000000001</v>
      </c>
      <c r="AB81" s="17">
        <v>1.03201E-2</v>
      </c>
      <c r="AC81" s="17">
        <v>0.759741</v>
      </c>
      <c r="AD81" s="17">
        <v>0.25</v>
      </c>
      <c r="AE81" s="17">
        <v>1214.4000000000001</v>
      </c>
    </row>
    <row r="82" spans="1:31">
      <c r="A82" s="17">
        <v>69</v>
      </c>
      <c r="B82" s="19">
        <v>0.46149305555555559</v>
      </c>
      <c r="C82" s="17">
        <v>96.7</v>
      </c>
      <c r="D82" s="17">
        <v>2.7</v>
      </c>
      <c r="E82" s="17">
        <v>1.3910000000000001E-3</v>
      </c>
      <c r="F82" s="17">
        <v>6.7000000000000004E-2</v>
      </c>
      <c r="G82" s="17">
        <v>0.908003</v>
      </c>
      <c r="H82" s="17">
        <v>0.75534699999999999</v>
      </c>
      <c r="I82" s="17">
        <v>0.90690599999999999</v>
      </c>
      <c r="J82" s="17">
        <v>0.15156</v>
      </c>
      <c r="K82" s="17">
        <v>0.16711799999999999</v>
      </c>
      <c r="L82" s="17">
        <v>655.1</v>
      </c>
      <c r="M82" s="17">
        <v>3.9999999999999998E-6</v>
      </c>
      <c r="N82" s="17">
        <v>1041</v>
      </c>
      <c r="O82" s="17">
        <v>0</v>
      </c>
      <c r="P82" s="17">
        <v>0</v>
      </c>
      <c r="Q82" s="17">
        <v>0.94574999999999998</v>
      </c>
      <c r="R82" s="17">
        <v>0.80118699999999998</v>
      </c>
      <c r="S82" s="17">
        <v>0.96617699999999995</v>
      </c>
      <c r="T82" s="17">
        <v>0.16499</v>
      </c>
      <c r="U82" s="17">
        <v>0.170766</v>
      </c>
      <c r="V82" s="17">
        <v>719.6</v>
      </c>
      <c r="W82" s="17">
        <v>0.31019999999999998</v>
      </c>
      <c r="X82" s="17">
        <v>351</v>
      </c>
      <c r="Y82" s="17">
        <v>0</v>
      </c>
      <c r="Z82" s="17">
        <v>0</v>
      </c>
      <c r="AA82" s="17">
        <v>0.26271699999999998</v>
      </c>
      <c r="AB82" s="17">
        <v>1.10232E-2</v>
      </c>
      <c r="AC82" s="17">
        <v>0.803006</v>
      </c>
      <c r="AD82" s="17">
        <v>0.25</v>
      </c>
      <c r="AE82" s="17">
        <v>1267.9000000000001</v>
      </c>
    </row>
    <row r="83" spans="1:31">
      <c r="A83" s="17">
        <v>70</v>
      </c>
      <c r="B83" s="19">
        <v>0.46155092592592589</v>
      </c>
      <c r="C83" s="17">
        <v>95.8</v>
      </c>
      <c r="D83" s="17">
        <v>2.7</v>
      </c>
      <c r="E83" s="17">
        <v>1.5280000000000001E-3</v>
      </c>
      <c r="F83" s="17">
        <v>7.3999999999999996E-2</v>
      </c>
      <c r="G83" s="17">
        <v>0.89043099999999997</v>
      </c>
      <c r="H83" s="17">
        <v>0.74299899999999997</v>
      </c>
      <c r="I83" s="17">
        <v>0.907219</v>
      </c>
      <c r="J83" s="17">
        <v>0.16422</v>
      </c>
      <c r="K83" s="17">
        <v>0.18101500000000001</v>
      </c>
      <c r="L83" s="17">
        <v>735</v>
      </c>
      <c r="M83" s="17">
        <v>6.9999999999999999E-6</v>
      </c>
      <c r="N83" s="17">
        <v>1013</v>
      </c>
      <c r="O83" s="17">
        <v>0</v>
      </c>
      <c r="P83" s="17">
        <v>0</v>
      </c>
      <c r="Q83" s="17">
        <v>0.86468400000000001</v>
      </c>
      <c r="R83" s="17">
        <v>0.79837199999999997</v>
      </c>
      <c r="S83" s="17">
        <v>0.95882299999999998</v>
      </c>
      <c r="T83" s="17">
        <v>0.16045000000000001</v>
      </c>
      <c r="U83" s="17">
        <v>0.16734099999999999</v>
      </c>
      <c r="V83" s="17">
        <v>717.1</v>
      </c>
      <c r="W83" s="17">
        <v>5.0000000000000004E-6</v>
      </c>
      <c r="X83" s="17">
        <v>440</v>
      </c>
      <c r="Y83" s="17">
        <v>0</v>
      </c>
      <c r="Z83" s="17">
        <v>0</v>
      </c>
      <c r="AA83" s="17">
        <v>0.25744800000000001</v>
      </c>
      <c r="AB83" s="17">
        <v>1.2022400000000001E-2</v>
      </c>
      <c r="AC83" s="17">
        <v>0.80030100000000004</v>
      </c>
      <c r="AD83" s="17">
        <v>0.25</v>
      </c>
      <c r="AE83" s="17">
        <v>1130.0999999999999</v>
      </c>
    </row>
    <row r="84" spans="1:31">
      <c r="A84" s="17">
        <v>71</v>
      </c>
      <c r="B84" s="19">
        <v>0.46159722222222221</v>
      </c>
      <c r="C84" s="17">
        <v>94.5</v>
      </c>
      <c r="D84" s="17">
        <v>2.7</v>
      </c>
      <c r="E84" s="17">
        <v>1.3879999999999999E-3</v>
      </c>
      <c r="F84" s="17">
        <v>6.7000000000000004E-2</v>
      </c>
      <c r="G84" s="17">
        <v>0.91176800000000002</v>
      </c>
      <c r="H84" s="17">
        <v>0.75922800000000001</v>
      </c>
      <c r="I84" s="17">
        <v>0.94136799999999998</v>
      </c>
      <c r="J84" s="17">
        <v>0.18214</v>
      </c>
      <c r="K84" s="17">
        <v>0.19348399999999999</v>
      </c>
      <c r="L84" s="17">
        <v>641.4</v>
      </c>
      <c r="M84" s="17">
        <v>0.204869</v>
      </c>
      <c r="N84" s="17">
        <v>779</v>
      </c>
      <c r="O84" s="17">
        <v>0</v>
      </c>
      <c r="P84" s="17">
        <v>0</v>
      </c>
      <c r="Q84" s="17">
        <v>0.89941400000000005</v>
      </c>
      <c r="R84" s="17">
        <v>0.81489100000000003</v>
      </c>
      <c r="S84" s="17">
        <v>0.9859</v>
      </c>
      <c r="T84" s="17">
        <v>0.17100899999999999</v>
      </c>
      <c r="U84" s="17">
        <v>0.173455</v>
      </c>
      <c r="V84" s="17">
        <v>764.8</v>
      </c>
      <c r="W84" s="17">
        <v>7.7000000000000001E-5</v>
      </c>
      <c r="X84" s="17">
        <v>1094</v>
      </c>
      <c r="Y84" s="17">
        <v>0</v>
      </c>
      <c r="Z84" s="17">
        <v>0</v>
      </c>
      <c r="AA84" s="17">
        <v>0.26685300000000001</v>
      </c>
      <c r="AB84" s="17">
        <v>8.10081E-3</v>
      </c>
      <c r="AC84" s="17">
        <v>0.81627700000000003</v>
      </c>
      <c r="AD84" s="17">
        <v>0.25</v>
      </c>
      <c r="AE84" s="17">
        <v>1294.9000000000001</v>
      </c>
    </row>
    <row r="85" spans="1:31">
      <c r="A85" s="17">
        <v>72</v>
      </c>
      <c r="B85" s="19">
        <v>0.46165509259259258</v>
      </c>
      <c r="C85" s="17">
        <v>93.4</v>
      </c>
      <c r="D85" s="17">
        <v>2.7</v>
      </c>
      <c r="E85" s="17">
        <v>1.7060000000000001E-3</v>
      </c>
      <c r="F85" s="17">
        <v>8.3000000000000004E-2</v>
      </c>
      <c r="G85" s="17">
        <v>0.948708</v>
      </c>
      <c r="H85" s="17">
        <v>0.855684</v>
      </c>
      <c r="I85" s="17">
        <v>1.100058</v>
      </c>
      <c r="J85" s="17">
        <v>0.24437500000000001</v>
      </c>
      <c r="K85" s="17">
        <v>0.22214700000000001</v>
      </c>
      <c r="L85" s="17">
        <v>693.8</v>
      </c>
      <c r="M85" s="17">
        <v>6.0000000000000002E-6</v>
      </c>
      <c r="N85" s="17">
        <v>1063</v>
      </c>
      <c r="O85" s="17">
        <v>0</v>
      </c>
      <c r="P85" s="17">
        <v>0</v>
      </c>
      <c r="Q85" s="17">
        <v>0.93730800000000003</v>
      </c>
      <c r="R85" s="17">
        <v>0.88022500000000004</v>
      </c>
      <c r="S85" s="17">
        <v>1.097369</v>
      </c>
      <c r="T85" s="17">
        <v>0.217144</v>
      </c>
      <c r="U85" s="17">
        <v>0.197877</v>
      </c>
      <c r="V85" s="17">
        <v>765</v>
      </c>
      <c r="W85" s="17">
        <v>0.282192</v>
      </c>
      <c r="X85" s="17">
        <v>787</v>
      </c>
      <c r="Y85" s="17">
        <v>0</v>
      </c>
      <c r="Z85" s="17">
        <v>0</v>
      </c>
      <c r="AA85" s="17">
        <v>0.30442599999999997</v>
      </c>
      <c r="AB85" s="17">
        <v>1.19138E-2</v>
      </c>
      <c r="AC85" s="17">
        <v>0.88281200000000004</v>
      </c>
      <c r="AD85" s="17">
        <v>0.25</v>
      </c>
      <c r="AE85" s="17">
        <v>1197.0999999999999</v>
      </c>
    </row>
    <row r="86" spans="1:31">
      <c r="A86" s="17">
        <v>73</v>
      </c>
      <c r="B86" s="19">
        <v>0.46171296296296299</v>
      </c>
      <c r="C86" s="17">
        <v>92.2</v>
      </c>
      <c r="D86" s="17">
        <v>2.7</v>
      </c>
      <c r="E86" s="17">
        <v>2.3600000000000001E-3</v>
      </c>
      <c r="F86" s="17">
        <v>0.114</v>
      </c>
      <c r="G86" s="17">
        <v>0.95941600000000005</v>
      </c>
      <c r="H86" s="17">
        <v>0.95074199999999998</v>
      </c>
      <c r="I86" s="17">
        <v>1.2941020000000001</v>
      </c>
      <c r="J86" s="17">
        <v>0.34336</v>
      </c>
      <c r="K86" s="17">
        <v>0.26532699999999998</v>
      </c>
      <c r="L86" s="17">
        <v>724.3</v>
      </c>
      <c r="M86" s="17">
        <v>0.13985600000000001</v>
      </c>
      <c r="N86" s="17">
        <v>501</v>
      </c>
      <c r="O86" s="17">
        <v>0</v>
      </c>
      <c r="P86" s="17">
        <v>0</v>
      </c>
      <c r="Q86" s="17">
        <v>0.96082699999999999</v>
      </c>
      <c r="R86" s="17">
        <v>0.98267199999999999</v>
      </c>
      <c r="S86" s="17">
        <v>1.329189</v>
      </c>
      <c r="T86" s="17">
        <v>0.34651700000000002</v>
      </c>
      <c r="U86" s="17">
        <v>0.26069799999999999</v>
      </c>
      <c r="V86" s="17">
        <v>713.6</v>
      </c>
      <c r="W86" s="17">
        <v>2.9713E-2</v>
      </c>
      <c r="X86" s="17">
        <v>874</v>
      </c>
      <c r="Y86" s="17">
        <v>0</v>
      </c>
      <c r="Z86" s="17">
        <v>0</v>
      </c>
      <c r="AA86" s="17">
        <v>0.40107399999999999</v>
      </c>
      <c r="AB86" s="17">
        <v>5.8989200000000002E-3</v>
      </c>
      <c r="AC86" s="17">
        <v>0.98471600000000004</v>
      </c>
      <c r="AD86" s="17">
        <v>0.25</v>
      </c>
      <c r="AE86" s="17">
        <v>1146.7</v>
      </c>
    </row>
    <row r="87" spans="1:31">
      <c r="A87" s="17">
        <v>74</v>
      </c>
      <c r="B87" s="19">
        <v>0.46175925925925926</v>
      </c>
      <c r="C87" s="17">
        <v>90.9</v>
      </c>
      <c r="D87" s="17">
        <v>2.7</v>
      </c>
      <c r="E87" s="17">
        <v>2.1189999999999998E-3</v>
      </c>
      <c r="F87" s="17">
        <v>0.10299999999999999</v>
      </c>
      <c r="G87" s="17">
        <v>0.97245899999999996</v>
      </c>
      <c r="H87" s="17">
        <v>1.0559289999999999</v>
      </c>
      <c r="I87" s="17">
        <v>1.4220269999999999</v>
      </c>
      <c r="J87" s="17">
        <v>0.36609799999999998</v>
      </c>
      <c r="K87" s="17">
        <v>0.25744800000000001</v>
      </c>
      <c r="L87" s="17">
        <v>634.29999999999995</v>
      </c>
      <c r="M87" s="17">
        <v>4.0000000000000003E-5</v>
      </c>
      <c r="N87" s="17">
        <v>360</v>
      </c>
      <c r="O87" s="17">
        <v>0</v>
      </c>
      <c r="P87" s="17">
        <v>0</v>
      </c>
      <c r="Q87" s="17">
        <v>0.97578699999999996</v>
      </c>
      <c r="R87" s="17">
        <v>1.034505</v>
      </c>
      <c r="S87" s="17">
        <v>1.410795</v>
      </c>
      <c r="T87" s="17">
        <v>0.37629000000000001</v>
      </c>
      <c r="U87" s="17">
        <v>0.26672200000000001</v>
      </c>
      <c r="V87" s="17">
        <v>797.7</v>
      </c>
      <c r="W87" s="17">
        <v>0.111494</v>
      </c>
      <c r="X87" s="17">
        <v>1190</v>
      </c>
      <c r="Y87" s="17">
        <v>0</v>
      </c>
      <c r="Z87" s="17">
        <v>0</v>
      </c>
      <c r="AA87" s="17">
        <v>0.41034199999999998</v>
      </c>
      <c r="AB87" s="17">
        <v>3.71733E-3</v>
      </c>
      <c r="AC87" s="17">
        <v>1.0359</v>
      </c>
      <c r="AD87" s="17">
        <v>0.25</v>
      </c>
      <c r="AE87" s="17">
        <v>1309.5</v>
      </c>
    </row>
    <row r="88" spans="1:31">
      <c r="A88" s="17">
        <v>75</v>
      </c>
      <c r="B88" s="19">
        <v>0.46181712962962962</v>
      </c>
      <c r="C88" s="17">
        <v>90</v>
      </c>
      <c r="D88" s="17">
        <v>2.7</v>
      </c>
      <c r="E88" s="17">
        <v>2.3180000000000002E-3</v>
      </c>
      <c r="F88" s="17">
        <v>0.112</v>
      </c>
      <c r="G88" s="17">
        <v>0.98233099999999995</v>
      </c>
      <c r="H88" s="17">
        <v>1.1153979999999999</v>
      </c>
      <c r="I88" s="17">
        <v>1.5094160000000001</v>
      </c>
      <c r="J88" s="17">
        <v>0.39401700000000001</v>
      </c>
      <c r="K88" s="17">
        <v>0.26103999999999999</v>
      </c>
      <c r="L88" s="17">
        <v>683</v>
      </c>
      <c r="M88" s="17">
        <v>0.28612700000000002</v>
      </c>
      <c r="N88" s="17">
        <v>1132</v>
      </c>
      <c r="O88" s="17">
        <v>0</v>
      </c>
      <c r="P88" s="17">
        <v>0</v>
      </c>
      <c r="Q88" s="17">
        <v>0.97850899999999996</v>
      </c>
      <c r="R88" s="17">
        <v>1.1691370000000001</v>
      </c>
      <c r="S88" s="17">
        <v>1.608789</v>
      </c>
      <c r="T88" s="17">
        <v>0.43965199999999999</v>
      </c>
      <c r="U88" s="17">
        <v>0.273281</v>
      </c>
      <c r="V88" s="17">
        <v>713.2</v>
      </c>
      <c r="W88" s="17">
        <v>0.103282</v>
      </c>
      <c r="X88" s="17">
        <v>562</v>
      </c>
      <c r="Y88" s="17">
        <v>0</v>
      </c>
      <c r="Z88" s="17">
        <v>0</v>
      </c>
      <c r="AA88" s="17">
        <v>0.420433</v>
      </c>
      <c r="AB88" s="17">
        <v>1.2485E-2</v>
      </c>
      <c r="AC88" s="17">
        <v>1.1746300000000001</v>
      </c>
      <c r="AD88" s="17">
        <v>0.25</v>
      </c>
      <c r="AE88" s="17">
        <v>1216</v>
      </c>
    </row>
    <row r="89" spans="1:31">
      <c r="A89" s="17">
        <v>76</v>
      </c>
      <c r="B89" s="19">
        <v>0.46187500000000004</v>
      </c>
      <c r="C89" s="17">
        <v>88.9</v>
      </c>
      <c r="D89" s="17">
        <v>2.7</v>
      </c>
      <c r="E89" s="17">
        <v>2.3969999999999998E-3</v>
      </c>
      <c r="F89" s="17">
        <v>0.11600000000000001</v>
      </c>
      <c r="G89" s="17">
        <v>0.975383</v>
      </c>
      <c r="H89" s="17">
        <v>1.1802980000000001</v>
      </c>
      <c r="I89" s="17">
        <v>1.6514759999999999</v>
      </c>
      <c r="J89" s="17">
        <v>0.47117799999999999</v>
      </c>
      <c r="K89" s="17">
        <v>0.28530699999999998</v>
      </c>
      <c r="L89" s="17">
        <v>705.9</v>
      </c>
      <c r="M89" s="17">
        <v>0.12684500000000001</v>
      </c>
      <c r="N89" s="17">
        <v>624</v>
      </c>
      <c r="O89" s="17">
        <v>0</v>
      </c>
      <c r="P89" s="17">
        <v>0</v>
      </c>
      <c r="Q89" s="17">
        <v>0.981935</v>
      </c>
      <c r="R89" s="17">
        <v>1.1785909999999999</v>
      </c>
      <c r="S89" s="17">
        <v>1.6189100000000001</v>
      </c>
      <c r="T89" s="17">
        <v>0.44031999999999999</v>
      </c>
      <c r="U89" s="17">
        <v>0.27198499999999998</v>
      </c>
      <c r="V89" s="17">
        <v>728</v>
      </c>
      <c r="W89" s="17">
        <v>6.5820000000000002E-3</v>
      </c>
      <c r="X89" s="17">
        <v>490</v>
      </c>
      <c r="Y89" s="17">
        <v>0</v>
      </c>
      <c r="Z89" s="17">
        <v>0</v>
      </c>
      <c r="AA89" s="17">
        <v>0.41843900000000001</v>
      </c>
      <c r="AB89" s="17">
        <v>7.1432500000000003E-3</v>
      </c>
      <c r="AC89" s="17">
        <v>1.18174</v>
      </c>
      <c r="AD89" s="17">
        <v>0.25</v>
      </c>
      <c r="AE89" s="17">
        <v>1176.7</v>
      </c>
    </row>
    <row r="90" spans="1:31">
      <c r="A90" s="17">
        <v>77</v>
      </c>
      <c r="B90" s="19">
        <v>0.46192129629629625</v>
      </c>
      <c r="C90" s="17">
        <v>87.6</v>
      </c>
      <c r="D90" s="17">
        <v>2.7</v>
      </c>
      <c r="E90" s="17">
        <v>2.4629999999999999E-3</v>
      </c>
      <c r="F90" s="17">
        <v>0.11899999999999999</v>
      </c>
      <c r="G90" s="17">
        <v>0.98180500000000004</v>
      </c>
      <c r="H90" s="17">
        <v>1.150539</v>
      </c>
      <c r="I90" s="17">
        <v>1.621081</v>
      </c>
      <c r="J90" s="17">
        <v>0.47054200000000002</v>
      </c>
      <c r="K90" s="17">
        <v>0.290265</v>
      </c>
      <c r="L90" s="17">
        <v>704.6</v>
      </c>
      <c r="M90" s="17">
        <v>0.11884</v>
      </c>
      <c r="N90" s="17">
        <v>626</v>
      </c>
      <c r="O90" s="17">
        <v>0</v>
      </c>
      <c r="P90" s="17">
        <v>0</v>
      </c>
      <c r="Q90" s="17">
        <v>0.979854</v>
      </c>
      <c r="R90" s="17">
        <v>1.2390220000000001</v>
      </c>
      <c r="S90" s="17">
        <v>1.720796</v>
      </c>
      <c r="T90" s="17">
        <v>0.48177300000000001</v>
      </c>
      <c r="U90" s="17">
        <v>0.27997100000000003</v>
      </c>
      <c r="V90" s="17">
        <v>743.8</v>
      </c>
      <c r="W90" s="17">
        <v>0.13949600000000001</v>
      </c>
      <c r="X90" s="17">
        <v>636</v>
      </c>
      <c r="Y90" s="17">
        <v>0</v>
      </c>
      <c r="Z90" s="17">
        <v>0</v>
      </c>
      <c r="AA90" s="17">
        <v>0.43072500000000002</v>
      </c>
      <c r="AB90" s="17">
        <v>7.1639299999999998E-3</v>
      </c>
      <c r="AC90" s="17">
        <v>1.24247</v>
      </c>
      <c r="AD90" s="17">
        <v>0.25</v>
      </c>
      <c r="AE90" s="17">
        <v>1178.8</v>
      </c>
    </row>
    <row r="91" spans="1:31">
      <c r="A91" s="17">
        <v>78</v>
      </c>
      <c r="B91" s="19">
        <v>0.46197916666666666</v>
      </c>
      <c r="C91" s="17">
        <v>86.5</v>
      </c>
      <c r="D91" s="17">
        <v>3.6</v>
      </c>
      <c r="E91" s="17">
        <v>3.2070000000000002E-3</v>
      </c>
      <c r="F91" s="17">
        <v>0.155</v>
      </c>
      <c r="G91" s="17">
        <v>0.97539500000000001</v>
      </c>
      <c r="H91" s="17">
        <v>1.1900759999999999</v>
      </c>
      <c r="I91" s="17">
        <v>1.6527620000000001</v>
      </c>
      <c r="J91" s="17">
        <v>0.46268599999999999</v>
      </c>
      <c r="K91" s="17">
        <v>0.279947</v>
      </c>
      <c r="L91" s="17">
        <v>656.6</v>
      </c>
      <c r="M91" s="17">
        <v>0.121277</v>
      </c>
      <c r="N91" s="17">
        <v>702</v>
      </c>
      <c r="O91" s="17">
        <v>0</v>
      </c>
      <c r="P91" s="17">
        <v>0</v>
      </c>
      <c r="Q91" s="17">
        <v>0.97940899999999997</v>
      </c>
      <c r="R91" s="17">
        <v>1.2871950000000001</v>
      </c>
      <c r="S91" s="17">
        <v>1.823842</v>
      </c>
      <c r="T91" s="17">
        <v>0.53664699999999999</v>
      </c>
      <c r="U91" s="17">
        <v>0.29424</v>
      </c>
      <c r="V91" s="17">
        <v>789.5</v>
      </c>
      <c r="W91" s="17">
        <v>0.22917799999999999</v>
      </c>
      <c r="X91" s="17">
        <v>414</v>
      </c>
      <c r="Y91" s="17">
        <v>0</v>
      </c>
      <c r="Z91" s="17">
        <v>0</v>
      </c>
      <c r="AA91" s="17">
        <v>0.452677</v>
      </c>
      <c r="AB91" s="17">
        <v>9.9432900000000005E-3</v>
      </c>
      <c r="AC91" s="17">
        <v>1.29253</v>
      </c>
      <c r="AD91" s="17">
        <v>0.25</v>
      </c>
      <c r="AE91" s="17">
        <v>1264.9000000000001</v>
      </c>
    </row>
    <row r="92" spans="1:31">
      <c r="A92" s="17">
        <v>79</v>
      </c>
      <c r="B92" s="19">
        <v>0.46203703703703702</v>
      </c>
      <c r="C92" s="17">
        <v>85.4</v>
      </c>
      <c r="D92" s="17">
        <v>3.6</v>
      </c>
      <c r="E92" s="17">
        <v>2.81E-3</v>
      </c>
      <c r="F92" s="17">
        <v>0.13600000000000001</v>
      </c>
      <c r="G92" s="17">
        <v>0.983788</v>
      </c>
      <c r="H92" s="17">
        <v>1.2789410000000001</v>
      </c>
      <c r="I92" s="17">
        <v>1.841853</v>
      </c>
      <c r="J92" s="17">
        <v>0.56291199999999997</v>
      </c>
      <c r="K92" s="17">
        <v>0.30562299999999998</v>
      </c>
      <c r="L92" s="17">
        <v>601.20000000000005</v>
      </c>
      <c r="M92" s="17">
        <v>2.6999999999999999E-5</v>
      </c>
      <c r="N92" s="17">
        <v>456</v>
      </c>
      <c r="O92" s="17">
        <v>0</v>
      </c>
      <c r="P92" s="17">
        <v>0</v>
      </c>
      <c r="Q92" s="17">
        <v>0.98337600000000003</v>
      </c>
      <c r="R92" s="17">
        <v>1.275355</v>
      </c>
      <c r="S92" s="17">
        <v>1.772418</v>
      </c>
      <c r="T92" s="17">
        <v>0.49706299999999998</v>
      </c>
      <c r="U92" s="17">
        <v>0.280443</v>
      </c>
      <c r="V92" s="17">
        <v>761.7</v>
      </c>
      <c r="W92" s="17">
        <v>0.22917699999999999</v>
      </c>
      <c r="X92" s="17">
        <v>745</v>
      </c>
      <c r="Y92" s="17">
        <v>0</v>
      </c>
      <c r="Z92" s="17">
        <v>0</v>
      </c>
      <c r="AA92" s="17">
        <v>0.43145099999999997</v>
      </c>
      <c r="AB92" s="17">
        <v>5.9429799999999996E-3</v>
      </c>
      <c r="AC92" s="17">
        <v>1.2783100000000001</v>
      </c>
      <c r="AD92" s="17">
        <v>0.25</v>
      </c>
      <c r="AE92" s="17">
        <v>1381.4</v>
      </c>
    </row>
    <row r="93" spans="1:31">
      <c r="A93" s="17">
        <v>80</v>
      </c>
      <c r="B93" s="19">
        <v>0.46208333333333335</v>
      </c>
      <c r="C93" s="17">
        <v>84.3</v>
      </c>
      <c r="D93" s="17">
        <v>3.6</v>
      </c>
      <c r="E93" s="17">
        <v>3.4399999999999999E-3</v>
      </c>
      <c r="F93" s="17">
        <v>0.16600000000000001</v>
      </c>
      <c r="G93" s="17">
        <v>0.981993</v>
      </c>
      <c r="H93" s="17">
        <v>1.1674439999999999</v>
      </c>
      <c r="I93" s="17">
        <v>1.6624319999999999</v>
      </c>
      <c r="J93" s="17">
        <v>0.49498799999999998</v>
      </c>
      <c r="K93" s="17">
        <v>0.29774899999999999</v>
      </c>
      <c r="L93" s="17">
        <v>667.1</v>
      </c>
      <c r="M93" s="17">
        <v>0.17007</v>
      </c>
      <c r="N93" s="17">
        <v>643</v>
      </c>
      <c r="O93" s="17">
        <v>0</v>
      </c>
      <c r="P93" s="17">
        <v>0</v>
      </c>
      <c r="Q93" s="17">
        <v>0.984259</v>
      </c>
      <c r="R93" s="17">
        <v>1.337359</v>
      </c>
      <c r="S93" s="17">
        <v>1.93936</v>
      </c>
      <c r="T93" s="17">
        <v>0.60200100000000001</v>
      </c>
      <c r="U93" s="17">
        <v>0.31041200000000002</v>
      </c>
      <c r="V93" s="17">
        <v>746.9</v>
      </c>
      <c r="W93" s="17">
        <v>2.8382000000000001E-2</v>
      </c>
      <c r="X93" s="17">
        <v>465</v>
      </c>
      <c r="Y93" s="17">
        <v>0</v>
      </c>
      <c r="Z93" s="17">
        <v>0</v>
      </c>
      <c r="AA93" s="17">
        <v>0.47755700000000001</v>
      </c>
      <c r="AB93" s="17">
        <v>9.2673500000000006E-3</v>
      </c>
      <c r="AC93" s="17">
        <v>1.34294</v>
      </c>
      <c r="AD93" s="17">
        <v>0.25</v>
      </c>
      <c r="AE93" s="17">
        <v>1245</v>
      </c>
    </row>
    <row r="94" spans="1:31">
      <c r="A94" s="17">
        <v>81</v>
      </c>
      <c r="B94" s="19">
        <v>0.46214120370370365</v>
      </c>
      <c r="C94" s="17">
        <v>83.2</v>
      </c>
      <c r="D94" s="17">
        <v>3.6</v>
      </c>
      <c r="E94" s="17">
        <v>3.411E-3</v>
      </c>
      <c r="F94" s="17">
        <v>0.16500000000000001</v>
      </c>
      <c r="G94" s="17">
        <v>0.98240799999999995</v>
      </c>
      <c r="H94" s="17">
        <v>1.243344</v>
      </c>
      <c r="I94" s="17">
        <v>1.7333270000000001</v>
      </c>
      <c r="J94" s="17">
        <v>0.48998399999999998</v>
      </c>
      <c r="K94" s="17">
        <v>0.28268399999999999</v>
      </c>
      <c r="L94" s="17">
        <v>685.3</v>
      </c>
      <c r="M94" s="17">
        <v>0.32700899999999999</v>
      </c>
      <c r="N94" s="17">
        <v>625</v>
      </c>
      <c r="O94" s="17">
        <v>0</v>
      </c>
      <c r="P94" s="17">
        <v>0</v>
      </c>
      <c r="Q94" s="17">
        <v>0.973356</v>
      </c>
      <c r="R94" s="17">
        <v>1.325097</v>
      </c>
      <c r="S94" s="17">
        <v>1.892031</v>
      </c>
      <c r="T94" s="17">
        <v>0.56693400000000005</v>
      </c>
      <c r="U94" s="17">
        <v>0.29964299999999999</v>
      </c>
      <c r="V94" s="17">
        <v>800</v>
      </c>
      <c r="W94" s="17">
        <v>0.22917999999999999</v>
      </c>
      <c r="X94" s="17">
        <v>886</v>
      </c>
      <c r="Y94" s="17">
        <v>0</v>
      </c>
      <c r="Z94" s="17">
        <v>0</v>
      </c>
      <c r="AA94" s="17">
        <v>0.46098899999999998</v>
      </c>
      <c r="AB94" s="17">
        <v>9.2436299999999992E-3</v>
      </c>
      <c r="AC94" s="17">
        <v>1.3303400000000001</v>
      </c>
      <c r="AD94" s="17">
        <v>0.25</v>
      </c>
      <c r="AE94" s="17">
        <v>1211.9000000000001</v>
      </c>
    </row>
    <row r="95" spans="1:31">
      <c r="A95" s="17">
        <v>82</v>
      </c>
      <c r="B95" s="19">
        <v>0.46219907407407407</v>
      </c>
      <c r="C95" s="17">
        <v>82</v>
      </c>
      <c r="D95" s="17">
        <v>3.6</v>
      </c>
      <c r="E95" s="17">
        <v>3.4299999999999999E-3</v>
      </c>
      <c r="F95" s="17">
        <v>0.16600000000000001</v>
      </c>
      <c r="G95" s="17">
        <v>0.97505799999999998</v>
      </c>
      <c r="H95" s="17">
        <v>1.2645729999999999</v>
      </c>
      <c r="I95" s="17">
        <v>1.814265</v>
      </c>
      <c r="J95" s="17">
        <v>0.54969199999999996</v>
      </c>
      <c r="K95" s="17">
        <v>0.302983</v>
      </c>
      <c r="L95" s="17">
        <v>680.6</v>
      </c>
      <c r="M95" s="17">
        <v>0.10878</v>
      </c>
      <c r="N95" s="17">
        <v>440</v>
      </c>
      <c r="O95" s="17">
        <v>0</v>
      </c>
      <c r="P95" s="17">
        <v>0</v>
      </c>
      <c r="Q95" s="17">
        <v>0.98583299999999996</v>
      </c>
      <c r="R95" s="17">
        <v>1.348454</v>
      </c>
      <c r="S95" s="17">
        <v>1.9335070000000001</v>
      </c>
      <c r="T95" s="17">
        <v>0.58505300000000005</v>
      </c>
      <c r="U95" s="17">
        <v>0.30258600000000002</v>
      </c>
      <c r="V95" s="17">
        <v>772.2</v>
      </c>
      <c r="W95" s="17">
        <v>0.13225000000000001</v>
      </c>
      <c r="X95" s="17">
        <v>414</v>
      </c>
      <c r="Y95" s="17">
        <v>0</v>
      </c>
      <c r="Z95" s="17">
        <v>0</v>
      </c>
      <c r="AA95" s="17">
        <v>0.46551799999999999</v>
      </c>
      <c r="AB95" s="17">
        <v>6.4854500000000002E-3</v>
      </c>
      <c r="AC95" s="17">
        <v>1.35225</v>
      </c>
      <c r="AD95" s="17">
        <v>0.25</v>
      </c>
      <c r="AE95" s="17">
        <v>1220.3</v>
      </c>
    </row>
    <row r="96" spans="1:31">
      <c r="A96" s="17">
        <v>83</v>
      </c>
      <c r="B96" s="19">
        <v>0.46224537037037039</v>
      </c>
      <c r="C96" s="17">
        <v>80.7</v>
      </c>
      <c r="D96" s="17">
        <v>3.6</v>
      </c>
      <c r="E96" s="17">
        <v>3.5370000000000002E-3</v>
      </c>
      <c r="F96" s="17">
        <v>0.17100000000000001</v>
      </c>
      <c r="G96" s="17">
        <v>0.978931</v>
      </c>
      <c r="H96" s="17">
        <v>1.286894</v>
      </c>
      <c r="I96" s="17">
        <v>1.831129</v>
      </c>
      <c r="J96" s="17">
        <v>0.54423500000000002</v>
      </c>
      <c r="K96" s="17">
        <v>0.297213</v>
      </c>
      <c r="L96" s="17">
        <v>692.6</v>
      </c>
      <c r="M96" s="17">
        <v>0.199403</v>
      </c>
      <c r="N96" s="17">
        <v>448</v>
      </c>
      <c r="O96" s="17">
        <v>0</v>
      </c>
      <c r="P96" s="17">
        <v>0</v>
      </c>
      <c r="Q96" s="17">
        <v>0.98563000000000001</v>
      </c>
      <c r="R96" s="17">
        <v>1.3852329999999999</v>
      </c>
      <c r="S96" s="17">
        <v>1.997903</v>
      </c>
      <c r="T96" s="17">
        <v>0.61267000000000005</v>
      </c>
      <c r="U96" s="17">
        <v>0.30665599999999998</v>
      </c>
      <c r="V96" s="17">
        <v>738.7</v>
      </c>
      <c r="W96" s="17">
        <v>0.144928</v>
      </c>
      <c r="X96" s="17">
        <v>425</v>
      </c>
      <c r="Y96" s="17">
        <v>0</v>
      </c>
      <c r="Z96" s="17">
        <v>0</v>
      </c>
      <c r="AA96" s="17">
        <v>0.471779</v>
      </c>
      <c r="AB96" s="17">
        <v>6.7107800000000004E-3</v>
      </c>
      <c r="AC96" s="17">
        <v>1.38934</v>
      </c>
      <c r="AD96" s="17">
        <v>0.25</v>
      </c>
      <c r="AE96" s="17">
        <v>1199.2</v>
      </c>
    </row>
    <row r="97" spans="1:31">
      <c r="A97" s="17">
        <v>84</v>
      </c>
      <c r="B97" s="19">
        <v>0.46230324074074075</v>
      </c>
      <c r="C97" s="17">
        <v>79.599999999999994</v>
      </c>
      <c r="D97" s="17">
        <v>3.6</v>
      </c>
      <c r="E97" s="17">
        <v>0</v>
      </c>
      <c r="F97" s="17">
        <v>0</v>
      </c>
      <c r="G97" s="17">
        <v>0.93898700000000002</v>
      </c>
      <c r="H97" s="17">
        <v>1.379513</v>
      </c>
      <c r="I97" s="17">
        <v>1.7849680000000001</v>
      </c>
      <c r="J97" s="17">
        <v>0.40545500000000001</v>
      </c>
      <c r="K97" s="17">
        <v>0.22714999999999999</v>
      </c>
      <c r="L97" s="17">
        <v>568.9</v>
      </c>
      <c r="M97" s="17">
        <v>0.55130299999999999</v>
      </c>
      <c r="N97" s="17">
        <v>0</v>
      </c>
      <c r="O97" s="17">
        <v>0</v>
      </c>
      <c r="P97" s="17">
        <v>0</v>
      </c>
      <c r="Q97" s="17">
        <v>0.98696899999999999</v>
      </c>
      <c r="R97" s="17">
        <v>1.4349769999999999</v>
      </c>
      <c r="S97" s="17">
        <v>2.0822229999999999</v>
      </c>
      <c r="T97" s="17">
        <v>0.64724599999999999</v>
      </c>
      <c r="U97" s="17">
        <v>0.31084400000000001</v>
      </c>
      <c r="V97" s="17">
        <v>741.7</v>
      </c>
      <c r="W97" s="17">
        <v>0.22802700000000001</v>
      </c>
      <c r="X97" s="17">
        <v>479</v>
      </c>
      <c r="Y97" s="17">
        <v>0</v>
      </c>
      <c r="Z97" s="17">
        <v>0</v>
      </c>
    </row>
    <row r="98" spans="1:31">
      <c r="A98" s="17">
        <v>85</v>
      </c>
      <c r="B98" s="19">
        <v>0.46236111111111106</v>
      </c>
      <c r="C98" s="17">
        <v>78.5</v>
      </c>
      <c r="D98" s="17">
        <v>3.6</v>
      </c>
      <c r="E98" s="17">
        <v>3.6280000000000001E-3</v>
      </c>
      <c r="F98" s="17">
        <v>0.17599999999999999</v>
      </c>
      <c r="G98" s="17">
        <v>0.98275199999999996</v>
      </c>
      <c r="H98" s="17">
        <v>1.3982319999999999</v>
      </c>
      <c r="I98" s="17">
        <v>2.017407</v>
      </c>
      <c r="J98" s="17">
        <v>0.61917500000000003</v>
      </c>
      <c r="K98" s="17">
        <v>0.30691600000000002</v>
      </c>
      <c r="L98" s="17">
        <v>684.8</v>
      </c>
      <c r="M98" s="17">
        <v>9.3235999999999999E-2</v>
      </c>
      <c r="N98" s="17">
        <v>572</v>
      </c>
      <c r="O98" s="17">
        <v>0</v>
      </c>
      <c r="P98" s="17">
        <v>0</v>
      </c>
      <c r="Q98" s="17">
        <v>0.99071600000000004</v>
      </c>
      <c r="R98" s="17">
        <v>1.460612</v>
      </c>
      <c r="S98" s="17">
        <v>2.1439710000000001</v>
      </c>
      <c r="T98" s="17">
        <v>0.68335900000000005</v>
      </c>
      <c r="U98" s="17">
        <v>0.31873499999999999</v>
      </c>
      <c r="V98" s="17">
        <v>705.3</v>
      </c>
      <c r="W98" s="17">
        <v>0.179476</v>
      </c>
      <c r="X98" s="17">
        <v>568</v>
      </c>
      <c r="Y98" s="17">
        <v>0</v>
      </c>
      <c r="Z98" s="17">
        <v>0</v>
      </c>
      <c r="AA98" s="17">
        <v>0.49036200000000002</v>
      </c>
      <c r="AB98" s="17">
        <v>8.4607299999999996E-3</v>
      </c>
      <c r="AC98" s="17">
        <v>1.4663900000000001</v>
      </c>
      <c r="AD98" s="17">
        <v>0.25</v>
      </c>
      <c r="AE98" s="17">
        <v>1212.9000000000001</v>
      </c>
    </row>
    <row r="99" spans="1:31">
      <c r="A99" s="17">
        <v>86</v>
      </c>
      <c r="B99" s="19">
        <v>0.46240740740740738</v>
      </c>
      <c r="C99" s="17">
        <v>77.400000000000006</v>
      </c>
      <c r="D99" s="17">
        <v>3.6</v>
      </c>
      <c r="E99" s="17">
        <v>3.1649999999999998E-3</v>
      </c>
      <c r="F99" s="17">
        <v>0.153</v>
      </c>
      <c r="G99" s="17">
        <v>0.985711</v>
      </c>
      <c r="H99" s="17">
        <v>1.403545</v>
      </c>
      <c r="I99" s="17">
        <v>2.0379659999999999</v>
      </c>
      <c r="J99" s="17">
        <v>0.63441999999999998</v>
      </c>
      <c r="K99" s="17">
        <v>0.31130099999999999</v>
      </c>
      <c r="L99" s="17">
        <v>610</v>
      </c>
      <c r="M99" s="17">
        <v>0.14164099999999999</v>
      </c>
      <c r="N99" s="17">
        <v>725</v>
      </c>
      <c r="O99" s="17">
        <v>0</v>
      </c>
      <c r="P99" s="17">
        <v>0</v>
      </c>
      <c r="Q99" s="17">
        <v>0.98506300000000002</v>
      </c>
      <c r="R99" s="17">
        <v>1.517952</v>
      </c>
      <c r="S99" s="17">
        <v>2.2076549999999999</v>
      </c>
      <c r="T99" s="17">
        <v>0.68970299999999995</v>
      </c>
      <c r="U99" s="17">
        <v>0.31241400000000003</v>
      </c>
      <c r="V99" s="17">
        <v>729.9</v>
      </c>
      <c r="W99" s="17">
        <v>0.22917699999999999</v>
      </c>
      <c r="X99" s="17">
        <v>797</v>
      </c>
      <c r="Y99" s="17">
        <v>0</v>
      </c>
      <c r="Z99" s="17">
        <v>0</v>
      </c>
      <c r="AA99" s="17">
        <v>0.48063699999999998</v>
      </c>
      <c r="AB99" s="17">
        <v>9.5502899999999995E-3</v>
      </c>
      <c r="AC99" s="17">
        <v>1.52454</v>
      </c>
      <c r="AD99" s="17">
        <v>0.25</v>
      </c>
      <c r="AE99" s="17">
        <v>1361.6</v>
      </c>
    </row>
    <row r="100" spans="1:31">
      <c r="A100" s="17">
        <v>87</v>
      </c>
      <c r="B100" s="19">
        <v>0.46246527777777779</v>
      </c>
      <c r="C100" s="17">
        <v>76.3</v>
      </c>
      <c r="D100" s="17">
        <v>3.6</v>
      </c>
      <c r="E100" s="17">
        <v>3.4269999999999999E-3</v>
      </c>
      <c r="F100" s="17">
        <v>0.16600000000000001</v>
      </c>
      <c r="G100" s="17">
        <v>0.991116</v>
      </c>
      <c r="H100" s="17">
        <v>1.429834</v>
      </c>
      <c r="I100" s="17">
        <v>2.0624389999999999</v>
      </c>
      <c r="J100" s="17">
        <v>0.63260499999999997</v>
      </c>
      <c r="K100" s="17">
        <v>0.30672700000000003</v>
      </c>
      <c r="L100" s="17">
        <v>641.9</v>
      </c>
      <c r="M100" s="17">
        <v>0.210338</v>
      </c>
      <c r="N100" s="17">
        <v>416</v>
      </c>
      <c r="O100" s="17">
        <v>0</v>
      </c>
      <c r="P100" s="17">
        <v>0</v>
      </c>
      <c r="Q100" s="17">
        <v>0.99056100000000002</v>
      </c>
      <c r="R100" s="17">
        <v>1.5202310000000001</v>
      </c>
      <c r="S100" s="17">
        <v>2.236561</v>
      </c>
      <c r="T100" s="17">
        <v>0.71633000000000002</v>
      </c>
      <c r="U100" s="17">
        <v>0.32028200000000001</v>
      </c>
      <c r="V100" s="17">
        <v>723.7</v>
      </c>
      <c r="W100" s="17">
        <v>0.159662</v>
      </c>
      <c r="X100" s="17">
        <v>494</v>
      </c>
      <c r="Y100" s="17">
        <v>0</v>
      </c>
      <c r="Z100" s="17">
        <v>0</v>
      </c>
      <c r="AA100" s="17">
        <v>0.49274200000000001</v>
      </c>
      <c r="AB100" s="17">
        <v>5.7816999999999999E-3</v>
      </c>
      <c r="AC100" s="17">
        <v>1.52437</v>
      </c>
      <c r="AD100" s="17">
        <v>0.25</v>
      </c>
      <c r="AE100" s="17">
        <v>1293.9000000000001</v>
      </c>
    </row>
    <row r="101" spans="1:31">
      <c r="A101" s="17">
        <v>88</v>
      </c>
      <c r="B101" s="19">
        <v>0.46252314814814816</v>
      </c>
      <c r="C101" s="17">
        <v>75</v>
      </c>
      <c r="D101" s="17">
        <v>3.6</v>
      </c>
      <c r="E101" s="17">
        <v>3.7460000000000002E-3</v>
      </c>
      <c r="F101" s="17">
        <v>0.18099999999999999</v>
      </c>
      <c r="G101" s="17">
        <v>0.98435300000000003</v>
      </c>
      <c r="H101" s="17">
        <v>1.421495</v>
      </c>
      <c r="I101" s="17">
        <v>2.1204550000000002</v>
      </c>
      <c r="J101" s="17">
        <v>0.69896000000000003</v>
      </c>
      <c r="K101" s="17">
        <v>0.329627</v>
      </c>
      <c r="L101" s="17">
        <v>674.6</v>
      </c>
      <c r="M101" s="17">
        <v>9.5693E-2</v>
      </c>
      <c r="N101" s="17">
        <v>636</v>
      </c>
      <c r="O101" s="17">
        <v>0</v>
      </c>
      <c r="P101" s="17">
        <v>0</v>
      </c>
      <c r="Q101" s="17">
        <v>0.990865</v>
      </c>
      <c r="R101" s="17">
        <v>1.5645659999999999</v>
      </c>
      <c r="S101" s="17">
        <v>2.3501699999999999</v>
      </c>
      <c r="T101" s="17">
        <v>0.78560399999999997</v>
      </c>
      <c r="U101" s="17">
        <v>0.33427499999999999</v>
      </c>
      <c r="V101" s="17">
        <v>661.1</v>
      </c>
      <c r="W101" s="17">
        <v>4.2313999999999997E-2</v>
      </c>
      <c r="X101" s="17">
        <v>433</v>
      </c>
      <c r="Y101" s="17">
        <v>0</v>
      </c>
      <c r="Z101" s="17">
        <v>0</v>
      </c>
      <c r="AA101" s="17">
        <v>0.51427</v>
      </c>
      <c r="AB101" s="17">
        <v>9.2689199999999999E-3</v>
      </c>
      <c r="AC101" s="17">
        <v>1.57185</v>
      </c>
      <c r="AD101" s="17">
        <v>0.25</v>
      </c>
      <c r="AE101" s="17">
        <v>1231.2</v>
      </c>
    </row>
    <row r="102" spans="1:31">
      <c r="A102" s="17">
        <v>89</v>
      </c>
      <c r="B102" s="19">
        <v>0.46256944444444442</v>
      </c>
      <c r="C102" s="17">
        <v>73.900000000000006</v>
      </c>
      <c r="D102" s="17">
        <v>4.5</v>
      </c>
      <c r="E102" s="17">
        <v>4.4949999999999999E-3</v>
      </c>
      <c r="F102" s="17">
        <v>0.218</v>
      </c>
      <c r="G102" s="17">
        <v>0.98847799999999997</v>
      </c>
      <c r="H102" s="17">
        <v>1.4554069999999999</v>
      </c>
      <c r="I102" s="17">
        <v>2.1479330000000001</v>
      </c>
      <c r="J102" s="17">
        <v>0.69252599999999997</v>
      </c>
      <c r="K102" s="17">
        <v>0.32241500000000001</v>
      </c>
      <c r="L102" s="17">
        <v>669.3</v>
      </c>
      <c r="M102" s="17">
        <v>0.14597099999999999</v>
      </c>
      <c r="N102" s="17">
        <v>577</v>
      </c>
      <c r="O102" s="17">
        <v>0</v>
      </c>
      <c r="P102" s="17">
        <v>0</v>
      </c>
      <c r="Q102" s="17">
        <v>0.98799999999999999</v>
      </c>
      <c r="R102" s="17">
        <v>1.586463</v>
      </c>
      <c r="S102" s="17">
        <v>2.3462519999999998</v>
      </c>
      <c r="T102" s="17">
        <v>0.75978900000000005</v>
      </c>
      <c r="U102" s="17">
        <v>0.32383099999999998</v>
      </c>
      <c r="V102" s="17">
        <v>683.5</v>
      </c>
      <c r="W102" s="17">
        <v>0.135296</v>
      </c>
      <c r="X102" s="17">
        <v>558</v>
      </c>
      <c r="Y102" s="17">
        <v>0</v>
      </c>
      <c r="Z102" s="17">
        <v>0</v>
      </c>
      <c r="AA102" s="17">
        <v>0.498201</v>
      </c>
      <c r="AB102" s="17">
        <v>1.04092E-2</v>
      </c>
      <c r="AC102" s="17">
        <v>1.5943700000000001</v>
      </c>
      <c r="AD102" s="17">
        <v>0.25</v>
      </c>
      <c r="AE102" s="17">
        <v>1241</v>
      </c>
    </row>
    <row r="103" spans="1:31">
      <c r="A103" s="17">
        <v>90</v>
      </c>
      <c r="B103" s="19">
        <v>0.46262731481481478</v>
      </c>
      <c r="C103" s="17">
        <v>72.7</v>
      </c>
      <c r="D103" s="17">
        <v>4.5</v>
      </c>
      <c r="E103" s="17">
        <v>4.3030000000000004E-3</v>
      </c>
      <c r="F103" s="17">
        <v>0.20799999999999999</v>
      </c>
      <c r="G103" s="17">
        <v>0.992062</v>
      </c>
      <c r="H103" s="17">
        <v>1.481759</v>
      </c>
      <c r="I103" s="17">
        <v>2.1883029999999999</v>
      </c>
      <c r="J103" s="17">
        <v>0.70654399999999995</v>
      </c>
      <c r="K103" s="17">
        <v>0.32287300000000002</v>
      </c>
      <c r="L103" s="17">
        <v>640.5</v>
      </c>
      <c r="M103" s="17">
        <v>0.13212699999999999</v>
      </c>
      <c r="N103" s="17">
        <v>704</v>
      </c>
      <c r="O103" s="17">
        <v>0</v>
      </c>
      <c r="P103" s="17">
        <v>0</v>
      </c>
      <c r="Q103" s="17">
        <v>0.99055400000000005</v>
      </c>
      <c r="R103" s="17">
        <v>1.6011899999999999</v>
      </c>
      <c r="S103" s="17">
        <v>2.3703249999999998</v>
      </c>
      <c r="T103" s="17">
        <v>0.76913500000000001</v>
      </c>
      <c r="U103" s="17">
        <v>0.32448500000000002</v>
      </c>
      <c r="V103" s="17">
        <v>693.2</v>
      </c>
      <c r="W103" s="17">
        <v>0.219968</v>
      </c>
      <c r="X103" s="17">
        <v>370</v>
      </c>
      <c r="Y103" s="17">
        <v>0</v>
      </c>
      <c r="Z103" s="17">
        <v>0</v>
      </c>
      <c r="AA103" s="17">
        <v>0.49920799999999999</v>
      </c>
      <c r="AB103" s="17">
        <v>1.2129900000000001E-2</v>
      </c>
      <c r="AC103" s="17">
        <v>1.61052</v>
      </c>
      <c r="AD103" s="17">
        <v>0.25</v>
      </c>
      <c r="AE103" s="17">
        <v>1296.7</v>
      </c>
    </row>
    <row r="104" spans="1:31">
      <c r="A104" s="17">
        <v>91</v>
      </c>
      <c r="B104" s="19">
        <v>0.4626851851851852</v>
      </c>
      <c r="C104" s="17">
        <v>71.900000000000006</v>
      </c>
      <c r="D104" s="17">
        <v>4.5</v>
      </c>
      <c r="E104" s="17">
        <v>4.2859999999999999E-3</v>
      </c>
      <c r="F104" s="17">
        <v>0.20699999999999999</v>
      </c>
      <c r="G104" s="17">
        <v>0.98551999999999995</v>
      </c>
      <c r="H104" s="17">
        <v>1.500591</v>
      </c>
      <c r="I104" s="17">
        <v>2.2417120000000001</v>
      </c>
      <c r="J104" s="17">
        <v>0.74112</v>
      </c>
      <c r="K104" s="17">
        <v>0.33060499999999998</v>
      </c>
      <c r="L104" s="17">
        <v>634.5</v>
      </c>
      <c r="M104" s="17">
        <v>3.3000000000000003E-5</v>
      </c>
      <c r="N104" s="17">
        <v>463</v>
      </c>
      <c r="O104" s="17">
        <v>0</v>
      </c>
      <c r="P104" s="17">
        <v>0</v>
      </c>
      <c r="Q104" s="17">
        <v>0.99295299999999997</v>
      </c>
      <c r="R104" s="17">
        <v>1.684809</v>
      </c>
      <c r="S104" s="17">
        <v>2.4956269999999998</v>
      </c>
      <c r="T104" s="17">
        <v>0.81081800000000004</v>
      </c>
      <c r="U104" s="17">
        <v>0.32489600000000002</v>
      </c>
      <c r="V104" s="17">
        <v>697.5</v>
      </c>
      <c r="W104" s="17">
        <v>0.16265499999999999</v>
      </c>
      <c r="X104" s="17">
        <v>359</v>
      </c>
      <c r="Y104" s="17">
        <v>0</v>
      </c>
      <c r="Z104" s="17">
        <v>0</v>
      </c>
      <c r="AA104" s="17">
        <v>0.49983899999999998</v>
      </c>
      <c r="AB104" s="17">
        <v>7.9429900000000005E-3</v>
      </c>
      <c r="AC104" s="17">
        <v>1.6912499999999999</v>
      </c>
      <c r="AD104" s="17">
        <v>0.25</v>
      </c>
      <c r="AE104" s="17">
        <v>1309</v>
      </c>
    </row>
    <row r="105" spans="1:31">
      <c r="A105" s="17">
        <v>92</v>
      </c>
      <c r="B105" s="19">
        <v>0.46273148148148152</v>
      </c>
      <c r="C105" s="17">
        <v>70.8</v>
      </c>
      <c r="D105" s="17">
        <v>4.5</v>
      </c>
      <c r="E105" s="17">
        <v>4.6490000000000004E-3</v>
      </c>
      <c r="F105" s="17">
        <v>0.22500000000000001</v>
      </c>
      <c r="G105" s="17">
        <v>0.98860899999999996</v>
      </c>
      <c r="H105" s="17">
        <v>1.5105770000000001</v>
      </c>
      <c r="I105" s="17">
        <v>2.2097570000000002</v>
      </c>
      <c r="J105" s="17">
        <v>0.69918000000000002</v>
      </c>
      <c r="K105" s="17">
        <v>0.31640600000000002</v>
      </c>
      <c r="L105" s="17">
        <v>676.4</v>
      </c>
      <c r="M105" s="17">
        <v>0.19902700000000001</v>
      </c>
      <c r="N105" s="17">
        <v>568</v>
      </c>
      <c r="O105" s="17">
        <v>0</v>
      </c>
      <c r="P105" s="17">
        <v>0</v>
      </c>
      <c r="Q105" s="17">
        <v>0.98513200000000001</v>
      </c>
      <c r="R105" s="17">
        <v>1.6105940000000001</v>
      </c>
      <c r="S105" s="17">
        <v>2.4086630000000002</v>
      </c>
      <c r="T105" s="17">
        <v>0.79806900000000003</v>
      </c>
      <c r="U105" s="17">
        <v>0.33133299999999999</v>
      </c>
      <c r="V105" s="17">
        <v>709.1</v>
      </c>
      <c r="W105" s="17">
        <v>2.2693999999999999E-2</v>
      </c>
      <c r="X105" s="17">
        <v>483</v>
      </c>
      <c r="Y105" s="17">
        <v>0</v>
      </c>
      <c r="Z105" s="17">
        <v>0</v>
      </c>
      <c r="AA105" s="17">
        <v>0.50974299999999995</v>
      </c>
      <c r="AB105" s="17">
        <v>1.03561E-2</v>
      </c>
      <c r="AC105" s="17">
        <v>1.61886</v>
      </c>
      <c r="AD105" s="17">
        <v>0.25</v>
      </c>
      <c r="AE105" s="17">
        <v>1227.8</v>
      </c>
    </row>
    <row r="106" spans="1:31">
      <c r="A106" s="17">
        <v>93</v>
      </c>
      <c r="B106" s="19">
        <v>0.46278935185185183</v>
      </c>
      <c r="C106" s="17">
        <v>69.8</v>
      </c>
      <c r="D106" s="17">
        <v>4.5</v>
      </c>
      <c r="E106" s="17">
        <v>4.5880000000000001E-3</v>
      </c>
      <c r="F106" s="17">
        <v>0.222</v>
      </c>
      <c r="G106" s="17">
        <v>0.98952300000000004</v>
      </c>
      <c r="H106" s="17">
        <v>1.5205979999999999</v>
      </c>
      <c r="I106" s="17">
        <v>2.256138</v>
      </c>
      <c r="J106" s="17">
        <v>0.73553999999999997</v>
      </c>
      <c r="K106" s="17">
        <v>0.326017</v>
      </c>
      <c r="L106" s="17">
        <v>644.5</v>
      </c>
      <c r="M106" s="17">
        <v>0.180891</v>
      </c>
      <c r="N106" s="17">
        <v>379</v>
      </c>
      <c r="O106" s="17">
        <v>0</v>
      </c>
      <c r="P106" s="17">
        <v>0</v>
      </c>
      <c r="Q106" s="17">
        <v>0.99256699999999998</v>
      </c>
      <c r="R106" s="17">
        <v>1.6866030000000001</v>
      </c>
      <c r="S106" s="17">
        <v>2.5629949999999999</v>
      </c>
      <c r="T106" s="17">
        <v>0.87639199999999995</v>
      </c>
      <c r="U106" s="17">
        <v>0.34194099999999999</v>
      </c>
      <c r="V106" s="17">
        <v>720.9</v>
      </c>
      <c r="W106" s="17">
        <v>8.2067000000000001E-2</v>
      </c>
      <c r="X106" s="17">
        <v>395</v>
      </c>
      <c r="Y106" s="17">
        <v>0</v>
      </c>
      <c r="Z106" s="17">
        <v>0</v>
      </c>
      <c r="AA106" s="17">
        <v>0.52606299999999995</v>
      </c>
      <c r="AB106" s="17">
        <v>6.60408E-3</v>
      </c>
      <c r="AC106" s="17">
        <v>1.6923900000000001</v>
      </c>
      <c r="AD106" s="17">
        <v>0.25</v>
      </c>
      <c r="AE106" s="17">
        <v>1288.7</v>
      </c>
    </row>
    <row r="107" spans="1:31">
      <c r="A107" s="17">
        <v>94</v>
      </c>
      <c r="B107" s="19">
        <v>0.46284722222222219</v>
      </c>
      <c r="C107" s="17">
        <v>68.7</v>
      </c>
      <c r="D107" s="17">
        <v>5.4</v>
      </c>
      <c r="E107" s="17">
        <v>5.9230000000000003E-3</v>
      </c>
      <c r="F107" s="17">
        <v>0.28699999999999998</v>
      </c>
      <c r="G107" s="17">
        <v>0.98808300000000004</v>
      </c>
      <c r="H107" s="17">
        <v>1.569251</v>
      </c>
      <c r="I107" s="17">
        <v>2.384925</v>
      </c>
      <c r="J107" s="17">
        <v>0.81567400000000001</v>
      </c>
      <c r="K107" s="17">
        <v>0.34201199999999998</v>
      </c>
      <c r="L107" s="17">
        <v>684.2</v>
      </c>
      <c r="M107" s="17">
        <v>0.106957</v>
      </c>
      <c r="N107" s="17">
        <v>639</v>
      </c>
      <c r="O107" s="17">
        <v>0</v>
      </c>
      <c r="P107" s="17">
        <v>0</v>
      </c>
      <c r="Q107" s="17">
        <v>0.99037500000000001</v>
      </c>
      <c r="R107" s="17">
        <v>1.6868160000000001</v>
      </c>
      <c r="S107" s="17">
        <v>2.591736</v>
      </c>
      <c r="T107" s="17">
        <v>0.90491999999999995</v>
      </c>
      <c r="U107" s="17">
        <v>0.34915600000000002</v>
      </c>
      <c r="V107" s="17">
        <v>697.7</v>
      </c>
      <c r="W107" s="17">
        <v>0.10858</v>
      </c>
      <c r="X107" s="17">
        <v>423</v>
      </c>
      <c r="Y107" s="17">
        <v>0</v>
      </c>
      <c r="Z107" s="17">
        <v>0</v>
      </c>
      <c r="AA107" s="17">
        <v>0.53716299999999995</v>
      </c>
      <c r="AB107" s="17">
        <v>1.4100100000000001E-2</v>
      </c>
      <c r="AC107" s="17">
        <v>1.6995800000000001</v>
      </c>
      <c r="AD107" s="17">
        <v>0.25</v>
      </c>
      <c r="AE107" s="17">
        <v>1213.9000000000001</v>
      </c>
    </row>
    <row r="108" spans="1:31">
      <c r="A108" s="17">
        <v>95</v>
      </c>
      <c r="B108" s="19">
        <v>0.46289351851851851</v>
      </c>
      <c r="C108" s="17">
        <v>67.400000000000006</v>
      </c>
      <c r="D108" s="17">
        <v>5.4</v>
      </c>
      <c r="E108" s="17">
        <v>5.8510000000000003E-3</v>
      </c>
      <c r="F108" s="17">
        <v>0.28299999999999997</v>
      </c>
      <c r="G108" s="17">
        <v>0.98668400000000001</v>
      </c>
      <c r="H108" s="17">
        <v>1.5140359999999999</v>
      </c>
      <c r="I108" s="17">
        <v>2.261396</v>
      </c>
      <c r="J108" s="17">
        <v>0.74736000000000002</v>
      </c>
      <c r="K108" s="17">
        <v>0.330486</v>
      </c>
      <c r="L108" s="17">
        <v>684.5</v>
      </c>
      <c r="M108" s="17">
        <v>0.116698</v>
      </c>
      <c r="N108" s="17">
        <v>618</v>
      </c>
      <c r="O108" s="17">
        <v>0</v>
      </c>
      <c r="P108" s="17">
        <v>0</v>
      </c>
      <c r="Q108" s="17">
        <v>0.98955000000000004</v>
      </c>
      <c r="R108" s="17">
        <v>1.715176</v>
      </c>
      <c r="S108" s="17">
        <v>2.6169099999999998</v>
      </c>
      <c r="T108" s="17">
        <v>0.90173400000000004</v>
      </c>
      <c r="U108" s="17">
        <v>0.34458</v>
      </c>
      <c r="V108" s="17">
        <v>717.1</v>
      </c>
      <c r="W108" s="17">
        <v>0.190659</v>
      </c>
      <c r="X108" s="17">
        <v>747</v>
      </c>
      <c r="Y108" s="17">
        <v>0</v>
      </c>
      <c r="Z108" s="17">
        <v>0</v>
      </c>
      <c r="AA108" s="17">
        <v>0.53012300000000001</v>
      </c>
      <c r="AB108" s="17">
        <v>1.36492E-2</v>
      </c>
      <c r="AC108" s="17">
        <v>1.7274799999999999</v>
      </c>
      <c r="AD108" s="17">
        <v>0.25</v>
      </c>
      <c r="AE108" s="17">
        <v>1213.3</v>
      </c>
    </row>
    <row r="109" spans="1:31">
      <c r="A109" s="17">
        <v>96</v>
      </c>
      <c r="B109" s="19">
        <v>0.46295138888888893</v>
      </c>
      <c r="C109" s="17">
        <v>66.3</v>
      </c>
      <c r="D109" s="17">
        <v>5.4</v>
      </c>
      <c r="E109" s="17">
        <v>5.483E-3</v>
      </c>
      <c r="F109" s="17">
        <v>0.26500000000000001</v>
      </c>
      <c r="G109" s="17">
        <v>0.98801300000000003</v>
      </c>
      <c r="H109" s="17">
        <v>1.544511</v>
      </c>
      <c r="I109" s="17">
        <v>2.2921939999999998</v>
      </c>
      <c r="J109" s="17">
        <v>0.74768400000000002</v>
      </c>
      <c r="K109" s="17">
        <v>0.326187</v>
      </c>
      <c r="L109" s="17">
        <v>663.9</v>
      </c>
      <c r="M109" s="17">
        <v>9.2131000000000005E-2</v>
      </c>
      <c r="N109" s="17">
        <v>495</v>
      </c>
      <c r="O109" s="17">
        <v>0</v>
      </c>
      <c r="P109" s="17">
        <v>0</v>
      </c>
      <c r="Q109" s="17">
        <v>0.99119900000000005</v>
      </c>
      <c r="R109" s="17">
        <v>1.6964049999999999</v>
      </c>
      <c r="S109" s="17">
        <v>2.5392220000000001</v>
      </c>
      <c r="T109" s="17">
        <v>0.84281799999999996</v>
      </c>
      <c r="U109" s="17">
        <v>0.33191999999999999</v>
      </c>
      <c r="V109" s="17">
        <v>704.6</v>
      </c>
      <c r="W109" s="17">
        <v>0.15514900000000001</v>
      </c>
      <c r="X109" s="17">
        <v>507</v>
      </c>
      <c r="Y109" s="17">
        <v>0</v>
      </c>
      <c r="Z109" s="17">
        <v>0</v>
      </c>
      <c r="AA109" s="17">
        <v>0.51064500000000002</v>
      </c>
      <c r="AB109" s="17">
        <v>1.0631399999999999E-2</v>
      </c>
      <c r="AC109" s="17">
        <v>1.7053700000000001</v>
      </c>
      <c r="AD109" s="17">
        <v>0.25</v>
      </c>
      <c r="AE109" s="17">
        <v>1251</v>
      </c>
    </row>
    <row r="110" spans="1:31">
      <c r="A110" s="17">
        <v>97</v>
      </c>
      <c r="B110" s="19">
        <v>0.46300925925925923</v>
      </c>
      <c r="C110" s="17">
        <v>65.400000000000006</v>
      </c>
      <c r="D110" s="17">
        <v>5.4</v>
      </c>
      <c r="E110" s="17">
        <v>5.5659999999999998E-3</v>
      </c>
      <c r="F110" s="17">
        <v>0.26900000000000002</v>
      </c>
      <c r="G110" s="17">
        <v>0.98688399999999998</v>
      </c>
      <c r="H110" s="17">
        <v>1.5524150000000001</v>
      </c>
      <c r="I110" s="17">
        <v>2.2989830000000002</v>
      </c>
      <c r="J110" s="17">
        <v>0.74656800000000001</v>
      </c>
      <c r="K110" s="17">
        <v>0.32473800000000003</v>
      </c>
      <c r="L110" s="17">
        <v>664</v>
      </c>
      <c r="M110" s="17">
        <v>0.15332000000000001</v>
      </c>
      <c r="N110" s="17">
        <v>630</v>
      </c>
      <c r="O110" s="17">
        <v>0</v>
      </c>
      <c r="P110" s="17">
        <v>0</v>
      </c>
      <c r="Q110" s="17">
        <v>0.99177099999999996</v>
      </c>
      <c r="R110" s="17">
        <v>1.7115469999999999</v>
      </c>
      <c r="S110" s="17">
        <v>2.584975</v>
      </c>
      <c r="T110" s="17">
        <v>0.87342799999999998</v>
      </c>
      <c r="U110" s="17">
        <v>0.33788699999999999</v>
      </c>
      <c r="V110" s="17">
        <v>684.9</v>
      </c>
      <c r="W110" s="17">
        <v>6.8319000000000005E-2</v>
      </c>
      <c r="X110" s="17">
        <v>423</v>
      </c>
      <c r="Y110" s="17">
        <v>0</v>
      </c>
      <c r="Z110" s="17">
        <v>0</v>
      </c>
      <c r="AA110" s="17">
        <v>0.51982499999999998</v>
      </c>
      <c r="AB110" s="17">
        <v>1.3491E-2</v>
      </c>
      <c r="AC110" s="17">
        <v>1.72333</v>
      </c>
      <c r="AD110" s="17">
        <v>0.25</v>
      </c>
      <c r="AE110" s="17">
        <v>1250.9000000000001</v>
      </c>
    </row>
    <row r="111" spans="1:31">
      <c r="A111" s="17">
        <v>98</v>
      </c>
      <c r="B111" s="19">
        <v>0.46305555555555555</v>
      </c>
      <c r="C111" s="17">
        <v>64.099999999999994</v>
      </c>
      <c r="D111" s="17">
        <v>5.4</v>
      </c>
      <c r="E111" s="17">
        <v>5.934E-3</v>
      </c>
      <c r="F111" s="17">
        <v>0.28699999999999998</v>
      </c>
      <c r="G111" s="17">
        <v>0.98795500000000003</v>
      </c>
      <c r="H111" s="17">
        <v>1.579502</v>
      </c>
      <c r="I111" s="17">
        <v>2.3935719999999998</v>
      </c>
      <c r="J111" s="17">
        <v>0.81406999999999996</v>
      </c>
      <c r="K111" s="17">
        <v>0.34010699999999999</v>
      </c>
      <c r="L111" s="17">
        <v>700.8</v>
      </c>
      <c r="M111" s="17">
        <v>0.149282</v>
      </c>
      <c r="N111" s="17">
        <v>560</v>
      </c>
      <c r="O111" s="17">
        <v>0</v>
      </c>
      <c r="P111" s="17">
        <v>0</v>
      </c>
      <c r="Q111" s="17">
        <v>0.99363699999999999</v>
      </c>
      <c r="R111" s="17">
        <v>1.701114</v>
      </c>
      <c r="S111" s="17">
        <v>2.581261</v>
      </c>
      <c r="T111" s="17">
        <v>0.88014700000000001</v>
      </c>
      <c r="U111" s="17">
        <v>0.340976</v>
      </c>
      <c r="V111" s="17">
        <v>657.9</v>
      </c>
      <c r="W111" s="17">
        <v>8.6041999999999993E-2</v>
      </c>
      <c r="X111" s="17">
        <v>577</v>
      </c>
      <c r="Y111" s="17">
        <v>0</v>
      </c>
      <c r="Z111" s="17">
        <v>0</v>
      </c>
      <c r="AA111" s="17">
        <v>0.52457799999999999</v>
      </c>
      <c r="AB111" s="17">
        <v>1.2659800000000001E-2</v>
      </c>
      <c r="AC111" s="17">
        <v>1.7122599999999999</v>
      </c>
      <c r="AD111" s="17">
        <v>0.25</v>
      </c>
      <c r="AE111" s="17">
        <v>1185.0999999999999</v>
      </c>
    </row>
    <row r="112" spans="1:31">
      <c r="A112" s="17">
        <v>99</v>
      </c>
      <c r="B112" s="19">
        <v>0.46311342592592591</v>
      </c>
      <c r="C112" s="17">
        <v>63</v>
      </c>
      <c r="D112" s="17">
        <v>5.4</v>
      </c>
      <c r="E112" s="17">
        <v>5.6360000000000004E-3</v>
      </c>
      <c r="F112" s="17">
        <v>0.27300000000000002</v>
      </c>
      <c r="G112" s="17">
        <v>0.98824400000000001</v>
      </c>
      <c r="H112" s="17">
        <v>1.599494</v>
      </c>
      <c r="I112" s="17">
        <v>2.4006210000000001</v>
      </c>
      <c r="J112" s="17">
        <v>0.80112700000000003</v>
      </c>
      <c r="K112" s="17">
        <v>0.33371699999999999</v>
      </c>
      <c r="L112" s="17">
        <v>657</v>
      </c>
      <c r="M112" s="17">
        <v>9.1259000000000007E-2</v>
      </c>
      <c r="N112" s="17">
        <v>475</v>
      </c>
      <c r="O112" s="17">
        <v>0</v>
      </c>
      <c r="P112" s="17">
        <v>0</v>
      </c>
      <c r="Q112" s="17">
        <v>0.99132500000000001</v>
      </c>
      <c r="R112" s="17">
        <v>1.8348869999999999</v>
      </c>
      <c r="S112" s="17">
        <v>2.799407</v>
      </c>
      <c r="T112" s="17">
        <v>0.96452000000000004</v>
      </c>
      <c r="U112" s="17">
        <v>0.34454400000000002</v>
      </c>
      <c r="V112" s="17">
        <v>711.5</v>
      </c>
      <c r="W112" s="17">
        <v>0.17122799999999999</v>
      </c>
      <c r="X112" s="17">
        <v>464</v>
      </c>
      <c r="Y112" s="17">
        <v>0</v>
      </c>
      <c r="Z112" s="17">
        <v>0</v>
      </c>
      <c r="AA112" s="17">
        <v>0.53006799999999998</v>
      </c>
      <c r="AB112" s="17">
        <v>1.0091299999999999E-2</v>
      </c>
      <c r="AC112" s="17">
        <v>1.8446199999999999</v>
      </c>
      <c r="AD112" s="17">
        <v>0.25</v>
      </c>
      <c r="AE112" s="17">
        <v>1264.2</v>
      </c>
    </row>
    <row r="113" spans="1:31">
      <c r="A113" s="17">
        <v>100</v>
      </c>
      <c r="B113" s="19">
        <v>0.46317129629629633</v>
      </c>
      <c r="C113" s="17">
        <v>61.9</v>
      </c>
      <c r="D113" s="17">
        <v>6.3</v>
      </c>
      <c r="E113" s="17">
        <v>0</v>
      </c>
      <c r="F113" s="17">
        <v>0</v>
      </c>
      <c r="G113" s="17">
        <v>0.99318700000000004</v>
      </c>
      <c r="H113" s="17">
        <v>1.519692</v>
      </c>
      <c r="I113" s="17">
        <v>2.296881</v>
      </c>
      <c r="J113" s="17">
        <v>0.77718900000000002</v>
      </c>
      <c r="K113" s="17">
        <v>0.33836699999999997</v>
      </c>
      <c r="L113" s="17">
        <v>644.20000000000005</v>
      </c>
      <c r="M113" s="17">
        <v>2.4497999999999999E-2</v>
      </c>
      <c r="N113" s="17">
        <v>0</v>
      </c>
      <c r="O113" s="17">
        <v>0</v>
      </c>
      <c r="P113" s="17">
        <v>0</v>
      </c>
      <c r="Q113" s="17">
        <v>0.99135099999999998</v>
      </c>
      <c r="R113" s="17">
        <v>1.703719</v>
      </c>
      <c r="S113" s="17">
        <v>2.6136460000000001</v>
      </c>
      <c r="T113" s="17">
        <v>0.90992700000000004</v>
      </c>
      <c r="U113" s="17">
        <v>0.34814499999999998</v>
      </c>
      <c r="V113" s="17">
        <v>695.3</v>
      </c>
      <c r="W113" s="17">
        <v>0.12950700000000001</v>
      </c>
      <c r="X113" s="17">
        <v>383</v>
      </c>
      <c r="Y113" s="17">
        <v>0</v>
      </c>
      <c r="Z113" s="17">
        <v>0</v>
      </c>
    </row>
    <row r="114" spans="1:31">
      <c r="A114" s="17">
        <v>101</v>
      </c>
      <c r="B114" s="19">
        <v>0.4632175925925926</v>
      </c>
      <c r="C114" s="17">
        <v>60.6</v>
      </c>
      <c r="D114" s="17">
        <v>6.3</v>
      </c>
      <c r="E114" s="17">
        <v>6.4879999999999998E-3</v>
      </c>
      <c r="F114" s="17">
        <v>0.314</v>
      </c>
      <c r="G114" s="17">
        <v>0.99035099999999998</v>
      </c>
      <c r="H114" s="17">
        <v>1.647127</v>
      </c>
      <c r="I114" s="17">
        <v>2.4554779999999998</v>
      </c>
      <c r="J114" s="17">
        <v>0.80835100000000004</v>
      </c>
      <c r="K114" s="17">
        <v>0.32920300000000002</v>
      </c>
      <c r="L114" s="17">
        <v>651.20000000000005</v>
      </c>
      <c r="M114" s="17">
        <v>0.13184199999999999</v>
      </c>
      <c r="N114" s="17">
        <v>535</v>
      </c>
      <c r="O114" s="17">
        <v>0</v>
      </c>
      <c r="P114" s="17">
        <v>0</v>
      </c>
      <c r="Q114" s="17">
        <v>0.99169300000000005</v>
      </c>
      <c r="R114" s="17">
        <v>1.7363960000000001</v>
      </c>
      <c r="S114" s="17">
        <v>2.6473239999999998</v>
      </c>
      <c r="T114" s="17">
        <v>0.91092799999999996</v>
      </c>
      <c r="U114" s="17">
        <v>0.34409400000000001</v>
      </c>
      <c r="V114" s="17">
        <v>716</v>
      </c>
      <c r="W114" s="17">
        <v>0.184057</v>
      </c>
      <c r="X114" s="17">
        <v>496</v>
      </c>
      <c r="Y114" s="17">
        <v>0</v>
      </c>
      <c r="Z114" s="17">
        <v>0</v>
      </c>
      <c r="AA114" s="17">
        <v>0.52937500000000004</v>
      </c>
      <c r="AB114" s="17">
        <v>1.3103500000000001E-2</v>
      </c>
      <c r="AC114" s="17">
        <v>1.7483299999999999</v>
      </c>
      <c r="AD114" s="17">
        <v>0.25</v>
      </c>
      <c r="AE114" s="17">
        <v>1275.5</v>
      </c>
    </row>
    <row r="115" spans="1:31">
      <c r="A115" s="17">
        <v>102</v>
      </c>
      <c r="B115" s="19">
        <v>0.46327546296296296</v>
      </c>
      <c r="C115" s="17">
        <v>59.7</v>
      </c>
      <c r="D115" s="17">
        <v>6.3</v>
      </c>
      <c r="E115" s="17">
        <v>6.6740000000000002E-3</v>
      </c>
      <c r="F115" s="17">
        <v>0.32300000000000001</v>
      </c>
      <c r="G115" s="17">
        <v>0.98903799999999997</v>
      </c>
      <c r="H115" s="17">
        <v>1.580837</v>
      </c>
      <c r="I115" s="17">
        <v>2.3844379999999998</v>
      </c>
      <c r="J115" s="17">
        <v>0.80359999999999998</v>
      </c>
      <c r="K115" s="17">
        <v>0.33701900000000001</v>
      </c>
      <c r="L115" s="17">
        <v>647.79999999999995</v>
      </c>
      <c r="M115" s="17">
        <v>2.3E-5</v>
      </c>
      <c r="N115" s="17">
        <v>703</v>
      </c>
      <c r="O115" s="17">
        <v>0</v>
      </c>
      <c r="P115" s="17">
        <v>0</v>
      </c>
      <c r="Q115" s="17">
        <v>0.99209099999999995</v>
      </c>
      <c r="R115" s="17">
        <v>1.8060849999999999</v>
      </c>
      <c r="S115" s="17">
        <v>2.8099029999999998</v>
      </c>
      <c r="T115" s="17">
        <v>1.003819</v>
      </c>
      <c r="U115" s="17">
        <v>0.35724299999999998</v>
      </c>
      <c r="V115" s="17">
        <v>696.7</v>
      </c>
      <c r="W115" s="17">
        <v>0.1739</v>
      </c>
      <c r="X115" s="17">
        <v>507</v>
      </c>
      <c r="Y115" s="17">
        <v>0</v>
      </c>
      <c r="Z115" s="17">
        <v>0</v>
      </c>
      <c r="AA115" s="17">
        <v>0.54960500000000001</v>
      </c>
      <c r="AB115" s="17">
        <v>1.70633E-2</v>
      </c>
      <c r="AC115" s="17">
        <v>1.82321</v>
      </c>
      <c r="AD115" s="17">
        <v>0.25</v>
      </c>
      <c r="AE115" s="17">
        <v>1282.2</v>
      </c>
    </row>
    <row r="116" spans="1:31">
      <c r="A116" s="17">
        <v>103</v>
      </c>
      <c r="B116" s="19">
        <v>0.46333333333333332</v>
      </c>
      <c r="C116" s="17">
        <v>58.8</v>
      </c>
      <c r="D116" s="17">
        <v>6.3</v>
      </c>
      <c r="E116" s="17">
        <v>6.4559999999999999E-3</v>
      </c>
      <c r="F116" s="17">
        <v>0.312</v>
      </c>
      <c r="G116" s="17">
        <v>0.98968299999999998</v>
      </c>
      <c r="H116" s="17">
        <v>1.6130530000000001</v>
      </c>
      <c r="I116" s="17">
        <v>2.436067</v>
      </c>
      <c r="J116" s="17">
        <v>0.82301400000000002</v>
      </c>
      <c r="K116" s="17">
        <v>0.33784500000000001</v>
      </c>
      <c r="L116" s="17">
        <v>659.3</v>
      </c>
      <c r="M116" s="17">
        <v>0.11172899999999999</v>
      </c>
      <c r="N116" s="17">
        <v>661</v>
      </c>
      <c r="O116" s="17">
        <v>0</v>
      </c>
      <c r="P116" s="17">
        <v>0</v>
      </c>
      <c r="Q116" s="17">
        <v>0.99038800000000005</v>
      </c>
      <c r="R116" s="17">
        <v>1.7940430000000001</v>
      </c>
      <c r="S116" s="17">
        <v>2.7153299999999998</v>
      </c>
      <c r="T116" s="17">
        <v>0.92128699999999997</v>
      </c>
      <c r="U116" s="17">
        <v>0.33929100000000001</v>
      </c>
      <c r="V116" s="17">
        <v>691.4</v>
      </c>
      <c r="W116" s="17">
        <v>0.19259599999999999</v>
      </c>
      <c r="X116" s="17">
        <v>511</v>
      </c>
      <c r="Y116" s="17">
        <v>0</v>
      </c>
      <c r="Z116" s="17">
        <v>0</v>
      </c>
      <c r="AA116" s="17">
        <v>0.52198599999999995</v>
      </c>
      <c r="AB116" s="17">
        <v>1.63552E-2</v>
      </c>
      <c r="AC116" s="17">
        <v>1.80911</v>
      </c>
      <c r="AD116" s="17">
        <v>0.25</v>
      </c>
      <c r="AE116" s="17">
        <v>1259.7</v>
      </c>
    </row>
    <row r="117" spans="1:31">
      <c r="A117" s="17">
        <v>104</v>
      </c>
      <c r="B117" s="19">
        <v>0.46339120370370374</v>
      </c>
      <c r="C117" s="17">
        <v>57.6</v>
      </c>
      <c r="D117" s="17">
        <v>7.2</v>
      </c>
      <c r="E117" s="17">
        <v>7.0489999999999997E-3</v>
      </c>
      <c r="F117" s="17">
        <v>0.34100000000000003</v>
      </c>
      <c r="G117" s="17">
        <v>0.61859799999999998</v>
      </c>
      <c r="H117" s="17">
        <v>1.777595</v>
      </c>
      <c r="I117" s="17">
        <v>2.3713120000000001</v>
      </c>
      <c r="J117" s="17">
        <v>0.59371700000000005</v>
      </c>
      <c r="K117" s="17">
        <v>0.25037500000000001</v>
      </c>
      <c r="L117" s="17">
        <v>628.70000000000005</v>
      </c>
      <c r="M117" s="17">
        <v>3.9999999999999998E-6</v>
      </c>
      <c r="N117" s="17">
        <v>391</v>
      </c>
      <c r="O117" s="17">
        <v>0</v>
      </c>
      <c r="P117" s="17">
        <v>0</v>
      </c>
      <c r="Q117" s="17">
        <v>0.99114500000000005</v>
      </c>
      <c r="R117" s="17">
        <v>1.7676099999999999</v>
      </c>
      <c r="S117" s="17">
        <v>2.6698499999999998</v>
      </c>
      <c r="T117" s="17">
        <v>0.90224000000000004</v>
      </c>
      <c r="U117" s="17">
        <v>0.33793699999999999</v>
      </c>
      <c r="V117" s="17">
        <v>691.2</v>
      </c>
      <c r="W117" s="17">
        <v>0.18062600000000001</v>
      </c>
      <c r="X117" s="17">
        <v>436</v>
      </c>
      <c r="Y117" s="17">
        <v>0</v>
      </c>
      <c r="Z117" s="17">
        <v>0</v>
      </c>
      <c r="AA117" s="17">
        <v>0.51990199999999998</v>
      </c>
      <c r="AB117" s="17">
        <v>1.06065E-2</v>
      </c>
      <c r="AC117" s="17">
        <v>1.77718</v>
      </c>
      <c r="AD117" s="17">
        <v>0.25</v>
      </c>
      <c r="AE117" s="17">
        <v>1321.1</v>
      </c>
    </row>
    <row r="118" spans="1:31">
      <c r="A118" s="17">
        <v>105</v>
      </c>
      <c r="B118" s="19">
        <v>0.46344907407407404</v>
      </c>
      <c r="C118" s="17">
        <v>56.6</v>
      </c>
      <c r="D118" s="17">
        <v>7.2</v>
      </c>
      <c r="E118" s="17">
        <v>7.8790000000000006E-3</v>
      </c>
      <c r="F118" s="17">
        <v>0.38100000000000001</v>
      </c>
      <c r="G118" s="17">
        <v>0.98896799999999996</v>
      </c>
      <c r="H118" s="17">
        <v>1.6981250000000001</v>
      </c>
      <c r="I118" s="17">
        <v>2.578694</v>
      </c>
      <c r="J118" s="17">
        <v>0.88056999999999996</v>
      </c>
      <c r="K118" s="17">
        <v>0.34147899999999998</v>
      </c>
      <c r="L118" s="17">
        <v>685.7</v>
      </c>
      <c r="M118" s="17">
        <v>0.16722100000000001</v>
      </c>
      <c r="N118" s="17">
        <v>712</v>
      </c>
      <c r="O118" s="17">
        <v>0</v>
      </c>
      <c r="P118" s="17">
        <v>0</v>
      </c>
      <c r="Q118" s="17">
        <v>0.99318799999999996</v>
      </c>
      <c r="R118" s="17">
        <v>1.806319</v>
      </c>
      <c r="S118" s="17">
        <v>2.7789470000000001</v>
      </c>
      <c r="T118" s="17">
        <v>0.97262899999999997</v>
      </c>
      <c r="U118" s="17">
        <v>0.349999</v>
      </c>
      <c r="V118" s="17">
        <v>698.1</v>
      </c>
      <c r="W118" s="17">
        <v>0.16968900000000001</v>
      </c>
      <c r="X118" s="17">
        <v>460</v>
      </c>
      <c r="Y118" s="17">
        <v>0</v>
      </c>
      <c r="Z118" s="17">
        <v>0</v>
      </c>
      <c r="AA118" s="17">
        <v>0.53846000000000005</v>
      </c>
      <c r="AB118" s="17">
        <v>2.0838800000000001E-2</v>
      </c>
      <c r="AC118" s="17">
        <v>1.8265899999999999</v>
      </c>
      <c r="AD118" s="17">
        <v>0.25</v>
      </c>
      <c r="AE118" s="17">
        <v>1211.4000000000001</v>
      </c>
    </row>
    <row r="119" spans="1:31">
      <c r="A119" s="17">
        <v>106</v>
      </c>
      <c r="B119" s="19">
        <v>0.46349537037037036</v>
      </c>
      <c r="C119" s="17">
        <v>55.4</v>
      </c>
      <c r="D119" s="17">
        <v>7.2</v>
      </c>
      <c r="E119" s="17">
        <v>7.1019999999999998E-3</v>
      </c>
      <c r="F119" s="17">
        <v>0.34399999999999997</v>
      </c>
      <c r="G119" s="17">
        <v>0.989954</v>
      </c>
      <c r="H119" s="17">
        <v>1.627707</v>
      </c>
      <c r="I119" s="17">
        <v>2.448067</v>
      </c>
      <c r="J119" s="17">
        <v>0.82035999999999998</v>
      </c>
      <c r="K119" s="17">
        <v>0.33510499999999999</v>
      </c>
      <c r="L119" s="17">
        <v>621.9</v>
      </c>
      <c r="M119" s="17">
        <v>5.0814999999999999E-2</v>
      </c>
      <c r="N119" s="17">
        <v>1045</v>
      </c>
      <c r="O119" s="17">
        <v>0</v>
      </c>
      <c r="P119" s="17">
        <v>0</v>
      </c>
      <c r="Q119" s="17">
        <v>0.99141100000000004</v>
      </c>
      <c r="R119" s="17">
        <v>1.8122499999999999</v>
      </c>
      <c r="S119" s="17">
        <v>2.7889949999999999</v>
      </c>
      <c r="T119" s="17">
        <v>0.97674499999999997</v>
      </c>
      <c r="U119" s="17">
        <v>0.35021400000000003</v>
      </c>
      <c r="V119" s="17">
        <v>692.6</v>
      </c>
      <c r="W119" s="17">
        <v>0.109981</v>
      </c>
      <c r="X119" s="17">
        <v>529</v>
      </c>
      <c r="Y119" s="17">
        <v>0</v>
      </c>
      <c r="Z119" s="17">
        <v>0</v>
      </c>
      <c r="AA119" s="17">
        <v>0.53879100000000002</v>
      </c>
      <c r="AB119" s="17">
        <v>2.7556500000000001E-2</v>
      </c>
      <c r="AC119" s="17">
        <v>1.83917</v>
      </c>
      <c r="AD119" s="17">
        <v>0.25</v>
      </c>
      <c r="AE119" s="17">
        <v>1335.6</v>
      </c>
    </row>
    <row r="120" spans="1:31">
      <c r="A120" s="17">
        <v>107</v>
      </c>
      <c r="B120" s="19">
        <v>0.46355324074074072</v>
      </c>
      <c r="C120" s="17">
        <v>54.5</v>
      </c>
      <c r="D120" s="17">
        <v>8.1</v>
      </c>
      <c r="E120" s="17">
        <v>8.1030000000000008E-3</v>
      </c>
      <c r="F120" s="17">
        <v>0.39200000000000002</v>
      </c>
      <c r="G120" s="17">
        <v>0.99310900000000002</v>
      </c>
      <c r="H120" s="17">
        <v>1.6805209999999999</v>
      </c>
      <c r="I120" s="17">
        <v>2.527066</v>
      </c>
      <c r="J120" s="17">
        <v>0.84654499999999999</v>
      </c>
      <c r="K120" s="17">
        <v>0.33499099999999998</v>
      </c>
      <c r="L120" s="17">
        <v>644.20000000000005</v>
      </c>
      <c r="M120" s="17">
        <v>0.16433700000000001</v>
      </c>
      <c r="N120" s="17">
        <v>602</v>
      </c>
      <c r="O120" s="17">
        <v>0</v>
      </c>
      <c r="P120" s="17">
        <v>0</v>
      </c>
      <c r="Q120" s="17">
        <v>0.99329599999999996</v>
      </c>
      <c r="R120" s="17">
        <v>1.799704</v>
      </c>
      <c r="S120" s="17">
        <v>2.7259350000000002</v>
      </c>
      <c r="T120" s="17">
        <v>0.92623100000000003</v>
      </c>
      <c r="U120" s="17">
        <v>0.339785</v>
      </c>
      <c r="V120" s="17">
        <v>700</v>
      </c>
      <c r="W120" s="17">
        <v>0.18496000000000001</v>
      </c>
      <c r="X120" s="17">
        <v>480</v>
      </c>
      <c r="Y120" s="17">
        <v>0</v>
      </c>
      <c r="Z120" s="17">
        <v>0</v>
      </c>
      <c r="AA120" s="17">
        <v>0.52274600000000004</v>
      </c>
      <c r="AB120" s="17">
        <v>1.8674699999999999E-2</v>
      </c>
      <c r="AC120" s="17">
        <v>1.8169999999999999</v>
      </c>
      <c r="AD120" s="17">
        <v>0.25</v>
      </c>
      <c r="AE120" s="17">
        <v>1289.3</v>
      </c>
    </row>
    <row r="121" spans="1:31">
      <c r="A121" s="17">
        <v>108</v>
      </c>
      <c r="B121" s="19">
        <v>0.46361111111111114</v>
      </c>
      <c r="C121" s="17">
        <v>53.4</v>
      </c>
      <c r="D121" s="17">
        <v>8.1</v>
      </c>
      <c r="E121" s="17">
        <v>8.1410000000000007E-3</v>
      </c>
      <c r="F121" s="17">
        <v>0.39400000000000002</v>
      </c>
      <c r="G121" s="17">
        <v>0.98933599999999999</v>
      </c>
      <c r="H121" s="17">
        <v>1.6775089999999999</v>
      </c>
      <c r="I121" s="17">
        <v>2.49478</v>
      </c>
      <c r="J121" s="17">
        <v>0.81727099999999997</v>
      </c>
      <c r="K121" s="17">
        <v>0.32759199999999999</v>
      </c>
      <c r="L121" s="17">
        <v>611.6</v>
      </c>
      <c r="M121" s="17">
        <v>0.11744400000000001</v>
      </c>
      <c r="N121" s="17">
        <v>475</v>
      </c>
      <c r="O121" s="17">
        <v>0</v>
      </c>
      <c r="P121" s="17">
        <v>0</v>
      </c>
      <c r="Q121" s="17">
        <v>0.99284700000000004</v>
      </c>
      <c r="R121" s="17">
        <v>1.8009550000000001</v>
      </c>
      <c r="S121" s="17">
        <v>2.804624</v>
      </c>
      <c r="T121" s="17">
        <v>1.0036689999999999</v>
      </c>
      <c r="U121" s="17">
        <v>0.35786200000000001</v>
      </c>
      <c r="V121" s="17">
        <v>701.5</v>
      </c>
      <c r="W121" s="17">
        <v>0.168708</v>
      </c>
      <c r="X121" s="17">
        <v>411</v>
      </c>
      <c r="Y121" s="17">
        <v>0</v>
      </c>
      <c r="Z121" s="17">
        <v>0</v>
      </c>
      <c r="AA121" s="17">
        <v>0.55055699999999996</v>
      </c>
      <c r="AB121" s="17">
        <v>1.4038500000000001E-2</v>
      </c>
      <c r="AC121" s="17">
        <v>1.81504</v>
      </c>
      <c r="AD121" s="17">
        <v>0.25</v>
      </c>
      <c r="AE121" s="17">
        <v>1357.9</v>
      </c>
    </row>
    <row r="122" spans="1:31">
      <c r="A122" s="17">
        <v>109</v>
      </c>
      <c r="B122" s="19">
        <v>0.46366898148148145</v>
      </c>
      <c r="C122" s="17">
        <v>52.3</v>
      </c>
      <c r="D122" s="17">
        <v>8.1</v>
      </c>
      <c r="E122" s="17">
        <v>8.6300000000000005E-3</v>
      </c>
      <c r="F122" s="17">
        <v>0.41799999999999998</v>
      </c>
      <c r="G122" s="17">
        <v>0.99186700000000005</v>
      </c>
      <c r="H122" s="17">
        <v>1.6648540000000001</v>
      </c>
      <c r="I122" s="17">
        <v>2.4992489999999998</v>
      </c>
      <c r="J122" s="17">
        <v>0.83439600000000003</v>
      </c>
      <c r="K122" s="17">
        <v>0.33385799999999999</v>
      </c>
      <c r="L122" s="17">
        <v>670.4</v>
      </c>
      <c r="M122" s="17">
        <v>9.8965999999999998E-2</v>
      </c>
      <c r="N122" s="17">
        <v>565</v>
      </c>
      <c r="O122" s="17">
        <v>0</v>
      </c>
      <c r="P122" s="17">
        <v>0</v>
      </c>
      <c r="Q122" s="17">
        <v>0.99185199999999996</v>
      </c>
      <c r="R122" s="17">
        <v>1.808505</v>
      </c>
      <c r="S122" s="17">
        <v>2.7719900000000002</v>
      </c>
      <c r="T122" s="17">
        <v>0.96348500000000004</v>
      </c>
      <c r="U122" s="17">
        <v>0.34757900000000003</v>
      </c>
      <c r="V122" s="17">
        <v>678.7</v>
      </c>
      <c r="W122" s="17">
        <v>0.15357399999999999</v>
      </c>
      <c r="X122" s="17">
        <v>465</v>
      </c>
      <c r="Y122" s="17">
        <v>0</v>
      </c>
      <c r="Z122" s="17">
        <v>0</v>
      </c>
      <c r="AA122" s="17">
        <v>0.53473700000000002</v>
      </c>
      <c r="AB122" s="17">
        <v>1.82247E-2</v>
      </c>
      <c r="AC122" s="17">
        <v>1.82606</v>
      </c>
      <c r="AD122" s="17">
        <v>0.25</v>
      </c>
      <c r="AE122" s="17">
        <v>1238.9000000000001</v>
      </c>
    </row>
    <row r="123" spans="1:31">
      <c r="A123" s="17">
        <v>110</v>
      </c>
      <c r="B123" s="19">
        <v>0.46372685185185186</v>
      </c>
      <c r="C123" s="17">
        <v>51.2</v>
      </c>
      <c r="D123" s="17">
        <v>9.1</v>
      </c>
      <c r="E123" s="17">
        <v>1.0149E-2</v>
      </c>
      <c r="F123" s="17">
        <v>0.49099999999999999</v>
      </c>
      <c r="G123" s="17">
        <v>0.99096399999999996</v>
      </c>
      <c r="H123" s="17">
        <v>1.649797</v>
      </c>
      <c r="I123" s="17">
        <v>2.508302</v>
      </c>
      <c r="J123" s="17">
        <v>0.85850499999999996</v>
      </c>
      <c r="K123" s="17">
        <v>0.34226499999999999</v>
      </c>
      <c r="L123" s="17">
        <v>699.5</v>
      </c>
      <c r="M123" s="17">
        <v>0.14118</v>
      </c>
      <c r="N123" s="17">
        <v>469</v>
      </c>
      <c r="O123" s="17">
        <v>0</v>
      </c>
      <c r="P123" s="17">
        <v>0</v>
      </c>
      <c r="Q123" s="17">
        <v>0.99439500000000003</v>
      </c>
      <c r="R123" s="17">
        <v>1.844344</v>
      </c>
      <c r="S123" s="17">
        <v>2.8475570000000001</v>
      </c>
      <c r="T123" s="17">
        <v>1.003212</v>
      </c>
      <c r="U123" s="17">
        <v>0.35230600000000001</v>
      </c>
      <c r="V123" s="17">
        <v>693.8</v>
      </c>
      <c r="W123" s="17">
        <v>0.15320400000000001</v>
      </c>
      <c r="X123" s="17">
        <v>348</v>
      </c>
      <c r="Y123" s="17">
        <v>0</v>
      </c>
      <c r="Z123" s="17">
        <v>0</v>
      </c>
      <c r="AA123" s="17">
        <v>0.54200999999999999</v>
      </c>
      <c r="AB123" s="17">
        <v>1.7557199999999999E-2</v>
      </c>
      <c r="AC123" s="17">
        <v>1.8619600000000001</v>
      </c>
      <c r="AD123" s="17">
        <v>0.25</v>
      </c>
      <c r="AE123" s="17">
        <v>1187.3</v>
      </c>
    </row>
    <row r="124" spans="1:31">
      <c r="A124" s="17">
        <v>111</v>
      </c>
      <c r="B124" s="19">
        <v>0.46377314814814818</v>
      </c>
      <c r="C124" s="17">
        <v>49.9</v>
      </c>
      <c r="D124" s="17">
        <v>9.1</v>
      </c>
      <c r="E124" s="17">
        <v>9.6799999999999994E-3</v>
      </c>
      <c r="F124" s="17">
        <v>0.46800000000000003</v>
      </c>
      <c r="G124" s="17">
        <v>0.98884499999999997</v>
      </c>
      <c r="H124" s="17">
        <v>1.645194</v>
      </c>
      <c r="I124" s="17">
        <v>2.4972460000000001</v>
      </c>
      <c r="J124" s="17">
        <v>0.85205200000000003</v>
      </c>
      <c r="K124" s="17">
        <v>0.34119699999999997</v>
      </c>
      <c r="L124" s="17">
        <v>662.2</v>
      </c>
      <c r="M124" s="17">
        <v>6.6728999999999997E-2</v>
      </c>
      <c r="N124" s="17">
        <v>434</v>
      </c>
      <c r="O124" s="17">
        <v>0</v>
      </c>
      <c r="P124" s="17">
        <v>0</v>
      </c>
      <c r="Q124" s="17">
        <v>0.99049200000000004</v>
      </c>
      <c r="R124" s="17">
        <v>1.8365800000000001</v>
      </c>
      <c r="S124" s="17">
        <v>2.8437600000000001</v>
      </c>
      <c r="T124" s="17">
        <v>1.00718</v>
      </c>
      <c r="U124" s="17">
        <v>0.35417199999999999</v>
      </c>
      <c r="V124" s="17">
        <v>685.7</v>
      </c>
      <c r="W124" s="17">
        <v>5.0463000000000001E-2</v>
      </c>
      <c r="X124" s="17">
        <v>431</v>
      </c>
      <c r="Y124" s="17">
        <v>0</v>
      </c>
      <c r="Z124" s="17">
        <v>0</v>
      </c>
      <c r="AA124" s="17">
        <v>0.54488000000000003</v>
      </c>
      <c r="AB124" s="17">
        <v>1.5402900000000001E-2</v>
      </c>
      <c r="AC124" s="17">
        <v>1.85209</v>
      </c>
      <c r="AD124" s="17">
        <v>0.25</v>
      </c>
      <c r="AE124" s="17">
        <v>1254.2</v>
      </c>
    </row>
    <row r="125" spans="1:31">
      <c r="A125" s="17">
        <v>112</v>
      </c>
      <c r="B125" s="19">
        <v>0.46383101851851855</v>
      </c>
      <c r="C125" s="17">
        <v>48.8</v>
      </c>
      <c r="D125" s="17">
        <v>10</v>
      </c>
      <c r="E125" s="17">
        <v>1.0749E-2</v>
      </c>
      <c r="F125" s="17">
        <v>0.52</v>
      </c>
      <c r="G125" s="17">
        <v>0.98714199999999996</v>
      </c>
      <c r="H125" s="17">
        <v>1.7091670000000001</v>
      </c>
      <c r="I125" s="17">
        <v>2.579447</v>
      </c>
      <c r="J125" s="17">
        <v>0.87028000000000005</v>
      </c>
      <c r="K125" s="17">
        <v>0.33739000000000002</v>
      </c>
      <c r="L125" s="17">
        <v>670.8</v>
      </c>
      <c r="M125" s="17">
        <v>0.126996</v>
      </c>
      <c r="N125" s="17">
        <v>415</v>
      </c>
      <c r="O125" s="17">
        <v>0</v>
      </c>
      <c r="P125" s="17">
        <v>0</v>
      </c>
      <c r="Q125" s="17">
        <v>0.99155000000000004</v>
      </c>
      <c r="R125" s="17">
        <v>1.8392200000000001</v>
      </c>
      <c r="S125" s="17">
        <v>2.8442720000000001</v>
      </c>
      <c r="T125" s="17">
        <v>1.005053</v>
      </c>
      <c r="U125" s="17">
        <v>0.35336000000000001</v>
      </c>
      <c r="V125" s="17">
        <v>691.9</v>
      </c>
      <c r="W125" s="17">
        <v>9.3935000000000005E-2</v>
      </c>
      <c r="X125" s="17">
        <v>396</v>
      </c>
      <c r="Y125" s="17">
        <v>0</v>
      </c>
      <c r="Z125" s="17">
        <v>0</v>
      </c>
      <c r="AA125" s="17">
        <v>0.54363099999999998</v>
      </c>
      <c r="AB125" s="17">
        <v>1.6397399999999999E-2</v>
      </c>
      <c r="AC125" s="17">
        <v>1.8556999999999999</v>
      </c>
      <c r="AD125" s="17">
        <v>0.25</v>
      </c>
      <c r="AE125" s="17">
        <v>1238.2</v>
      </c>
    </row>
    <row r="126" spans="1:31">
      <c r="A126" s="17">
        <v>113</v>
      </c>
      <c r="B126" s="19">
        <v>0.46388888888888885</v>
      </c>
      <c r="C126" s="17">
        <v>47.7</v>
      </c>
      <c r="D126" s="17">
        <v>10.9</v>
      </c>
      <c r="E126" s="17">
        <v>1.1809999999999999E-2</v>
      </c>
      <c r="F126" s="17">
        <v>0.57199999999999995</v>
      </c>
      <c r="G126" s="17">
        <v>0.98680000000000001</v>
      </c>
      <c r="H126" s="17">
        <v>1.6904300000000001</v>
      </c>
      <c r="I126" s="17">
        <v>2.5424150000000001</v>
      </c>
      <c r="J126" s="17">
        <v>0.85198499999999999</v>
      </c>
      <c r="K126" s="17">
        <v>0.33510800000000002</v>
      </c>
      <c r="L126" s="17">
        <v>663.8</v>
      </c>
      <c r="M126" s="17">
        <v>0.12670200000000001</v>
      </c>
      <c r="N126" s="17">
        <v>336</v>
      </c>
      <c r="O126" s="17">
        <v>0</v>
      </c>
      <c r="P126" s="17">
        <v>0</v>
      </c>
      <c r="Q126" s="17">
        <v>0.99307699999999999</v>
      </c>
      <c r="R126" s="17">
        <v>1.801037</v>
      </c>
      <c r="S126" s="17">
        <v>2.8092109999999999</v>
      </c>
      <c r="T126" s="17">
        <v>1.0081739999999999</v>
      </c>
      <c r="U126" s="17">
        <v>0.35888199999999998</v>
      </c>
      <c r="V126" s="17">
        <v>715.1</v>
      </c>
      <c r="W126" s="17">
        <v>0.11188099999999999</v>
      </c>
      <c r="X126" s="17">
        <v>446</v>
      </c>
      <c r="Y126" s="17">
        <v>0</v>
      </c>
      <c r="Z126" s="17">
        <v>0</v>
      </c>
      <c r="AA126" s="17">
        <v>0.55212600000000001</v>
      </c>
      <c r="AB126" s="17">
        <v>1.43891E-2</v>
      </c>
      <c r="AC126" s="17">
        <v>1.8155399999999999</v>
      </c>
      <c r="AD126" s="17">
        <v>0.25</v>
      </c>
      <c r="AE126" s="17">
        <v>1251.2</v>
      </c>
    </row>
    <row r="127" spans="1:31">
      <c r="A127" s="17">
        <v>114</v>
      </c>
      <c r="B127" s="19">
        <v>0.46394675925925927</v>
      </c>
      <c r="C127" s="17">
        <v>46.6</v>
      </c>
      <c r="D127" s="17">
        <v>11.8</v>
      </c>
      <c r="E127" s="17">
        <v>1.2462000000000001E-2</v>
      </c>
      <c r="F127" s="17">
        <v>0.60299999999999998</v>
      </c>
      <c r="G127" s="17">
        <v>0.98792199999999997</v>
      </c>
      <c r="H127" s="17">
        <v>1.719382</v>
      </c>
      <c r="I127" s="17">
        <v>2.5859480000000001</v>
      </c>
      <c r="J127" s="17">
        <v>0.86656599999999995</v>
      </c>
      <c r="K127" s="17">
        <v>0.33510600000000001</v>
      </c>
      <c r="L127" s="17">
        <v>640.70000000000005</v>
      </c>
      <c r="M127" s="17">
        <v>8.6218000000000003E-2</v>
      </c>
      <c r="N127" s="17">
        <v>412</v>
      </c>
      <c r="O127" s="17">
        <v>0</v>
      </c>
      <c r="P127" s="17">
        <v>0</v>
      </c>
      <c r="Q127" s="17">
        <v>0.99370800000000004</v>
      </c>
      <c r="R127" s="17">
        <v>1.9063460000000001</v>
      </c>
      <c r="S127" s="17">
        <v>2.9957280000000002</v>
      </c>
      <c r="T127" s="17">
        <v>1.0893820000000001</v>
      </c>
      <c r="U127" s="17">
        <v>0.363645</v>
      </c>
      <c r="V127" s="17">
        <v>707.5</v>
      </c>
      <c r="W127" s="17">
        <v>8.1837999999999994E-2</v>
      </c>
      <c r="X127" s="17">
        <v>326</v>
      </c>
      <c r="Y127" s="17">
        <v>0</v>
      </c>
      <c r="Z127" s="17">
        <v>0</v>
      </c>
      <c r="AA127" s="17">
        <v>0.55945400000000001</v>
      </c>
      <c r="AB127" s="17">
        <v>1.8355699999999999E-2</v>
      </c>
      <c r="AC127" s="17">
        <v>1.9263399999999999</v>
      </c>
      <c r="AD127" s="17">
        <v>0.25</v>
      </c>
      <c r="AE127" s="17">
        <v>1296.4000000000001</v>
      </c>
    </row>
    <row r="128" spans="1:31">
      <c r="A128" s="17">
        <v>115</v>
      </c>
      <c r="B128" s="19">
        <v>0.46400462962962963</v>
      </c>
      <c r="C128" s="17">
        <v>45.7</v>
      </c>
      <c r="D128" s="17">
        <v>12.7</v>
      </c>
      <c r="E128" s="17">
        <v>1.3755E-2</v>
      </c>
      <c r="F128" s="17">
        <v>0.66600000000000004</v>
      </c>
      <c r="G128" s="17">
        <v>0.99034699999999998</v>
      </c>
      <c r="H128" s="17">
        <v>1.6816329999999999</v>
      </c>
      <c r="I128" s="17">
        <v>2.5515829999999999</v>
      </c>
      <c r="J128" s="17">
        <v>0.86995</v>
      </c>
      <c r="K128" s="17">
        <v>0.340945</v>
      </c>
      <c r="L128" s="17">
        <v>683.9</v>
      </c>
      <c r="M128" s="17">
        <v>0.14596600000000001</v>
      </c>
      <c r="N128" s="17">
        <v>590</v>
      </c>
      <c r="O128" s="17">
        <v>0</v>
      </c>
      <c r="P128" s="17">
        <v>0</v>
      </c>
      <c r="Q128" s="17">
        <v>0.99091300000000004</v>
      </c>
      <c r="R128" s="17">
        <v>1.841102</v>
      </c>
      <c r="S128" s="17">
        <v>2.8469000000000002</v>
      </c>
      <c r="T128" s="17">
        <v>1.005798</v>
      </c>
      <c r="U128" s="17">
        <v>0.353296</v>
      </c>
      <c r="V128" s="17">
        <v>708.9</v>
      </c>
      <c r="W128" s="17">
        <v>0.180978</v>
      </c>
      <c r="X128" s="17">
        <v>360</v>
      </c>
      <c r="Y128" s="17">
        <v>0</v>
      </c>
      <c r="Z128" s="17">
        <v>0</v>
      </c>
      <c r="AA128" s="17">
        <v>0.54353200000000002</v>
      </c>
      <c r="AB128" s="17">
        <v>2.98731E-2</v>
      </c>
      <c r="AC128" s="17">
        <v>1.8711500000000001</v>
      </c>
      <c r="AD128" s="17">
        <v>0.25</v>
      </c>
      <c r="AE128" s="17">
        <v>1214.5</v>
      </c>
    </row>
    <row r="129" spans="1:31">
      <c r="A129" s="17">
        <v>116</v>
      </c>
      <c r="B129" s="19">
        <v>0.46405092592592595</v>
      </c>
      <c r="C129" s="17">
        <v>44.4</v>
      </c>
      <c r="D129" s="17">
        <v>14.5</v>
      </c>
      <c r="E129" s="17">
        <v>1.5720999999999999E-2</v>
      </c>
      <c r="F129" s="17">
        <v>0.76100000000000001</v>
      </c>
      <c r="G129" s="17">
        <v>0.99110699999999996</v>
      </c>
      <c r="H129" s="17">
        <v>1.7383090000000001</v>
      </c>
      <c r="I129" s="17">
        <v>2.6411259999999999</v>
      </c>
      <c r="J129" s="17">
        <v>0.90281699999999998</v>
      </c>
      <c r="K129" s="17">
        <v>0.34183000000000002</v>
      </c>
      <c r="L129" s="17">
        <v>665.3</v>
      </c>
      <c r="M129" s="17">
        <v>0.11493100000000001</v>
      </c>
      <c r="N129" s="17">
        <v>337</v>
      </c>
      <c r="O129" s="17">
        <v>0</v>
      </c>
      <c r="P129" s="17">
        <v>0</v>
      </c>
      <c r="Q129" s="17">
        <v>0.99435300000000004</v>
      </c>
      <c r="R129" s="17">
        <v>1.8571549999999999</v>
      </c>
      <c r="S129" s="17">
        <v>2.8984369999999999</v>
      </c>
      <c r="T129" s="17">
        <v>1.041282</v>
      </c>
      <c r="U129" s="17">
        <v>0.35925600000000002</v>
      </c>
      <c r="V129" s="17">
        <v>681.7</v>
      </c>
      <c r="W129" s="17">
        <v>3.8911000000000001E-2</v>
      </c>
      <c r="X129" s="17">
        <v>401</v>
      </c>
      <c r="Y129" s="17">
        <v>0</v>
      </c>
      <c r="Z129" s="17">
        <v>0</v>
      </c>
      <c r="AA129" s="17">
        <v>0.55270200000000003</v>
      </c>
      <c r="AB129" s="17">
        <v>1.9174199999999999E-2</v>
      </c>
      <c r="AC129" s="17">
        <v>1.8771199999999999</v>
      </c>
      <c r="AD129" s="17">
        <v>0.25</v>
      </c>
      <c r="AE129" s="17">
        <v>1248.5</v>
      </c>
    </row>
    <row r="130" spans="1:31">
      <c r="A130" s="17">
        <v>117</v>
      </c>
      <c r="B130" s="19">
        <v>0.46410879629629626</v>
      </c>
      <c r="C130" s="17">
        <v>43.5</v>
      </c>
      <c r="D130" s="17">
        <v>15.4</v>
      </c>
      <c r="E130" s="17">
        <v>1.6466999999999999E-2</v>
      </c>
      <c r="F130" s="17">
        <v>0.79700000000000004</v>
      </c>
      <c r="G130" s="17">
        <v>0.99133800000000005</v>
      </c>
      <c r="H130" s="17">
        <v>1.76353</v>
      </c>
      <c r="I130" s="17">
        <v>2.671548</v>
      </c>
      <c r="J130" s="17">
        <v>0.90801799999999999</v>
      </c>
      <c r="K130" s="17">
        <v>0.33988499999999999</v>
      </c>
      <c r="L130" s="17">
        <v>666.7</v>
      </c>
      <c r="M130" s="17">
        <v>0.142896</v>
      </c>
      <c r="N130" s="17">
        <v>645</v>
      </c>
      <c r="O130" s="17">
        <v>0</v>
      </c>
      <c r="P130" s="17">
        <v>0</v>
      </c>
      <c r="Q130" s="17">
        <v>0.99298900000000001</v>
      </c>
      <c r="R130" s="17">
        <v>1.9326970000000001</v>
      </c>
      <c r="S130" s="17">
        <v>3.0218880000000001</v>
      </c>
      <c r="T130" s="17">
        <v>1.0891919999999999</v>
      </c>
      <c r="U130" s="17">
        <v>0.36043399999999998</v>
      </c>
      <c r="V130" s="17">
        <v>699</v>
      </c>
      <c r="W130" s="17">
        <v>0.14749000000000001</v>
      </c>
      <c r="X130" s="17">
        <v>492</v>
      </c>
      <c r="Y130" s="17">
        <v>0</v>
      </c>
      <c r="Z130" s="17">
        <v>0</v>
      </c>
      <c r="AA130" s="17">
        <v>0.55451399999999995</v>
      </c>
      <c r="AB130" s="17">
        <v>3.8317900000000002E-2</v>
      </c>
      <c r="AC130" s="17">
        <v>1.9744299999999999</v>
      </c>
      <c r="AD130" s="17">
        <v>0.25</v>
      </c>
      <c r="AE130" s="17">
        <v>1245.8</v>
      </c>
    </row>
    <row r="131" spans="1:31">
      <c r="A131" s="17">
        <v>118</v>
      </c>
      <c r="B131" s="19">
        <v>0.46416666666666667</v>
      </c>
      <c r="C131" s="17">
        <v>42.6</v>
      </c>
      <c r="D131" s="17">
        <v>16.3</v>
      </c>
      <c r="E131" s="17">
        <v>1.6698000000000001E-2</v>
      </c>
      <c r="F131" s="17">
        <v>0.80800000000000005</v>
      </c>
      <c r="G131" s="17">
        <v>0.98895100000000002</v>
      </c>
      <c r="H131" s="17">
        <v>1.8175349999999999</v>
      </c>
      <c r="I131" s="17">
        <v>2.720602</v>
      </c>
      <c r="J131" s="17">
        <v>0.90306699999999995</v>
      </c>
      <c r="K131" s="17">
        <v>0.33193600000000001</v>
      </c>
      <c r="L131" s="17">
        <v>647.70000000000005</v>
      </c>
      <c r="M131" s="17">
        <v>4.5809000000000002E-2</v>
      </c>
      <c r="N131" s="17">
        <v>504</v>
      </c>
      <c r="O131" s="17">
        <v>0</v>
      </c>
      <c r="P131" s="17">
        <v>0</v>
      </c>
      <c r="Q131" s="17">
        <v>0.99243499999999996</v>
      </c>
      <c r="R131" s="17">
        <v>1.884223</v>
      </c>
      <c r="S131" s="17">
        <v>2.9106239999999999</v>
      </c>
      <c r="T131" s="17">
        <v>1.0264009999999999</v>
      </c>
      <c r="U131" s="17">
        <v>0.35264000000000001</v>
      </c>
      <c r="V131" s="17">
        <v>701.4</v>
      </c>
      <c r="W131" s="17">
        <v>6.6581000000000001E-2</v>
      </c>
      <c r="X131" s="17">
        <v>464</v>
      </c>
      <c r="Y131" s="17">
        <v>0</v>
      </c>
      <c r="Z131" s="17">
        <v>0</v>
      </c>
      <c r="AA131" s="17">
        <v>0.54252199999999995</v>
      </c>
      <c r="AB131" s="17">
        <v>3.0998499999999998E-2</v>
      </c>
      <c r="AC131" s="17">
        <v>1.91604</v>
      </c>
      <c r="AD131" s="17">
        <v>0.25</v>
      </c>
      <c r="AE131" s="17">
        <v>1282.3</v>
      </c>
    </row>
    <row r="132" spans="1:31">
      <c r="A132" s="17">
        <v>119</v>
      </c>
      <c r="B132" s="19">
        <v>0.46422453703703703</v>
      </c>
      <c r="C132" s="17">
        <v>41.7</v>
      </c>
      <c r="D132" s="17">
        <v>17.2</v>
      </c>
      <c r="E132" s="17">
        <v>1.8728999999999999E-2</v>
      </c>
      <c r="F132" s="17">
        <v>0.90600000000000003</v>
      </c>
      <c r="G132" s="17">
        <v>0.99351299999999998</v>
      </c>
      <c r="H132" s="17">
        <v>1.7322789999999999</v>
      </c>
      <c r="I132" s="17">
        <v>2.6590509999999998</v>
      </c>
      <c r="J132" s="17">
        <v>0.92677200000000004</v>
      </c>
      <c r="K132" s="17">
        <v>0.34853499999999998</v>
      </c>
      <c r="L132" s="17">
        <v>669.2</v>
      </c>
      <c r="M132" s="17">
        <v>1.2E-5</v>
      </c>
      <c r="N132" s="17">
        <v>610</v>
      </c>
      <c r="O132" s="17">
        <v>0</v>
      </c>
      <c r="P132" s="17">
        <v>0</v>
      </c>
      <c r="Q132" s="17">
        <v>0.99477300000000002</v>
      </c>
      <c r="R132" s="17">
        <v>1.8451789999999999</v>
      </c>
      <c r="S132" s="17">
        <v>2.9115519999999999</v>
      </c>
      <c r="T132" s="17">
        <v>1.0663739999999999</v>
      </c>
      <c r="U132" s="17">
        <v>0.36625600000000003</v>
      </c>
      <c r="V132" s="17">
        <v>663.8</v>
      </c>
      <c r="W132" s="17">
        <v>2.0608999999999999E-2</v>
      </c>
      <c r="X132" s="17">
        <v>480</v>
      </c>
      <c r="Y132" s="17">
        <v>0</v>
      </c>
      <c r="Z132" s="17">
        <v>0</v>
      </c>
      <c r="AA132" s="17">
        <v>0.56347100000000006</v>
      </c>
      <c r="AB132" s="17">
        <v>4.0520199999999999E-2</v>
      </c>
      <c r="AC132" s="17">
        <v>1.88839</v>
      </c>
      <c r="AD132" s="17">
        <v>0.25</v>
      </c>
      <c r="AE132" s="17">
        <v>1241.0999999999999</v>
      </c>
    </row>
    <row r="133" spans="1:31">
      <c r="A133" s="17">
        <v>120</v>
      </c>
      <c r="B133" s="19">
        <v>0.46427083333333335</v>
      </c>
      <c r="C133" s="17">
        <v>40.6</v>
      </c>
      <c r="D133" s="17">
        <v>19</v>
      </c>
      <c r="E133" s="17">
        <v>2.1090999999999999E-2</v>
      </c>
      <c r="F133" s="17">
        <v>1.0209999999999999</v>
      </c>
      <c r="G133" s="17">
        <v>0.99098699999999995</v>
      </c>
      <c r="H133" s="17">
        <v>1.739527</v>
      </c>
      <c r="I133" s="17">
        <v>2.6696460000000002</v>
      </c>
      <c r="J133" s="17">
        <v>0.930118</v>
      </c>
      <c r="K133" s="17">
        <v>0.34840500000000002</v>
      </c>
      <c r="L133" s="17">
        <v>674.9</v>
      </c>
      <c r="M133" s="17">
        <v>4.7579000000000003E-2</v>
      </c>
      <c r="N133" s="17">
        <v>566</v>
      </c>
      <c r="O133" s="17">
        <v>0</v>
      </c>
      <c r="P133" s="17">
        <v>0</v>
      </c>
      <c r="Q133" s="17">
        <v>0.99182300000000001</v>
      </c>
      <c r="R133" s="17">
        <v>1.892401</v>
      </c>
      <c r="S133" s="17">
        <v>3.006389</v>
      </c>
      <c r="T133" s="17">
        <v>1.113988</v>
      </c>
      <c r="U133" s="17">
        <v>0.37053999999999998</v>
      </c>
      <c r="V133" s="17">
        <v>673.9</v>
      </c>
      <c r="W133" s="17">
        <v>6.7999999999999999E-5</v>
      </c>
      <c r="X133" s="17">
        <v>444</v>
      </c>
      <c r="Y133" s="17">
        <v>0</v>
      </c>
      <c r="Z133" s="17">
        <v>0</v>
      </c>
      <c r="AA133" s="17">
        <v>0.57006199999999996</v>
      </c>
      <c r="AB133" s="17">
        <v>4.1888799999999997E-2</v>
      </c>
      <c r="AC133" s="17">
        <v>1.93906</v>
      </c>
      <c r="AD133" s="17">
        <v>0.25</v>
      </c>
      <c r="AE133" s="17">
        <v>1230.5999999999999</v>
      </c>
    </row>
    <row r="134" spans="1:31">
      <c r="A134" s="17">
        <v>121</v>
      </c>
      <c r="B134" s="19">
        <v>0.46432870370370366</v>
      </c>
      <c r="C134" s="17">
        <v>39.5</v>
      </c>
      <c r="D134" s="17">
        <v>20.8</v>
      </c>
      <c r="E134" s="17">
        <v>2.2398999999999999E-2</v>
      </c>
      <c r="F134" s="17">
        <v>1.0840000000000001</v>
      </c>
      <c r="G134" s="17">
        <v>0.98941400000000002</v>
      </c>
      <c r="H134" s="17">
        <v>1.7732380000000001</v>
      </c>
      <c r="I134" s="17">
        <v>2.6651189999999998</v>
      </c>
      <c r="J134" s="17">
        <v>0.89188100000000003</v>
      </c>
      <c r="K134" s="17">
        <v>0.33465</v>
      </c>
      <c r="L134" s="17">
        <v>652.79999999999995</v>
      </c>
      <c r="M134" s="17">
        <v>0.112912</v>
      </c>
      <c r="N134" s="17">
        <v>427</v>
      </c>
      <c r="O134" s="17">
        <v>0</v>
      </c>
      <c r="P134" s="17">
        <v>0</v>
      </c>
      <c r="Q134" s="17">
        <v>0.99201499999999998</v>
      </c>
      <c r="R134" s="17">
        <v>1.949379</v>
      </c>
      <c r="S134" s="17">
        <v>3.0861540000000001</v>
      </c>
      <c r="T134" s="17">
        <v>1.1367750000000001</v>
      </c>
      <c r="U134" s="17">
        <v>0.36834699999999998</v>
      </c>
      <c r="V134" s="17">
        <v>645.4</v>
      </c>
      <c r="W134" s="17">
        <v>5.4842000000000002E-2</v>
      </c>
      <c r="X134" s="17">
        <v>442</v>
      </c>
      <c r="Y134" s="17">
        <v>0</v>
      </c>
      <c r="Z134" s="17">
        <v>0</v>
      </c>
      <c r="AA134" s="17">
        <v>0.56668700000000005</v>
      </c>
      <c r="AB134" s="17">
        <v>3.3781800000000001E-2</v>
      </c>
      <c r="AC134" s="17">
        <v>1.9877800000000001</v>
      </c>
      <c r="AD134" s="17">
        <v>0.25</v>
      </c>
      <c r="AE134" s="17">
        <v>1272.3</v>
      </c>
    </row>
    <row r="135" spans="1:31">
      <c r="A135" s="17">
        <v>122</v>
      </c>
      <c r="B135" s="19">
        <v>0.46438657407407408</v>
      </c>
      <c r="C135" s="17">
        <v>38.6</v>
      </c>
      <c r="D135" s="17">
        <v>22.6</v>
      </c>
      <c r="E135" s="17">
        <v>2.2644000000000001E-2</v>
      </c>
      <c r="F135" s="17">
        <v>1.0960000000000001</v>
      </c>
      <c r="G135" s="17">
        <v>0.98713399999999996</v>
      </c>
      <c r="H135" s="17">
        <v>1.7521549999999999</v>
      </c>
      <c r="I135" s="17">
        <v>2.643599</v>
      </c>
      <c r="J135" s="17">
        <v>0.89144400000000001</v>
      </c>
      <c r="K135" s="17">
        <v>0.33720899999999998</v>
      </c>
      <c r="L135" s="17">
        <v>605.5</v>
      </c>
      <c r="M135" s="17">
        <v>9.5600000000000004E-4</v>
      </c>
      <c r="N135" s="17">
        <v>324</v>
      </c>
      <c r="O135" s="17">
        <v>0</v>
      </c>
      <c r="P135" s="17">
        <v>0</v>
      </c>
      <c r="Q135" s="17">
        <v>0.99174700000000005</v>
      </c>
      <c r="R135" s="17">
        <v>1.951552</v>
      </c>
      <c r="S135" s="17">
        <v>3.0801919999999998</v>
      </c>
      <c r="T135" s="17">
        <v>1.1286400000000001</v>
      </c>
      <c r="U135" s="17">
        <v>0.36641899999999999</v>
      </c>
      <c r="V135" s="17">
        <v>634.70000000000005</v>
      </c>
      <c r="W135" s="17">
        <v>1.0000000000000001E-5</v>
      </c>
      <c r="X135" s="17">
        <v>450</v>
      </c>
      <c r="Y135" s="17">
        <v>0</v>
      </c>
      <c r="Z135" s="17">
        <v>0</v>
      </c>
      <c r="AA135" s="17">
        <v>0.56372100000000003</v>
      </c>
      <c r="AB135" s="17">
        <v>2.6044500000000002E-2</v>
      </c>
      <c r="AC135" s="17">
        <v>1.98095</v>
      </c>
      <c r="AD135" s="17">
        <v>0.25</v>
      </c>
      <c r="AE135" s="17">
        <v>1371.7</v>
      </c>
    </row>
    <row r="136" spans="1:31">
      <c r="A136" s="17">
        <v>123</v>
      </c>
      <c r="B136" s="19">
        <v>0.46444444444444444</v>
      </c>
      <c r="C136" s="17">
        <v>37.5</v>
      </c>
      <c r="D136" s="17">
        <v>24.4</v>
      </c>
      <c r="E136" s="17">
        <v>2.4462000000000001E-2</v>
      </c>
      <c r="F136" s="17">
        <v>1.1839999999999999</v>
      </c>
      <c r="G136" s="17">
        <v>0.99211300000000002</v>
      </c>
      <c r="H136" s="17">
        <v>1.756308</v>
      </c>
      <c r="I136" s="17">
        <v>2.6778270000000002</v>
      </c>
      <c r="J136" s="17">
        <v>0.92152000000000001</v>
      </c>
      <c r="K136" s="17">
        <v>0.34412999999999999</v>
      </c>
      <c r="L136" s="17">
        <v>628.79999999999995</v>
      </c>
      <c r="M136" s="17">
        <v>2.99E-3</v>
      </c>
      <c r="N136" s="17">
        <v>471</v>
      </c>
      <c r="O136" s="17">
        <v>0</v>
      </c>
      <c r="P136" s="17">
        <v>0</v>
      </c>
      <c r="Q136" s="17">
        <v>0.99441100000000004</v>
      </c>
      <c r="R136" s="17">
        <v>1.9508479999999999</v>
      </c>
      <c r="S136" s="17">
        <v>3.0420310000000002</v>
      </c>
      <c r="T136" s="17">
        <v>1.0911839999999999</v>
      </c>
      <c r="U136" s="17">
        <v>0.35870200000000002</v>
      </c>
      <c r="V136" s="17">
        <v>624.5</v>
      </c>
      <c r="W136" s="17">
        <v>7.9640000000000002E-2</v>
      </c>
      <c r="X136" s="17">
        <v>417</v>
      </c>
      <c r="Y136" s="17">
        <v>0</v>
      </c>
      <c r="Z136" s="17">
        <v>0</v>
      </c>
      <c r="AA136" s="17">
        <v>0.55184999999999995</v>
      </c>
      <c r="AB136" s="17">
        <v>4.1744499999999997E-2</v>
      </c>
      <c r="AC136" s="17">
        <v>1.9964</v>
      </c>
      <c r="AD136" s="17">
        <v>0.25</v>
      </c>
      <c r="AE136" s="17">
        <v>1320.8</v>
      </c>
    </row>
    <row r="137" spans="1:31">
      <c r="A137" s="17">
        <v>124</v>
      </c>
      <c r="B137" s="19">
        <v>0.4645023148148148</v>
      </c>
      <c r="C137" s="17">
        <v>36.200000000000003</v>
      </c>
      <c r="D137" s="17">
        <v>26.2</v>
      </c>
      <c r="E137" s="17">
        <v>2.6644000000000001E-2</v>
      </c>
      <c r="F137" s="17">
        <v>1.2889999999999999</v>
      </c>
      <c r="G137" s="17">
        <v>0.99290199999999995</v>
      </c>
      <c r="H137" s="17">
        <v>1.767191</v>
      </c>
      <c r="I137" s="17">
        <v>2.6704590000000001</v>
      </c>
      <c r="J137" s="17">
        <v>0.90326799999999996</v>
      </c>
      <c r="K137" s="17">
        <v>0.33824500000000002</v>
      </c>
      <c r="L137" s="17">
        <v>628.29999999999995</v>
      </c>
      <c r="M137" s="17">
        <v>1.6699999999999999E-4</v>
      </c>
      <c r="N137" s="17">
        <v>361</v>
      </c>
      <c r="O137" s="17">
        <v>0</v>
      </c>
      <c r="P137" s="17">
        <v>0</v>
      </c>
      <c r="Q137" s="17">
        <v>0.99332200000000004</v>
      </c>
      <c r="R137" s="17">
        <v>1.946561</v>
      </c>
      <c r="S137" s="17">
        <v>3.0480390000000002</v>
      </c>
      <c r="T137" s="17">
        <v>1.101478</v>
      </c>
      <c r="U137" s="17">
        <v>0.361373</v>
      </c>
      <c r="V137" s="17">
        <v>652.1</v>
      </c>
      <c r="W137" s="17">
        <v>4.3026000000000002E-2</v>
      </c>
      <c r="X137" s="17">
        <v>342</v>
      </c>
      <c r="Y137" s="17">
        <v>0</v>
      </c>
      <c r="Z137" s="17">
        <v>0</v>
      </c>
      <c r="AA137" s="17">
        <v>0.55595799999999995</v>
      </c>
      <c r="AB137" s="17">
        <v>3.4626499999999998E-2</v>
      </c>
      <c r="AC137" s="17">
        <v>1.9846999999999999</v>
      </c>
      <c r="AD137" s="17">
        <v>0.25</v>
      </c>
      <c r="AE137" s="17">
        <v>1321.9</v>
      </c>
    </row>
    <row r="138" spans="1:31">
      <c r="A138" s="17">
        <v>125</v>
      </c>
      <c r="B138" s="19">
        <v>0.46454861111111106</v>
      </c>
      <c r="C138" s="17">
        <v>35.299999999999997</v>
      </c>
      <c r="D138" s="17">
        <v>28.1</v>
      </c>
      <c r="E138" s="17">
        <v>3.0245999999999999E-2</v>
      </c>
      <c r="F138" s="17">
        <v>1.464</v>
      </c>
      <c r="G138" s="17">
        <v>0.99338300000000002</v>
      </c>
      <c r="H138" s="17">
        <v>1.8409660000000001</v>
      </c>
      <c r="I138" s="17">
        <v>2.8107730000000002</v>
      </c>
      <c r="J138" s="17">
        <v>0.96980699999999997</v>
      </c>
      <c r="K138" s="17">
        <v>0.34503200000000001</v>
      </c>
      <c r="L138" s="17">
        <v>637.6</v>
      </c>
      <c r="M138" s="17">
        <v>7.0498000000000005E-2</v>
      </c>
      <c r="N138" s="17">
        <v>291</v>
      </c>
      <c r="O138" s="17">
        <v>0</v>
      </c>
      <c r="P138" s="17">
        <v>0</v>
      </c>
      <c r="Q138" s="17">
        <v>0.99400599999999995</v>
      </c>
      <c r="R138" s="17">
        <v>1.9505209999999999</v>
      </c>
      <c r="S138" s="17">
        <v>3.128609</v>
      </c>
      <c r="T138" s="17">
        <v>1.178088</v>
      </c>
      <c r="U138" s="17">
        <v>0.37655300000000003</v>
      </c>
      <c r="V138" s="17">
        <v>619.70000000000005</v>
      </c>
      <c r="W138" s="17">
        <v>1.44E-4</v>
      </c>
      <c r="X138" s="17">
        <v>397</v>
      </c>
      <c r="Y138" s="17">
        <v>0</v>
      </c>
      <c r="Z138" s="17">
        <v>0</v>
      </c>
      <c r="AA138" s="17">
        <v>0.57931299999999997</v>
      </c>
      <c r="AB138" s="17">
        <v>3.0411299999999999E-2</v>
      </c>
      <c r="AC138" s="17">
        <v>1.9863500000000001</v>
      </c>
      <c r="AD138" s="17">
        <v>0.25</v>
      </c>
      <c r="AE138" s="17">
        <v>1302.7</v>
      </c>
    </row>
    <row r="139" spans="1:31">
      <c r="A139" s="17">
        <v>126</v>
      </c>
      <c r="B139" s="19">
        <v>0.46460648148148148</v>
      </c>
      <c r="C139" s="17">
        <v>34.1</v>
      </c>
      <c r="D139" s="17">
        <v>30.8</v>
      </c>
      <c r="E139" s="17">
        <v>1.5761000000000001E-2</v>
      </c>
      <c r="F139" s="17">
        <v>0.76300000000000001</v>
      </c>
      <c r="G139" s="17">
        <v>0.99188399999999999</v>
      </c>
      <c r="H139" s="17">
        <v>1.8837729999999999</v>
      </c>
      <c r="I139" s="17">
        <v>2.8480059999999998</v>
      </c>
      <c r="J139" s="17">
        <v>0.96423300000000001</v>
      </c>
      <c r="K139" s="17">
        <v>0.33856399999999998</v>
      </c>
      <c r="L139" s="17">
        <v>635.1</v>
      </c>
      <c r="M139" s="17">
        <v>7.0588999999999999E-2</v>
      </c>
      <c r="N139" s="17">
        <v>381</v>
      </c>
      <c r="O139" s="17">
        <v>0</v>
      </c>
      <c r="P139" s="17">
        <v>0</v>
      </c>
      <c r="Q139" s="17">
        <v>0.90027900000000005</v>
      </c>
      <c r="R139" s="17">
        <v>2.0389550000000001</v>
      </c>
      <c r="S139" s="17">
        <v>2.4923890000000002</v>
      </c>
      <c r="T139" s="17">
        <v>0.453434</v>
      </c>
      <c r="U139" s="17">
        <v>0.18192800000000001</v>
      </c>
      <c r="V139" s="17">
        <v>433.5</v>
      </c>
      <c r="W139" s="17">
        <v>1.1E-5</v>
      </c>
      <c r="X139" s="17">
        <v>0</v>
      </c>
      <c r="Y139" s="17">
        <v>0</v>
      </c>
      <c r="Z139" s="17">
        <v>0</v>
      </c>
      <c r="AA139" s="17">
        <v>0.279889</v>
      </c>
      <c r="AB139" s="17">
        <v>4.2854499999999997E-2</v>
      </c>
      <c r="AC139" s="17">
        <v>2.0583900000000002</v>
      </c>
      <c r="AD139" s="17">
        <v>0.25</v>
      </c>
      <c r="AE139" s="17">
        <v>1307.7</v>
      </c>
    </row>
    <row r="140" spans="1:31">
      <c r="A140" s="17">
        <v>127</v>
      </c>
      <c r="B140" s="19">
        <v>0.46466435185185184</v>
      </c>
      <c r="C140" s="17">
        <v>33.1</v>
      </c>
      <c r="D140" s="17">
        <v>32.6</v>
      </c>
      <c r="E140" s="17">
        <v>3.5714999999999997E-2</v>
      </c>
      <c r="F140" s="17">
        <v>1.728</v>
      </c>
      <c r="G140" s="17">
        <v>0.98774300000000004</v>
      </c>
      <c r="H140" s="17">
        <v>1.850387</v>
      </c>
      <c r="I140" s="17">
        <v>2.7908230000000001</v>
      </c>
      <c r="J140" s="17">
        <v>0.94043600000000005</v>
      </c>
      <c r="K140" s="17">
        <v>0.336974</v>
      </c>
      <c r="L140" s="17">
        <v>667.8</v>
      </c>
      <c r="M140" s="17">
        <v>0.13275400000000001</v>
      </c>
      <c r="N140" s="17">
        <v>369</v>
      </c>
      <c r="O140" s="17">
        <v>0</v>
      </c>
      <c r="P140" s="17">
        <v>0</v>
      </c>
      <c r="Q140" s="17">
        <v>0.99345099999999997</v>
      </c>
      <c r="R140" s="17">
        <v>2.0362390000000001</v>
      </c>
      <c r="S140" s="17">
        <v>3.2400699999999998</v>
      </c>
      <c r="T140" s="17">
        <v>1.2038310000000001</v>
      </c>
      <c r="U140" s="17">
        <v>0.37154500000000001</v>
      </c>
      <c r="V140" s="17">
        <v>595.29999999999995</v>
      </c>
      <c r="W140" s="17">
        <v>1.3390000000000001E-2</v>
      </c>
      <c r="X140" s="17">
        <v>372</v>
      </c>
      <c r="Y140" s="17">
        <v>0</v>
      </c>
      <c r="Z140" s="17">
        <v>0</v>
      </c>
      <c r="AA140" s="17">
        <v>0.57160699999999998</v>
      </c>
      <c r="AB140" s="17">
        <v>4.6119599999999997E-2</v>
      </c>
      <c r="AC140" s="17">
        <v>2.0917599999999998</v>
      </c>
      <c r="AD140" s="17">
        <v>0.25</v>
      </c>
      <c r="AE140" s="17">
        <v>1243.7</v>
      </c>
    </row>
    <row r="141" spans="1:31">
      <c r="A141" s="17">
        <v>128</v>
      </c>
      <c r="B141" s="19">
        <v>0.4647222222222222</v>
      </c>
      <c r="C141" s="17">
        <v>32.1</v>
      </c>
      <c r="D141" s="17">
        <v>35.299999999999997</v>
      </c>
      <c r="E141" s="17">
        <v>3.7352999999999997E-2</v>
      </c>
      <c r="F141" s="17">
        <v>1.8080000000000001</v>
      </c>
      <c r="G141" s="17">
        <v>0.99229199999999995</v>
      </c>
      <c r="H141" s="17">
        <v>1.859993</v>
      </c>
      <c r="I141" s="17">
        <v>2.8153589999999999</v>
      </c>
      <c r="J141" s="17">
        <v>0.95536600000000005</v>
      </c>
      <c r="K141" s="17">
        <v>0.339341</v>
      </c>
      <c r="L141" s="17">
        <v>653.70000000000005</v>
      </c>
      <c r="M141" s="17">
        <v>0.1235</v>
      </c>
      <c r="N141" s="17">
        <v>519</v>
      </c>
      <c r="O141" s="17">
        <v>0</v>
      </c>
      <c r="P141" s="17">
        <v>0</v>
      </c>
      <c r="Q141" s="17">
        <v>0.99258400000000002</v>
      </c>
      <c r="R141" s="17">
        <v>2.0129619999999999</v>
      </c>
      <c r="S141" s="17">
        <v>3.2195520000000002</v>
      </c>
      <c r="T141" s="17">
        <v>1.2065889999999999</v>
      </c>
      <c r="U141" s="17">
        <v>0.37476900000000002</v>
      </c>
      <c r="V141" s="17">
        <v>633.29999999999995</v>
      </c>
      <c r="W141" s="17">
        <v>3.852E-3</v>
      </c>
      <c r="X141" s="17">
        <v>476</v>
      </c>
      <c r="Y141" s="17">
        <v>0</v>
      </c>
      <c r="Z141" s="17">
        <v>0</v>
      </c>
      <c r="AA141" s="17">
        <v>0.57656799999999997</v>
      </c>
      <c r="AB141" s="17">
        <v>6.7281999999999995E-2</v>
      </c>
      <c r="AC141" s="17">
        <v>2.0941399999999999</v>
      </c>
      <c r="AD141" s="17">
        <v>0.25</v>
      </c>
      <c r="AE141" s="17">
        <v>1270.5999999999999</v>
      </c>
    </row>
    <row r="142" spans="1:31">
      <c r="A142" s="17">
        <v>129</v>
      </c>
      <c r="B142" s="19">
        <v>0.46478009259259262</v>
      </c>
      <c r="C142" s="17">
        <v>31</v>
      </c>
      <c r="D142" s="17">
        <v>38</v>
      </c>
      <c r="E142" s="17">
        <v>3.9629999999999999E-2</v>
      </c>
      <c r="F142" s="17">
        <v>1.9179999999999999</v>
      </c>
      <c r="G142" s="17">
        <v>0.99194899999999997</v>
      </c>
      <c r="H142" s="17">
        <v>1.9109069999999999</v>
      </c>
      <c r="I142" s="17">
        <v>2.8837989999999998</v>
      </c>
      <c r="J142" s="17">
        <v>0.97289199999999998</v>
      </c>
      <c r="K142" s="17">
        <v>0.33736500000000003</v>
      </c>
      <c r="L142" s="17">
        <v>617.20000000000005</v>
      </c>
      <c r="M142" s="17">
        <v>4.3012000000000002E-2</v>
      </c>
      <c r="N142" s="17">
        <v>280</v>
      </c>
      <c r="O142" s="17">
        <v>0</v>
      </c>
      <c r="P142" s="17">
        <v>0</v>
      </c>
      <c r="Q142" s="17">
        <v>0.992317</v>
      </c>
      <c r="R142" s="17">
        <v>2.0215619999999999</v>
      </c>
      <c r="S142" s="17">
        <v>3.2563010000000001</v>
      </c>
      <c r="T142" s="17">
        <v>1.234739</v>
      </c>
      <c r="U142" s="17">
        <v>0.37918400000000002</v>
      </c>
      <c r="V142" s="17">
        <v>607.29999999999995</v>
      </c>
      <c r="W142" s="17">
        <v>1.1900000000000001E-4</v>
      </c>
      <c r="X142" s="17">
        <v>475</v>
      </c>
      <c r="Y142" s="17">
        <v>0</v>
      </c>
      <c r="Z142" s="17">
        <v>0</v>
      </c>
      <c r="AA142" s="17">
        <v>0.58336100000000002</v>
      </c>
      <c r="AB142" s="17">
        <v>3.8081799999999999E-2</v>
      </c>
      <c r="AC142" s="17">
        <v>2.0685799999999999</v>
      </c>
      <c r="AD142" s="17">
        <v>0.25</v>
      </c>
      <c r="AE142" s="17">
        <v>1345.7</v>
      </c>
    </row>
    <row r="143" spans="1:31">
      <c r="A143" s="17">
        <v>130</v>
      </c>
      <c r="B143" s="19">
        <v>0.46482638888888889</v>
      </c>
      <c r="C143" s="17">
        <v>29.9</v>
      </c>
      <c r="D143" s="17">
        <v>40.700000000000003</v>
      </c>
      <c r="E143" s="17">
        <v>3.9995999999999997E-2</v>
      </c>
      <c r="F143" s="17">
        <v>1.9350000000000001</v>
      </c>
      <c r="G143" s="17">
        <v>0.99088699999999996</v>
      </c>
      <c r="H143" s="17">
        <v>2.0015339999999999</v>
      </c>
      <c r="I143" s="17">
        <v>2.9952190000000001</v>
      </c>
      <c r="J143" s="17">
        <v>0.99368500000000004</v>
      </c>
      <c r="K143" s="17">
        <v>0.33175700000000002</v>
      </c>
      <c r="L143" s="17">
        <v>608.20000000000005</v>
      </c>
      <c r="M143" s="17">
        <v>0.122127</v>
      </c>
      <c r="N143" s="17">
        <v>481</v>
      </c>
      <c r="O143" s="17">
        <v>0</v>
      </c>
      <c r="P143" s="17">
        <v>0</v>
      </c>
      <c r="Q143" s="17">
        <v>0.95648999999999995</v>
      </c>
      <c r="R143" s="17">
        <v>2.0597599999999998</v>
      </c>
      <c r="S143" s="17">
        <v>3.288592</v>
      </c>
      <c r="T143" s="17">
        <v>1.2288330000000001</v>
      </c>
      <c r="U143" s="17">
        <v>0.37366500000000002</v>
      </c>
      <c r="V143" s="17">
        <v>652.5</v>
      </c>
      <c r="W143" s="17">
        <v>1.7000000000000001E-4</v>
      </c>
      <c r="X143" s="17">
        <v>442</v>
      </c>
      <c r="Y143" s="17">
        <v>0</v>
      </c>
      <c r="Z143" s="17">
        <v>0</v>
      </c>
      <c r="AA143" s="17">
        <v>0.57486999999999999</v>
      </c>
      <c r="AB143" s="17">
        <v>6.6880499999999996E-2</v>
      </c>
      <c r="AC143" s="17">
        <v>2.14194</v>
      </c>
      <c r="AD143" s="17">
        <v>0.25</v>
      </c>
      <c r="AE143" s="17">
        <v>1365.7</v>
      </c>
    </row>
    <row r="144" spans="1:31">
      <c r="A144" s="17">
        <v>131</v>
      </c>
      <c r="B144" s="19">
        <v>0.46488425925925925</v>
      </c>
      <c r="C144" s="17">
        <v>28.8</v>
      </c>
      <c r="D144" s="17">
        <v>43.4</v>
      </c>
      <c r="E144" s="17">
        <v>4.2944000000000003E-2</v>
      </c>
      <c r="F144" s="17">
        <v>2.0779999999999998</v>
      </c>
      <c r="G144" s="17">
        <v>0.98749100000000001</v>
      </c>
      <c r="H144" s="17">
        <v>1.8695600000000001</v>
      </c>
      <c r="I144" s="17">
        <v>2.8280650000000001</v>
      </c>
      <c r="J144" s="17">
        <v>0.95850500000000005</v>
      </c>
      <c r="K144" s="17">
        <v>0.33892600000000001</v>
      </c>
      <c r="L144" s="17">
        <v>618.4</v>
      </c>
      <c r="M144" s="17">
        <v>2.0848999999999999E-2</v>
      </c>
      <c r="N144" s="17">
        <v>539</v>
      </c>
      <c r="O144" s="17">
        <v>0</v>
      </c>
      <c r="P144" s="17">
        <v>0</v>
      </c>
      <c r="Q144" s="17">
        <v>0.99395299999999998</v>
      </c>
      <c r="R144" s="17">
        <v>2.0614479999999999</v>
      </c>
      <c r="S144" s="17">
        <v>3.2996660000000002</v>
      </c>
      <c r="T144" s="17">
        <v>1.238218</v>
      </c>
      <c r="U144" s="17">
        <v>0.37525599999999998</v>
      </c>
      <c r="V144" s="17">
        <v>598.1</v>
      </c>
      <c r="W144" s="17">
        <v>4.8999999999999998E-5</v>
      </c>
      <c r="X144" s="17">
        <v>447</v>
      </c>
      <c r="Y144" s="17">
        <v>0</v>
      </c>
      <c r="Z144" s="17">
        <v>0</v>
      </c>
      <c r="AA144" s="17">
        <v>0.57731600000000005</v>
      </c>
      <c r="AB144" s="17">
        <v>8.0140600000000006E-2</v>
      </c>
      <c r="AC144" s="17">
        <v>2.1606800000000002</v>
      </c>
      <c r="AD144" s="17">
        <v>0.25</v>
      </c>
      <c r="AE144" s="17">
        <v>1343.2</v>
      </c>
    </row>
    <row r="145" spans="1:31">
      <c r="A145" s="17">
        <v>132</v>
      </c>
      <c r="B145" s="19">
        <v>0.46494212962962966</v>
      </c>
      <c r="C145" s="17">
        <v>27.9</v>
      </c>
      <c r="D145" s="17">
        <v>44.4</v>
      </c>
      <c r="E145" s="17">
        <v>4.3184E-2</v>
      </c>
      <c r="F145" s="17">
        <v>2.09</v>
      </c>
      <c r="G145" s="17">
        <v>0.99298699999999995</v>
      </c>
      <c r="H145" s="17">
        <v>1.9111180000000001</v>
      </c>
      <c r="I145" s="17">
        <v>2.8626710000000002</v>
      </c>
      <c r="J145" s="17">
        <v>0.95155400000000001</v>
      </c>
      <c r="K145" s="17">
        <v>0.332401</v>
      </c>
      <c r="L145" s="17">
        <v>590.9</v>
      </c>
      <c r="M145" s="17">
        <v>2.0999999999999999E-5</v>
      </c>
      <c r="N145" s="17">
        <v>351</v>
      </c>
      <c r="O145" s="17">
        <v>0</v>
      </c>
      <c r="P145" s="17">
        <v>0</v>
      </c>
      <c r="Q145" s="17">
        <v>0.99397999999999997</v>
      </c>
      <c r="R145" s="17">
        <v>2.0456629999999998</v>
      </c>
      <c r="S145" s="17">
        <v>3.2756799999999999</v>
      </c>
      <c r="T145" s="17">
        <v>1.2300169999999999</v>
      </c>
      <c r="U145" s="17">
        <v>0.3755</v>
      </c>
      <c r="V145" s="17">
        <v>615.4</v>
      </c>
      <c r="W145" s="17">
        <v>6.0208999999999999E-2</v>
      </c>
      <c r="X145" s="17">
        <v>424</v>
      </c>
      <c r="Y145" s="17">
        <v>0</v>
      </c>
      <c r="Z145" s="17">
        <v>0</v>
      </c>
      <c r="AA145" s="17">
        <v>0.57769199999999998</v>
      </c>
      <c r="AB145" s="17">
        <v>5.2453300000000001E-2</v>
      </c>
      <c r="AC145" s="17">
        <v>2.1101800000000002</v>
      </c>
      <c r="AD145" s="17">
        <v>0.25</v>
      </c>
      <c r="AE145" s="17">
        <v>1405.5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2023-02-27T06:52:24Z</dcterms:modified>
</cp:coreProperties>
</file>