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C4E7BA19-6941-7347-B55E-14959C1C813F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 s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/>
  <c r="I181" i="1"/>
  <c r="J181" i="1"/>
  <c r="Z181" i="1" s="1"/>
  <c r="K181" i="1"/>
  <c r="T181" i="1" s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 s="1"/>
  <c r="AE183" i="1" s="1"/>
  <c r="I183" i="1"/>
  <c r="J183" i="1"/>
  <c r="Z183" i="1"/>
  <c r="K183" i="1"/>
  <c r="T183" i="1" s="1"/>
  <c r="U183" i="1" s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 s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R185" i="1" s="1"/>
  <c r="S185" i="1" s="1"/>
  <c r="F185" i="1"/>
  <c r="G185" i="1"/>
  <c r="H185" i="1"/>
  <c r="Y185" i="1" s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R192" i="1" s="1"/>
  <c r="S192" i="1" s="1"/>
  <c r="F192" i="1"/>
  <c r="G192" i="1"/>
  <c r="H192" i="1"/>
  <c r="Y192" i="1"/>
  <c r="AE192" i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 s="1"/>
  <c r="E193" i="1"/>
  <c r="F193" i="1"/>
  <c r="R193" i="1"/>
  <c r="S193" i="1" s="1"/>
  <c r="G193" i="1"/>
  <c r="H193" i="1"/>
  <c r="Y193" i="1"/>
  <c r="AE193" i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/>
  <c r="AA194" i="1" s="1"/>
  <c r="K194" i="1"/>
  <c r="L194" i="1"/>
  <c r="T194" i="1"/>
  <c r="AB194" i="1"/>
  <c r="M194" i="1"/>
  <c r="N194" i="1"/>
  <c r="O194" i="1"/>
  <c r="P194" i="1"/>
  <c r="A195" i="1"/>
  <c r="B195" i="1"/>
  <c r="C195" i="1"/>
  <c r="D195" i="1"/>
  <c r="X195" i="1" s="1"/>
  <c r="E195" i="1"/>
  <c r="R195" i="1"/>
  <c r="S195" i="1" s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/>
  <c r="I196" i="1"/>
  <c r="J196" i="1"/>
  <c r="Z196" i="1" s="1"/>
  <c r="AA196" i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R199" i="1"/>
  <c r="S199" i="1" s="1"/>
  <c r="F199" i="1"/>
  <c r="G199" i="1"/>
  <c r="H199" i="1"/>
  <c r="Y199" i="1"/>
  <c r="AE199" i="1"/>
  <c r="I199" i="1"/>
  <c r="J199" i="1"/>
  <c r="Z199" i="1" s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 s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 s="1"/>
  <c r="AE201" i="1"/>
  <c r="I201" i="1"/>
  <c r="J201" i="1"/>
  <c r="Z201" i="1" s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/>
  <c r="S203" i="1"/>
  <c r="G203" i="1"/>
  <c r="H203" i="1"/>
  <c r="Y203" i="1" s="1"/>
  <c r="AE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/>
  <c r="S204" i="1" s="1"/>
  <c r="F204" i="1"/>
  <c r="G204" i="1"/>
  <c r="H204" i="1"/>
  <c r="Y204" i="1" s="1"/>
  <c r="AE204" i="1" s="1"/>
  <c r="I204" i="1"/>
  <c r="J204" i="1"/>
  <c r="Z204" i="1"/>
  <c r="AA204" i="1" s="1"/>
  <c r="K204" i="1"/>
  <c r="T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S206" i="1"/>
  <c r="F206" i="1"/>
  <c r="R206" i="1" s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 s="1"/>
  <c r="S207" i="1" s="1"/>
  <c r="G207" i="1"/>
  <c r="H207" i="1"/>
  <c r="Y207" i="1" s="1"/>
  <c r="AE207" i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/>
  <c r="S208" i="1" s="1"/>
  <c r="G208" i="1"/>
  <c r="H208" i="1"/>
  <c r="Y208" i="1"/>
  <c r="AE208" i="1" s="1"/>
  <c r="I208" i="1"/>
  <c r="J208" i="1"/>
  <c r="Z208" i="1"/>
  <c r="AA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 s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 s="1"/>
  <c r="AE368" i="1" s="1"/>
  <c r="I368" i="1"/>
  <c r="J368" i="1"/>
  <c r="Z368" i="1" s="1"/>
  <c r="K368" i="1"/>
  <c r="AC368" i="1"/>
  <c r="AD368" i="1" s="1"/>
  <c r="L368" i="1"/>
  <c r="T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R391" i="1" s="1"/>
  <c r="S391" i="1" s="1"/>
  <c r="F391" i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/>
  <c r="AE393" i="1" s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/>
  <c r="I404" i="1"/>
  <c r="J404" i="1"/>
  <c r="Z404" i="1" s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/>
  <c r="G408" i="1"/>
  <c r="H408" i="1"/>
  <c r="Y408" i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/>
  <c r="AE414" i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/>
  <c r="AE425" i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R430" i="1" s="1"/>
  <c r="S430" i="1" s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I466" i="1"/>
  <c r="J466" i="1"/>
  <c r="Z466" i="1"/>
  <c r="AA466" i="1"/>
  <c r="K466" i="1"/>
  <c r="L466" i="1"/>
  <c r="V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S514" i="1"/>
  <c r="F514" i="1"/>
  <c r="R514" i="1" s="1"/>
  <c r="G514" i="1"/>
  <c r="H514" i="1"/>
  <c r="Y514" i="1" s="1"/>
  <c r="AE514" i="1" s="1"/>
  <c r="I514" i="1"/>
  <c r="J514" i="1"/>
  <c r="Z514" i="1"/>
  <c r="AA514" i="1" s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/>
  <c r="I562" i="1"/>
  <c r="J562" i="1"/>
  <c r="Z562" i="1"/>
  <c r="AA562" i="1" s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 s="1"/>
  <c r="AE563" i="1" s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/>
  <c r="I568" i="1"/>
  <c r="J568" i="1"/>
  <c r="Z568" i="1" s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F570" i="1"/>
  <c r="S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 s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/>
  <c r="G579" i="1"/>
  <c r="H579" i="1"/>
  <c r="Y579" i="1"/>
  <c r="AE579" i="1"/>
  <c r="I579" i="1"/>
  <c r="J579" i="1"/>
  <c r="Z579" i="1" s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R613" i="1" s="1"/>
  <c r="S613" i="1" s="1"/>
  <c r="F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AF652" i="1" s="1"/>
  <c r="I652" i="1"/>
  <c r="J652" i="1"/>
  <c r="Z652" i="1" s="1"/>
  <c r="AA652" i="1" s="1"/>
  <c r="K652" i="1"/>
  <c r="T652" i="1" s="1"/>
  <c r="AC652" i="1" s="1"/>
  <c r="L652" i="1"/>
  <c r="M652" i="1"/>
  <c r="N652" i="1"/>
  <c r="O652" i="1"/>
  <c r="P652" i="1"/>
  <c r="U652" i="1"/>
  <c r="V652" i="1"/>
  <c r="AD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E655" i="1"/>
  <c r="F655" i="1"/>
  <c r="R655" i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 s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Y659" i="1"/>
  <c r="AA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I664" i="1"/>
  <c r="J664" i="1"/>
  <c r="Z664" i="1" s="1"/>
  <c r="AA664" i="1" s="1"/>
  <c r="K664" i="1"/>
  <c r="L664" i="1"/>
  <c r="M664" i="1"/>
  <c r="N664" i="1"/>
  <c r="O664" i="1"/>
  <c r="P664" i="1"/>
  <c r="AE664" i="1"/>
  <c r="A665" i="1"/>
  <c r="B665" i="1"/>
  <c r="C665" i="1"/>
  <c r="D665" i="1"/>
  <c r="X665" i="1" s="1"/>
  <c r="E665" i="1"/>
  <c r="F665" i="1"/>
  <c r="R665" i="1"/>
  <c r="S665" i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/>
  <c r="I668" i="1"/>
  <c r="J668" i="1"/>
  <c r="Z668" i="1" s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R678" i="1" s="1"/>
  <c r="G678" i="1"/>
  <c r="H678" i="1"/>
  <c r="Y678" i="1"/>
  <c r="AE678" i="1"/>
  <c r="I678" i="1"/>
  <c r="J678" i="1"/>
  <c r="Z678" i="1" s="1"/>
  <c r="K678" i="1"/>
  <c r="L678" i="1"/>
  <c r="M678" i="1"/>
  <c r="N678" i="1"/>
  <c r="O678" i="1"/>
  <c r="P678" i="1"/>
  <c r="S678" i="1"/>
  <c r="AA678" i="1"/>
  <c r="A679" i="1"/>
  <c r="B679" i="1"/>
  <c r="C679" i="1"/>
  <c r="D679" i="1"/>
  <c r="X679" i="1" s="1"/>
  <c r="E679" i="1"/>
  <c r="R679" i="1" s="1"/>
  <c r="S679" i="1" s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R683" i="1" s="1"/>
  <c r="F683" i="1"/>
  <c r="G683" i="1"/>
  <c r="H683" i="1"/>
  <c r="Y683" i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S683" i="1"/>
  <c r="A684" i="1"/>
  <c r="B684" i="1"/>
  <c r="C684" i="1"/>
  <c r="D684" i="1" s="1"/>
  <c r="X684" i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Z710" i="1" s="1"/>
  <c r="K710" i="1"/>
  <c r="L710" i="1"/>
  <c r="M710" i="1"/>
  <c r="N710" i="1"/>
  <c r="O710" i="1"/>
  <c r="P710" i="1"/>
  <c r="R710" i="1"/>
  <c r="S710" i="1" s="1"/>
  <c r="AA710" i="1"/>
  <c r="A711" i="1"/>
  <c r="B711" i="1"/>
  <c r="C711" i="1"/>
  <c r="D711" i="1" s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/>
  <c r="E714" i="1"/>
  <c r="F714" i="1"/>
  <c r="R714" i="1" s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S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 s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G717" i="1"/>
  <c r="H717" i="1"/>
  <c r="Y717" i="1"/>
  <c r="I717" i="1"/>
  <c r="J717" i="1"/>
  <c r="Z717" i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 s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E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 s="1"/>
  <c r="E735" i="1"/>
  <c r="R735" i="1" s="1"/>
  <c r="S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G743" i="1"/>
  <c r="H743" i="1"/>
  <c r="Y743" i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R747" i="1" s="1"/>
  <c r="S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AB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/>
  <c r="AD764" i="1"/>
  <c r="M764" i="1"/>
  <c r="N764" i="1"/>
  <c r="O764" i="1"/>
  <c r="P764" i="1"/>
  <c r="R764" i="1"/>
  <c r="S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/>
  <c r="AD767" i="1"/>
  <c r="M767" i="1"/>
  <c r="N767" i="1"/>
  <c r="O767" i="1"/>
  <c r="P767" i="1"/>
  <c r="R767" i="1"/>
  <c r="S767" i="1"/>
  <c r="A768" i="1"/>
  <c r="B768" i="1"/>
  <c r="C768" i="1"/>
  <c r="D768" i="1" s="1"/>
  <c r="X768" i="1" s="1"/>
  <c r="E768" i="1"/>
  <c r="F768" i="1"/>
  <c r="G768" i="1"/>
  <c r="H768" i="1"/>
  <c r="Y768" i="1" s="1"/>
  <c r="AE768" i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/>
  <c r="E779" i="1"/>
  <c r="F779" i="1"/>
  <c r="G779" i="1"/>
  <c r="H779" i="1"/>
  <c r="Y779" i="1" s="1"/>
  <c r="AE779" i="1" s="1"/>
  <c r="AF779" i="1" s="1"/>
  <c r="AG779" i="1" s="1"/>
  <c r="AH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R794" i="1"/>
  <c r="S794" i="1" s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R800" i="1"/>
  <c r="S800" i="1" s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/>
  <c r="K803" i="1"/>
  <c r="L803" i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/>
  <c r="S812" i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R818" i="1"/>
  <c r="S818" i="1" s="1"/>
  <c r="Z818" i="1"/>
  <c r="AA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B826" i="1" s="1"/>
  <c r="A827" i="1"/>
  <c r="B827" i="1"/>
  <c r="C827" i="1"/>
  <c r="D827" i="1"/>
  <c r="X827" i="1"/>
  <c r="E827" i="1"/>
  <c r="F827" i="1"/>
  <c r="R827" i="1" s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/>
  <c r="E828" i="1"/>
  <c r="F828" i="1"/>
  <c r="R828" i="1"/>
  <c r="S828" i="1"/>
  <c r="G828" i="1"/>
  <c r="H828" i="1"/>
  <c r="Y828" i="1" s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R834" i="1" s="1"/>
  <c r="S834" i="1" s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T845" i="1" s="1"/>
  <c r="AC845" i="1" s="1"/>
  <c r="AD845" i="1" s="1"/>
  <c r="AF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AB852" i="1" s="1"/>
  <c r="L852" i="1"/>
  <c r="T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R858" i="1" s="1"/>
  <c r="S858" i="1" s="1"/>
  <c r="G858" i="1"/>
  <c r="H858" i="1"/>
  <c r="Y858" i="1"/>
  <c r="AE858" i="1" s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V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R871" i="1" s="1"/>
  <c r="S871" i="1" s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G873" i="1"/>
  <c r="H873" i="1"/>
  <c r="Y873" i="1"/>
  <c r="AE873" i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/>
  <c r="AE877" i="1" s="1"/>
  <c r="I877" i="1"/>
  <c r="J877" i="1"/>
  <c r="Z877" i="1" s="1"/>
  <c r="AA877" i="1" s="1"/>
  <c r="K877" i="1"/>
  <c r="L877" i="1"/>
  <c r="T877" i="1" s="1"/>
  <c r="AC877" i="1" s="1"/>
  <c r="AD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/>
  <c r="E884" i="1"/>
  <c r="F884" i="1"/>
  <c r="R884" i="1" s="1"/>
  <c r="S884" i="1" s="1"/>
  <c r="G884" i="1"/>
  <c r="H884" i="1"/>
  <c r="Y884" i="1" s="1"/>
  <c r="AE884" i="1"/>
  <c r="I884" i="1"/>
  <c r="J884" i="1"/>
  <c r="Z884" i="1"/>
  <c r="AA884" i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G887" i="1"/>
  <c r="H887" i="1"/>
  <c r="Y887" i="1"/>
  <c r="AE887" i="1"/>
  <c r="I887" i="1"/>
  <c r="J887" i="1"/>
  <c r="Z887" i="1" s="1"/>
  <c r="AA887" i="1" s="1"/>
  <c r="K887" i="1"/>
  <c r="L887" i="1"/>
  <c r="T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R891" i="1" s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R907" i="1" s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B909" i="1" s="1"/>
  <c r="A910" i="1"/>
  <c r="B910" i="1"/>
  <c r="C910" i="1"/>
  <c r="D910" i="1"/>
  <c r="X910" i="1"/>
  <c r="E910" i="1"/>
  <c r="R910" i="1" s="1"/>
  <c r="F910" i="1"/>
  <c r="G910" i="1"/>
  <c r="H910" i="1"/>
  <c r="Y910" i="1"/>
  <c r="AE910" i="1"/>
  <c r="I910" i="1"/>
  <c r="J910" i="1"/>
  <c r="Z910" i="1" s="1"/>
  <c r="AA910" i="1" s="1"/>
  <c r="K910" i="1"/>
  <c r="T910" i="1" s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/>
  <c r="AE914" i="1"/>
  <c r="I914" i="1"/>
  <c r="J914" i="1"/>
  <c r="Z914" i="1" s="1"/>
  <c r="AA914" i="1" s="1"/>
  <c r="AB914" i="1" s="1"/>
  <c r="K914" i="1"/>
  <c r="T914" i="1" s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T915" i="1" s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T916" i="1" s="1"/>
  <c r="AC916" i="1" s="1"/>
  <c r="AD916" i="1" s="1"/>
  <c r="L916" i="1"/>
  <c r="M916" i="1"/>
  <c r="N916" i="1"/>
  <c r="O916" i="1"/>
  <c r="P916" i="1"/>
  <c r="A917" i="1"/>
  <c r="B917" i="1"/>
  <c r="C917" i="1"/>
  <c r="D917" i="1" s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V920" i="1" s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/>
  <c r="AE921" i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R922" i="1" s="1"/>
  <c r="S922" i="1" s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AF948" i="1" s="1"/>
  <c r="AG948" i="1" s="1"/>
  <c r="AH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 s="1"/>
  <c r="AE952" i="1" s="1"/>
  <c r="AF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/>
  <c r="I959" i="1"/>
  <c r="J959" i="1"/>
  <c r="Z959" i="1" s="1"/>
  <c r="K959" i="1"/>
  <c r="L959" i="1"/>
  <c r="M959" i="1"/>
  <c r="N959" i="1"/>
  <c r="O959" i="1"/>
  <c r="P959" i="1"/>
  <c r="AA959" i="1"/>
  <c r="AB959" i="1" s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T967" i="1" s="1"/>
  <c r="U967" i="1" s="1"/>
  <c r="L967" i="1"/>
  <c r="V967" i="1" s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R969" i="1" s="1"/>
  <c r="F969" i="1"/>
  <c r="G969" i="1"/>
  <c r="H969" i="1"/>
  <c r="Y969" i="1"/>
  <c r="AE969" i="1"/>
  <c r="I969" i="1"/>
  <c r="J969" i="1"/>
  <c r="Z969" i="1" s="1"/>
  <c r="AA969" i="1" s="1"/>
  <c r="K969" i="1"/>
  <c r="T969" i="1" s="1"/>
  <c r="L969" i="1"/>
  <c r="V969" i="1" s="1"/>
  <c r="M969" i="1"/>
  <c r="N969" i="1"/>
  <c r="O969" i="1"/>
  <c r="P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U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T971" i="1" s="1"/>
  <c r="U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AF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 s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B983" i="1" s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/>
  <c r="AE987" i="1" s="1"/>
  <c r="AF987" i="1" s="1"/>
  <c r="AG987" i="1" s="1"/>
  <c r="AH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/>
  <c r="AE988" i="1"/>
  <c r="I988" i="1"/>
  <c r="J988" i="1"/>
  <c r="Z988" i="1" s="1"/>
  <c r="AA988" i="1" s="1"/>
  <c r="AB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 s="1"/>
  <c r="AE989" i="1" s="1"/>
  <c r="AF989" i="1" s="1"/>
  <c r="AG989" i="1" s="1"/>
  <c r="AH989" i="1" s="1"/>
  <c r="I989" i="1"/>
  <c r="J989" i="1"/>
  <c r="K989" i="1"/>
  <c r="U989" i="1"/>
  <c r="L989" i="1"/>
  <c r="T989" i="1" s="1"/>
  <c r="AC989" i="1" s="1"/>
  <c r="AD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 s="1"/>
  <c r="K990" i="1"/>
  <c r="L990" i="1"/>
  <c r="T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/>
  <c r="K1000" i="1"/>
  <c r="T1000" i="1"/>
  <c r="U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AG619" i="1"/>
  <c r="AH619" i="1" s="1"/>
  <c r="T637" i="1"/>
  <c r="T612" i="1"/>
  <c r="U612" i="1" s="1"/>
  <c r="T611" i="1"/>
  <c r="U611" i="1"/>
  <c r="V605" i="1"/>
  <c r="T596" i="1"/>
  <c r="T555" i="1"/>
  <c r="T554" i="1"/>
  <c r="V547" i="1"/>
  <c r="T647" i="1"/>
  <c r="AC647" i="1"/>
  <c r="AD647" i="1"/>
  <c r="AF647" i="1"/>
  <c r="AG647" i="1"/>
  <c r="AH647" i="1"/>
  <c r="T646" i="1"/>
  <c r="U646" i="1" s="1"/>
  <c r="T644" i="1"/>
  <c r="T634" i="1"/>
  <c r="U634" i="1"/>
  <c r="T626" i="1"/>
  <c r="U626" i="1"/>
  <c r="T614" i="1"/>
  <c r="AB614" i="1"/>
  <c r="T613" i="1"/>
  <c r="T561" i="1"/>
  <c r="AC561" i="1"/>
  <c r="AD561" i="1"/>
  <c r="AF561" i="1"/>
  <c r="R521" i="1"/>
  <c r="S521" i="1"/>
  <c r="T696" i="1"/>
  <c r="V696" i="1"/>
  <c r="T998" i="1"/>
  <c r="R997" i="1"/>
  <c r="S997" i="1" s="1"/>
  <c r="V987" i="1"/>
  <c r="T987" i="1"/>
  <c r="U987" i="1" s="1"/>
  <c r="V980" i="1"/>
  <c r="T980" i="1"/>
  <c r="U980" i="1"/>
  <c r="R979" i="1"/>
  <c r="S979" i="1" s="1"/>
  <c r="R957" i="1"/>
  <c r="S957" i="1"/>
  <c r="R941" i="1"/>
  <c r="S941" i="1" s="1"/>
  <c r="R909" i="1"/>
  <c r="S909" i="1"/>
  <c r="R893" i="1"/>
  <c r="S893" i="1" s="1"/>
  <c r="R861" i="1"/>
  <c r="S861" i="1" s="1"/>
  <c r="R829" i="1"/>
  <c r="S829" i="1"/>
  <c r="T786" i="1"/>
  <c r="AC786" i="1" s="1"/>
  <c r="AD786" i="1" s="1"/>
  <c r="T771" i="1"/>
  <c r="AC771" i="1"/>
  <c r="AD771" i="1"/>
  <c r="T749" i="1"/>
  <c r="AC749" i="1"/>
  <c r="AD749" i="1" s="1"/>
  <c r="AF749" i="1" s="1"/>
  <c r="T695" i="1"/>
  <c r="AB695" i="1" s="1"/>
  <c r="V695" i="1"/>
  <c r="T689" i="1"/>
  <c r="V689" i="1"/>
  <c r="V663" i="1"/>
  <c r="T663" i="1"/>
  <c r="V655" i="1"/>
  <c r="T655" i="1"/>
  <c r="V992" i="1"/>
  <c r="T992" i="1"/>
  <c r="V962" i="1"/>
  <c r="T962" i="1"/>
  <c r="T702" i="1"/>
  <c r="V702" i="1"/>
  <c r="T676" i="1"/>
  <c r="V676" i="1"/>
  <c r="T669" i="1"/>
  <c r="V669" i="1"/>
  <c r="U988" i="1"/>
  <c r="AC988" i="1"/>
  <c r="AD988" i="1"/>
  <c r="V984" i="1"/>
  <c r="T984" i="1"/>
  <c r="V971" i="1"/>
  <c r="AC970" i="1"/>
  <c r="AD970" i="1" s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R995" i="1"/>
  <c r="S995" i="1" s="1"/>
  <c r="V990" i="1"/>
  <c r="T985" i="1"/>
  <c r="V978" i="1"/>
  <c r="T978" i="1"/>
  <c r="AC978" i="1" s="1"/>
  <c r="AD978" i="1" s="1"/>
  <c r="T973" i="1"/>
  <c r="U973" i="1"/>
  <c r="R972" i="1"/>
  <c r="S972" i="1"/>
  <c r="T965" i="1"/>
  <c r="U965" i="1"/>
  <c r="R953" i="1"/>
  <c r="S953" i="1" s="1"/>
  <c r="R921" i="1"/>
  <c r="S921" i="1"/>
  <c r="S905" i="1"/>
  <c r="R889" i="1"/>
  <c r="S889" i="1" s="1"/>
  <c r="S873" i="1"/>
  <c r="R857" i="1"/>
  <c r="S857" i="1" s="1"/>
  <c r="R825" i="1"/>
  <c r="S825" i="1" s="1"/>
  <c r="T774" i="1"/>
  <c r="AC774" i="1"/>
  <c r="AD774" i="1"/>
  <c r="T760" i="1"/>
  <c r="T753" i="1"/>
  <c r="AC753" i="1" s="1"/>
  <c r="AD753" i="1" s="1"/>
  <c r="T728" i="1"/>
  <c r="V728" i="1"/>
  <c r="T708" i="1"/>
  <c r="AB708" i="1" s="1"/>
  <c r="V708" i="1"/>
  <c r="T701" i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AC735" i="1"/>
  <c r="AD735" i="1" s="1"/>
  <c r="T726" i="1"/>
  <c r="AB726" i="1" s="1"/>
  <c r="V726" i="1"/>
  <c r="T720" i="1"/>
  <c r="T719" i="1"/>
  <c r="AB719" i="1"/>
  <c r="V719" i="1"/>
  <c r="T713" i="1"/>
  <c r="U713" i="1" s="1"/>
  <c r="T694" i="1"/>
  <c r="V694" i="1"/>
  <c r="T688" i="1"/>
  <c r="T687" i="1"/>
  <c r="AB687" i="1" s="1"/>
  <c r="V687" i="1"/>
  <c r="T681" i="1"/>
  <c r="AB681" i="1"/>
  <c r="T664" i="1"/>
  <c r="R660" i="1"/>
  <c r="S660" i="1"/>
  <c r="T658" i="1"/>
  <c r="U658" i="1" s="1"/>
  <c r="T656" i="1"/>
  <c r="AB652" i="1"/>
  <c r="R652" i="1"/>
  <c r="S652" i="1" s="1"/>
  <c r="T650" i="1"/>
  <c r="U650" i="1"/>
  <c r="T648" i="1"/>
  <c r="T642" i="1"/>
  <c r="U642" i="1"/>
  <c r="T640" i="1"/>
  <c r="AB640" i="1" s="1"/>
  <c r="R636" i="1"/>
  <c r="S636" i="1"/>
  <c r="R631" i="1"/>
  <c r="S631" i="1" s="1"/>
  <c r="R628" i="1"/>
  <c r="S628" i="1" s="1"/>
  <c r="T600" i="1"/>
  <c r="AC600" i="1" s="1"/>
  <c r="AD600" i="1" s="1"/>
  <c r="AF600" i="1"/>
  <c r="T599" i="1"/>
  <c r="U599" i="1" s="1"/>
  <c r="AB599" i="1"/>
  <c r="U598" i="1"/>
  <c r="AB598" i="1"/>
  <c r="T594" i="1"/>
  <c r="U594" i="1" s="1"/>
  <c r="V594" i="1"/>
  <c r="V564" i="1"/>
  <c r="R547" i="1"/>
  <c r="S547" i="1"/>
  <c r="V541" i="1"/>
  <c r="T541" i="1"/>
  <c r="R959" i="1"/>
  <c r="S959" i="1" s="1"/>
  <c r="R955" i="1"/>
  <c r="S955" i="1"/>
  <c r="R947" i="1"/>
  <c r="S947" i="1"/>
  <c r="R935" i="1"/>
  <c r="S935" i="1" s="1"/>
  <c r="R931" i="1"/>
  <c r="S931" i="1"/>
  <c r="R927" i="1"/>
  <c r="S927" i="1" s="1"/>
  <c r="R923" i="1"/>
  <c r="S923" i="1"/>
  <c r="R919" i="1"/>
  <c r="S919" i="1" s="1"/>
  <c r="R915" i="1"/>
  <c r="S915" i="1"/>
  <c r="R911" i="1"/>
  <c r="S911" i="1" s="1"/>
  <c r="S907" i="1"/>
  <c r="R903" i="1"/>
  <c r="S903" i="1" s="1"/>
  <c r="R899" i="1"/>
  <c r="S899" i="1" s="1"/>
  <c r="R895" i="1"/>
  <c r="S895" i="1" s="1"/>
  <c r="S891" i="1"/>
  <c r="S887" i="1"/>
  <c r="R883" i="1"/>
  <c r="S883" i="1" s="1"/>
  <c r="R879" i="1"/>
  <c r="S879" i="1" s="1"/>
  <c r="R875" i="1"/>
  <c r="S875" i="1"/>
  <c r="R867" i="1"/>
  <c r="S867" i="1"/>
  <c r="R863" i="1"/>
  <c r="S863" i="1" s="1"/>
  <c r="R859" i="1"/>
  <c r="S859" i="1"/>
  <c r="R855" i="1"/>
  <c r="S855" i="1"/>
  <c r="R851" i="1"/>
  <c r="S851" i="1"/>
  <c r="R847" i="1"/>
  <c r="S847" i="1" s="1"/>
  <c r="R843" i="1"/>
  <c r="S843" i="1"/>
  <c r="R835" i="1"/>
  <c r="S835" i="1"/>
  <c r="R831" i="1"/>
  <c r="S831" i="1" s="1"/>
  <c r="S827" i="1"/>
  <c r="T784" i="1"/>
  <c r="AC784" i="1"/>
  <c r="AD784" i="1" s="1"/>
  <c r="AF784" i="1" s="1"/>
  <c r="T780" i="1"/>
  <c r="AC780" i="1"/>
  <c r="AD780" i="1" s="1"/>
  <c r="T776" i="1"/>
  <c r="AC776" i="1"/>
  <c r="AD776" i="1" s="1"/>
  <c r="T772" i="1"/>
  <c r="AC772" i="1"/>
  <c r="AD772" i="1" s="1"/>
  <c r="T769" i="1"/>
  <c r="AC769" i="1" s="1"/>
  <c r="AD769" i="1" s="1"/>
  <c r="T765" i="1"/>
  <c r="AC765" i="1"/>
  <c r="AD765" i="1"/>
  <c r="R763" i="1"/>
  <c r="S763" i="1" s="1"/>
  <c r="T762" i="1"/>
  <c r="T759" i="1"/>
  <c r="AC759" i="1" s="1"/>
  <c r="AD759" i="1" s="1"/>
  <c r="T755" i="1"/>
  <c r="AC755" i="1"/>
  <c r="AD755" i="1" s="1"/>
  <c r="T751" i="1"/>
  <c r="AC751" i="1"/>
  <c r="AD751" i="1"/>
  <c r="T747" i="1"/>
  <c r="AC747" i="1"/>
  <c r="AD747" i="1"/>
  <c r="V739" i="1"/>
  <c r="T737" i="1"/>
  <c r="V735" i="1"/>
  <c r="T729" i="1"/>
  <c r="AB727" i="1"/>
  <c r="V725" i="1"/>
  <c r="T710" i="1"/>
  <c r="V710" i="1"/>
  <c r="T704" i="1"/>
  <c r="T703" i="1"/>
  <c r="V703" i="1"/>
  <c r="V700" i="1"/>
  <c r="T697" i="1"/>
  <c r="AB697" i="1" s="1"/>
  <c r="V693" i="1"/>
  <c r="AB689" i="1"/>
  <c r="T678" i="1"/>
  <c r="V678" i="1"/>
  <c r="T672" i="1"/>
  <c r="U672" i="1" s="1"/>
  <c r="T671" i="1"/>
  <c r="V671" i="1"/>
  <c r="V668" i="1"/>
  <c r="AB656" i="1"/>
  <c r="V638" i="1"/>
  <c r="T638" i="1"/>
  <c r="AB638" i="1" s="1"/>
  <c r="AC638" i="1"/>
  <c r="AD638" i="1" s="1"/>
  <c r="AF638" i="1" s="1"/>
  <c r="R637" i="1"/>
  <c r="S637" i="1" s="1"/>
  <c r="V630" i="1"/>
  <c r="T630" i="1"/>
  <c r="U630" i="1"/>
  <c r="R629" i="1"/>
  <c r="S629" i="1" s="1"/>
  <c r="T627" i="1"/>
  <c r="T616" i="1"/>
  <c r="T615" i="1"/>
  <c r="AC615" i="1"/>
  <c r="AD615" i="1"/>
  <c r="AF615" i="1"/>
  <c r="AG615" i="1" s="1"/>
  <c r="AH615" i="1" s="1"/>
  <c r="U614" i="1"/>
  <c r="T603" i="1"/>
  <c r="T565" i="1"/>
  <c r="T549" i="1"/>
  <c r="V538" i="1"/>
  <c r="T538" i="1"/>
  <c r="U538" i="1" s="1"/>
  <c r="R999" i="1"/>
  <c r="S999" i="1" s="1"/>
  <c r="R985" i="1"/>
  <c r="S985" i="1"/>
  <c r="R976" i="1"/>
  <c r="S976" i="1"/>
  <c r="S969" i="1"/>
  <c r="R967" i="1"/>
  <c r="S967" i="1" s="1"/>
  <c r="S965" i="1"/>
  <c r="R963" i="1"/>
  <c r="S963" i="1" s="1"/>
  <c r="R954" i="1"/>
  <c r="S954" i="1" s="1"/>
  <c r="S950" i="1"/>
  <c r="R946" i="1"/>
  <c r="S946" i="1" s="1"/>
  <c r="R942" i="1"/>
  <c r="S942" i="1" s="1"/>
  <c r="R938" i="1"/>
  <c r="S938" i="1" s="1"/>
  <c r="S934" i="1"/>
  <c r="R930" i="1"/>
  <c r="S930" i="1"/>
  <c r="S910" i="1"/>
  <c r="R906" i="1"/>
  <c r="S906" i="1" s="1"/>
  <c r="S902" i="1"/>
  <c r="R898" i="1"/>
  <c r="S898" i="1" s="1"/>
  <c r="R894" i="1"/>
  <c r="S894" i="1"/>
  <c r="R890" i="1"/>
  <c r="S890" i="1" s="1"/>
  <c r="R886" i="1"/>
  <c r="S886" i="1"/>
  <c r="R882" i="1"/>
  <c r="S882" i="1" s="1"/>
  <c r="R878" i="1"/>
  <c r="S878" i="1" s="1"/>
  <c r="R874" i="1"/>
  <c r="S874" i="1" s="1"/>
  <c r="R866" i="1"/>
  <c r="S866" i="1"/>
  <c r="R862" i="1"/>
  <c r="S862" i="1"/>
  <c r="R854" i="1"/>
  <c r="S854" i="1"/>
  <c r="R850" i="1"/>
  <c r="S850" i="1"/>
  <c r="R846" i="1"/>
  <c r="S846" i="1"/>
  <c r="R842" i="1"/>
  <c r="S842" i="1" s="1"/>
  <c r="R838" i="1"/>
  <c r="S838" i="1"/>
  <c r="R830" i="1"/>
  <c r="S830" i="1"/>
  <c r="R826" i="1"/>
  <c r="S826" i="1" s="1"/>
  <c r="T785" i="1"/>
  <c r="AC785" i="1"/>
  <c r="AD785" i="1" s="1"/>
  <c r="AF785" i="1" s="1"/>
  <c r="T781" i="1"/>
  <c r="AC781" i="1"/>
  <c r="AD781" i="1"/>
  <c r="AG781" i="1" s="1"/>
  <c r="AH781" i="1" s="1"/>
  <c r="T777" i="1"/>
  <c r="T773" i="1"/>
  <c r="T770" i="1"/>
  <c r="AC770" i="1"/>
  <c r="AD770" i="1"/>
  <c r="T766" i="1"/>
  <c r="AC766" i="1"/>
  <c r="AD766" i="1"/>
  <c r="AF766" i="1" s="1"/>
  <c r="T763" i="1"/>
  <c r="T756" i="1"/>
  <c r="AC756" i="1"/>
  <c r="AD756" i="1" s="1"/>
  <c r="T752" i="1"/>
  <c r="AC752" i="1"/>
  <c r="AD752" i="1"/>
  <c r="T748" i="1"/>
  <c r="T744" i="1"/>
  <c r="AC744" i="1" s="1"/>
  <c r="AD744" i="1" s="1"/>
  <c r="T741" i="1"/>
  <c r="AC741" i="1"/>
  <c r="AD741" i="1" s="1"/>
  <c r="AF741" i="1" s="1"/>
  <c r="T740" i="1"/>
  <c r="AB740" i="1" s="1"/>
  <c r="T736" i="1"/>
  <c r="AC736" i="1"/>
  <c r="AD736" i="1"/>
  <c r="T733" i="1"/>
  <c r="T732" i="1"/>
  <c r="V732" i="1"/>
  <c r="V720" i="1"/>
  <c r="T718" i="1"/>
  <c r="V718" i="1"/>
  <c r="V713" i="1"/>
  <c r="T712" i="1"/>
  <c r="U712" i="1" s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 s="1"/>
  <c r="R632" i="1"/>
  <c r="S632" i="1"/>
  <c r="T618" i="1"/>
  <c r="V613" i="1"/>
  <c r="V606" i="1"/>
  <c r="T606" i="1"/>
  <c r="R605" i="1"/>
  <c r="S605" i="1"/>
  <c r="T588" i="1"/>
  <c r="AB588" i="1" s="1"/>
  <c r="V588" i="1"/>
  <c r="T544" i="1"/>
  <c r="V526" i="1"/>
  <c r="T734" i="1"/>
  <c r="T730" i="1"/>
  <c r="AC730" i="1" s="1"/>
  <c r="AD730" i="1"/>
  <c r="AB725" i="1"/>
  <c r="T723" i="1"/>
  <c r="T722" i="1"/>
  <c r="U722" i="1" s="1"/>
  <c r="AB717" i="1"/>
  <c r="T715" i="1"/>
  <c r="AB715" i="1" s="1"/>
  <c r="T714" i="1"/>
  <c r="AB709" i="1"/>
  <c r="T707" i="1"/>
  <c r="T706" i="1"/>
  <c r="AC706" i="1" s="1"/>
  <c r="T699" i="1"/>
  <c r="T698" i="1"/>
  <c r="AB693" i="1"/>
  <c r="T691" i="1"/>
  <c r="AB691" i="1"/>
  <c r="T690" i="1"/>
  <c r="AB685" i="1"/>
  <c r="T683" i="1"/>
  <c r="T682" i="1"/>
  <c r="AB677" i="1"/>
  <c r="T675" i="1"/>
  <c r="AB675" i="1"/>
  <c r="T674" i="1"/>
  <c r="AC674" i="1" s="1"/>
  <c r="T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AC635" i="1" s="1"/>
  <c r="AD635" i="1" s="1"/>
  <c r="T631" i="1"/>
  <c r="U631" i="1" s="1"/>
  <c r="T628" i="1"/>
  <c r="AC628" i="1" s="1"/>
  <c r="AD628" i="1" s="1"/>
  <c r="R620" i="1"/>
  <c r="S620" i="1" s="1"/>
  <c r="T610" i="1"/>
  <c r="U610" i="1"/>
  <c r="T608" i="1"/>
  <c r="AC608" i="1" s="1"/>
  <c r="AD608" i="1" s="1"/>
  <c r="AF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U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 s="1"/>
  <c r="T553" i="1"/>
  <c r="U553" i="1"/>
  <c r="T552" i="1"/>
  <c r="T546" i="1"/>
  <c r="R545" i="1"/>
  <c r="S545" i="1" s="1"/>
  <c r="V502" i="1"/>
  <c r="R481" i="1"/>
  <c r="S481" i="1" s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/>
  <c r="AF636" i="1" s="1"/>
  <c r="AB634" i="1"/>
  <c r="AC631" i="1"/>
  <c r="AD631" i="1" s="1"/>
  <c r="U596" i="1"/>
  <c r="AC596" i="1"/>
  <c r="AD596" i="1" s="1"/>
  <c r="U647" i="1"/>
  <c r="AB647" i="1"/>
  <c r="U623" i="1"/>
  <c r="AB623" i="1"/>
  <c r="AC623" i="1"/>
  <c r="AD623" i="1" s="1"/>
  <c r="AF623" i="1" s="1"/>
  <c r="U616" i="1"/>
  <c r="AC616" i="1"/>
  <c r="AD616" i="1" s="1"/>
  <c r="AF616" i="1" s="1"/>
  <c r="U615" i="1"/>
  <c r="AB615" i="1"/>
  <c r="U600" i="1"/>
  <c r="U556" i="1"/>
  <c r="AD556" i="1"/>
  <c r="U644" i="1"/>
  <c r="AC644" i="1"/>
  <c r="AD644" i="1"/>
  <c r="U643" i="1"/>
  <c r="AC643" i="1"/>
  <c r="AD643" i="1"/>
  <c r="AF643" i="1"/>
  <c r="AG643" i="1" s="1"/>
  <c r="AH643" i="1" s="1"/>
  <c r="AB643" i="1"/>
  <c r="U639" i="1"/>
  <c r="AB639" i="1"/>
  <c r="AC639" i="1"/>
  <c r="AD639" i="1"/>
  <c r="AF639" i="1"/>
  <c r="U632" i="1"/>
  <c r="AC632" i="1"/>
  <c r="AD632" i="1" s="1"/>
  <c r="AB626" i="1"/>
  <c r="U619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/>
  <c r="R550" i="1"/>
  <c r="S550" i="1" s="1"/>
  <c r="R549" i="1"/>
  <c r="S549" i="1"/>
  <c r="T528" i="1"/>
  <c r="AC528" i="1" s="1"/>
  <c r="AD528" i="1" s="1"/>
  <c r="T520" i="1"/>
  <c r="AA218" i="1"/>
  <c r="S431" i="1"/>
  <c r="AF988" i="1"/>
  <c r="AG988" i="1"/>
  <c r="AH988" i="1" s="1"/>
  <c r="AC1000" i="1"/>
  <c r="AD1000" i="1" s="1"/>
  <c r="AF1000" i="1" s="1"/>
  <c r="AC991" i="1"/>
  <c r="AD991" i="1" s="1"/>
  <c r="AC980" i="1"/>
  <c r="AD980" i="1" s="1"/>
  <c r="AC975" i="1"/>
  <c r="AD975" i="1"/>
  <c r="AF975" i="1" s="1"/>
  <c r="AC973" i="1"/>
  <c r="AD973" i="1" s="1"/>
  <c r="AC971" i="1"/>
  <c r="AD971" i="1" s="1"/>
  <c r="T822" i="1"/>
  <c r="AB822" i="1"/>
  <c r="T818" i="1"/>
  <c r="T814" i="1"/>
  <c r="AB814" i="1"/>
  <c r="T798" i="1"/>
  <c r="AB798" i="1"/>
  <c r="T794" i="1"/>
  <c r="AC794" i="1" s="1"/>
  <c r="AD794" i="1" s="1"/>
  <c r="AF786" i="1"/>
  <c r="AF758" i="1"/>
  <c r="AF746" i="1"/>
  <c r="AF742" i="1"/>
  <c r="AF731" i="1"/>
  <c r="AC724" i="1"/>
  <c r="AD724" i="1"/>
  <c r="U724" i="1"/>
  <c r="AC716" i="1"/>
  <c r="AD716" i="1"/>
  <c r="U716" i="1"/>
  <c r="AC708" i="1"/>
  <c r="AD708" i="1" s="1"/>
  <c r="U708" i="1"/>
  <c r="AC700" i="1"/>
  <c r="AD700" i="1" s="1"/>
  <c r="U700" i="1"/>
  <c r="AC692" i="1"/>
  <c r="AD692" i="1"/>
  <c r="U692" i="1"/>
  <c r="AC684" i="1"/>
  <c r="AD684" i="1" s="1"/>
  <c r="U684" i="1"/>
  <c r="AC668" i="1"/>
  <c r="AD668" i="1"/>
  <c r="U668" i="1"/>
  <c r="V905" i="1"/>
  <c r="T905" i="1"/>
  <c r="V904" i="1"/>
  <c r="T904" i="1"/>
  <c r="V901" i="1"/>
  <c r="T901" i="1"/>
  <c r="V898" i="1"/>
  <c r="T898" i="1"/>
  <c r="V896" i="1"/>
  <c r="T896" i="1"/>
  <c r="AB896" i="1" s="1"/>
  <c r="V890" i="1"/>
  <c r="T890" i="1"/>
  <c r="V883" i="1"/>
  <c r="T883" i="1"/>
  <c r="U883" i="1" s="1"/>
  <c r="V882" i="1"/>
  <c r="T882" i="1"/>
  <c r="V881" i="1"/>
  <c r="T881" i="1"/>
  <c r="V879" i="1"/>
  <c r="T879" i="1"/>
  <c r="V878" i="1"/>
  <c r="T878" i="1"/>
  <c r="AB878" i="1"/>
  <c r="V877" i="1"/>
  <c r="V876" i="1"/>
  <c r="T876" i="1"/>
  <c r="V875" i="1"/>
  <c r="T875" i="1"/>
  <c r="AB875" i="1" s="1"/>
  <c r="V874" i="1"/>
  <c r="T874" i="1"/>
  <c r="AC874" i="1" s="1"/>
  <c r="AD874" i="1" s="1"/>
  <c r="AB874" i="1"/>
  <c r="V873" i="1"/>
  <c r="T873" i="1"/>
  <c r="V872" i="1"/>
  <c r="T872" i="1"/>
  <c r="V871" i="1"/>
  <c r="T871" i="1"/>
  <c r="V870" i="1"/>
  <c r="T870" i="1"/>
  <c r="AB870" i="1" s="1"/>
  <c r="V869" i="1"/>
  <c r="T869" i="1"/>
  <c r="T868" i="1"/>
  <c r="V867" i="1"/>
  <c r="T867" i="1"/>
  <c r="AC867" i="1" s="1"/>
  <c r="V866" i="1"/>
  <c r="T866" i="1"/>
  <c r="AB866" i="1" s="1"/>
  <c r="V865" i="1"/>
  <c r="T865" i="1"/>
  <c r="V864" i="1"/>
  <c r="T864" i="1"/>
  <c r="V863" i="1"/>
  <c r="T863" i="1"/>
  <c r="AB863" i="1" s="1"/>
  <c r="V861" i="1"/>
  <c r="T861" i="1"/>
  <c r="V860" i="1"/>
  <c r="T860" i="1"/>
  <c r="AB860" i="1" s="1"/>
  <c r="V859" i="1"/>
  <c r="T859" i="1"/>
  <c r="V857" i="1"/>
  <c r="T857" i="1"/>
  <c r="V855" i="1"/>
  <c r="T855" i="1"/>
  <c r="V854" i="1"/>
  <c r="T854" i="1"/>
  <c r="AB854" i="1"/>
  <c r="V853" i="1"/>
  <c r="T853" i="1"/>
  <c r="AB853" i="1" s="1"/>
  <c r="V852" i="1"/>
  <c r="V851" i="1"/>
  <c r="T851" i="1"/>
  <c r="V850" i="1"/>
  <c r="T850" i="1"/>
  <c r="V849" i="1"/>
  <c r="T849" i="1"/>
  <c r="V848" i="1"/>
  <c r="T848" i="1"/>
  <c r="V846" i="1"/>
  <c r="T846" i="1"/>
  <c r="AB846" i="1" s="1"/>
  <c r="V845" i="1"/>
  <c r="V844" i="1"/>
  <c r="T844" i="1"/>
  <c r="V843" i="1"/>
  <c r="T843" i="1"/>
  <c r="V842" i="1"/>
  <c r="T842" i="1"/>
  <c r="AC842" i="1" s="1"/>
  <c r="AD842" i="1" s="1"/>
  <c r="V840" i="1"/>
  <c r="T840" i="1"/>
  <c r="V839" i="1"/>
  <c r="T839" i="1"/>
  <c r="V838" i="1"/>
  <c r="T838" i="1"/>
  <c r="V837" i="1"/>
  <c r="T837" i="1"/>
  <c r="V836" i="1"/>
  <c r="T836" i="1"/>
  <c r="V835" i="1"/>
  <c r="T835" i="1"/>
  <c r="AC835" i="1" s="1"/>
  <c r="V834" i="1"/>
  <c r="T834" i="1"/>
  <c r="AB834" i="1" s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AB828" i="1" s="1"/>
  <c r="V827" i="1"/>
  <c r="T827" i="1"/>
  <c r="V826" i="1"/>
  <c r="T826" i="1"/>
  <c r="V825" i="1"/>
  <c r="T825" i="1"/>
  <c r="V824" i="1"/>
  <c r="T824" i="1"/>
  <c r="U824" i="1" s="1"/>
  <c r="AB823" i="1"/>
  <c r="T823" i="1"/>
  <c r="T815" i="1"/>
  <c r="AB811" i="1"/>
  <c r="T811" i="1"/>
  <c r="AB807" i="1"/>
  <c r="T807" i="1"/>
  <c r="T799" i="1"/>
  <c r="T795" i="1"/>
  <c r="AC795" i="1" s="1"/>
  <c r="AB791" i="1"/>
  <c r="T791" i="1"/>
  <c r="AF783" i="1"/>
  <c r="AF775" i="1"/>
  <c r="AG775" i="1" s="1"/>
  <c r="AH775" i="1" s="1"/>
  <c r="AF767" i="1"/>
  <c r="AF751" i="1"/>
  <c r="AF747" i="1"/>
  <c r="AG747" i="1" s="1"/>
  <c r="AH747" i="1" s="1"/>
  <c r="AF743" i="1"/>
  <c r="AG743" i="1" s="1"/>
  <c r="AH743" i="1" s="1"/>
  <c r="AF738" i="1"/>
  <c r="AF730" i="1"/>
  <c r="AF603" i="1"/>
  <c r="AC983" i="1"/>
  <c r="AD983" i="1" s="1"/>
  <c r="AC981" i="1"/>
  <c r="AD981" i="1"/>
  <c r="AC972" i="1"/>
  <c r="AD972" i="1" s="1"/>
  <c r="AC968" i="1"/>
  <c r="AD968" i="1" s="1"/>
  <c r="T810" i="1"/>
  <c r="U810" i="1" s="1"/>
  <c r="T806" i="1"/>
  <c r="AB806" i="1" s="1"/>
  <c r="T802" i="1"/>
  <c r="AF778" i="1"/>
  <c r="AF770" i="1"/>
  <c r="AF735" i="1"/>
  <c r="AG735" i="1" s="1"/>
  <c r="AH735" i="1" s="1"/>
  <c r="V957" i="1"/>
  <c r="T957" i="1"/>
  <c r="V955" i="1"/>
  <c r="T955" i="1"/>
  <c r="V954" i="1"/>
  <c r="T954" i="1"/>
  <c r="AC954" i="1" s="1"/>
  <c r="AD954" i="1" s="1"/>
  <c r="AB954" i="1"/>
  <c r="V953" i="1"/>
  <c r="T953" i="1"/>
  <c r="V952" i="1"/>
  <c r="T952" i="1"/>
  <c r="AB952" i="1"/>
  <c r="V951" i="1"/>
  <c r="T951" i="1"/>
  <c r="V950" i="1"/>
  <c r="T950" i="1"/>
  <c r="AB950" i="1" s="1"/>
  <c r="V948" i="1"/>
  <c r="T948" i="1"/>
  <c r="AB948" i="1"/>
  <c r="V946" i="1"/>
  <c r="T946" i="1"/>
  <c r="AC946" i="1" s="1"/>
  <c r="AB946" i="1"/>
  <c r="V945" i="1"/>
  <c r="V939" i="1"/>
  <c r="T939" i="1"/>
  <c r="V935" i="1"/>
  <c r="T935" i="1"/>
  <c r="U935" i="1" s="1"/>
  <c r="V934" i="1"/>
  <c r="T934" i="1"/>
  <c r="AB934" i="1" s="1"/>
  <c r="V924" i="1"/>
  <c r="T924" i="1"/>
  <c r="V921" i="1"/>
  <c r="T921" i="1"/>
  <c r="V919" i="1"/>
  <c r="T919" i="1"/>
  <c r="U919" i="1" s="1"/>
  <c r="V918" i="1"/>
  <c r="T918" i="1"/>
  <c r="V917" i="1"/>
  <c r="T917" i="1"/>
  <c r="AB917" i="1"/>
  <c r="V916" i="1"/>
  <c r="AB916" i="1"/>
  <c r="V914" i="1"/>
  <c r="V913" i="1"/>
  <c r="T913" i="1"/>
  <c r="AB913" i="1"/>
  <c r="V910" i="1"/>
  <c r="V907" i="1"/>
  <c r="T907" i="1"/>
  <c r="V906" i="1"/>
  <c r="T906" i="1"/>
  <c r="V902" i="1"/>
  <c r="T902" i="1"/>
  <c r="AB902" i="1"/>
  <c r="V895" i="1"/>
  <c r="T895" i="1"/>
  <c r="AB895" i="1" s="1"/>
  <c r="V893" i="1"/>
  <c r="T893" i="1"/>
  <c r="AB893" i="1"/>
  <c r="V892" i="1"/>
  <c r="T892" i="1"/>
  <c r="AC892" i="1" s="1"/>
  <c r="V891" i="1"/>
  <c r="V889" i="1"/>
  <c r="T889" i="1"/>
  <c r="AB889" i="1"/>
  <c r="V888" i="1"/>
  <c r="T888" i="1"/>
  <c r="U888" i="1" s="1"/>
  <c r="AB888" i="1"/>
  <c r="T885" i="1"/>
  <c r="AC885" i="1" s="1"/>
  <c r="AB885" i="1"/>
  <c r="V880" i="1"/>
  <c r="T880" i="1"/>
  <c r="AC880" i="1" s="1"/>
  <c r="AD880" i="1" s="1"/>
  <c r="AB1000" i="1"/>
  <c r="AB989" i="1"/>
  <c r="AB985" i="1"/>
  <c r="AB981" i="1"/>
  <c r="AB979" i="1"/>
  <c r="AB978" i="1"/>
  <c r="AB976" i="1"/>
  <c r="AB975" i="1"/>
  <c r="AB972" i="1"/>
  <c r="AB971" i="1"/>
  <c r="AB970" i="1"/>
  <c r="AB969" i="1"/>
  <c r="AB968" i="1"/>
  <c r="AB963" i="1"/>
  <c r="AB949" i="1"/>
  <c r="AB907" i="1"/>
  <c r="AB904" i="1"/>
  <c r="AB901" i="1"/>
  <c r="AB890" i="1"/>
  <c r="AB881" i="1"/>
  <c r="AB879" i="1"/>
  <c r="AB877" i="1"/>
  <c r="AB876" i="1"/>
  <c r="AB873" i="1"/>
  <c r="AB872" i="1"/>
  <c r="AB869" i="1"/>
  <c r="AB868" i="1"/>
  <c r="AB867" i="1"/>
  <c r="AB865" i="1"/>
  <c r="AB859" i="1"/>
  <c r="AB857" i="1"/>
  <c r="AB855" i="1"/>
  <c r="AB848" i="1"/>
  <c r="AB845" i="1"/>
  <c r="AB844" i="1"/>
  <c r="AB840" i="1"/>
  <c r="AB837" i="1"/>
  <c r="AB836" i="1"/>
  <c r="AB835" i="1"/>
  <c r="AB833" i="1"/>
  <c r="AB827" i="1"/>
  <c r="AB825" i="1"/>
  <c r="AB820" i="1"/>
  <c r="T820" i="1"/>
  <c r="T816" i="1"/>
  <c r="AB816" i="1" s="1"/>
  <c r="T812" i="1"/>
  <c r="AB808" i="1"/>
  <c r="T808" i="1"/>
  <c r="AC808" i="1" s="1"/>
  <c r="AB804" i="1"/>
  <c r="T804" i="1"/>
  <c r="T800" i="1"/>
  <c r="AB800" i="1" s="1"/>
  <c r="T796" i="1"/>
  <c r="T792" i="1"/>
  <c r="U792" i="1" s="1"/>
  <c r="AB788" i="1"/>
  <c r="T788" i="1"/>
  <c r="AF780" i="1"/>
  <c r="AF768" i="1"/>
  <c r="AF764" i="1"/>
  <c r="AF756" i="1"/>
  <c r="AF744" i="1"/>
  <c r="AC728" i="1"/>
  <c r="AD728" i="1"/>
  <c r="U728" i="1"/>
  <c r="AC720" i="1"/>
  <c r="AD720" i="1"/>
  <c r="U720" i="1"/>
  <c r="AC712" i="1"/>
  <c r="AD712" i="1" s="1"/>
  <c r="AC696" i="1"/>
  <c r="AD696" i="1"/>
  <c r="U696" i="1"/>
  <c r="AC688" i="1"/>
  <c r="AD688" i="1" s="1"/>
  <c r="U688" i="1"/>
  <c r="AC680" i="1"/>
  <c r="AD680" i="1"/>
  <c r="AF680" i="1" s="1"/>
  <c r="U680" i="1"/>
  <c r="AC672" i="1"/>
  <c r="AD672" i="1"/>
  <c r="U588" i="1"/>
  <c r="AC588" i="1"/>
  <c r="AD588" i="1"/>
  <c r="AC999" i="1"/>
  <c r="AD999" i="1" s="1"/>
  <c r="AC987" i="1"/>
  <c r="AD987" i="1"/>
  <c r="AC979" i="1"/>
  <c r="AD979" i="1" s="1"/>
  <c r="AC967" i="1"/>
  <c r="AD967" i="1"/>
  <c r="T790" i="1"/>
  <c r="AF754" i="1"/>
  <c r="AF750" i="1"/>
  <c r="AF739" i="1"/>
  <c r="V960" i="1"/>
  <c r="T960" i="1"/>
  <c r="AC960" i="1" s="1"/>
  <c r="AD960" i="1" s="1"/>
  <c r="V959" i="1"/>
  <c r="T959" i="1"/>
  <c r="V949" i="1"/>
  <c r="V947" i="1"/>
  <c r="T947" i="1"/>
  <c r="V944" i="1"/>
  <c r="T944" i="1"/>
  <c r="AB944" i="1" s="1"/>
  <c r="V942" i="1"/>
  <c r="T942" i="1"/>
  <c r="U942" i="1" s="1"/>
  <c r="V941" i="1"/>
  <c r="T941" i="1"/>
  <c r="V940" i="1"/>
  <c r="V938" i="1"/>
  <c r="T938" i="1"/>
  <c r="V937" i="1"/>
  <c r="T937" i="1"/>
  <c r="AB937" i="1" s="1"/>
  <c r="V936" i="1"/>
  <c r="T936" i="1"/>
  <c r="V933" i="1"/>
  <c r="T933" i="1"/>
  <c r="V932" i="1"/>
  <c r="T932" i="1"/>
  <c r="AC932" i="1" s="1"/>
  <c r="AB932" i="1"/>
  <c r="V931" i="1"/>
  <c r="T931" i="1"/>
  <c r="V929" i="1"/>
  <c r="T929" i="1"/>
  <c r="V928" i="1"/>
  <c r="T928" i="1"/>
  <c r="AB928" i="1"/>
  <c r="V927" i="1"/>
  <c r="T927" i="1"/>
  <c r="V923" i="1"/>
  <c r="T923" i="1"/>
  <c r="V922" i="1"/>
  <c r="T922" i="1"/>
  <c r="V915" i="1"/>
  <c r="V911" i="1"/>
  <c r="T911" i="1"/>
  <c r="U911" i="1" s="1"/>
  <c r="V909" i="1"/>
  <c r="T909" i="1"/>
  <c r="V908" i="1"/>
  <c r="V903" i="1"/>
  <c r="T903" i="1"/>
  <c r="V900" i="1"/>
  <c r="T900" i="1"/>
  <c r="V897" i="1"/>
  <c r="T897" i="1"/>
  <c r="V894" i="1"/>
  <c r="T894" i="1"/>
  <c r="AB894" i="1" s="1"/>
  <c r="V886" i="1"/>
  <c r="T886" i="1"/>
  <c r="AC886" i="1" s="1"/>
  <c r="AD886" i="1" s="1"/>
  <c r="V884" i="1"/>
  <c r="T884" i="1"/>
  <c r="AB999" i="1"/>
  <c r="AB987" i="1"/>
  <c r="T821" i="1"/>
  <c r="AB821" i="1" s="1"/>
  <c r="T817" i="1"/>
  <c r="U817" i="1" s="1"/>
  <c r="T813" i="1"/>
  <c r="AB813" i="1" s="1"/>
  <c r="T809" i="1"/>
  <c r="T805" i="1"/>
  <c r="AB805" i="1"/>
  <c r="T801" i="1"/>
  <c r="T797" i="1"/>
  <c r="AB797" i="1" s="1"/>
  <c r="T793" i="1"/>
  <c r="T789" i="1"/>
  <c r="AB789" i="1"/>
  <c r="AG785" i="1"/>
  <c r="AH785" i="1" s="1"/>
  <c r="AF781" i="1"/>
  <c r="AF769" i="1"/>
  <c r="AG769" i="1"/>
  <c r="AH769" i="1"/>
  <c r="AF765" i="1"/>
  <c r="AF761" i="1"/>
  <c r="AG761" i="1" s="1"/>
  <c r="AH761" i="1" s="1"/>
  <c r="AF753" i="1"/>
  <c r="AG753" i="1"/>
  <c r="AH753" i="1" s="1"/>
  <c r="AF745" i="1"/>
  <c r="AG745" i="1" s="1"/>
  <c r="AH745" i="1" s="1"/>
  <c r="AF736" i="1"/>
  <c r="AG736" i="1" s="1"/>
  <c r="AH736" i="1" s="1"/>
  <c r="AB728" i="1"/>
  <c r="AC727" i="1"/>
  <c r="AD727" i="1" s="1"/>
  <c r="U727" i="1"/>
  <c r="AB724" i="1"/>
  <c r="U723" i="1"/>
  <c r="AB720" i="1"/>
  <c r="AC719" i="1"/>
  <c r="AD719" i="1" s="1"/>
  <c r="U719" i="1"/>
  <c r="AB716" i="1"/>
  <c r="AC715" i="1"/>
  <c r="AD715" i="1"/>
  <c r="U715" i="1"/>
  <c r="AB712" i="1"/>
  <c r="AC711" i="1"/>
  <c r="AD711" i="1" s="1"/>
  <c r="U707" i="1"/>
  <c r="AC703" i="1"/>
  <c r="AD703" i="1" s="1"/>
  <c r="AB700" i="1"/>
  <c r="U699" i="1"/>
  <c r="AB696" i="1"/>
  <c r="AC695" i="1"/>
  <c r="AD695" i="1" s="1"/>
  <c r="U695" i="1"/>
  <c r="AB692" i="1"/>
  <c r="AC691" i="1"/>
  <c r="AD691" i="1"/>
  <c r="AF691" i="1" s="1"/>
  <c r="U691" i="1"/>
  <c r="AB688" i="1"/>
  <c r="AC687" i="1"/>
  <c r="AD687" i="1" s="1"/>
  <c r="U687" i="1"/>
  <c r="AB684" i="1"/>
  <c r="U683" i="1"/>
  <c r="AB680" i="1"/>
  <c r="AC679" i="1"/>
  <c r="AD679" i="1" s="1"/>
  <c r="U679" i="1"/>
  <c r="AC675" i="1"/>
  <c r="AD675" i="1"/>
  <c r="U675" i="1"/>
  <c r="AB672" i="1"/>
  <c r="AC671" i="1"/>
  <c r="AD671" i="1" s="1"/>
  <c r="U671" i="1"/>
  <c r="AB668" i="1"/>
  <c r="U667" i="1"/>
  <c r="U661" i="1"/>
  <c r="AC661" i="1"/>
  <c r="AD661" i="1" s="1"/>
  <c r="U645" i="1"/>
  <c r="AC645" i="1"/>
  <c r="AD645" i="1" s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8" i="1"/>
  <c r="AB736" i="1"/>
  <c r="AB735" i="1"/>
  <c r="AB734" i="1"/>
  <c r="AB733" i="1"/>
  <c r="AB731" i="1"/>
  <c r="AB730" i="1"/>
  <c r="AC726" i="1"/>
  <c r="AD726" i="1" s="1"/>
  <c r="AF726" i="1" s="1"/>
  <c r="U726" i="1"/>
  <c r="AC722" i="1"/>
  <c r="AD722" i="1" s="1"/>
  <c r="AC718" i="1"/>
  <c r="AD718" i="1"/>
  <c r="U718" i="1"/>
  <c r="AC714" i="1"/>
  <c r="AD714" i="1" s="1"/>
  <c r="AF714" i="1" s="1"/>
  <c r="U714" i="1"/>
  <c r="AC710" i="1"/>
  <c r="AD710" i="1" s="1"/>
  <c r="U710" i="1"/>
  <c r="AD706" i="1"/>
  <c r="U706" i="1"/>
  <c r="AC702" i="1"/>
  <c r="AD702" i="1"/>
  <c r="U702" i="1"/>
  <c r="AC698" i="1"/>
  <c r="AD698" i="1"/>
  <c r="U698" i="1"/>
  <c r="AC694" i="1"/>
  <c r="AD694" i="1" s="1"/>
  <c r="U694" i="1"/>
  <c r="AC690" i="1"/>
  <c r="AD690" i="1" s="1"/>
  <c r="AC682" i="1"/>
  <c r="AD682" i="1"/>
  <c r="U682" i="1"/>
  <c r="AD674" i="1"/>
  <c r="AG674" i="1" s="1"/>
  <c r="AH674" i="1" s="1"/>
  <c r="U674" i="1"/>
  <c r="AC670" i="1"/>
  <c r="AD670" i="1"/>
  <c r="U670" i="1"/>
  <c r="AC666" i="1"/>
  <c r="AD666" i="1"/>
  <c r="U666" i="1"/>
  <c r="T593" i="1"/>
  <c r="AB593" i="1" s="1"/>
  <c r="AC787" i="1"/>
  <c r="AD787" i="1" s="1"/>
  <c r="U786" i="1"/>
  <c r="U785" i="1"/>
  <c r="U783" i="1"/>
  <c r="AG783" i="1" s="1"/>
  <c r="AH783" i="1" s="1"/>
  <c r="U782" i="1"/>
  <c r="U781" i="1"/>
  <c r="U780" i="1"/>
  <c r="U779" i="1"/>
  <c r="U778" i="1"/>
  <c r="AG778" i="1"/>
  <c r="AH778" i="1"/>
  <c r="U776" i="1"/>
  <c r="U775" i="1"/>
  <c r="U774" i="1"/>
  <c r="U771" i="1"/>
  <c r="U770" i="1"/>
  <c r="AG770" i="1" s="1"/>
  <c r="AH770" i="1" s="1"/>
  <c r="U769" i="1"/>
  <c r="U768" i="1"/>
  <c r="U767" i="1"/>
  <c r="AG767" i="1" s="1"/>
  <c r="AH767" i="1" s="1"/>
  <c r="U766" i="1"/>
  <c r="U765" i="1"/>
  <c r="AG765" i="1" s="1"/>
  <c r="AH765" i="1" s="1"/>
  <c r="U764" i="1"/>
  <c r="U761" i="1"/>
  <c r="U760" i="1"/>
  <c r="U759" i="1"/>
  <c r="U758" i="1"/>
  <c r="AG758" i="1" s="1"/>
  <c r="AH758" i="1" s="1"/>
  <c r="U757" i="1"/>
  <c r="U756" i="1"/>
  <c r="U755" i="1"/>
  <c r="U754" i="1"/>
  <c r="AG754" i="1"/>
  <c r="AH754" i="1"/>
  <c r="U753" i="1"/>
  <c r="U752" i="1"/>
  <c r="U751" i="1"/>
  <c r="AG751" i="1" s="1"/>
  <c r="AH751" i="1" s="1"/>
  <c r="U750" i="1"/>
  <c r="AG750" i="1"/>
  <c r="AH750" i="1"/>
  <c r="U749" i="1"/>
  <c r="AG749" i="1"/>
  <c r="AH749" i="1"/>
  <c r="U748" i="1"/>
  <c r="U747" i="1"/>
  <c r="U746" i="1"/>
  <c r="U745" i="1"/>
  <c r="U744" i="1"/>
  <c r="U743" i="1"/>
  <c r="U742" i="1"/>
  <c r="U741" i="1"/>
  <c r="U740" i="1"/>
  <c r="U739" i="1"/>
  <c r="AG739" i="1" s="1"/>
  <c r="AH739" i="1" s="1"/>
  <c r="U738" i="1"/>
  <c r="U737" i="1"/>
  <c r="U736" i="1"/>
  <c r="U735" i="1"/>
  <c r="U731" i="1"/>
  <c r="U730" i="1"/>
  <c r="AG730" i="1" s="1"/>
  <c r="AC725" i="1"/>
  <c r="AD725" i="1"/>
  <c r="U725" i="1"/>
  <c r="AB722" i="1"/>
  <c r="AC721" i="1"/>
  <c r="AD721" i="1" s="1"/>
  <c r="AB718" i="1"/>
  <c r="AC717" i="1"/>
  <c r="AD717" i="1"/>
  <c r="U717" i="1"/>
  <c r="AB714" i="1"/>
  <c r="AC713" i="1"/>
  <c r="AD713" i="1"/>
  <c r="AB710" i="1"/>
  <c r="AC709" i="1"/>
  <c r="AD709" i="1"/>
  <c r="U709" i="1"/>
  <c r="AG709" i="1" s="1"/>
  <c r="AB706" i="1"/>
  <c r="AC705" i="1"/>
  <c r="AD705" i="1"/>
  <c r="U705" i="1"/>
  <c r="AB702" i="1"/>
  <c r="AB698" i="1"/>
  <c r="AC697" i="1"/>
  <c r="AD697" i="1" s="1"/>
  <c r="U697" i="1"/>
  <c r="AB694" i="1"/>
  <c r="AC693" i="1"/>
  <c r="AD693" i="1"/>
  <c r="AG693" i="1" s="1"/>
  <c r="AH693" i="1" s="1"/>
  <c r="U693" i="1"/>
  <c r="AC689" i="1"/>
  <c r="AD689" i="1" s="1"/>
  <c r="U689" i="1"/>
  <c r="AC685" i="1"/>
  <c r="AD685" i="1"/>
  <c r="U685" i="1"/>
  <c r="AG685" i="1" s="1"/>
  <c r="AH685" i="1" s="1"/>
  <c r="AB682" i="1"/>
  <c r="AC681" i="1"/>
  <c r="AD681" i="1"/>
  <c r="AF681" i="1" s="1"/>
  <c r="U681" i="1"/>
  <c r="AC677" i="1"/>
  <c r="AD677" i="1"/>
  <c r="U677" i="1"/>
  <c r="AB674" i="1"/>
  <c r="AB670" i="1"/>
  <c r="AB666" i="1"/>
  <c r="T665" i="1"/>
  <c r="AB665" i="1" s="1"/>
  <c r="AB661" i="1"/>
  <c r="T657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 s="1"/>
  <c r="AB613" i="1"/>
  <c r="T609" i="1"/>
  <c r="AB605" i="1"/>
  <c r="T601" i="1"/>
  <c r="AB601" i="1"/>
  <c r="T589" i="1"/>
  <c r="AB589" i="1" s="1"/>
  <c r="AG652" i="1"/>
  <c r="AH652" i="1"/>
  <c r="T590" i="1"/>
  <c r="T582" i="1"/>
  <c r="U582" i="1"/>
  <c r="AC662" i="1"/>
  <c r="AD662" i="1"/>
  <c r="AC658" i="1"/>
  <c r="AD658" i="1" s="1"/>
  <c r="AC654" i="1"/>
  <c r="AD654" i="1" s="1"/>
  <c r="AC650" i="1"/>
  <c r="AD650" i="1"/>
  <c r="AC634" i="1"/>
  <c r="AD634" i="1"/>
  <c r="AC622" i="1"/>
  <c r="AD622" i="1"/>
  <c r="AC618" i="1"/>
  <c r="AD618" i="1" s="1"/>
  <c r="AC610" i="1"/>
  <c r="AD610" i="1"/>
  <c r="AC598" i="1"/>
  <c r="AD598" i="1" s="1"/>
  <c r="AB592" i="1"/>
  <c r="T591" i="1"/>
  <c r="AB591" i="1"/>
  <c r="T587" i="1"/>
  <c r="AB587" i="1" s="1"/>
  <c r="T579" i="1"/>
  <c r="AB579" i="1" s="1"/>
  <c r="AC579" i="1"/>
  <c r="AD579" i="1" s="1"/>
  <c r="AF579" i="1" s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11" i="1"/>
  <c r="AD611" i="1"/>
  <c r="AG611" i="1" s="1"/>
  <c r="AH611" i="1" s="1"/>
  <c r="AC640" i="1"/>
  <c r="AD640" i="1"/>
  <c r="AC594" i="1"/>
  <c r="AD594" i="1" s="1"/>
  <c r="AC626" i="1"/>
  <c r="AD626" i="1" s="1"/>
  <c r="AF626" i="1" s="1"/>
  <c r="AC642" i="1"/>
  <c r="AD642" i="1"/>
  <c r="AF642" i="1"/>
  <c r="AG642" i="1"/>
  <c r="AH642" i="1" s="1"/>
  <c r="AC568" i="1"/>
  <c r="AD568" i="1" s="1"/>
  <c r="U549" i="1"/>
  <c r="AB619" i="1"/>
  <c r="U608" i="1"/>
  <c r="AG608" i="1"/>
  <c r="AH608" i="1" s="1"/>
  <c r="U640" i="1"/>
  <c r="AC604" i="1"/>
  <c r="AD604" i="1"/>
  <c r="AF604" i="1"/>
  <c r="AB631" i="1"/>
  <c r="AB646" i="1"/>
  <c r="AB600" i="1"/>
  <c r="AC614" i="1"/>
  <c r="AD614" i="1" s="1"/>
  <c r="AC630" i="1"/>
  <c r="AD630" i="1" s="1"/>
  <c r="AC646" i="1"/>
  <c r="AD646" i="1" s="1"/>
  <c r="AF646" i="1" s="1"/>
  <c r="AG646" i="1" s="1"/>
  <c r="AH646" i="1" s="1"/>
  <c r="AB642" i="1"/>
  <c r="AG768" i="1"/>
  <c r="AH768" i="1"/>
  <c r="AG744" i="1"/>
  <c r="AH744" i="1" s="1"/>
  <c r="AG782" i="1"/>
  <c r="AH782" i="1" s="1"/>
  <c r="AB620" i="1"/>
  <c r="AB610" i="1"/>
  <c r="AB606" i="1"/>
  <c r="AB658" i="1"/>
  <c r="AB654" i="1"/>
  <c r="U962" i="1"/>
  <c r="AC962" i="1"/>
  <c r="AD962" i="1"/>
  <c r="AF962" i="1"/>
  <c r="AG962" i="1" s="1"/>
  <c r="AH962" i="1" s="1"/>
  <c r="U655" i="1"/>
  <c r="AC655" i="1"/>
  <c r="AD655" i="1"/>
  <c r="AB655" i="1"/>
  <c r="AG756" i="1"/>
  <c r="AH756" i="1" s="1"/>
  <c r="AG600" i="1"/>
  <c r="AH600" i="1"/>
  <c r="AG738" i="1"/>
  <c r="AH738" i="1"/>
  <c r="AG746" i="1"/>
  <c r="AH746" i="1"/>
  <c r="AG786" i="1"/>
  <c r="AH786" i="1" s="1"/>
  <c r="AB650" i="1"/>
  <c r="AB662" i="1"/>
  <c r="AG639" i="1"/>
  <c r="AH639" i="1"/>
  <c r="U656" i="1"/>
  <c r="AC656" i="1"/>
  <c r="AD656" i="1" s="1"/>
  <c r="AF656" i="1" s="1"/>
  <c r="AG656" i="1" s="1"/>
  <c r="AH656" i="1" s="1"/>
  <c r="U985" i="1"/>
  <c r="AC985" i="1"/>
  <c r="AD985" i="1" s="1"/>
  <c r="AB663" i="1"/>
  <c r="AG741" i="1"/>
  <c r="AH741" i="1" s="1"/>
  <c r="AG764" i="1"/>
  <c r="AH764" i="1" s="1"/>
  <c r="AG780" i="1"/>
  <c r="AH780" i="1"/>
  <c r="AH730" i="1"/>
  <c r="U638" i="1"/>
  <c r="AG604" i="1"/>
  <c r="AH604" i="1"/>
  <c r="AF611" i="1"/>
  <c r="U550" i="1"/>
  <c r="U592" i="1"/>
  <c r="AC592" i="1"/>
  <c r="AD592" i="1"/>
  <c r="AF592" i="1"/>
  <c r="U607" i="1"/>
  <c r="AB607" i="1"/>
  <c r="AC607" i="1"/>
  <c r="AD607" i="1" s="1"/>
  <c r="AF662" i="1"/>
  <c r="AG662" i="1" s="1"/>
  <c r="AH662" i="1" s="1"/>
  <c r="AF677" i="1"/>
  <c r="AG677" i="1" s="1"/>
  <c r="AH677" i="1" s="1"/>
  <c r="AF693" i="1"/>
  <c r="AF709" i="1"/>
  <c r="AH709" i="1"/>
  <c r="AF725" i="1"/>
  <c r="AG725" i="1"/>
  <c r="AH725" i="1" s="1"/>
  <c r="AF666" i="1"/>
  <c r="AG666" i="1"/>
  <c r="AH666" i="1" s="1"/>
  <c r="AF674" i="1"/>
  <c r="AF690" i="1"/>
  <c r="AF698" i="1"/>
  <c r="AG698" i="1" s="1"/>
  <c r="AH698" i="1" s="1"/>
  <c r="AG714" i="1"/>
  <c r="AH714" i="1" s="1"/>
  <c r="AF613" i="1"/>
  <c r="AG613" i="1"/>
  <c r="AH613" i="1" s="1"/>
  <c r="AG691" i="1"/>
  <c r="AH691" i="1"/>
  <c r="AF967" i="1"/>
  <c r="AG967" i="1" s="1"/>
  <c r="AH967" i="1" s="1"/>
  <c r="AF588" i="1"/>
  <c r="AG588" i="1"/>
  <c r="AH588" i="1" s="1"/>
  <c r="AC800" i="1"/>
  <c r="AD800" i="1"/>
  <c r="U800" i="1"/>
  <c r="AD808" i="1"/>
  <c r="U808" i="1"/>
  <c r="AC816" i="1"/>
  <c r="AD816" i="1" s="1"/>
  <c r="AF816" i="1" s="1"/>
  <c r="U816" i="1"/>
  <c r="AD795" i="1"/>
  <c r="AF795" i="1" s="1"/>
  <c r="U795" i="1"/>
  <c r="AG795" i="1" s="1"/>
  <c r="AH795" i="1" s="1"/>
  <c r="AC824" i="1"/>
  <c r="AD824" i="1" s="1"/>
  <c r="AC826" i="1"/>
  <c r="AD826" i="1"/>
  <c r="U826" i="1"/>
  <c r="AC828" i="1"/>
  <c r="AD828" i="1" s="1"/>
  <c r="U828" i="1"/>
  <c r="AC830" i="1"/>
  <c r="AD830" i="1" s="1"/>
  <c r="U830" i="1"/>
  <c r="U832" i="1"/>
  <c r="AC834" i="1"/>
  <c r="AD834" i="1" s="1"/>
  <c r="AG834" i="1" s="1"/>
  <c r="AH834" i="1" s="1"/>
  <c r="U834" i="1"/>
  <c r="AC840" i="1"/>
  <c r="AD840" i="1" s="1"/>
  <c r="U840" i="1"/>
  <c r="U842" i="1"/>
  <c r="AC844" i="1"/>
  <c r="AD844" i="1" s="1"/>
  <c r="AF844" i="1" s="1"/>
  <c r="U844" i="1"/>
  <c r="AC848" i="1"/>
  <c r="AD848" i="1"/>
  <c r="U848" i="1"/>
  <c r="AG848" i="1" s="1"/>
  <c r="AH848" i="1" s="1"/>
  <c r="AC850" i="1"/>
  <c r="AD850" i="1" s="1"/>
  <c r="AF850" i="1" s="1"/>
  <c r="AC854" i="1"/>
  <c r="AD854" i="1" s="1"/>
  <c r="U854" i="1"/>
  <c r="AC866" i="1"/>
  <c r="AD866" i="1"/>
  <c r="U866" i="1"/>
  <c r="AC872" i="1"/>
  <c r="AD872" i="1" s="1"/>
  <c r="U872" i="1"/>
  <c r="U874" i="1"/>
  <c r="AC876" i="1"/>
  <c r="AD876" i="1" s="1"/>
  <c r="U876" i="1"/>
  <c r="AC881" i="1"/>
  <c r="AD881" i="1"/>
  <c r="U881" i="1"/>
  <c r="AC883" i="1"/>
  <c r="AD883" i="1" s="1"/>
  <c r="AC896" i="1"/>
  <c r="AD896" i="1"/>
  <c r="U896" i="1"/>
  <c r="AC901" i="1"/>
  <c r="AD901" i="1" s="1"/>
  <c r="U901" i="1"/>
  <c r="U794" i="1"/>
  <c r="AC814" i="1"/>
  <c r="AD814" i="1" s="1"/>
  <c r="U814" i="1"/>
  <c r="AF980" i="1"/>
  <c r="AF650" i="1"/>
  <c r="AG650" i="1" s="1"/>
  <c r="AH650" i="1" s="1"/>
  <c r="U609" i="1"/>
  <c r="AC609" i="1"/>
  <c r="AD609" i="1"/>
  <c r="U625" i="1"/>
  <c r="AC625" i="1"/>
  <c r="AD625" i="1"/>
  <c r="U657" i="1"/>
  <c r="AC657" i="1"/>
  <c r="AD657" i="1" s="1"/>
  <c r="AB625" i="1"/>
  <c r="AB657" i="1"/>
  <c r="AF687" i="1"/>
  <c r="AG687" i="1" s="1"/>
  <c r="AH687" i="1" s="1"/>
  <c r="AC793" i="1"/>
  <c r="AD793" i="1" s="1"/>
  <c r="AF793" i="1" s="1"/>
  <c r="U793" i="1"/>
  <c r="AC809" i="1"/>
  <c r="AD809" i="1" s="1"/>
  <c r="U809" i="1"/>
  <c r="AC817" i="1"/>
  <c r="AD817" i="1" s="1"/>
  <c r="U886" i="1"/>
  <c r="AC897" i="1"/>
  <c r="AD897" i="1" s="1"/>
  <c r="U897" i="1"/>
  <c r="AC909" i="1"/>
  <c r="AD909" i="1"/>
  <c r="U909" i="1"/>
  <c r="AD932" i="1"/>
  <c r="U932" i="1"/>
  <c r="AC936" i="1"/>
  <c r="AD936" i="1" s="1"/>
  <c r="U936" i="1"/>
  <c r="AC941" i="1"/>
  <c r="AD941" i="1"/>
  <c r="AC947" i="1"/>
  <c r="AD947" i="1" s="1"/>
  <c r="U947" i="1"/>
  <c r="AC959" i="1"/>
  <c r="AD959" i="1" s="1"/>
  <c r="U959" i="1"/>
  <c r="AG680" i="1"/>
  <c r="AH680" i="1" s="1"/>
  <c r="AF728" i="1"/>
  <c r="AG728" i="1" s="1"/>
  <c r="AH728" i="1"/>
  <c r="AB897" i="1"/>
  <c r="AD885" i="1"/>
  <c r="U885" i="1"/>
  <c r="AC888" i="1"/>
  <c r="AD888" i="1" s="1"/>
  <c r="AC893" i="1"/>
  <c r="AD893" i="1" s="1"/>
  <c r="U893" i="1"/>
  <c r="AC906" i="1"/>
  <c r="AD906" i="1"/>
  <c r="U906" i="1"/>
  <c r="AC917" i="1"/>
  <c r="AD917" i="1"/>
  <c r="U917" i="1"/>
  <c r="AC919" i="1"/>
  <c r="AD919" i="1" s="1"/>
  <c r="AC921" i="1"/>
  <c r="AD921" i="1"/>
  <c r="U921" i="1"/>
  <c r="AC935" i="1"/>
  <c r="AD935" i="1" s="1"/>
  <c r="AF935" i="1" s="1"/>
  <c r="AC948" i="1"/>
  <c r="AD948" i="1"/>
  <c r="U948" i="1"/>
  <c r="AC953" i="1"/>
  <c r="AD953" i="1" s="1"/>
  <c r="U953" i="1"/>
  <c r="AC955" i="1"/>
  <c r="AD955" i="1" s="1"/>
  <c r="U955" i="1"/>
  <c r="AC802" i="1"/>
  <c r="AD802" i="1"/>
  <c r="U802" i="1"/>
  <c r="AC810" i="1"/>
  <c r="AD810" i="1" s="1"/>
  <c r="AF692" i="1"/>
  <c r="AG692" i="1" s="1"/>
  <c r="AH692" i="1" s="1"/>
  <c r="AF991" i="1"/>
  <c r="AG1000" i="1"/>
  <c r="AH1000" i="1"/>
  <c r="AG638" i="1"/>
  <c r="AH638" i="1" s="1"/>
  <c r="AF654" i="1"/>
  <c r="AG654" i="1" s="1"/>
  <c r="AH654" i="1" s="1"/>
  <c r="AF685" i="1"/>
  <c r="AF717" i="1"/>
  <c r="AG717" i="1"/>
  <c r="AH717" i="1"/>
  <c r="AF710" i="1"/>
  <c r="AG710" i="1"/>
  <c r="AH710" i="1" s="1"/>
  <c r="AF718" i="1"/>
  <c r="AG718" i="1" s="1"/>
  <c r="AH718" i="1" s="1"/>
  <c r="AG726" i="1"/>
  <c r="AH726" i="1" s="1"/>
  <c r="AB793" i="1"/>
  <c r="AB801" i="1"/>
  <c r="AB809" i="1"/>
  <c r="AB817" i="1"/>
  <c r="AC788" i="1"/>
  <c r="AD788" i="1" s="1"/>
  <c r="U788" i="1"/>
  <c r="AC804" i="1"/>
  <c r="AD804" i="1" s="1"/>
  <c r="U804" i="1"/>
  <c r="AC820" i="1"/>
  <c r="AD820" i="1"/>
  <c r="AG820" i="1" s="1"/>
  <c r="AH820" i="1" s="1"/>
  <c r="U820" i="1"/>
  <c r="AB886" i="1"/>
  <c r="AB906" i="1"/>
  <c r="AB802" i="1"/>
  <c r="AB810" i="1"/>
  <c r="AF968" i="1"/>
  <c r="AG968" i="1" s="1"/>
  <c r="AH968" i="1" s="1"/>
  <c r="AC791" i="1"/>
  <c r="AD791" i="1"/>
  <c r="U791" i="1"/>
  <c r="AC799" i="1"/>
  <c r="AD799" i="1" s="1"/>
  <c r="AC807" i="1"/>
  <c r="AD807" i="1"/>
  <c r="U807" i="1"/>
  <c r="AC823" i="1"/>
  <c r="AD823" i="1" s="1"/>
  <c r="U823" i="1"/>
  <c r="AC825" i="1"/>
  <c r="AD825" i="1" s="1"/>
  <c r="U825" i="1"/>
  <c r="AC827" i="1"/>
  <c r="AD827" i="1" s="1"/>
  <c r="U827" i="1"/>
  <c r="U829" i="1"/>
  <c r="AC831" i="1"/>
  <c r="AD831" i="1" s="1"/>
  <c r="U831" i="1"/>
  <c r="AC833" i="1"/>
  <c r="AD833" i="1" s="1"/>
  <c r="AF833" i="1" s="1"/>
  <c r="U833" i="1"/>
  <c r="AD835" i="1"/>
  <c r="AF835" i="1" s="1"/>
  <c r="U835" i="1"/>
  <c r="AC837" i="1"/>
  <c r="AD837" i="1"/>
  <c r="U837" i="1"/>
  <c r="U845" i="1"/>
  <c r="AC849" i="1"/>
  <c r="AD849" i="1" s="1"/>
  <c r="AC851" i="1"/>
  <c r="AD851" i="1"/>
  <c r="U851" i="1"/>
  <c r="AC853" i="1"/>
  <c r="AD853" i="1"/>
  <c r="U853" i="1"/>
  <c r="AC855" i="1"/>
  <c r="AD855" i="1" s="1"/>
  <c r="U855" i="1"/>
  <c r="AC857" i="1"/>
  <c r="AD857" i="1" s="1"/>
  <c r="U857" i="1"/>
  <c r="AC859" i="1"/>
  <c r="AD859" i="1"/>
  <c r="U859" i="1"/>
  <c r="U861" i="1"/>
  <c r="AC863" i="1"/>
  <c r="AD863" i="1" s="1"/>
  <c r="U863" i="1"/>
  <c r="AC865" i="1"/>
  <c r="AD865" i="1" s="1"/>
  <c r="U865" i="1"/>
  <c r="AD867" i="1"/>
  <c r="U867" i="1"/>
  <c r="AC869" i="1"/>
  <c r="AD869" i="1"/>
  <c r="U869" i="1"/>
  <c r="AC873" i="1"/>
  <c r="AD873" i="1"/>
  <c r="U873" i="1"/>
  <c r="AC875" i="1"/>
  <c r="AD875" i="1" s="1"/>
  <c r="U875" i="1"/>
  <c r="U877" i="1"/>
  <c r="AC879" i="1"/>
  <c r="AD879" i="1" s="1"/>
  <c r="U879" i="1"/>
  <c r="AC890" i="1"/>
  <c r="AD890" i="1"/>
  <c r="AF890" i="1" s="1"/>
  <c r="U890" i="1"/>
  <c r="AC904" i="1"/>
  <c r="AD904" i="1" s="1"/>
  <c r="U904" i="1"/>
  <c r="AC798" i="1"/>
  <c r="AD798" i="1"/>
  <c r="U798" i="1"/>
  <c r="U591" i="1"/>
  <c r="AC591" i="1"/>
  <c r="AD591" i="1" s="1"/>
  <c r="AF610" i="1"/>
  <c r="AG610" i="1"/>
  <c r="AH610" i="1" s="1"/>
  <c r="AG626" i="1"/>
  <c r="AH626" i="1" s="1"/>
  <c r="U590" i="1"/>
  <c r="U601" i="1"/>
  <c r="AC601" i="1"/>
  <c r="AD601" i="1"/>
  <c r="U617" i="1"/>
  <c r="AC617" i="1"/>
  <c r="AD617" i="1" s="1"/>
  <c r="U633" i="1"/>
  <c r="AC633" i="1"/>
  <c r="AD633" i="1"/>
  <c r="AF633" i="1" s="1"/>
  <c r="U649" i="1"/>
  <c r="AC649" i="1"/>
  <c r="AD649" i="1"/>
  <c r="AG681" i="1"/>
  <c r="AH681" i="1" s="1"/>
  <c r="AF697" i="1"/>
  <c r="AG697" i="1"/>
  <c r="AH697" i="1" s="1"/>
  <c r="AF713" i="1"/>
  <c r="AB609" i="1"/>
  <c r="AF679" i="1"/>
  <c r="AG679" i="1"/>
  <c r="AH679" i="1" s="1"/>
  <c r="AF711" i="1"/>
  <c r="AC789" i="1"/>
  <c r="AD789" i="1"/>
  <c r="U789" i="1"/>
  <c r="AG789" i="1" s="1"/>
  <c r="AH789" i="1" s="1"/>
  <c r="AC797" i="1"/>
  <c r="AD797" i="1"/>
  <c r="U797" i="1"/>
  <c r="AC805" i="1"/>
  <c r="AD805" i="1" s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/>
  <c r="U894" i="1"/>
  <c r="AC900" i="1"/>
  <c r="AD900" i="1"/>
  <c r="AC915" i="1"/>
  <c r="AD915" i="1" s="1"/>
  <c r="U915" i="1"/>
  <c r="AC923" i="1"/>
  <c r="AD923" i="1" s="1"/>
  <c r="U923" i="1"/>
  <c r="AC927" i="1"/>
  <c r="AD927" i="1" s="1"/>
  <c r="U927" i="1"/>
  <c r="U929" i="1"/>
  <c r="AC931" i="1"/>
  <c r="AD931" i="1" s="1"/>
  <c r="AF931" i="1" s="1"/>
  <c r="U931" i="1"/>
  <c r="AC933" i="1"/>
  <c r="AD933" i="1" s="1"/>
  <c r="U933" i="1"/>
  <c r="AC937" i="1"/>
  <c r="AD937" i="1"/>
  <c r="U937" i="1"/>
  <c r="AC949" i="1"/>
  <c r="AD949" i="1" s="1"/>
  <c r="U949" i="1"/>
  <c r="U960" i="1"/>
  <c r="AF672" i="1"/>
  <c r="AG672" i="1"/>
  <c r="AH672" i="1"/>
  <c r="AF720" i="1"/>
  <c r="AB915" i="1"/>
  <c r="AB919" i="1"/>
  <c r="AB923" i="1"/>
  <c r="AB927" i="1"/>
  <c r="AB935" i="1"/>
  <c r="AB955" i="1"/>
  <c r="AC887" i="1"/>
  <c r="AD887" i="1" s="1"/>
  <c r="AF887" i="1" s="1"/>
  <c r="U887" i="1"/>
  <c r="AC889" i="1"/>
  <c r="AD889" i="1" s="1"/>
  <c r="U889" i="1"/>
  <c r="AD892" i="1"/>
  <c r="U892" i="1"/>
  <c r="AC895" i="1"/>
  <c r="AD895" i="1" s="1"/>
  <c r="AF895" i="1" s="1"/>
  <c r="U895" i="1"/>
  <c r="AC902" i="1"/>
  <c r="AD902" i="1" s="1"/>
  <c r="U902" i="1"/>
  <c r="AC907" i="1"/>
  <c r="AD907" i="1"/>
  <c r="U907" i="1"/>
  <c r="AC913" i="1"/>
  <c r="AD913" i="1" s="1"/>
  <c r="U913" i="1"/>
  <c r="U916" i="1"/>
  <c r="AC918" i="1"/>
  <c r="AD918" i="1"/>
  <c r="U918" i="1"/>
  <c r="U924" i="1"/>
  <c r="AC934" i="1"/>
  <c r="AD934" i="1" s="1"/>
  <c r="U934" i="1"/>
  <c r="AC939" i="1"/>
  <c r="AD939" i="1" s="1"/>
  <c r="U939" i="1"/>
  <c r="AD946" i="1"/>
  <c r="U946" i="1"/>
  <c r="AC950" i="1"/>
  <c r="AD950" i="1"/>
  <c r="U950" i="1"/>
  <c r="AC952" i="1"/>
  <c r="AD952" i="1" s="1"/>
  <c r="U952" i="1"/>
  <c r="U954" i="1"/>
  <c r="AC806" i="1"/>
  <c r="AD806" i="1"/>
  <c r="U806" i="1"/>
  <c r="AF668" i="1"/>
  <c r="AF700" i="1"/>
  <c r="AG700" i="1"/>
  <c r="AH700" i="1" s="1"/>
  <c r="AF716" i="1"/>
  <c r="AG716" i="1"/>
  <c r="AH716" i="1" s="1"/>
  <c r="AG592" i="1"/>
  <c r="AH592" i="1" s="1"/>
  <c r="AG655" i="1"/>
  <c r="AH655" i="1" s="1"/>
  <c r="AF655" i="1"/>
  <c r="AG931" i="1"/>
  <c r="AH931" i="1" s="1"/>
  <c r="AF821" i="1"/>
  <c r="AF789" i="1"/>
  <c r="AG633" i="1"/>
  <c r="AH633" i="1" s="1"/>
  <c r="AF601" i="1"/>
  <c r="AG890" i="1"/>
  <c r="AH890" i="1" s="1"/>
  <c r="AF867" i="1"/>
  <c r="AG867" i="1" s="1"/>
  <c r="AH867" i="1" s="1"/>
  <c r="AG835" i="1"/>
  <c r="AH835" i="1"/>
  <c r="AF823" i="1"/>
  <c r="AG823" i="1"/>
  <c r="AH823" i="1" s="1"/>
  <c r="AF791" i="1"/>
  <c r="AG791" i="1" s="1"/>
  <c r="AH791" i="1" s="1"/>
  <c r="AF820" i="1"/>
  <c r="AF939" i="1"/>
  <c r="AG939" i="1" s="1"/>
  <c r="AH939" i="1" s="1"/>
  <c r="AF913" i="1"/>
  <c r="AF902" i="1"/>
  <c r="AG887" i="1"/>
  <c r="AH887" i="1" s="1"/>
  <c r="AF609" i="1"/>
  <c r="AG609" i="1"/>
  <c r="AH609" i="1"/>
  <c r="AF814" i="1"/>
  <c r="AF896" i="1"/>
  <c r="AG896" i="1" s="1"/>
  <c r="AH896" i="1" s="1"/>
  <c r="AF881" i="1"/>
  <c r="AF872" i="1"/>
  <c r="AG872" i="1"/>
  <c r="AH872" i="1"/>
  <c r="AF848" i="1"/>
  <c r="AG844" i="1"/>
  <c r="AH844" i="1" s="1"/>
  <c r="AF824" i="1"/>
  <c r="AG816" i="1"/>
  <c r="AH816" i="1" s="1"/>
  <c r="AF800" i="1"/>
  <c r="AG800" i="1" s="1"/>
  <c r="AH800" i="1" s="1"/>
  <c r="AF813" i="1"/>
  <c r="AG813" i="1" s="1"/>
  <c r="AH813" i="1" s="1"/>
  <c r="AF873" i="1"/>
  <c r="AG873" i="1"/>
  <c r="AH873" i="1"/>
  <c r="AF857" i="1"/>
  <c r="AG857" i="1"/>
  <c r="AH857" i="1" s="1"/>
  <c r="AG845" i="1"/>
  <c r="AH845" i="1"/>
  <c r="AG833" i="1"/>
  <c r="AH833" i="1" s="1"/>
  <c r="AG935" i="1"/>
  <c r="AH935" i="1" s="1"/>
  <c r="AF909" i="1"/>
  <c r="AG909" i="1"/>
  <c r="AH909" i="1" s="1"/>
  <c r="AF884" i="1"/>
  <c r="AG884" i="1" s="1"/>
  <c r="AH884" i="1"/>
  <c r="AF853" i="1"/>
  <c r="AF917" i="1"/>
  <c r="AF817" i="1"/>
  <c r="AG817" i="1"/>
  <c r="AH817" i="1" s="1"/>
  <c r="AG952" i="1"/>
  <c r="AH952" i="1" s="1"/>
  <c r="AF946" i="1"/>
  <c r="AF916" i="1"/>
  <c r="AG895" i="1"/>
  <c r="AH895" i="1"/>
  <c r="AF889" i="1"/>
  <c r="AF625" i="1"/>
  <c r="AG625" i="1"/>
  <c r="AH625" i="1" s="1"/>
  <c r="AF794" i="1"/>
  <c r="AF883" i="1"/>
  <c r="AG883" i="1" s="1"/>
  <c r="AH883" i="1" s="1"/>
  <c r="AF874" i="1"/>
  <c r="AG874" i="1"/>
  <c r="AH874" i="1"/>
  <c r="AF866" i="1"/>
  <c r="AG866" i="1"/>
  <c r="AH866" i="1"/>
  <c r="AF834" i="1"/>
  <c r="AF830" i="1"/>
  <c r="AG830" i="1"/>
  <c r="AH830" i="1"/>
  <c r="AF826" i="1"/>
  <c r="AF933" i="1"/>
  <c r="AF923" i="1"/>
  <c r="AG923" i="1" s="1"/>
  <c r="AH923" i="1" s="1"/>
  <c r="AF649" i="1"/>
  <c r="AG649" i="1"/>
  <c r="AH649" i="1" s="1"/>
  <c r="AF877" i="1"/>
  <c r="AF865" i="1"/>
  <c r="AG865" i="1" s="1"/>
  <c r="AH865" i="1" s="1"/>
  <c r="AF837" i="1"/>
  <c r="AG837" i="1" s="1"/>
  <c r="AH837" i="1" s="1"/>
  <c r="AF799" i="1"/>
  <c r="AF921" i="1"/>
  <c r="AG921" i="1"/>
  <c r="AH921" i="1" s="1"/>
  <c r="AF959" i="1"/>
  <c r="AG959" i="1" s="1"/>
  <c r="AH959" i="1" s="1"/>
  <c r="AF897" i="1"/>
  <c r="AG897" i="1"/>
  <c r="AH897" i="1"/>
  <c r="AF937" i="1"/>
  <c r="AG937" i="1" s="1"/>
  <c r="AH937" i="1" s="1"/>
  <c r="AF915" i="1"/>
  <c r="AG915" i="1" s="1"/>
  <c r="AH915" i="1" s="1"/>
  <c r="AF805" i="1"/>
  <c r="AG805" i="1" s="1"/>
  <c r="AH805" i="1" s="1"/>
  <c r="AF904" i="1"/>
  <c r="AG904" i="1" s="1"/>
  <c r="AH904" i="1"/>
  <c r="AF851" i="1"/>
  <c r="AG851" i="1"/>
  <c r="AH851" i="1" s="1"/>
  <c r="AF788" i="1"/>
  <c r="AG788" i="1"/>
  <c r="AH788" i="1"/>
  <c r="AF802" i="1"/>
  <c r="AF955" i="1"/>
  <c r="AG955" i="1" s="1"/>
  <c r="AH955" i="1" s="1"/>
  <c r="AF919" i="1"/>
  <c r="AG919" i="1"/>
  <c r="AH919" i="1" s="1"/>
  <c r="AF906" i="1"/>
  <c r="AG906" i="1"/>
  <c r="AH906" i="1"/>
  <c r="AF893" i="1"/>
  <c r="AG893" i="1" s="1"/>
  <c r="AH893" i="1" s="1"/>
  <c r="AF888" i="1"/>
  <c r="AG888" i="1" s="1"/>
  <c r="AH888" i="1"/>
  <c r="AF941" i="1"/>
  <c r="AF936" i="1"/>
  <c r="AG936" i="1"/>
  <c r="AH936" i="1" s="1"/>
  <c r="AF886" i="1"/>
  <c r="AG886" i="1"/>
  <c r="AH886" i="1"/>
  <c r="AG793" i="1"/>
  <c r="AH793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A216" i="1"/>
  <c r="AA397" i="1"/>
  <c r="V423" i="1"/>
  <c r="T503" i="1"/>
  <c r="T424" i="1"/>
  <c r="AC424" i="1" s="1"/>
  <c r="AD424" i="1" s="1"/>
  <c r="V414" i="1"/>
  <c r="V427" i="1"/>
  <c r="T456" i="1"/>
  <c r="R505" i="1"/>
  <c r="S505" i="1" s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U411" i="1"/>
  <c r="T288" i="1"/>
  <c r="U288" i="1" s="1"/>
  <c r="U280" i="1"/>
  <c r="T268" i="1"/>
  <c r="U268" i="1"/>
  <c r="R226" i="1"/>
  <c r="S226" i="1" s="1"/>
  <c r="AA213" i="1"/>
  <c r="R529" i="1"/>
  <c r="S529" i="1" s="1"/>
  <c r="T518" i="1"/>
  <c r="R466" i="1"/>
  <c r="S466" i="1" s="1"/>
  <c r="S458" i="1"/>
  <c r="AA439" i="1"/>
  <c r="R429" i="1"/>
  <c r="S429" i="1" s="1"/>
  <c r="R415" i="1"/>
  <c r="S415" i="1"/>
  <c r="R228" i="1"/>
  <c r="S228" i="1"/>
  <c r="R450" i="1"/>
  <c r="S450" i="1" s="1"/>
  <c r="R403" i="1"/>
  <c r="S403" i="1" s="1"/>
  <c r="T428" i="1"/>
  <c r="AC428" i="1" s="1"/>
  <c r="AD428" i="1" s="1"/>
  <c r="T389" i="1"/>
  <c r="AC389" i="1" s="1"/>
  <c r="AD389" i="1" s="1"/>
  <c r="AF389" i="1" s="1"/>
  <c r="U389" i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 s="1"/>
  <c r="T301" i="1"/>
  <c r="U301" i="1"/>
  <c r="AG301" i="1" s="1"/>
  <c r="AH301" i="1" s="1"/>
  <c r="T285" i="1"/>
  <c r="U285" i="1"/>
  <c r="R275" i="1"/>
  <c r="S275" i="1"/>
  <c r="T261" i="1"/>
  <c r="R255" i="1"/>
  <c r="S255" i="1"/>
  <c r="R251" i="1"/>
  <c r="S251" i="1" s="1"/>
  <c r="T229" i="1"/>
  <c r="U229" i="1" s="1"/>
  <c r="R535" i="1"/>
  <c r="S535" i="1"/>
  <c r="R526" i="1"/>
  <c r="S526" i="1"/>
  <c r="T443" i="1"/>
  <c r="U443" i="1" s="1"/>
  <c r="T439" i="1"/>
  <c r="U439" i="1" s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/>
  <c r="AA253" i="1"/>
  <c r="AA197" i="1"/>
  <c r="T530" i="1"/>
  <c r="U530" i="1" s="1"/>
  <c r="AB529" i="1"/>
  <c r="AC529" i="1"/>
  <c r="AD529" i="1"/>
  <c r="R528" i="1"/>
  <c r="S528" i="1" s="1"/>
  <c r="R527" i="1"/>
  <c r="S527" i="1"/>
  <c r="R491" i="1"/>
  <c r="S491" i="1"/>
  <c r="R490" i="1"/>
  <c r="S490" i="1"/>
  <c r="T516" i="1"/>
  <c r="U516" i="1" s="1"/>
  <c r="T478" i="1"/>
  <c r="U478" i="1" s="1"/>
  <c r="T464" i="1"/>
  <c r="U464" i="1" s="1"/>
  <c r="AA535" i="1"/>
  <c r="T534" i="1"/>
  <c r="AB534" i="1" s="1"/>
  <c r="U534" i="1"/>
  <c r="T531" i="1"/>
  <c r="R530" i="1"/>
  <c r="S530" i="1"/>
  <c r="R524" i="1"/>
  <c r="S524" i="1"/>
  <c r="R519" i="1"/>
  <c r="S519" i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 s="1"/>
  <c r="U480" i="1"/>
  <c r="R478" i="1"/>
  <c r="S478" i="1"/>
  <c r="R474" i="1"/>
  <c r="S474" i="1"/>
  <c r="R471" i="1"/>
  <c r="S471" i="1" s="1"/>
  <c r="R470" i="1"/>
  <c r="S470" i="1" s="1"/>
  <c r="R469" i="1"/>
  <c r="S469" i="1" s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298" i="1"/>
  <c r="V298" i="1"/>
  <c r="V254" i="1"/>
  <c r="T254" i="1"/>
  <c r="AB254" i="1" s="1"/>
  <c r="V218" i="1"/>
  <c r="V535" i="1"/>
  <c r="T535" i="1"/>
  <c r="V486" i="1"/>
  <c r="T486" i="1"/>
  <c r="U486" i="1"/>
  <c r="R483" i="1"/>
  <c r="S483" i="1" s="1"/>
  <c r="T481" i="1"/>
  <c r="AA471" i="1"/>
  <c r="T440" i="1"/>
  <c r="U440" i="1" s="1"/>
  <c r="R433" i="1"/>
  <c r="S433" i="1"/>
  <c r="AA416" i="1"/>
  <c r="AA414" i="1"/>
  <c r="AB414" i="1" s="1"/>
  <c r="AC414" i="1"/>
  <c r="AD414" i="1"/>
  <c r="AF414" i="1" s="1"/>
  <c r="AG414" i="1" s="1"/>
  <c r="AH414" i="1" s="1"/>
  <c r="R537" i="1"/>
  <c r="S537" i="1"/>
  <c r="S492" i="1"/>
  <c r="V491" i="1"/>
  <c r="T491" i="1"/>
  <c r="R456" i="1"/>
  <c r="S456" i="1"/>
  <c r="AB408" i="1"/>
  <c r="AC408" i="1"/>
  <c r="AD408" i="1"/>
  <c r="AF408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AC533" i="1" s="1"/>
  <c r="AD533" i="1" s="1"/>
  <c r="V532" i="1"/>
  <c r="T532" i="1"/>
  <c r="U532" i="1" s="1"/>
  <c r="AC485" i="1"/>
  <c r="AD485" i="1" s="1"/>
  <c r="AF485" i="1"/>
  <c r="V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AA474" i="1"/>
  <c r="AA469" i="1"/>
  <c r="AA460" i="1"/>
  <c r="AB460" i="1" s="1"/>
  <c r="AA452" i="1"/>
  <c r="R451" i="1"/>
  <c r="S451" i="1" s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U526" i="1" s="1"/>
  <c r="R496" i="1"/>
  <c r="S496" i="1"/>
  <c r="AA482" i="1"/>
  <c r="AA477" i="1"/>
  <c r="AA437" i="1"/>
  <c r="AA411" i="1"/>
  <c r="AB411" i="1" s="1"/>
  <c r="AC411" i="1"/>
  <c r="AD411" i="1"/>
  <c r="R411" i="1"/>
  <c r="S411" i="1"/>
  <c r="V250" i="1"/>
  <c r="V495" i="1"/>
  <c r="AC495" i="1"/>
  <c r="AD495" i="1" s="1"/>
  <c r="AF495" i="1"/>
  <c r="S479" i="1"/>
  <c r="R455" i="1"/>
  <c r="S455" i="1"/>
  <c r="AA449" i="1"/>
  <c r="T442" i="1"/>
  <c r="U442" i="1"/>
  <c r="AA441" i="1"/>
  <c r="AB441" i="1" s="1"/>
  <c r="AA440" i="1"/>
  <c r="T433" i="1"/>
  <c r="T431" i="1"/>
  <c r="U431" i="1"/>
  <c r="V431" i="1"/>
  <c r="T429" i="1"/>
  <c r="AC429" i="1" s="1"/>
  <c r="AD429" i="1" s="1"/>
  <c r="AF429" i="1" s="1"/>
  <c r="AA418" i="1"/>
  <c r="AB418" i="1" s="1"/>
  <c r="V476" i="1"/>
  <c r="T476" i="1"/>
  <c r="T487" i="1"/>
  <c r="U487" i="1" s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B450" i="1" s="1"/>
  <c r="AA436" i="1"/>
  <c r="AA434" i="1"/>
  <c r="AA432" i="1"/>
  <c r="AA431" i="1"/>
  <c r="AB431" i="1" s="1"/>
  <c r="R499" i="1"/>
  <c r="S499" i="1" s="1"/>
  <c r="AA475" i="1"/>
  <c r="AB475" i="1" s="1"/>
  <c r="R426" i="1"/>
  <c r="S426" i="1"/>
  <c r="R412" i="1"/>
  <c r="S412" i="1" s="1"/>
  <c r="AA395" i="1"/>
  <c r="AA382" i="1"/>
  <c r="AA377" i="1"/>
  <c r="AA373" i="1"/>
  <c r="AC373" i="1"/>
  <c r="AD373" i="1"/>
  <c r="R220" i="1"/>
  <c r="S220" i="1" s="1"/>
  <c r="AA417" i="1"/>
  <c r="R401" i="1"/>
  <c r="S401" i="1"/>
  <c r="AA334" i="1"/>
  <c r="AB334" i="1" s="1"/>
  <c r="R422" i="1"/>
  <c r="S422" i="1"/>
  <c r="AC571" i="1"/>
  <c r="AD571" i="1" s="1"/>
  <c r="AF528" i="1"/>
  <c r="AG528" i="1"/>
  <c r="AH528" i="1"/>
  <c r="U561" i="1"/>
  <c r="AG561" i="1" s="1"/>
  <c r="AH561" i="1" s="1"/>
  <c r="U511" i="1"/>
  <c r="U546" i="1"/>
  <c r="AB546" i="1"/>
  <c r="AC546" i="1"/>
  <c r="AD546" i="1" s="1"/>
  <c r="AF546" i="1" s="1"/>
  <c r="T569" i="1"/>
  <c r="AC569" i="1" s="1"/>
  <c r="AD569" i="1" s="1"/>
  <c r="U564" i="1"/>
  <c r="AC564" i="1"/>
  <c r="AD564" i="1" s="1"/>
  <c r="AB561" i="1"/>
  <c r="V543" i="1"/>
  <c r="T543" i="1"/>
  <c r="AB543" i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/>
  <c r="AC555" i="1"/>
  <c r="AD555" i="1" s="1"/>
  <c r="AF555" i="1" s="1"/>
  <c r="U555" i="1"/>
  <c r="V583" i="1"/>
  <c r="T583" i="1"/>
  <c r="U583" i="1" s="1"/>
  <c r="V581" i="1"/>
  <c r="T581" i="1"/>
  <c r="V580" i="1"/>
  <c r="T580" i="1"/>
  <c r="V572" i="1"/>
  <c r="T572" i="1"/>
  <c r="T525" i="1"/>
  <c r="AC525" i="1" s="1"/>
  <c r="AD525" i="1" s="1"/>
  <c r="AF525" i="1" s="1"/>
  <c r="AB525" i="1"/>
  <c r="V453" i="1"/>
  <c r="T453" i="1"/>
  <c r="T449" i="1"/>
  <c r="U449" i="1" s="1"/>
  <c r="V449" i="1"/>
  <c r="T447" i="1"/>
  <c r="AB447" i="1"/>
  <c r="V436" i="1"/>
  <c r="T436" i="1"/>
  <c r="V435" i="1"/>
  <c r="U435" i="1"/>
  <c r="V432" i="1"/>
  <c r="T432" i="1"/>
  <c r="U432" i="1" s="1"/>
  <c r="AB432" i="1"/>
  <c r="V430" i="1"/>
  <c r="T430" i="1"/>
  <c r="AC430" i="1" s="1"/>
  <c r="AD430" i="1" s="1"/>
  <c r="AF430" i="1" s="1"/>
  <c r="AG430" i="1" s="1"/>
  <c r="AH430" i="1" s="1"/>
  <c r="AE424" i="1"/>
  <c r="AA424" i="1"/>
  <c r="AF424" i="1"/>
  <c r="U541" i="1"/>
  <c r="AC541" i="1"/>
  <c r="AD541" i="1"/>
  <c r="AC585" i="1"/>
  <c r="AD585" i="1" s="1"/>
  <c r="AC425" i="1"/>
  <c r="AD425" i="1"/>
  <c r="AF425" i="1" s="1"/>
  <c r="U495" i="1"/>
  <c r="V574" i="1"/>
  <c r="T574" i="1"/>
  <c r="AB565" i="1"/>
  <c r="AA444" i="1"/>
  <c r="AB444" i="1" s="1"/>
  <c r="AB542" i="1"/>
  <c r="AC542" i="1"/>
  <c r="AD542" i="1" s="1"/>
  <c r="AF542" i="1" s="1"/>
  <c r="T586" i="1"/>
  <c r="AB586" i="1" s="1"/>
  <c r="T536" i="1"/>
  <c r="U536" i="1" s="1"/>
  <c r="V568" i="1"/>
  <c r="AB556" i="1"/>
  <c r="V563" i="1"/>
  <c r="R586" i="1"/>
  <c r="S586" i="1" s="1"/>
  <c r="T570" i="1"/>
  <c r="AA545" i="1"/>
  <c r="AA528" i="1"/>
  <c r="AB528" i="1"/>
  <c r="AB467" i="1"/>
  <c r="AA387" i="1"/>
  <c r="AA378" i="1"/>
  <c r="AA366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/>
  <c r="AA524" i="1"/>
  <c r="AB524" i="1" s="1"/>
  <c r="R541" i="1"/>
  <c r="S541" i="1"/>
  <c r="AB538" i="1"/>
  <c r="AC538" i="1"/>
  <c r="AD538" i="1" s="1"/>
  <c r="AF538" i="1" s="1"/>
  <c r="AA527" i="1"/>
  <c r="R523" i="1"/>
  <c r="S523" i="1" s="1"/>
  <c r="S506" i="1"/>
  <c r="R489" i="1"/>
  <c r="S489" i="1" s="1"/>
  <c r="R400" i="1"/>
  <c r="S400" i="1" s="1"/>
  <c r="T379" i="1"/>
  <c r="U379" i="1"/>
  <c r="R574" i="1"/>
  <c r="S574" i="1"/>
  <c r="R573" i="1"/>
  <c r="S573" i="1" s="1"/>
  <c r="R571" i="1"/>
  <c r="S571" i="1" s="1"/>
  <c r="R555" i="1"/>
  <c r="S555" i="1"/>
  <c r="T527" i="1"/>
  <c r="U527" i="1"/>
  <c r="T522" i="1"/>
  <c r="R517" i="1"/>
  <c r="S517" i="1" s="1"/>
  <c r="R511" i="1"/>
  <c r="S511" i="1"/>
  <c r="AA480" i="1"/>
  <c r="AB480" i="1"/>
  <c r="AD480" i="1"/>
  <c r="AF480" i="1" s="1"/>
  <c r="T479" i="1"/>
  <c r="U479" i="1" s="1"/>
  <c r="R457" i="1"/>
  <c r="S457" i="1"/>
  <c r="AA451" i="1"/>
  <c r="AB451" i="1" s="1"/>
  <c r="R424" i="1"/>
  <c r="S424" i="1" s="1"/>
  <c r="AA511" i="1"/>
  <c r="R468" i="1"/>
  <c r="S468" i="1" s="1"/>
  <c r="T451" i="1"/>
  <c r="AA402" i="1"/>
  <c r="AB402" i="1"/>
  <c r="R396" i="1"/>
  <c r="S396" i="1"/>
  <c r="AA363" i="1"/>
  <c r="T221" i="1"/>
  <c r="U221" i="1" s="1"/>
  <c r="T216" i="1"/>
  <c r="AB216" i="1" s="1"/>
  <c r="T197" i="1"/>
  <c r="AC197" i="1" s="1"/>
  <c r="AD197" i="1" s="1"/>
  <c r="AF197" i="1" s="1"/>
  <c r="AA312" i="1"/>
  <c r="R209" i="1"/>
  <c r="S209" i="1" s="1"/>
  <c r="R205" i="1"/>
  <c r="S205" i="1"/>
  <c r="T198" i="1"/>
  <c r="AC198" i="1" s="1"/>
  <c r="AD198" i="1" s="1"/>
  <c r="T195" i="1"/>
  <c r="U195" i="1" s="1"/>
  <c r="AG546" i="1"/>
  <c r="AH546" i="1" s="1"/>
  <c r="AE473" i="1"/>
  <c r="V462" i="1"/>
  <c r="T462" i="1"/>
  <c r="V461" i="1"/>
  <c r="T461" i="1"/>
  <c r="U544" i="1"/>
  <c r="AB544" i="1"/>
  <c r="AC544" i="1"/>
  <c r="AD544" i="1" s="1"/>
  <c r="AC549" i="1"/>
  <c r="AD549" i="1"/>
  <c r="AB549" i="1"/>
  <c r="T578" i="1"/>
  <c r="V578" i="1"/>
  <c r="V573" i="1"/>
  <c r="T573" i="1"/>
  <c r="V472" i="1"/>
  <c r="T472" i="1"/>
  <c r="U520" i="1"/>
  <c r="AB520" i="1"/>
  <c r="AC520" i="1"/>
  <c r="AD520" i="1" s="1"/>
  <c r="AF565" i="1"/>
  <c r="AG565" i="1"/>
  <c r="AH565" i="1" s="1"/>
  <c r="AC554" i="1"/>
  <c r="AD554" i="1" s="1"/>
  <c r="AF554" i="1" s="1"/>
  <c r="U554" i="1"/>
  <c r="AB554" i="1"/>
  <c r="T523" i="1"/>
  <c r="AF562" i="1"/>
  <c r="AG562" i="1" s="1"/>
  <c r="AH562" i="1"/>
  <c r="AB552" i="1"/>
  <c r="AC552" i="1"/>
  <c r="AD552" i="1" s="1"/>
  <c r="U552" i="1"/>
  <c r="AA487" i="1"/>
  <c r="AB487" i="1" s="1"/>
  <c r="V381" i="1"/>
  <c r="T381" i="1"/>
  <c r="AC381" i="1"/>
  <c r="AD381" i="1" s="1"/>
  <c r="AF571" i="1"/>
  <c r="AG571" i="1"/>
  <c r="AH571" i="1" s="1"/>
  <c r="AB582" i="1"/>
  <c r="AC582" i="1"/>
  <c r="AD582" i="1" s="1"/>
  <c r="AB557" i="1"/>
  <c r="AC557" i="1"/>
  <c r="AD557" i="1" s="1"/>
  <c r="U545" i="1"/>
  <c r="AB545" i="1"/>
  <c r="AC545" i="1"/>
  <c r="AD545" i="1"/>
  <c r="AF545" i="1" s="1"/>
  <c r="T560" i="1"/>
  <c r="V559" i="1"/>
  <c r="T559" i="1"/>
  <c r="V584" i="1"/>
  <c r="AA551" i="1"/>
  <c r="AB551" i="1"/>
  <c r="AC551" i="1"/>
  <c r="AD551" i="1" s="1"/>
  <c r="AF551" i="1" s="1"/>
  <c r="R548" i="1"/>
  <c r="S548" i="1" s="1"/>
  <c r="AC540" i="1"/>
  <c r="AD540" i="1"/>
  <c r="V539" i="1"/>
  <c r="T539" i="1"/>
  <c r="AC539" i="1" s="1"/>
  <c r="AD539" i="1" s="1"/>
  <c r="AF539" i="1" s="1"/>
  <c r="AA523" i="1"/>
  <c r="AA515" i="1"/>
  <c r="AC526" i="1"/>
  <c r="AD526" i="1"/>
  <c r="AF526" i="1" s="1"/>
  <c r="AG526" i="1" s="1"/>
  <c r="AH526" i="1" s="1"/>
  <c r="AC584" i="1"/>
  <c r="AD584" i="1"/>
  <c r="AB584" i="1"/>
  <c r="U576" i="1"/>
  <c r="AC576" i="1"/>
  <c r="AD576" i="1" s="1"/>
  <c r="U551" i="1"/>
  <c r="AA550" i="1"/>
  <c r="AB550" i="1"/>
  <c r="AC550" i="1"/>
  <c r="AD550" i="1"/>
  <c r="AF550" i="1" s="1"/>
  <c r="T537" i="1"/>
  <c r="V537" i="1"/>
  <c r="T524" i="1"/>
  <c r="AC524" i="1" s="1"/>
  <c r="AD524" i="1" s="1"/>
  <c r="V519" i="1"/>
  <c r="T497" i="1"/>
  <c r="AB497" i="1" s="1"/>
  <c r="AA465" i="1"/>
  <c r="AB464" i="1"/>
  <c r="AC464" i="1"/>
  <c r="AD464" i="1"/>
  <c r="AF464" i="1"/>
  <c r="AB531" i="1"/>
  <c r="AB532" i="1"/>
  <c r="AC532" i="1"/>
  <c r="AD532" i="1"/>
  <c r="U543" i="1"/>
  <c r="AC543" i="1"/>
  <c r="AD543" i="1"/>
  <c r="AB555" i="1"/>
  <c r="V575" i="1"/>
  <c r="T575" i="1"/>
  <c r="R564" i="1"/>
  <c r="S564" i="1" s="1"/>
  <c r="AA470" i="1"/>
  <c r="T567" i="1"/>
  <c r="U567" i="1" s="1"/>
  <c r="T558" i="1"/>
  <c r="T515" i="1"/>
  <c r="AB515" i="1" s="1"/>
  <c r="T513" i="1"/>
  <c r="AB513" i="1" s="1"/>
  <c r="T490" i="1"/>
  <c r="AB490" i="1"/>
  <c r="V490" i="1"/>
  <c r="AA483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/>
  <c r="AA442" i="1"/>
  <c r="AB442" i="1" s="1"/>
  <c r="R442" i="1"/>
  <c r="S442" i="1" s="1"/>
  <c r="S441" i="1"/>
  <c r="S397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U378" i="1" s="1"/>
  <c r="U404" i="1"/>
  <c r="R395" i="1"/>
  <c r="S395" i="1"/>
  <c r="R384" i="1"/>
  <c r="S384" i="1" s="1"/>
  <c r="T347" i="1"/>
  <c r="U347" i="1" s="1"/>
  <c r="R341" i="1"/>
  <c r="S341" i="1"/>
  <c r="R313" i="1"/>
  <c r="S313" i="1"/>
  <c r="T227" i="1"/>
  <c r="U227" i="1" s="1"/>
  <c r="R223" i="1"/>
  <c r="S223" i="1" s="1"/>
  <c r="R215" i="1"/>
  <c r="S215" i="1" s="1"/>
  <c r="R264" i="1"/>
  <c r="S264" i="1"/>
  <c r="T237" i="1"/>
  <c r="U237" i="1" s="1"/>
  <c r="V215" i="1"/>
  <c r="T215" i="1"/>
  <c r="U215" i="1"/>
  <c r="V197" i="1"/>
  <c r="V234" i="1"/>
  <c r="T234" i="1"/>
  <c r="T376" i="1"/>
  <c r="AB376" i="1" s="1"/>
  <c r="R375" i="1"/>
  <c r="S375" i="1"/>
  <c r="R346" i="1"/>
  <c r="S346" i="1" s="1"/>
  <c r="R298" i="1"/>
  <c r="S298" i="1" s="1"/>
  <c r="T292" i="1"/>
  <c r="R238" i="1"/>
  <c r="S238" i="1" s="1"/>
  <c r="T236" i="1"/>
  <c r="AC236" i="1" s="1"/>
  <c r="AD236" i="1" s="1"/>
  <c r="R231" i="1"/>
  <c r="S231" i="1"/>
  <c r="R230" i="1"/>
  <c r="S230" i="1" s="1"/>
  <c r="T228" i="1"/>
  <c r="U228" i="1" s="1"/>
  <c r="AA225" i="1"/>
  <c r="R222" i="1"/>
  <c r="S222" i="1"/>
  <c r="R372" i="1"/>
  <c r="S372" i="1" s="1"/>
  <c r="U370" i="1"/>
  <c r="S368" i="1"/>
  <c r="R296" i="1"/>
  <c r="S296" i="1"/>
  <c r="R292" i="1"/>
  <c r="S292" i="1"/>
  <c r="T290" i="1"/>
  <c r="U290" i="1" s="1"/>
  <c r="R280" i="1"/>
  <c r="S280" i="1" s="1"/>
  <c r="R276" i="1"/>
  <c r="S276" i="1"/>
  <c r="T274" i="1"/>
  <c r="AC274" i="1" s="1"/>
  <c r="AD274" i="1" s="1"/>
  <c r="U274" i="1"/>
  <c r="T246" i="1"/>
  <c r="U246" i="1" s="1"/>
  <c r="R240" i="1"/>
  <c r="S240" i="1" s="1"/>
  <c r="U239" i="1"/>
  <c r="U368" i="1"/>
  <c r="T356" i="1"/>
  <c r="AA320" i="1"/>
  <c r="AB320" i="1" s="1"/>
  <c r="R301" i="1"/>
  <c r="S301" i="1" s="1"/>
  <c r="T224" i="1"/>
  <c r="U224" i="1" s="1"/>
  <c r="T210" i="1"/>
  <c r="AB210" i="1" s="1"/>
  <c r="AC210" i="1"/>
  <c r="AD210" i="1"/>
  <c r="AF210" i="1" s="1"/>
  <c r="U210" i="1"/>
  <c r="T372" i="1"/>
  <c r="T354" i="1"/>
  <c r="U354" i="1" s="1"/>
  <c r="R339" i="1"/>
  <c r="S339" i="1"/>
  <c r="R337" i="1"/>
  <c r="S337" i="1"/>
  <c r="R334" i="1"/>
  <c r="S334" i="1" s="1"/>
  <c r="T333" i="1"/>
  <c r="U333" i="1" s="1"/>
  <c r="T308" i="1"/>
  <c r="R303" i="1"/>
  <c r="S303" i="1" s="1"/>
  <c r="R302" i="1"/>
  <c r="S302" i="1" s="1"/>
  <c r="R290" i="1"/>
  <c r="S290" i="1" s="1"/>
  <c r="AA250" i="1"/>
  <c r="AC250" i="1"/>
  <c r="AD250" i="1"/>
  <c r="AA224" i="1"/>
  <c r="AB224" i="1" s="1"/>
  <c r="R221" i="1"/>
  <c r="S221" i="1" s="1"/>
  <c r="R213" i="1"/>
  <c r="S213" i="1" s="1"/>
  <c r="T257" i="1"/>
  <c r="U257" i="1"/>
  <c r="AA226" i="1"/>
  <c r="AA219" i="1"/>
  <c r="AB219" i="1" s="1"/>
  <c r="T217" i="1"/>
  <c r="V406" i="1"/>
  <c r="T225" i="1"/>
  <c r="R360" i="1"/>
  <c r="S360" i="1"/>
  <c r="V239" i="1"/>
  <c r="V233" i="1"/>
  <c r="T233" i="1"/>
  <c r="AB233" i="1" s="1"/>
  <c r="V392" i="1"/>
  <c r="T392" i="1"/>
  <c r="T386" i="1"/>
  <c r="AC386" i="1" s="1"/>
  <c r="U386" i="1"/>
  <c r="V361" i="1"/>
  <c r="AA238" i="1"/>
  <c r="R406" i="1"/>
  <c r="S406" i="1" s="1"/>
  <c r="R398" i="1"/>
  <c r="S398" i="1" s="1"/>
  <c r="R394" i="1"/>
  <c r="S394" i="1" s="1"/>
  <c r="T383" i="1"/>
  <c r="U383" i="1" s="1"/>
  <c r="R371" i="1"/>
  <c r="S371" i="1" s="1"/>
  <c r="R365" i="1"/>
  <c r="S365" i="1"/>
  <c r="R356" i="1"/>
  <c r="S356" i="1" s="1"/>
  <c r="T350" i="1"/>
  <c r="R345" i="1"/>
  <c r="S345" i="1" s="1"/>
  <c r="T342" i="1"/>
  <c r="T339" i="1"/>
  <c r="R331" i="1"/>
  <c r="S331" i="1"/>
  <c r="R323" i="1"/>
  <c r="S323" i="1" s="1"/>
  <c r="R318" i="1"/>
  <c r="S318" i="1" s="1"/>
  <c r="R312" i="1"/>
  <c r="S312" i="1"/>
  <c r="T305" i="1"/>
  <c r="U305" i="1"/>
  <c r="AA304" i="1"/>
  <c r="R295" i="1"/>
  <c r="S295" i="1" s="1"/>
  <c r="R289" i="1"/>
  <c r="S289" i="1"/>
  <c r="AA288" i="1"/>
  <c r="AB288" i="1"/>
  <c r="AC288" i="1"/>
  <c r="AD288" i="1" s="1"/>
  <c r="T287" i="1"/>
  <c r="R286" i="1"/>
  <c r="S286" i="1" s="1"/>
  <c r="R284" i="1"/>
  <c r="S284" i="1" s="1"/>
  <c r="R252" i="1"/>
  <c r="S252" i="1" s="1"/>
  <c r="R242" i="1"/>
  <c r="S242" i="1" s="1"/>
  <c r="AA231" i="1"/>
  <c r="T230" i="1"/>
  <c r="U230" i="1"/>
  <c r="AA229" i="1"/>
  <c r="AB229" i="1" s="1"/>
  <c r="R405" i="1"/>
  <c r="S405" i="1"/>
  <c r="T402" i="1"/>
  <c r="T394" i="1"/>
  <c r="T388" i="1"/>
  <c r="U388" i="1" s="1"/>
  <c r="R385" i="1"/>
  <c r="S385" i="1" s="1"/>
  <c r="R377" i="1"/>
  <c r="S377" i="1" s="1"/>
  <c r="T374" i="1"/>
  <c r="R362" i="1"/>
  <c r="S362" i="1" s="1"/>
  <c r="AA332" i="1"/>
  <c r="AB332" i="1"/>
  <c r="S332" i="1"/>
  <c r="T324" i="1"/>
  <c r="U324" i="1" s="1"/>
  <c r="AA279" i="1"/>
  <c r="R392" i="1"/>
  <c r="S392" i="1" s="1"/>
  <c r="R361" i="1"/>
  <c r="S361" i="1"/>
  <c r="R351" i="1"/>
  <c r="S351" i="1" s="1"/>
  <c r="R311" i="1"/>
  <c r="S311" i="1" s="1"/>
  <c r="R306" i="1"/>
  <c r="S306" i="1" s="1"/>
  <c r="R288" i="1"/>
  <c r="S288" i="1"/>
  <c r="AA232" i="1"/>
  <c r="AB232" i="1" s="1"/>
  <c r="T223" i="1"/>
  <c r="AA276" i="1"/>
  <c r="T264" i="1"/>
  <c r="U264" i="1" s="1"/>
  <c r="AA263" i="1"/>
  <c r="R261" i="1"/>
  <c r="S261" i="1" s="1"/>
  <c r="R254" i="1"/>
  <c r="S254" i="1" s="1"/>
  <c r="T252" i="1"/>
  <c r="R247" i="1"/>
  <c r="S247" i="1" s="1"/>
  <c r="T245" i="1"/>
  <c r="AB245" i="1"/>
  <c r="R245" i="1"/>
  <c r="S245" i="1" s="1"/>
  <c r="T241" i="1"/>
  <c r="AA239" i="1"/>
  <c r="R239" i="1"/>
  <c r="S239" i="1" s="1"/>
  <c r="R212" i="1"/>
  <c r="S212" i="1"/>
  <c r="U373" i="1"/>
  <c r="T243" i="1"/>
  <c r="AB243" i="1" s="1"/>
  <c r="V243" i="1"/>
  <c r="V245" i="1"/>
  <c r="U381" i="1"/>
  <c r="V394" i="1"/>
  <c r="T399" i="1"/>
  <c r="U399" i="1" s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B395" i="1"/>
  <c r="AA249" i="1"/>
  <c r="AB249" i="1" s="1"/>
  <c r="T214" i="1"/>
  <c r="U214" i="1" s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B361" i="1" s="1"/>
  <c r="AA360" i="1"/>
  <c r="AA359" i="1"/>
  <c r="AA327" i="1"/>
  <c r="R325" i="1"/>
  <c r="S325" i="1" s="1"/>
  <c r="AA384" i="1"/>
  <c r="R363" i="1"/>
  <c r="S363" i="1"/>
  <c r="AA331" i="1"/>
  <c r="AA383" i="1"/>
  <c r="AB383" i="1"/>
  <c r="AA380" i="1"/>
  <c r="AA379" i="1"/>
  <c r="R378" i="1"/>
  <c r="S378" i="1" s="1"/>
  <c r="AA375" i="1"/>
  <c r="AB375" i="1" s="1"/>
  <c r="T367" i="1"/>
  <c r="AC367" i="1" s="1"/>
  <c r="AD367" i="1" s="1"/>
  <c r="AA344" i="1"/>
  <c r="AA313" i="1"/>
  <c r="AA295" i="1"/>
  <c r="AA286" i="1"/>
  <c r="AA215" i="1"/>
  <c r="AB215" i="1" s="1"/>
  <c r="AA214" i="1"/>
  <c r="AB214" i="1" s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U357" i="1" s="1"/>
  <c r="AA356" i="1"/>
  <c r="R350" i="1"/>
  <c r="S350" i="1" s="1"/>
  <c r="T344" i="1"/>
  <c r="R343" i="1"/>
  <c r="S343" i="1" s="1"/>
  <c r="R338" i="1"/>
  <c r="S338" i="1"/>
  <c r="R329" i="1"/>
  <c r="S329" i="1"/>
  <c r="U325" i="1"/>
  <c r="R316" i="1"/>
  <c r="S316" i="1" s="1"/>
  <c r="R308" i="1"/>
  <c r="S308" i="1"/>
  <c r="AA301" i="1"/>
  <c r="AB301" i="1"/>
  <c r="AC301" i="1"/>
  <c r="AD301" i="1" s="1"/>
  <c r="AF301" i="1" s="1"/>
  <c r="AA300" i="1"/>
  <c r="R297" i="1"/>
  <c r="S297" i="1" s="1"/>
  <c r="AA294" i="1"/>
  <c r="R294" i="1"/>
  <c r="S294" i="1" s="1"/>
  <c r="R287" i="1"/>
  <c r="S287" i="1" s="1"/>
  <c r="T279" i="1"/>
  <c r="U279" i="1" s="1"/>
  <c r="T272" i="1"/>
  <c r="U272" i="1"/>
  <c r="R271" i="1"/>
  <c r="S271" i="1" s="1"/>
  <c r="T259" i="1"/>
  <c r="AA252" i="1"/>
  <c r="T244" i="1"/>
  <c r="U244" i="1" s="1"/>
  <c r="T226" i="1"/>
  <c r="R225" i="1"/>
  <c r="S225" i="1"/>
  <c r="R219" i="1"/>
  <c r="S219" i="1" s="1"/>
  <c r="R218" i="1"/>
  <c r="S218" i="1" s="1"/>
  <c r="R217" i="1"/>
  <c r="S217" i="1" s="1"/>
  <c r="R196" i="1"/>
  <c r="S196" i="1"/>
  <c r="T307" i="1"/>
  <c r="T294" i="1"/>
  <c r="AC294" i="1" s="1"/>
  <c r="AD294" i="1" s="1"/>
  <c r="R293" i="1"/>
  <c r="S293" i="1" s="1"/>
  <c r="R285" i="1"/>
  <c r="S285" i="1" s="1"/>
  <c r="R282" i="1"/>
  <c r="S282" i="1" s="1"/>
  <c r="R281" i="1"/>
  <c r="S281" i="1" s="1"/>
  <c r="T277" i="1"/>
  <c r="T263" i="1"/>
  <c r="U263" i="1" s="1"/>
  <c r="R263" i="1"/>
  <c r="S263" i="1" s="1"/>
  <c r="R260" i="1"/>
  <c r="S260" i="1" s="1"/>
  <c r="T249" i="1"/>
  <c r="T231" i="1"/>
  <c r="R227" i="1"/>
  <c r="S227" i="1" s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U350" i="1"/>
  <c r="AG350" i="1" s="1"/>
  <c r="AH350" i="1" s="1"/>
  <c r="T338" i="1"/>
  <c r="U338" i="1" s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371" i="1"/>
  <c r="T371" i="1"/>
  <c r="T319" i="1"/>
  <c r="AB319" i="1" s="1"/>
  <c r="AC319" i="1"/>
  <c r="AD319" i="1" s="1"/>
  <c r="V319" i="1"/>
  <c r="V272" i="1"/>
  <c r="T385" i="1"/>
  <c r="T377" i="1"/>
  <c r="V377" i="1"/>
  <c r="AA353" i="1"/>
  <c r="AA349" i="1"/>
  <c r="AA342" i="1"/>
  <c r="AB342" i="1" s="1"/>
  <c r="AA340" i="1"/>
  <c r="AA326" i="1"/>
  <c r="AA321" i="1"/>
  <c r="AA317" i="1"/>
  <c r="AA303" i="1"/>
  <c r="T299" i="1"/>
  <c r="V299" i="1"/>
  <c r="AA292" i="1"/>
  <c r="AB292" i="1" s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A296" i="1"/>
  <c r="AA291" i="1"/>
  <c r="AB291" i="1" s="1"/>
  <c r="AA290" i="1"/>
  <c r="AA269" i="1"/>
  <c r="AA268" i="1"/>
  <c r="V253" i="1"/>
  <c r="T253" i="1"/>
  <c r="AB253" i="1" s="1"/>
  <c r="T355" i="1"/>
  <c r="R354" i="1"/>
  <c r="S354" i="1" s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 s="1"/>
  <c r="R304" i="1"/>
  <c r="S304" i="1"/>
  <c r="T297" i="1"/>
  <c r="V282" i="1"/>
  <c r="T282" i="1"/>
  <c r="R274" i="1"/>
  <c r="S274" i="1" s="1"/>
  <c r="R273" i="1"/>
  <c r="S273" i="1"/>
  <c r="R262" i="1"/>
  <c r="S262" i="1"/>
  <c r="AA256" i="1"/>
  <c r="AB256" i="1" s="1"/>
  <c r="AC256" i="1"/>
  <c r="AD256" i="1" s="1"/>
  <c r="R243" i="1"/>
  <c r="S243" i="1"/>
  <c r="AA240" i="1"/>
  <c r="T359" i="1"/>
  <c r="R358" i="1"/>
  <c r="S358" i="1" s="1"/>
  <c r="AA357" i="1"/>
  <c r="R357" i="1"/>
  <c r="S357" i="1"/>
  <c r="T351" i="1"/>
  <c r="AC351" i="1" s="1"/>
  <c r="AD351" i="1" s="1"/>
  <c r="T349" i="1"/>
  <c r="R347" i="1"/>
  <c r="S347" i="1" s="1"/>
  <c r="R335" i="1"/>
  <c r="S335" i="1" s="1"/>
  <c r="AA330" i="1"/>
  <c r="AB330" i="1" s="1"/>
  <c r="T329" i="1"/>
  <c r="S328" i="1"/>
  <c r="R326" i="1"/>
  <c r="S326" i="1" s="1"/>
  <c r="AA325" i="1"/>
  <c r="T317" i="1"/>
  <c r="AC317" i="1" s="1"/>
  <c r="AB317" i="1"/>
  <c r="R315" i="1"/>
  <c r="S315" i="1"/>
  <c r="R299" i="1"/>
  <c r="S299" i="1" s="1"/>
  <c r="AA293" i="1"/>
  <c r="AA289" i="1"/>
  <c r="AA262" i="1"/>
  <c r="AB262" i="1" s="1"/>
  <c r="AA261" i="1"/>
  <c r="AB261" i="1"/>
  <c r="AC261" i="1"/>
  <c r="AD261" i="1" s="1"/>
  <c r="AF261" i="1" s="1"/>
  <c r="AA254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 s="1"/>
  <c r="R283" i="1"/>
  <c r="S283" i="1" s="1"/>
  <c r="T281" i="1"/>
  <c r="U281" i="1" s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 s="1"/>
  <c r="AC267" i="1"/>
  <c r="AD267" i="1" s="1"/>
  <c r="AA265" i="1"/>
  <c r="R257" i="1"/>
  <c r="S257" i="1"/>
  <c r="R253" i="1"/>
  <c r="S253" i="1"/>
  <c r="R249" i="1"/>
  <c r="S249" i="1" s="1"/>
  <c r="R248" i="1"/>
  <c r="S248" i="1" s="1"/>
  <c r="R241" i="1"/>
  <c r="S241" i="1" s="1"/>
  <c r="AA227" i="1"/>
  <c r="AB227" i="1" s="1"/>
  <c r="R278" i="1"/>
  <c r="S278" i="1" s="1"/>
  <c r="R272" i="1"/>
  <c r="S272" i="1" s="1"/>
  <c r="T269" i="1"/>
  <c r="R267" i="1"/>
  <c r="S267" i="1" s="1"/>
  <c r="R266" i="1"/>
  <c r="S266" i="1" s="1"/>
  <c r="R265" i="1"/>
  <c r="S265" i="1" s="1"/>
  <c r="R244" i="1"/>
  <c r="S244" i="1" s="1"/>
  <c r="T238" i="1"/>
  <c r="AC238" i="1" s="1"/>
  <c r="R233" i="1"/>
  <c r="S233" i="1"/>
  <c r="R198" i="1"/>
  <c r="S198" i="1" s="1"/>
  <c r="T232" i="1"/>
  <c r="R232" i="1"/>
  <c r="S232" i="1" s="1"/>
  <c r="T211" i="1"/>
  <c r="AB211" i="1" s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AB289" i="1" s="1"/>
  <c r="V289" i="1"/>
  <c r="T258" i="1"/>
  <c r="AA251" i="1"/>
  <c r="AA248" i="1"/>
  <c r="AC233" i="1"/>
  <c r="AD233" i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AC343" i="1" s="1"/>
  <c r="AD343" i="1" s="1"/>
  <c r="T335" i="1"/>
  <c r="AC335" i="1" s="1"/>
  <c r="AD335" i="1" s="1"/>
  <c r="V335" i="1"/>
  <c r="T334" i="1"/>
  <c r="V332" i="1"/>
  <c r="T332" i="1"/>
  <c r="V321" i="1"/>
  <c r="V316" i="1"/>
  <c r="T316" i="1"/>
  <c r="AC316" i="1" s="1"/>
  <c r="AD316" i="1" s="1"/>
  <c r="AB316" i="1"/>
  <c r="V296" i="1"/>
  <c r="T296" i="1"/>
  <c r="AB296" i="1" s="1"/>
  <c r="V283" i="1"/>
  <c r="T283" i="1"/>
  <c r="AE282" i="1"/>
  <c r="AA282" i="1"/>
  <c r="T260" i="1"/>
  <c r="V260" i="1"/>
  <c r="T235" i="1"/>
  <c r="V235" i="1"/>
  <c r="AA235" i="1"/>
  <c r="AB235" i="1" s="1"/>
  <c r="V226" i="1"/>
  <c r="T304" i="1"/>
  <c r="T291" i="1"/>
  <c r="V269" i="1"/>
  <c r="T331" i="1"/>
  <c r="T284" i="1"/>
  <c r="AB284" i="1"/>
  <c r="V348" i="1"/>
  <c r="T348" i="1"/>
  <c r="AA345" i="1"/>
  <c r="T336" i="1"/>
  <c r="AA333" i="1"/>
  <c r="AB333" i="1" s="1"/>
  <c r="AC333" i="1"/>
  <c r="AD333" i="1"/>
  <c r="AF333" i="1" s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 s="1"/>
  <c r="AA242" i="1"/>
  <c r="U223" i="1"/>
  <c r="AA346" i="1"/>
  <c r="AB346" i="1" s="1"/>
  <c r="AA343" i="1"/>
  <c r="AB343" i="1" s="1"/>
  <c r="AA336" i="1"/>
  <c r="AA324" i="1"/>
  <c r="T313" i="1"/>
  <c r="AA307" i="1"/>
  <c r="AB307" i="1" s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A221" i="1"/>
  <c r="AB221" i="1" s="1"/>
  <c r="AA260" i="1"/>
  <c r="R259" i="1"/>
  <c r="S259" i="1" s="1"/>
  <c r="T255" i="1"/>
  <c r="AA243" i="1"/>
  <c r="T222" i="1"/>
  <c r="AA259" i="1"/>
  <c r="T248" i="1"/>
  <c r="U248" i="1" s="1"/>
  <c r="V248" i="1"/>
  <c r="AA228" i="1"/>
  <c r="AB228" i="1" s="1"/>
  <c r="AC227" i="1"/>
  <c r="AD227" i="1" s="1"/>
  <c r="AC266" i="1"/>
  <c r="AD266" i="1" s="1"/>
  <c r="AB508" i="1"/>
  <c r="AB268" i="1"/>
  <c r="AC268" i="1"/>
  <c r="AD268" i="1"/>
  <c r="AF268" i="1"/>
  <c r="AB388" i="1"/>
  <c r="AG408" i="1"/>
  <c r="AH408" i="1"/>
  <c r="AB421" i="1"/>
  <c r="AC228" i="1"/>
  <c r="AD228" i="1"/>
  <c r="AG228" i="1" s="1"/>
  <c r="AH228" i="1" s="1"/>
  <c r="AF228" i="1"/>
  <c r="AB406" i="1"/>
  <c r="AC406" i="1"/>
  <c r="AD406" i="1"/>
  <c r="AF406" i="1" s="1"/>
  <c r="AC442" i="1"/>
  <c r="AD442" i="1" s="1"/>
  <c r="AC439" i="1"/>
  <c r="AD439" i="1"/>
  <c r="AB280" i="1"/>
  <c r="AC280" i="1"/>
  <c r="AD280" i="1" s="1"/>
  <c r="AC298" i="1"/>
  <c r="AD298" i="1"/>
  <c r="AF298" i="1"/>
  <c r="AC404" i="1"/>
  <c r="AD404" i="1" s="1"/>
  <c r="AB478" i="1"/>
  <c r="AB401" i="1"/>
  <c r="AC401" i="1"/>
  <c r="AD401" i="1" s="1"/>
  <c r="AF401" i="1" s="1"/>
  <c r="AB438" i="1"/>
  <c r="AC438" i="1"/>
  <c r="AD438" i="1"/>
  <c r="AF438" i="1" s="1"/>
  <c r="AC508" i="1"/>
  <c r="AD508" i="1" s="1"/>
  <c r="AC487" i="1"/>
  <c r="AD487" i="1" s="1"/>
  <c r="AC478" i="1"/>
  <c r="AD478" i="1"/>
  <c r="AF478" i="1"/>
  <c r="AG478" i="1" s="1"/>
  <c r="AH478" i="1" s="1"/>
  <c r="AB495" i="1"/>
  <c r="AC534" i="1"/>
  <c r="AD534" i="1"/>
  <c r="AC475" i="1"/>
  <c r="AD475" i="1"/>
  <c r="AB533" i="1"/>
  <c r="AB526" i="1"/>
  <c r="AC229" i="1"/>
  <c r="AD229" i="1"/>
  <c r="AF229" i="1"/>
  <c r="AG229" i="1" s="1"/>
  <c r="AH229" i="1" s="1"/>
  <c r="AB443" i="1"/>
  <c r="AC443" i="1"/>
  <c r="AD443" i="1" s="1"/>
  <c r="AB345" i="1"/>
  <c r="AC345" i="1"/>
  <c r="AD345" i="1" s="1"/>
  <c r="AF345" i="1" s="1"/>
  <c r="AC449" i="1"/>
  <c r="AD449" i="1"/>
  <c r="AB530" i="1"/>
  <c r="AC530" i="1"/>
  <c r="AD530" i="1"/>
  <c r="AB488" i="1"/>
  <c r="AC259" i="1"/>
  <c r="AD259" i="1" s="1"/>
  <c r="AB299" i="1"/>
  <c r="AC254" i="1"/>
  <c r="AD254" i="1" s="1"/>
  <c r="AC372" i="1"/>
  <c r="AD372" i="1"/>
  <c r="AB454" i="1"/>
  <c r="AC536" i="1"/>
  <c r="AD536" i="1"/>
  <c r="U419" i="1"/>
  <c r="AB440" i="1"/>
  <c r="AC440" i="1"/>
  <c r="AD440" i="1"/>
  <c r="AF440" i="1" s="1"/>
  <c r="U510" i="1"/>
  <c r="U492" i="1"/>
  <c r="AC492" i="1"/>
  <c r="AD492" i="1" s="1"/>
  <c r="AF492" i="1" s="1"/>
  <c r="AC509" i="1"/>
  <c r="AD509" i="1"/>
  <c r="AF509" i="1"/>
  <c r="U535" i="1"/>
  <c r="AC535" i="1"/>
  <c r="AD535" i="1" s="1"/>
  <c r="AB492" i="1"/>
  <c r="AC383" i="1"/>
  <c r="AD383" i="1"/>
  <c r="AG383" i="1" s="1"/>
  <c r="AH383" i="1" s="1"/>
  <c r="AF383" i="1"/>
  <c r="AB535" i="1"/>
  <c r="AB391" i="1"/>
  <c r="AC391" i="1"/>
  <c r="AD391" i="1" s="1"/>
  <c r="AC444" i="1"/>
  <c r="AD444" i="1" s="1"/>
  <c r="AF444" i="1" s="1"/>
  <c r="AB521" i="1"/>
  <c r="AC521" i="1"/>
  <c r="AD521" i="1" s="1"/>
  <c r="AC433" i="1"/>
  <c r="AD433" i="1"/>
  <c r="AF433" i="1"/>
  <c r="AB486" i="1"/>
  <c r="AC486" i="1"/>
  <c r="AD486" i="1" s="1"/>
  <c r="AC342" i="1"/>
  <c r="AD342" i="1" s="1"/>
  <c r="AF342" i="1" s="1"/>
  <c r="AB237" i="1"/>
  <c r="AC237" i="1"/>
  <c r="AD237" i="1" s="1"/>
  <c r="AC460" i="1"/>
  <c r="AD460" i="1"/>
  <c r="AC431" i="1"/>
  <c r="AD431" i="1" s="1"/>
  <c r="AF431" i="1" s="1"/>
  <c r="AC450" i="1"/>
  <c r="AD450" i="1"/>
  <c r="AF450" i="1"/>
  <c r="U450" i="1"/>
  <c r="U476" i="1"/>
  <c r="AB476" i="1"/>
  <c r="AC476" i="1"/>
  <c r="AD476" i="1" s="1"/>
  <c r="AB278" i="1"/>
  <c r="AB287" i="1"/>
  <c r="AC221" i="1"/>
  <c r="AD221" i="1" s="1"/>
  <c r="AF221" i="1"/>
  <c r="AB347" i="1"/>
  <c r="AC347" i="1"/>
  <c r="AD347" i="1" s="1"/>
  <c r="AC272" i="1"/>
  <c r="AD272" i="1"/>
  <c r="AF272" i="1"/>
  <c r="AC514" i="1"/>
  <c r="AD514" i="1" s="1"/>
  <c r="U514" i="1"/>
  <c r="AC453" i="1"/>
  <c r="AD453" i="1" s="1"/>
  <c r="AC354" i="1"/>
  <c r="AD354" i="1" s="1"/>
  <c r="AF354" i="1" s="1"/>
  <c r="AB379" i="1"/>
  <c r="AC379" i="1"/>
  <c r="AD379" i="1"/>
  <c r="AB378" i="1"/>
  <c r="AC378" i="1"/>
  <c r="AD378" i="1"/>
  <c r="AF378" i="1"/>
  <c r="AG378" i="1" s="1"/>
  <c r="AH378" i="1" s="1"/>
  <c r="AB435" i="1"/>
  <c r="AC435" i="1"/>
  <c r="AD435" i="1" s="1"/>
  <c r="AC451" i="1"/>
  <c r="AD451" i="1"/>
  <c r="AF451" i="1"/>
  <c r="AB445" i="1"/>
  <c r="AC570" i="1"/>
  <c r="AD570" i="1" s="1"/>
  <c r="AF570" i="1" s="1"/>
  <c r="U570" i="1"/>
  <c r="AB570" i="1"/>
  <c r="AB574" i="1"/>
  <c r="U574" i="1"/>
  <c r="AC574" i="1"/>
  <c r="AD574" i="1"/>
  <c r="AB536" i="1"/>
  <c r="AC580" i="1"/>
  <c r="AD580" i="1" s="1"/>
  <c r="AB580" i="1"/>
  <c r="U580" i="1"/>
  <c r="U569" i="1"/>
  <c r="AC215" i="1"/>
  <c r="AD215" i="1"/>
  <c r="AF215" i="1" s="1"/>
  <c r="AG215" i="1" s="1"/>
  <c r="AH215" i="1" s="1"/>
  <c r="AG555" i="1"/>
  <c r="AH555" i="1"/>
  <c r="AB479" i="1"/>
  <c r="AC479" i="1"/>
  <c r="AD479" i="1" s="1"/>
  <c r="AF479" i="1" s="1"/>
  <c r="AB517" i="1"/>
  <c r="AG538" i="1"/>
  <c r="AH538" i="1"/>
  <c r="U577" i="1"/>
  <c r="AC577" i="1"/>
  <c r="AD577" i="1" s="1"/>
  <c r="AB514" i="1"/>
  <c r="AC244" i="1"/>
  <c r="AD244" i="1" s="1"/>
  <c r="AF244" i="1" s="1"/>
  <c r="AB357" i="1"/>
  <c r="AC357" i="1"/>
  <c r="AD357" i="1"/>
  <c r="AF357" i="1" s="1"/>
  <c r="AB352" i="1"/>
  <c r="AC352" i="1"/>
  <c r="AD352" i="1"/>
  <c r="U406" i="1"/>
  <c r="U586" i="1"/>
  <c r="AC586" i="1"/>
  <c r="AD586" i="1"/>
  <c r="AC572" i="1"/>
  <c r="AD572" i="1"/>
  <c r="AF572" i="1"/>
  <c r="U572" i="1"/>
  <c r="AC581" i="1"/>
  <c r="AD581" i="1" s="1"/>
  <c r="AF581" i="1"/>
  <c r="AF557" i="1"/>
  <c r="AG551" i="1"/>
  <c r="AH551" i="1" s="1"/>
  <c r="AB484" i="1"/>
  <c r="AC484" i="1"/>
  <c r="AD484" i="1"/>
  <c r="AF484" i="1" s="1"/>
  <c r="U484" i="1"/>
  <c r="U558" i="1"/>
  <c r="AC558" i="1"/>
  <c r="AD558" i="1"/>
  <c r="AB558" i="1"/>
  <c r="AC575" i="1"/>
  <c r="AD575" i="1" s="1"/>
  <c r="U575" i="1"/>
  <c r="AB575" i="1"/>
  <c r="U497" i="1"/>
  <c r="AB559" i="1"/>
  <c r="U559" i="1"/>
  <c r="AC559" i="1"/>
  <c r="AD559" i="1" s="1"/>
  <c r="AB472" i="1"/>
  <c r="AC472" i="1"/>
  <c r="AD472" i="1"/>
  <c r="U472" i="1"/>
  <c r="AC388" i="1"/>
  <c r="AD388" i="1"/>
  <c r="U490" i="1"/>
  <c r="AC490" i="1"/>
  <c r="AD490" i="1" s="1"/>
  <c r="AC567" i="1"/>
  <c r="AD567" i="1" s="1"/>
  <c r="U524" i="1"/>
  <c r="AF576" i="1"/>
  <c r="AB578" i="1"/>
  <c r="AC578" i="1"/>
  <c r="AD578" i="1"/>
  <c r="U578" i="1"/>
  <c r="AG578" i="1" s="1"/>
  <c r="AH578" i="1" s="1"/>
  <c r="AF549" i="1"/>
  <c r="U462" i="1"/>
  <c r="AC462" i="1"/>
  <c r="AD462" i="1"/>
  <c r="AF462" i="1" s="1"/>
  <c r="AG462" i="1"/>
  <c r="AH462" i="1" s="1"/>
  <c r="AB264" i="1"/>
  <c r="AC264" i="1"/>
  <c r="AD264" i="1" s="1"/>
  <c r="AC370" i="1"/>
  <c r="AD370" i="1"/>
  <c r="AF370" i="1" s="1"/>
  <c r="AG370" i="1" s="1"/>
  <c r="AH370" i="1" s="1"/>
  <c r="AC245" i="1"/>
  <c r="AD245" i="1"/>
  <c r="AF245" i="1"/>
  <c r="AG245" i="1" s="1"/>
  <c r="AH245" i="1" s="1"/>
  <c r="AB290" i="1"/>
  <c r="AC290" i="1"/>
  <c r="AD290" i="1" s="1"/>
  <c r="AF290" i="1" s="1"/>
  <c r="U513" i="1"/>
  <c r="AC513" i="1"/>
  <c r="AD513" i="1"/>
  <c r="AB519" i="1"/>
  <c r="AC519" i="1"/>
  <c r="AD519" i="1"/>
  <c r="AG550" i="1"/>
  <c r="AH550" i="1"/>
  <c r="AG554" i="1"/>
  <c r="AH554" i="1"/>
  <c r="AC270" i="1"/>
  <c r="AD270" i="1" s="1"/>
  <c r="AB241" i="1"/>
  <c r="U376" i="1"/>
  <c r="U409" i="1"/>
  <c r="AB409" i="1"/>
  <c r="AC409" i="1"/>
  <c r="AD409" i="1"/>
  <c r="AF409" i="1" s="1"/>
  <c r="AC515" i="1"/>
  <c r="AD515" i="1" s="1"/>
  <c r="U537" i="1"/>
  <c r="AB537" i="1"/>
  <c r="AC537" i="1"/>
  <c r="AD537" i="1"/>
  <c r="AF537" i="1" s="1"/>
  <c r="AB461" i="1"/>
  <c r="AD239" i="1"/>
  <c r="AC234" i="1"/>
  <c r="AD234" i="1" s="1"/>
  <c r="AC376" i="1"/>
  <c r="AD376" i="1" s="1"/>
  <c r="AF376" i="1" s="1"/>
  <c r="AB338" i="1"/>
  <c r="AC338" i="1"/>
  <c r="AD338" i="1" s="1"/>
  <c r="AC224" i="1"/>
  <c r="AD224" i="1" s="1"/>
  <c r="AB246" i="1"/>
  <c r="AC246" i="1"/>
  <c r="AD246" i="1" s="1"/>
  <c r="AB257" i="1"/>
  <c r="AC257" i="1"/>
  <c r="AD257" i="1" s="1"/>
  <c r="AF257" i="1"/>
  <c r="AG257" i="1" s="1"/>
  <c r="AH257" i="1" s="1"/>
  <c r="U245" i="1"/>
  <c r="AC329" i="1"/>
  <c r="AD329" i="1" s="1"/>
  <c r="AB231" i="1"/>
  <c r="AB368" i="1"/>
  <c r="AB337" i="1"/>
  <c r="AC337" i="1"/>
  <c r="AD337" i="1"/>
  <c r="AG337" i="1" s="1"/>
  <c r="AH337" i="1" s="1"/>
  <c r="AF337" i="1"/>
  <c r="AC308" i="1"/>
  <c r="AD308" i="1" s="1"/>
  <c r="AB230" i="1"/>
  <c r="AC230" i="1"/>
  <c r="AD230" i="1" s="1"/>
  <c r="AC374" i="1"/>
  <c r="AD374" i="1" s="1"/>
  <c r="AD386" i="1"/>
  <c r="AF386" i="1"/>
  <c r="AC225" i="1"/>
  <c r="AD225" i="1" s="1"/>
  <c r="AB350" i="1"/>
  <c r="AC350" i="1"/>
  <c r="AD350" i="1"/>
  <c r="AF350" i="1"/>
  <c r="AC402" i="1"/>
  <c r="AD402" i="1"/>
  <c r="U402" i="1"/>
  <c r="AC214" i="1"/>
  <c r="AD214" i="1" s="1"/>
  <c r="AF214" i="1" s="1"/>
  <c r="AC282" i="1"/>
  <c r="AD282" i="1" s="1"/>
  <c r="AD325" i="1"/>
  <c r="AF325" i="1" s="1"/>
  <c r="AG325" i="1" s="1"/>
  <c r="AB271" i="1"/>
  <c r="AC271" i="1"/>
  <c r="AD271" i="1"/>
  <c r="AF271" i="1"/>
  <c r="U367" i="1"/>
  <c r="AB279" i="1"/>
  <c r="AC279" i="1"/>
  <c r="AD279" i="1" s="1"/>
  <c r="AD238" i="1"/>
  <c r="U407" i="1"/>
  <c r="AB399" i="1"/>
  <c r="U352" i="1"/>
  <c r="AB403" i="1"/>
  <c r="AB302" i="1"/>
  <c r="AC302" i="1"/>
  <c r="AD302" i="1"/>
  <c r="U319" i="1"/>
  <c r="U275" i="1"/>
  <c r="U377" i="1"/>
  <c r="AB377" i="1"/>
  <c r="AC377" i="1"/>
  <c r="AD377" i="1" s="1"/>
  <c r="U385" i="1"/>
  <c r="U349" i="1"/>
  <c r="U371" i="1"/>
  <c r="AB371" i="1"/>
  <c r="AC371" i="1"/>
  <c r="AD371" i="1" s="1"/>
  <c r="U271" i="1"/>
  <c r="AG271" i="1" s="1"/>
  <c r="AH271" i="1" s="1"/>
  <c r="U253" i="1"/>
  <c r="AC253" i="1"/>
  <c r="AD253" i="1" s="1"/>
  <c r="AC349" i="1"/>
  <c r="AD349" i="1" s="1"/>
  <c r="U382" i="1"/>
  <c r="U362" i="1"/>
  <c r="AB362" i="1"/>
  <c r="AC362" i="1"/>
  <c r="AD362" i="1" s="1"/>
  <c r="AC281" i="1"/>
  <c r="AD281" i="1" s="1"/>
  <c r="AG281" i="1" s="1"/>
  <c r="AH281" i="1" s="1"/>
  <c r="AF281" i="1"/>
  <c r="AB306" i="1"/>
  <c r="AC310" i="1"/>
  <c r="AD310" i="1" s="1"/>
  <c r="U232" i="1"/>
  <c r="AC232" i="1"/>
  <c r="AD232" i="1" s="1"/>
  <c r="AF232" i="1"/>
  <c r="U326" i="1"/>
  <c r="AB380" i="1"/>
  <c r="AB384" i="1"/>
  <c r="AC384" i="1"/>
  <c r="AD384" i="1" s="1"/>
  <c r="U384" i="1"/>
  <c r="AG345" i="1"/>
  <c r="AH345" i="1" s="1"/>
  <c r="U316" i="1"/>
  <c r="U312" i="1"/>
  <c r="AB312" i="1"/>
  <c r="AC312" i="1"/>
  <c r="AD312" i="1" s="1"/>
  <c r="AF312" i="1"/>
  <c r="AG312" i="1"/>
  <c r="AH312" i="1" s="1"/>
  <c r="U331" i="1"/>
  <c r="AC296" i="1"/>
  <c r="AD296" i="1" s="1"/>
  <c r="U296" i="1"/>
  <c r="U343" i="1"/>
  <c r="U265" i="1"/>
  <c r="U278" i="1"/>
  <c r="AC278" i="1"/>
  <c r="AD278" i="1"/>
  <c r="AF278" i="1"/>
  <c r="U315" i="1"/>
  <c r="AC315" i="1"/>
  <c r="AD315" i="1"/>
  <c r="AC313" i="1"/>
  <c r="AD313" i="1" s="1"/>
  <c r="U273" i="1"/>
  <c r="AC273" i="1"/>
  <c r="AD273" i="1"/>
  <c r="AB303" i="1"/>
  <c r="U284" i="1"/>
  <c r="AC284" i="1"/>
  <c r="AD284" i="1" s="1"/>
  <c r="U291" i="1"/>
  <c r="AC291" i="1"/>
  <c r="AD291" i="1"/>
  <c r="U260" i="1"/>
  <c r="AB260" i="1"/>
  <c r="AC260" i="1"/>
  <c r="AD260" i="1" s="1"/>
  <c r="U276" i="1"/>
  <c r="AB258" i="1"/>
  <c r="AB295" i="1"/>
  <c r="U327" i="1"/>
  <c r="AB331" i="1"/>
  <c r="AC331" i="1"/>
  <c r="AD331" i="1"/>
  <c r="U336" i="1"/>
  <c r="AC336" i="1"/>
  <c r="AD336" i="1" s="1"/>
  <c r="AF336" i="1" s="1"/>
  <c r="AC348" i="1"/>
  <c r="AD348" i="1" s="1"/>
  <c r="U235" i="1"/>
  <c r="AC235" i="1"/>
  <c r="AD235" i="1" s="1"/>
  <c r="AC332" i="1"/>
  <c r="AD332" i="1" s="1"/>
  <c r="AG332" i="1" s="1"/>
  <c r="AH332" i="1" s="1"/>
  <c r="U332" i="1"/>
  <c r="U219" i="1"/>
  <c r="AC219" i="1"/>
  <c r="AD219" i="1" s="1"/>
  <c r="AG219" i="1" s="1"/>
  <c r="AH219" i="1" s="1"/>
  <c r="AB265" i="1"/>
  <c r="AC265" i="1"/>
  <c r="AD265" i="1"/>
  <c r="AC306" i="1"/>
  <c r="AD306" i="1" s="1"/>
  <c r="U306" i="1"/>
  <c r="U293" i="1"/>
  <c r="AF250" i="1"/>
  <c r="AG250" i="1" s="1"/>
  <c r="AH250" i="1" s="1"/>
  <c r="AG401" i="1"/>
  <c r="AH401" i="1" s="1"/>
  <c r="AG492" i="1"/>
  <c r="AH492" i="1" s="1"/>
  <c r="AF574" i="1"/>
  <c r="AG574" i="1"/>
  <c r="AH574" i="1" s="1"/>
  <c r="AG570" i="1"/>
  <c r="AH570" i="1" s="1"/>
  <c r="AF513" i="1"/>
  <c r="AG513" i="1"/>
  <c r="AH513" i="1" s="1"/>
  <c r="AG409" i="1"/>
  <c r="AH409" i="1" s="1"/>
  <c r="AF559" i="1"/>
  <c r="AG559" i="1" s="1"/>
  <c r="AH559" i="1" s="1"/>
  <c r="AF578" i="1"/>
  <c r="AF558" i="1"/>
  <c r="AG558" i="1" s="1"/>
  <c r="AH558" i="1" s="1"/>
  <c r="AF284" i="1"/>
  <c r="AF331" i="1"/>
  <c r="AG331" i="1" s="1"/>
  <c r="AH331" i="1" s="1"/>
  <c r="AF316" i="1"/>
  <c r="AG316" i="1" s="1"/>
  <c r="AH316" i="1" s="1"/>
  <c r="V176" i="1"/>
  <c r="T203" i="1"/>
  <c r="U203" i="1" s="1"/>
  <c r="T208" i="1"/>
  <c r="U208" i="1" s="1"/>
  <c r="R197" i="1"/>
  <c r="S197" i="1"/>
  <c r="AF332" i="1"/>
  <c r="AF368" i="1"/>
  <c r="AG368" i="1"/>
  <c r="AH368" i="1" s="1"/>
  <c r="AB255" i="1"/>
  <c r="U255" i="1"/>
  <c r="U358" i="1"/>
  <c r="AC358" i="1"/>
  <c r="AD358" i="1" s="1"/>
  <c r="U252" i="1"/>
  <c r="AB252" i="1"/>
  <c r="AB430" i="1"/>
  <c r="U430" i="1"/>
  <c r="AF219" i="1"/>
  <c r="AG444" i="1"/>
  <c r="AH444" i="1" s="1"/>
  <c r="U289" i="1"/>
  <c r="AC330" i="1"/>
  <c r="AD330" i="1" s="1"/>
  <c r="AB416" i="1"/>
  <c r="AC248" i="1"/>
  <c r="AD248" i="1" s="1"/>
  <c r="T320" i="1"/>
  <c r="U303" i="1"/>
  <c r="AC303" i="1"/>
  <c r="AD303" i="1" s="1"/>
  <c r="U258" i="1"/>
  <c r="AC258" i="1"/>
  <c r="AD258" i="1"/>
  <c r="U269" i="1"/>
  <c r="AC269" i="1"/>
  <c r="AD269" i="1" s="1"/>
  <c r="U311" i="1"/>
  <c r="AG311" i="1" s="1"/>
  <c r="AH311" i="1" s="1"/>
  <c r="AC311" i="1"/>
  <c r="AD311" i="1"/>
  <c r="T390" i="1"/>
  <c r="AB390" i="1" s="1"/>
  <c r="AB270" i="1"/>
  <c r="U270" i="1"/>
  <c r="U249" i="1"/>
  <c r="AB244" i="1"/>
  <c r="AC353" i="1"/>
  <c r="AD353" i="1" s="1"/>
  <c r="AF353" i="1" s="1"/>
  <c r="U353" i="1"/>
  <c r="AC403" i="1"/>
  <c r="AD403" i="1" s="1"/>
  <c r="U403" i="1"/>
  <c r="AC399" i="1"/>
  <c r="AD399" i="1"/>
  <c r="U374" i="1"/>
  <c r="AG374" i="1" s="1"/>
  <c r="AH374" i="1" s="1"/>
  <c r="AB374" i="1"/>
  <c r="U394" i="1"/>
  <c r="AB394" i="1"/>
  <c r="AC216" i="1"/>
  <c r="AD216" i="1" s="1"/>
  <c r="AC498" i="1"/>
  <c r="AD498" i="1" s="1"/>
  <c r="AF498" i="1" s="1"/>
  <c r="AC511" i="1"/>
  <c r="AD511" i="1" s="1"/>
  <c r="AB511" i="1"/>
  <c r="U413" i="1"/>
  <c r="AB413" i="1"/>
  <c r="AB502" i="1"/>
  <c r="U503" i="1"/>
  <c r="AC503" i="1"/>
  <c r="AD503" i="1"/>
  <c r="AF503" i="1" s="1"/>
  <c r="V398" i="1"/>
  <c r="T398" i="1"/>
  <c r="T397" i="1"/>
  <c r="AB397" i="1" s="1"/>
  <c r="U375" i="1"/>
  <c r="AC375" i="1"/>
  <c r="AD375" i="1"/>
  <c r="AF375" i="1" s="1"/>
  <c r="V369" i="1"/>
  <c r="T369" i="1"/>
  <c r="T364" i="1"/>
  <c r="V364" i="1"/>
  <c r="T363" i="1"/>
  <c r="AB363" i="1"/>
  <c r="T361" i="1"/>
  <c r="U361" i="1" s="1"/>
  <c r="AB321" i="1"/>
  <c r="T318" i="1"/>
  <c r="AB318" i="1" s="1"/>
  <c r="V213" i="1"/>
  <c r="T213" i="1"/>
  <c r="AA206" i="1"/>
  <c r="AB248" i="1"/>
  <c r="AB269" i="1"/>
  <c r="AC382" i="1"/>
  <c r="AD382" i="1"/>
  <c r="AF382" i="1" s="1"/>
  <c r="AF349" i="1"/>
  <c r="AG349" i="1" s="1"/>
  <c r="AH349" i="1"/>
  <c r="AC385" i="1"/>
  <c r="AD385" i="1" s="1"/>
  <c r="AC407" i="1"/>
  <c r="AD407" i="1"/>
  <c r="AF238" i="1"/>
  <c r="AG238" i="1" s="1"/>
  <c r="AH238" i="1" s="1"/>
  <c r="AH325" i="1"/>
  <c r="AB311" i="1"/>
  <c r="AF246" i="1"/>
  <c r="AG480" i="1"/>
  <c r="AH480" i="1" s="1"/>
  <c r="AC497" i="1"/>
  <c r="AD497" i="1" s="1"/>
  <c r="AF497" i="1" s="1"/>
  <c r="AC432" i="1"/>
  <c r="AD432" i="1" s="1"/>
  <c r="AC394" i="1"/>
  <c r="AD394" i="1"/>
  <c r="AC413" i="1"/>
  <c r="AD413" i="1" s="1"/>
  <c r="AF236" i="1"/>
  <c r="AG236" i="1"/>
  <c r="AH236" i="1" s="1"/>
  <c r="AC252" i="1"/>
  <c r="AD252" i="1" s="1"/>
  <c r="AF252" i="1" s="1"/>
  <c r="T321" i="1"/>
  <c r="U334" i="1"/>
  <c r="AC334" i="1"/>
  <c r="AD334" i="1" s="1"/>
  <c r="AG261" i="1"/>
  <c r="AH261" i="1" s="1"/>
  <c r="U372" i="1"/>
  <c r="AB372" i="1"/>
  <c r="U292" i="1"/>
  <c r="AC292" i="1"/>
  <c r="AD292" i="1" s="1"/>
  <c r="AC461" i="1"/>
  <c r="AD461" i="1" s="1"/>
  <c r="U461" i="1"/>
  <c r="U467" i="1"/>
  <c r="AC467" i="1"/>
  <c r="AD467" i="1"/>
  <c r="AF467" i="1" s="1"/>
  <c r="T505" i="1"/>
  <c r="U505" i="1" s="1"/>
  <c r="V505" i="1"/>
  <c r="U488" i="1"/>
  <c r="AC488" i="1"/>
  <c r="AD488" i="1" s="1"/>
  <c r="V483" i="1"/>
  <c r="T483" i="1"/>
  <c r="T482" i="1"/>
  <c r="AC482" i="1" s="1"/>
  <c r="AD482" i="1" s="1"/>
  <c r="AF482" i="1" s="1"/>
  <c r="AB482" i="1"/>
  <c r="V474" i="1"/>
  <c r="T474" i="1"/>
  <c r="V470" i="1"/>
  <c r="T470" i="1"/>
  <c r="T469" i="1"/>
  <c r="V459" i="1"/>
  <c r="T459" i="1"/>
  <c r="AB458" i="1"/>
  <c r="AB449" i="1"/>
  <c r="U421" i="1"/>
  <c r="AC421" i="1"/>
  <c r="AD421" i="1"/>
  <c r="U300" i="1"/>
  <c r="AC300" i="1"/>
  <c r="AD300" i="1" s="1"/>
  <c r="AF300" i="1" s="1"/>
  <c r="AC211" i="1"/>
  <c r="AD211" i="1" s="1"/>
  <c r="U211" i="1"/>
  <c r="AD317" i="1"/>
  <c r="U317" i="1"/>
  <c r="AB294" i="1"/>
  <c r="U294" i="1"/>
  <c r="U447" i="1"/>
  <c r="AG447" i="1" s="1"/>
  <c r="AH447" i="1" s="1"/>
  <c r="AC447" i="1"/>
  <c r="AD447" i="1" s="1"/>
  <c r="U485" i="1"/>
  <c r="AG485" i="1"/>
  <c r="AH485" i="1" s="1"/>
  <c r="AB485" i="1"/>
  <c r="AC416" i="1"/>
  <c r="AD416" i="1"/>
  <c r="AF416" i="1" s="1"/>
  <c r="U416" i="1"/>
  <c r="AB389" i="1"/>
  <c r="V365" i="1"/>
  <c r="T365" i="1"/>
  <c r="V341" i="1"/>
  <c r="T341" i="1"/>
  <c r="T218" i="1"/>
  <c r="U218" i="1" s="1"/>
  <c r="V212" i="1"/>
  <c r="T212" i="1"/>
  <c r="AE202" i="1"/>
  <c r="AA202" i="1"/>
  <c r="AG376" i="1"/>
  <c r="AH376" i="1"/>
  <c r="AC327" i="1"/>
  <c r="AD327" i="1" s="1"/>
  <c r="AB300" i="1"/>
  <c r="AC289" i="1"/>
  <c r="AD289" i="1"/>
  <c r="AF289" i="1" s="1"/>
  <c r="AG289" i="1" s="1"/>
  <c r="AH289" i="1" s="1"/>
  <c r="AC255" i="1"/>
  <c r="AD255" i="1"/>
  <c r="AB358" i="1"/>
  <c r="AC359" i="1"/>
  <c r="AD359" i="1" s="1"/>
  <c r="AF359" i="1" s="1"/>
  <c r="AC249" i="1"/>
  <c r="AD249" i="1"/>
  <c r="AB325" i="1"/>
  <c r="AG386" i="1"/>
  <c r="AH386" i="1"/>
  <c r="AF374" i="1"/>
  <c r="AB239" i="1"/>
  <c r="AC314" i="1"/>
  <c r="AD314" i="1" s="1"/>
  <c r="AG290" i="1"/>
  <c r="AH290" i="1" s="1"/>
  <c r="AF388" i="1"/>
  <c r="AG479" i="1"/>
  <c r="AH479" i="1" s="1"/>
  <c r="AG354" i="1"/>
  <c r="AH354" i="1" s="1"/>
  <c r="AG431" i="1"/>
  <c r="AH431" i="1"/>
  <c r="AF391" i="1"/>
  <c r="AC510" i="1"/>
  <c r="AD510" i="1" s="1"/>
  <c r="AF510" i="1" s="1"/>
  <c r="AC458" i="1"/>
  <c r="AD458" i="1"/>
  <c r="AF274" i="1"/>
  <c r="AG274" i="1" s="1"/>
  <c r="AH274" i="1" s="1"/>
  <c r="AB336" i="1"/>
  <c r="AB283" i="1"/>
  <c r="V148" i="1"/>
  <c r="AC262" i="1"/>
  <c r="AD262" i="1" s="1"/>
  <c r="U262" i="1"/>
  <c r="T220" i="1"/>
  <c r="AC220" i="1" s="1"/>
  <c r="AD220" i="1" s="1"/>
  <c r="AB238" i="1"/>
  <c r="U238" i="1"/>
  <c r="AC355" i="1"/>
  <c r="AD355" i="1" s="1"/>
  <c r="AF355" i="1" s="1"/>
  <c r="U355" i="1"/>
  <c r="U299" i="1"/>
  <c r="AC299" i="1"/>
  <c r="AD299" i="1" s="1"/>
  <c r="AB310" i="1"/>
  <c r="U310" i="1"/>
  <c r="U231" i="1"/>
  <c r="AC231" i="1"/>
  <c r="AD231" i="1" s="1"/>
  <c r="AF231" i="1" s="1"/>
  <c r="U307" i="1"/>
  <c r="AC307" i="1"/>
  <c r="AD307" i="1"/>
  <c r="AB226" i="1"/>
  <c r="U346" i="1"/>
  <c r="AC346" i="1"/>
  <c r="AD346" i="1" s="1"/>
  <c r="T322" i="1"/>
  <c r="U287" i="1"/>
  <c r="AC287" i="1"/>
  <c r="AD287" i="1"/>
  <c r="AF287" i="1" s="1"/>
  <c r="U342" i="1"/>
  <c r="AG342" i="1"/>
  <c r="AH342" i="1" s="1"/>
  <c r="U308" i="1"/>
  <c r="U236" i="1"/>
  <c r="AB236" i="1"/>
  <c r="U451" i="1"/>
  <c r="U445" i="1"/>
  <c r="AG445" i="1" s="1"/>
  <c r="AH445" i="1" s="1"/>
  <c r="AC445" i="1"/>
  <c r="AD445" i="1"/>
  <c r="U518" i="1"/>
  <c r="AF373" i="1"/>
  <c r="T417" i="1"/>
  <c r="U441" i="1"/>
  <c r="AC441" i="1"/>
  <c r="AD441" i="1"/>
  <c r="AB509" i="1"/>
  <c r="U509" i="1"/>
  <c r="AC496" i="1"/>
  <c r="AD496" i="1" s="1"/>
  <c r="AG419" i="1"/>
  <c r="AH419" i="1" s="1"/>
  <c r="U475" i="1"/>
  <c r="U428" i="1"/>
  <c r="AC517" i="1"/>
  <c r="AD517" i="1" s="1"/>
  <c r="U517" i="1"/>
  <c r="T512" i="1"/>
  <c r="AB512" i="1" s="1"/>
  <c r="V512" i="1"/>
  <c r="T507" i="1"/>
  <c r="AB507" i="1" s="1"/>
  <c r="V507" i="1"/>
  <c r="V500" i="1"/>
  <c r="T500" i="1"/>
  <c r="AC500" i="1" s="1"/>
  <c r="AD500" i="1" s="1"/>
  <c r="AF500" i="1" s="1"/>
  <c r="AC499" i="1"/>
  <c r="AD499" i="1" s="1"/>
  <c r="AF499" i="1" s="1"/>
  <c r="U499" i="1"/>
  <c r="V494" i="1"/>
  <c r="T494" i="1"/>
  <c r="AC494" i="1" s="1"/>
  <c r="T473" i="1"/>
  <c r="AC473" i="1" s="1"/>
  <c r="AD473" i="1" s="1"/>
  <c r="V473" i="1"/>
  <c r="V471" i="1"/>
  <c r="T471" i="1"/>
  <c r="AC471" i="1" s="1"/>
  <c r="AD471" i="1" s="1"/>
  <c r="V455" i="1"/>
  <c r="T455" i="1"/>
  <c r="AC455" i="1" s="1"/>
  <c r="AD455" i="1" s="1"/>
  <c r="U454" i="1"/>
  <c r="AC454" i="1"/>
  <c r="AD454" i="1"/>
  <c r="U427" i="1"/>
  <c r="AC427" i="1"/>
  <c r="AD427" i="1"/>
  <c r="AF427" i="1" s="1"/>
  <c r="AB427" i="1"/>
  <c r="V426" i="1"/>
  <c r="T426" i="1"/>
  <c r="AB425" i="1"/>
  <c r="U423" i="1"/>
  <c r="AC423" i="1"/>
  <c r="AD423" i="1"/>
  <c r="U422" i="1"/>
  <c r="AB422" i="1"/>
  <c r="AC422" i="1"/>
  <c r="AD422" i="1" s="1"/>
  <c r="V420" i="1"/>
  <c r="T420" i="1"/>
  <c r="AB419" i="1"/>
  <c r="U418" i="1"/>
  <c r="AC418" i="1"/>
  <c r="AD418" i="1"/>
  <c r="AB516" i="1"/>
  <c r="U405" i="1"/>
  <c r="AB373" i="1"/>
  <c r="V504" i="1"/>
  <c r="T504" i="1"/>
  <c r="V501" i="1"/>
  <c r="T501" i="1"/>
  <c r="AB501" i="1" s="1"/>
  <c r="U463" i="1"/>
  <c r="AC463" i="1"/>
  <c r="AD463" i="1" s="1"/>
  <c r="V415" i="1"/>
  <c r="T415" i="1"/>
  <c r="U415" i="1" s="1"/>
  <c r="V400" i="1"/>
  <c r="T400" i="1"/>
  <c r="AC400" i="1" s="1"/>
  <c r="AD400" i="1" s="1"/>
  <c r="AB250" i="1"/>
  <c r="AF411" i="1"/>
  <c r="AG411" i="1" s="1"/>
  <c r="AH411" i="1" s="1"/>
  <c r="U491" i="1"/>
  <c r="AC491" i="1"/>
  <c r="AD491" i="1"/>
  <c r="AB424" i="1"/>
  <c r="U424" i="1"/>
  <c r="V506" i="1"/>
  <c r="T506" i="1"/>
  <c r="V493" i="1"/>
  <c r="T493" i="1"/>
  <c r="T468" i="1"/>
  <c r="V468" i="1"/>
  <c r="V457" i="1"/>
  <c r="T457" i="1"/>
  <c r="AB457" i="1" s="1"/>
  <c r="V448" i="1"/>
  <c r="T448" i="1"/>
  <c r="AC448" i="1" s="1"/>
  <c r="AD448" i="1" s="1"/>
  <c r="AF448" i="1" s="1"/>
  <c r="T434" i="1"/>
  <c r="AB434" i="1" s="1"/>
  <c r="AB428" i="1"/>
  <c r="T410" i="1"/>
  <c r="AB410" i="1" s="1"/>
  <c r="V410" i="1"/>
  <c r="V396" i="1"/>
  <c r="T396" i="1"/>
  <c r="V360" i="1"/>
  <c r="T360" i="1"/>
  <c r="U360" i="1" s="1"/>
  <c r="V251" i="1"/>
  <c r="T251" i="1"/>
  <c r="V465" i="1"/>
  <c r="T465" i="1"/>
  <c r="U465" i="1" s="1"/>
  <c r="T240" i="1"/>
  <c r="U240" i="1" s="1"/>
  <c r="U251" i="1"/>
  <c r="AF463" i="1"/>
  <c r="AG463" i="1"/>
  <c r="AH463" i="1" s="1"/>
  <c r="AF423" i="1"/>
  <c r="AG423" i="1" s="1"/>
  <c r="AH423" i="1" s="1"/>
  <c r="U494" i="1"/>
  <c r="AD494" i="1"/>
  <c r="AB494" i="1"/>
  <c r="AB500" i="1"/>
  <c r="AF428" i="1"/>
  <c r="AG428" i="1" s="1"/>
  <c r="AH428" i="1" s="1"/>
  <c r="AF346" i="1"/>
  <c r="AG346" i="1" s="1"/>
  <c r="AH346" i="1"/>
  <c r="AG231" i="1"/>
  <c r="AH231" i="1" s="1"/>
  <c r="U220" i="1"/>
  <c r="AF211" i="1"/>
  <c r="U459" i="1"/>
  <c r="AC459" i="1"/>
  <c r="AD459" i="1" s="1"/>
  <c r="AB459" i="1"/>
  <c r="U470" i="1"/>
  <c r="AB470" i="1"/>
  <c r="AC470" i="1"/>
  <c r="AD470" i="1"/>
  <c r="AF488" i="1"/>
  <c r="AG488" i="1"/>
  <c r="AH488" i="1" s="1"/>
  <c r="AF461" i="1"/>
  <c r="AF413" i="1"/>
  <c r="AG413" i="1" s="1"/>
  <c r="AH413" i="1" s="1"/>
  <c r="AF407" i="1"/>
  <c r="AC213" i="1"/>
  <c r="AD213" i="1" s="1"/>
  <c r="U213" i="1"/>
  <c r="AB213" i="1"/>
  <c r="AB369" i="1"/>
  <c r="U369" i="1"/>
  <c r="AC369" i="1"/>
  <c r="AD369" i="1" s="1"/>
  <c r="AF369" i="1" s="1"/>
  <c r="AG369" i="1" s="1"/>
  <c r="AH369" i="1" s="1"/>
  <c r="AF258" i="1"/>
  <c r="AG258" i="1"/>
  <c r="AH258" i="1" s="1"/>
  <c r="AF358" i="1"/>
  <c r="AG358" i="1"/>
  <c r="AH358" i="1" s="1"/>
  <c r="AC240" i="1"/>
  <c r="AD240" i="1" s="1"/>
  <c r="AF240" i="1" s="1"/>
  <c r="AB240" i="1"/>
  <c r="AC457" i="1"/>
  <c r="AD457" i="1" s="1"/>
  <c r="U457" i="1"/>
  <c r="U512" i="1"/>
  <c r="AC512" i="1"/>
  <c r="AD512" i="1"/>
  <c r="AF512" i="1" s="1"/>
  <c r="AF445" i="1"/>
  <c r="AG355" i="1"/>
  <c r="AH355" i="1"/>
  <c r="AF458" i="1"/>
  <c r="AG458" i="1" s="1"/>
  <c r="AH458" i="1" s="1"/>
  <c r="AG510" i="1"/>
  <c r="AH510" i="1" s="1"/>
  <c r="AF249" i="1"/>
  <c r="AG249" i="1"/>
  <c r="AH249" i="1" s="1"/>
  <c r="AB341" i="1"/>
  <c r="U341" i="1"/>
  <c r="AC341" i="1"/>
  <c r="AD341" i="1" s="1"/>
  <c r="AF317" i="1"/>
  <c r="AG317" i="1"/>
  <c r="AH317" i="1" s="1"/>
  <c r="U482" i="1"/>
  <c r="AC321" i="1"/>
  <c r="AD321" i="1" s="1"/>
  <c r="AF321" i="1" s="1"/>
  <c r="AG321" i="1" s="1"/>
  <c r="AH321" i="1" s="1"/>
  <c r="U321" i="1"/>
  <c r="AG252" i="1"/>
  <c r="AH252" i="1" s="1"/>
  <c r="AF432" i="1"/>
  <c r="AG432" i="1" s="1"/>
  <c r="AH432" i="1" s="1"/>
  <c r="AC363" i="1"/>
  <c r="AD363" i="1"/>
  <c r="U363" i="1"/>
  <c r="U397" i="1"/>
  <c r="AC397" i="1"/>
  <c r="AD397" i="1"/>
  <c r="AF511" i="1"/>
  <c r="AG511" i="1"/>
  <c r="AH511" i="1" s="1"/>
  <c r="AC390" i="1"/>
  <c r="AD390" i="1"/>
  <c r="U390" i="1"/>
  <c r="AG390" i="1" s="1"/>
  <c r="AH390" i="1" s="1"/>
  <c r="AF311" i="1"/>
  <c r="AF303" i="1"/>
  <c r="AB396" i="1"/>
  <c r="U396" i="1"/>
  <c r="AC396" i="1"/>
  <c r="AD396" i="1" s="1"/>
  <c r="AC468" i="1"/>
  <c r="AD468" i="1" s="1"/>
  <c r="AB400" i="1"/>
  <c r="U400" i="1"/>
  <c r="AC501" i="1"/>
  <c r="AD501" i="1" s="1"/>
  <c r="AF501" i="1" s="1"/>
  <c r="U501" i="1"/>
  <c r="AC465" i="1"/>
  <c r="AD465" i="1"/>
  <c r="AB465" i="1"/>
  <c r="AC360" i="1"/>
  <c r="AD360" i="1"/>
  <c r="AF360" i="1" s="1"/>
  <c r="AC504" i="1"/>
  <c r="AD504" i="1" s="1"/>
  <c r="U504" i="1"/>
  <c r="AG504" i="1" s="1"/>
  <c r="AH504" i="1" s="1"/>
  <c r="AB504" i="1"/>
  <c r="U455" i="1"/>
  <c r="AB455" i="1"/>
  <c r="U417" i="1"/>
  <c r="AB417" i="1"/>
  <c r="AC417" i="1"/>
  <c r="AD417" i="1"/>
  <c r="AF417" i="1" s="1"/>
  <c r="AF255" i="1"/>
  <c r="AG255" i="1"/>
  <c r="AH255" i="1" s="1"/>
  <c r="AB212" i="1"/>
  <c r="AC212" i="1"/>
  <c r="AD212" i="1"/>
  <c r="U212" i="1"/>
  <c r="AB220" i="1"/>
  <c r="AF447" i="1"/>
  <c r="AB474" i="1"/>
  <c r="U474" i="1"/>
  <c r="AC474" i="1"/>
  <c r="AD474" i="1"/>
  <c r="AC483" i="1"/>
  <c r="AD483" i="1"/>
  <c r="AB483" i="1"/>
  <c r="U483" i="1"/>
  <c r="AG483" i="1" s="1"/>
  <c r="AH483" i="1" s="1"/>
  <c r="AG389" i="1"/>
  <c r="AH389" i="1" s="1"/>
  <c r="AG497" i="1"/>
  <c r="AH497" i="1"/>
  <c r="AF385" i="1"/>
  <c r="AG385" i="1" s="1"/>
  <c r="AH385" i="1" s="1"/>
  <c r="AG375" i="1"/>
  <c r="AH375" i="1" s="1"/>
  <c r="AB398" i="1"/>
  <c r="AC398" i="1"/>
  <c r="AD398" i="1"/>
  <c r="AF398" i="1" s="1"/>
  <c r="U398" i="1"/>
  <c r="AF403" i="1"/>
  <c r="AG403" i="1" s="1"/>
  <c r="AH403" i="1"/>
  <c r="AC410" i="1"/>
  <c r="AD410" i="1" s="1"/>
  <c r="AB448" i="1"/>
  <c r="U448" i="1"/>
  <c r="AB506" i="1"/>
  <c r="AC506" i="1"/>
  <c r="AD506" i="1"/>
  <c r="AG506" i="1" s="1"/>
  <c r="AH506" i="1" s="1"/>
  <c r="U506" i="1"/>
  <c r="AF491" i="1"/>
  <c r="U420" i="1"/>
  <c r="AB420" i="1"/>
  <c r="AC420" i="1"/>
  <c r="AD420" i="1"/>
  <c r="AC426" i="1"/>
  <c r="AD426" i="1"/>
  <c r="AF426" i="1" s="1"/>
  <c r="U426" i="1"/>
  <c r="AB426" i="1"/>
  <c r="AB473" i="1"/>
  <c r="U473" i="1"/>
  <c r="AG499" i="1"/>
  <c r="AH499" i="1" s="1"/>
  <c r="AC507" i="1"/>
  <c r="AD507" i="1" s="1"/>
  <c r="U507" i="1"/>
  <c r="U322" i="1"/>
  <c r="AB322" i="1"/>
  <c r="AC322" i="1"/>
  <c r="AD322" i="1"/>
  <c r="AF322" i="1" s="1"/>
  <c r="AG322" i="1" s="1"/>
  <c r="AH322" i="1" s="1"/>
  <c r="AF262" i="1"/>
  <c r="AG262" i="1"/>
  <c r="AH262" i="1" s="1"/>
  <c r="U365" i="1"/>
  <c r="AC365" i="1"/>
  <c r="AD365" i="1"/>
  <c r="AF365" i="1" s="1"/>
  <c r="AB365" i="1"/>
  <c r="AG416" i="1"/>
  <c r="AH416" i="1" s="1"/>
  <c r="U469" i="1"/>
  <c r="AF334" i="1"/>
  <c r="AG394" i="1"/>
  <c r="AH394" i="1"/>
  <c r="AF394" i="1"/>
  <c r="U318" i="1"/>
  <c r="AC318" i="1"/>
  <c r="AD318" i="1" s="1"/>
  <c r="AC361" i="1"/>
  <c r="AD361" i="1" s="1"/>
  <c r="AB364" i="1"/>
  <c r="U364" i="1"/>
  <c r="AC364" i="1"/>
  <c r="AD364" i="1"/>
  <c r="U320" i="1"/>
  <c r="AC320" i="1"/>
  <c r="AD320" i="1" s="1"/>
  <c r="AF506" i="1"/>
  <c r="AG398" i="1"/>
  <c r="AH398" i="1" s="1"/>
  <c r="AF474" i="1"/>
  <c r="AF397" i="1"/>
  <c r="AG397" i="1" s="1"/>
  <c r="AH397" i="1" s="1"/>
  <c r="AF390" i="1"/>
  <c r="AF470" i="1"/>
  <c r="AG470" i="1"/>
  <c r="AH470" i="1" s="1"/>
  <c r="AF364" i="1"/>
  <c r="AG364" i="1" s="1"/>
  <c r="AH364" i="1" s="1"/>
  <c r="AF504" i="1"/>
  <c r="AG501" i="1"/>
  <c r="AH501" i="1" s="1"/>
  <c r="AG512" i="1"/>
  <c r="AH512" i="1" s="1"/>
  <c r="AF318" i="1"/>
  <c r="AG365" i="1"/>
  <c r="AH365" i="1" s="1"/>
  <c r="AG426" i="1"/>
  <c r="AH426" i="1"/>
  <c r="AG448" i="1"/>
  <c r="AH448" i="1"/>
  <c r="AF483" i="1"/>
  <c r="AF212" i="1"/>
  <c r="AG212" i="1"/>
  <c r="AH212" i="1"/>
  <c r="AG482" i="1"/>
  <c r="AH482" i="1" s="1"/>
  <c r="AF213" i="1"/>
  <c r="AG213" i="1" s="1"/>
  <c r="AH213" i="1" s="1"/>
  <c r="AF494" i="1"/>
  <c r="AG494" i="1" s="1"/>
  <c r="AH494" i="1" s="1"/>
  <c r="AB203" i="1"/>
  <c r="V194" i="1"/>
  <c r="T199" i="1"/>
  <c r="AB199" i="1" s="1"/>
  <c r="U199" i="1"/>
  <c r="AC208" i="1"/>
  <c r="AD208" i="1"/>
  <c r="AB195" i="1"/>
  <c r="AC195" i="1"/>
  <c r="AD195" i="1" s="1"/>
  <c r="T205" i="1"/>
  <c r="T207" i="1"/>
  <c r="U207" i="1" s="1"/>
  <c r="AG207" i="1" s="1"/>
  <c r="AH207" i="1" s="1"/>
  <c r="T189" i="1"/>
  <c r="AB189" i="1" s="1"/>
  <c r="R187" i="1"/>
  <c r="S187" i="1" s="1"/>
  <c r="T209" i="1"/>
  <c r="T206" i="1"/>
  <c r="U206" i="1" s="1"/>
  <c r="T201" i="1"/>
  <c r="U201" i="1"/>
  <c r="R200" i="1"/>
  <c r="S200" i="1" s="1"/>
  <c r="T191" i="1"/>
  <c r="T188" i="1"/>
  <c r="AF208" i="1"/>
  <c r="AG208" i="1"/>
  <c r="AH208" i="1" s="1"/>
  <c r="U197" i="1"/>
  <c r="AG197" i="1" s="1"/>
  <c r="AH197" i="1" s="1"/>
  <c r="AB197" i="1"/>
  <c r="AC207" i="1"/>
  <c r="AD207" i="1"/>
  <c r="AG210" i="1"/>
  <c r="AH210" i="1" s="1"/>
  <c r="U198" i="1"/>
  <c r="U204" i="1"/>
  <c r="AB204" i="1"/>
  <c r="AC204" i="1"/>
  <c r="AD204" i="1" s="1"/>
  <c r="AA192" i="1"/>
  <c r="U194" i="1"/>
  <c r="AC194" i="1"/>
  <c r="AD194" i="1" s="1"/>
  <c r="AC201" i="1"/>
  <c r="AD201" i="1" s="1"/>
  <c r="AF201" i="1" s="1"/>
  <c r="AB198" i="1"/>
  <c r="AC203" i="1"/>
  <c r="AD203" i="1" s="1"/>
  <c r="AB208" i="1"/>
  <c r="AB192" i="1"/>
  <c r="AC192" i="1"/>
  <c r="AD192" i="1"/>
  <c r="T196" i="1"/>
  <c r="AC199" i="1"/>
  <c r="AD199" i="1"/>
  <c r="AF199" i="1" s="1"/>
  <c r="T200" i="1"/>
  <c r="AB200" i="1" s="1"/>
  <c r="T193" i="1"/>
  <c r="AC209" i="1"/>
  <c r="AD209" i="1"/>
  <c r="AF209" i="1" s="1"/>
  <c r="AA191" i="1"/>
  <c r="R186" i="1"/>
  <c r="S186" i="1"/>
  <c r="AA176" i="1"/>
  <c r="T202" i="1"/>
  <c r="U202" i="1" s="1"/>
  <c r="R177" i="1"/>
  <c r="S177" i="1"/>
  <c r="AA144" i="1"/>
  <c r="R191" i="1"/>
  <c r="S191" i="1"/>
  <c r="AA188" i="1"/>
  <c r="AB188" i="1"/>
  <c r="T187" i="1"/>
  <c r="R171" i="1"/>
  <c r="S171" i="1" s="1"/>
  <c r="AA172" i="1"/>
  <c r="R172" i="1"/>
  <c r="S172" i="1" s="1"/>
  <c r="V183" i="1"/>
  <c r="R184" i="1"/>
  <c r="S184" i="1" s="1"/>
  <c r="V181" i="1"/>
  <c r="T178" i="1"/>
  <c r="U178" i="1"/>
  <c r="R170" i="1"/>
  <c r="S170" i="1"/>
  <c r="T177" i="1"/>
  <c r="AC177" i="1" s="1"/>
  <c r="AD177" i="1" s="1"/>
  <c r="AF177" i="1" s="1"/>
  <c r="U177" i="1"/>
  <c r="AG177" i="1" s="1"/>
  <c r="AH177" i="1" s="1"/>
  <c r="R183" i="1"/>
  <c r="S183" i="1"/>
  <c r="AA181" i="1"/>
  <c r="AB181" i="1"/>
  <c r="AC181" i="1"/>
  <c r="AD181" i="1"/>
  <c r="AF181" i="1" s="1"/>
  <c r="R181" i="1"/>
  <c r="S181" i="1"/>
  <c r="R179" i="1"/>
  <c r="S179" i="1"/>
  <c r="R178" i="1"/>
  <c r="S178" i="1"/>
  <c r="R174" i="1"/>
  <c r="S174" i="1"/>
  <c r="AA182" i="1"/>
  <c r="AA177" i="1"/>
  <c r="AA170" i="1"/>
  <c r="T154" i="1"/>
  <c r="U154" i="1" s="1"/>
  <c r="T172" i="1"/>
  <c r="AB172" i="1"/>
  <c r="AC172" i="1"/>
  <c r="AD172" i="1"/>
  <c r="T170" i="1"/>
  <c r="T165" i="1"/>
  <c r="U165" i="1" s="1"/>
  <c r="R162" i="1"/>
  <c r="S162" i="1"/>
  <c r="V185" i="1"/>
  <c r="AA168" i="1"/>
  <c r="T163" i="1"/>
  <c r="AC163" i="1" s="1"/>
  <c r="AD163" i="1" s="1"/>
  <c r="U163" i="1"/>
  <c r="T184" i="1"/>
  <c r="AC184" i="1"/>
  <c r="AD184" i="1" s="1"/>
  <c r="R182" i="1"/>
  <c r="S182" i="1"/>
  <c r="R180" i="1"/>
  <c r="S180" i="1"/>
  <c r="T176" i="1"/>
  <c r="U176" i="1" s="1"/>
  <c r="T171" i="1"/>
  <c r="T179" i="1"/>
  <c r="U179" i="1"/>
  <c r="T167" i="1"/>
  <c r="AC167" i="1" s="1"/>
  <c r="AD167" i="1" s="1"/>
  <c r="U167" i="1"/>
  <c r="T180" i="1"/>
  <c r="R176" i="1"/>
  <c r="S176" i="1" s="1"/>
  <c r="AA163" i="1"/>
  <c r="AA162" i="1"/>
  <c r="R158" i="1"/>
  <c r="S158" i="1"/>
  <c r="AC188" i="1"/>
  <c r="AD188" i="1" s="1"/>
  <c r="AF188" i="1" s="1"/>
  <c r="U188" i="1"/>
  <c r="R189" i="1"/>
  <c r="S189" i="1" s="1"/>
  <c r="V184" i="1"/>
  <c r="T174" i="1"/>
  <c r="U174" i="1"/>
  <c r="V171" i="1"/>
  <c r="AA169" i="1"/>
  <c r="AA167" i="1"/>
  <c r="AB167" i="1"/>
  <c r="T166" i="1"/>
  <c r="AB166" i="1" s="1"/>
  <c r="V165" i="1"/>
  <c r="R161" i="1"/>
  <c r="S161" i="1"/>
  <c r="V154" i="1"/>
  <c r="T148" i="1"/>
  <c r="AB148" i="1" s="1"/>
  <c r="AA147" i="1"/>
  <c r="T186" i="1"/>
  <c r="T175" i="1"/>
  <c r="U175" i="1"/>
  <c r="T173" i="1"/>
  <c r="AC173" i="1" s="1"/>
  <c r="AD173" i="1" s="1"/>
  <c r="R173" i="1"/>
  <c r="S173" i="1" s="1"/>
  <c r="R169" i="1"/>
  <c r="S169" i="1" s="1"/>
  <c r="AA180" i="1"/>
  <c r="AA190" i="1"/>
  <c r="AA183" i="1"/>
  <c r="AB183" i="1" s="1"/>
  <c r="AC183" i="1"/>
  <c r="AD183" i="1"/>
  <c r="AF183" i="1" s="1"/>
  <c r="U185" i="1"/>
  <c r="AB185" i="1"/>
  <c r="AC185" i="1"/>
  <c r="AD185" i="1"/>
  <c r="U181" i="1"/>
  <c r="AG181" i="1" s="1"/>
  <c r="AH181" i="1" s="1"/>
  <c r="AA178" i="1"/>
  <c r="V169" i="1"/>
  <c r="T169" i="1"/>
  <c r="AB177" i="1"/>
  <c r="T182" i="1"/>
  <c r="AB182" i="1" s="1"/>
  <c r="AA175" i="1"/>
  <c r="AB175" i="1" s="1"/>
  <c r="AA173" i="1"/>
  <c r="AB173" i="1"/>
  <c r="AA166" i="1"/>
  <c r="AC166" i="1"/>
  <c r="AD166" i="1"/>
  <c r="AA164" i="1"/>
  <c r="AA174" i="1"/>
  <c r="AB174" i="1"/>
  <c r="AC174" i="1"/>
  <c r="AD174" i="1" s="1"/>
  <c r="AA153" i="1"/>
  <c r="AA179" i="1"/>
  <c r="V186" i="1"/>
  <c r="V175" i="1"/>
  <c r="AA171" i="1"/>
  <c r="AA165" i="1"/>
  <c r="R165" i="1"/>
  <c r="S165" i="1" s="1"/>
  <c r="R167" i="1"/>
  <c r="S167" i="1"/>
  <c r="R164" i="1"/>
  <c r="S164" i="1" s="1"/>
  <c r="R163" i="1"/>
  <c r="S163" i="1" s="1"/>
  <c r="AA159" i="1"/>
  <c r="AA155" i="1"/>
  <c r="AA160" i="1"/>
  <c r="T158" i="1"/>
  <c r="U158" i="1"/>
  <c r="R154" i="1"/>
  <c r="S154" i="1" s="1"/>
  <c r="AA143" i="1"/>
  <c r="R157" i="1"/>
  <c r="S157" i="1" s="1"/>
  <c r="R153" i="1"/>
  <c r="S153" i="1"/>
  <c r="AA145" i="1"/>
  <c r="T156" i="1"/>
  <c r="U156" i="1"/>
  <c r="T153" i="1"/>
  <c r="U153" i="1"/>
  <c r="R151" i="1"/>
  <c r="S151" i="1"/>
  <c r="R150" i="1"/>
  <c r="S150" i="1"/>
  <c r="T145" i="1"/>
  <c r="AB145" i="1" s="1"/>
  <c r="U145" i="1"/>
  <c r="T157" i="1"/>
  <c r="U157" i="1"/>
  <c r="AG157" i="1" s="1"/>
  <c r="AH157" i="1" s="1"/>
  <c r="T152" i="1"/>
  <c r="U152" i="1"/>
  <c r="AA151" i="1"/>
  <c r="T150" i="1"/>
  <c r="U150" i="1"/>
  <c r="AA139" i="1"/>
  <c r="AA138" i="1"/>
  <c r="R13" i="1"/>
  <c r="S13" i="1" s="1"/>
  <c r="R147" i="1"/>
  <c r="S147" i="1"/>
  <c r="R146" i="1"/>
  <c r="S146" i="1"/>
  <c r="R145" i="1"/>
  <c r="S145" i="1" s="1"/>
  <c r="T142" i="1"/>
  <c r="T144" i="1"/>
  <c r="U144" i="1"/>
  <c r="R143" i="1"/>
  <c r="S143" i="1"/>
  <c r="AA14" i="1"/>
  <c r="T50" i="1"/>
  <c r="U50" i="1"/>
  <c r="R130" i="1"/>
  <c r="S130" i="1"/>
  <c r="T104" i="1"/>
  <c r="AB104" i="1" s="1"/>
  <c r="T92" i="1"/>
  <c r="AC92" i="1" s="1"/>
  <c r="R69" i="1"/>
  <c r="S69" i="1"/>
  <c r="T67" i="1"/>
  <c r="U67" i="1"/>
  <c r="R65" i="1"/>
  <c r="S65" i="1" s="1"/>
  <c r="R52" i="1"/>
  <c r="S52" i="1" s="1"/>
  <c r="R48" i="1"/>
  <c r="S48" i="1"/>
  <c r="T46" i="1"/>
  <c r="U46" i="1"/>
  <c r="T38" i="1"/>
  <c r="AC38" i="1" s="1"/>
  <c r="AD38" i="1" s="1"/>
  <c r="T22" i="1"/>
  <c r="U22" i="1" s="1"/>
  <c r="AG22" i="1" s="1"/>
  <c r="AH22" i="1" s="1"/>
  <c r="R20" i="1"/>
  <c r="S20" i="1"/>
  <c r="R128" i="1"/>
  <c r="S128" i="1"/>
  <c r="T126" i="1"/>
  <c r="U126" i="1" s="1"/>
  <c r="R125" i="1"/>
  <c r="S125" i="1" s="1"/>
  <c r="T114" i="1"/>
  <c r="U114" i="1"/>
  <c r="R96" i="1"/>
  <c r="S96" i="1"/>
  <c r="R63" i="1"/>
  <c r="S63" i="1" s="1"/>
  <c r="R51" i="1"/>
  <c r="S51" i="1" s="1"/>
  <c r="R23" i="1"/>
  <c r="S23" i="1"/>
  <c r="AA18" i="1"/>
  <c r="R17" i="1"/>
  <c r="S17" i="1"/>
  <c r="T15" i="1"/>
  <c r="U15" i="1"/>
  <c r="R14" i="1"/>
  <c r="S14" i="1" s="1"/>
  <c r="AA103" i="1"/>
  <c r="R49" i="1"/>
  <c r="S49" i="1"/>
  <c r="AA17" i="1"/>
  <c r="AA81" i="1"/>
  <c r="AA89" i="1"/>
  <c r="T83" i="1"/>
  <c r="T53" i="1"/>
  <c r="R115" i="1"/>
  <c r="S115" i="1"/>
  <c r="AA111" i="1"/>
  <c r="AA107" i="1"/>
  <c r="T95" i="1"/>
  <c r="U95" i="1" s="1"/>
  <c r="R88" i="1"/>
  <c r="S88" i="1" s="1"/>
  <c r="R84" i="1"/>
  <c r="S84" i="1"/>
  <c r="R75" i="1"/>
  <c r="S75" i="1"/>
  <c r="AA61" i="1"/>
  <c r="AB61" i="1" s="1"/>
  <c r="AC61" i="1" s="1"/>
  <c r="AD61" i="1" s="1"/>
  <c r="R45" i="1"/>
  <c r="S45" i="1"/>
  <c r="R21" i="1"/>
  <c r="S21" i="1"/>
  <c r="T79" i="1"/>
  <c r="U79" i="1"/>
  <c r="AA125" i="1"/>
  <c r="AB125" i="1" s="1"/>
  <c r="AA109" i="1"/>
  <c r="AB109" i="1" s="1"/>
  <c r="AA118" i="1"/>
  <c r="R44" i="1"/>
  <c r="S44" i="1" s="1"/>
  <c r="T41" i="1"/>
  <c r="U41" i="1"/>
  <c r="T37" i="1"/>
  <c r="AC37" i="1" s="1"/>
  <c r="AD37" i="1" s="1"/>
  <c r="U37" i="1"/>
  <c r="R71" i="1"/>
  <c r="S71" i="1" s="1"/>
  <c r="T35" i="1"/>
  <c r="R34" i="1"/>
  <c r="S34" i="1"/>
  <c r="R29" i="1"/>
  <c r="S29" i="1"/>
  <c r="T27" i="1"/>
  <c r="T51" i="1"/>
  <c r="U51" i="1" s="1"/>
  <c r="AA131" i="1"/>
  <c r="T118" i="1"/>
  <c r="U118" i="1" s="1"/>
  <c r="R80" i="1"/>
  <c r="S80" i="1" s="1"/>
  <c r="AA77" i="1"/>
  <c r="T56" i="1"/>
  <c r="U56" i="1" s="1"/>
  <c r="AA47" i="1"/>
  <c r="T24" i="1"/>
  <c r="AC24" i="1" s="1"/>
  <c r="AD24" i="1" s="1"/>
  <c r="U24" i="1"/>
  <c r="AA117" i="1"/>
  <c r="AA99" i="1"/>
  <c r="AB99" i="1" s="1"/>
  <c r="AC99" i="1" s="1"/>
  <c r="AD99" i="1" s="1"/>
  <c r="AA95" i="1"/>
  <c r="AA91" i="1"/>
  <c r="AA66" i="1"/>
  <c r="AA136" i="1"/>
  <c r="T93" i="1"/>
  <c r="AB93" i="1" s="1"/>
  <c r="AC93" i="1" s="1"/>
  <c r="AD93" i="1" s="1"/>
  <c r="U93" i="1"/>
  <c r="R92" i="1"/>
  <c r="S92" i="1"/>
  <c r="T73" i="1"/>
  <c r="U73" i="1"/>
  <c r="AA70" i="1"/>
  <c r="R70" i="1"/>
  <c r="S70" i="1"/>
  <c r="R47" i="1"/>
  <c r="S47" i="1" s="1"/>
  <c r="R43" i="1"/>
  <c r="S43" i="1" s="1"/>
  <c r="AA39" i="1"/>
  <c r="AB39" i="1" s="1"/>
  <c r="R37" i="1"/>
  <c r="S37" i="1"/>
  <c r="T34" i="1"/>
  <c r="U34" i="1"/>
  <c r="R18" i="1"/>
  <c r="S18" i="1" s="1"/>
  <c r="T129" i="1"/>
  <c r="U129" i="1"/>
  <c r="T135" i="1"/>
  <c r="U135" i="1"/>
  <c r="R133" i="1"/>
  <c r="S133" i="1"/>
  <c r="R121" i="1"/>
  <c r="S121" i="1" s="1"/>
  <c r="T119" i="1"/>
  <c r="U119" i="1"/>
  <c r="R118" i="1"/>
  <c r="S118" i="1"/>
  <c r="AA112" i="1"/>
  <c r="AB112" i="1" s="1"/>
  <c r="R110" i="1"/>
  <c r="S110" i="1"/>
  <c r="T107" i="1"/>
  <c r="R100" i="1"/>
  <c r="S100" i="1" s="1"/>
  <c r="R99" i="1"/>
  <c r="S99" i="1"/>
  <c r="R98" i="1"/>
  <c r="S98" i="1"/>
  <c r="R90" i="1"/>
  <c r="S90" i="1" s="1"/>
  <c r="T68" i="1"/>
  <c r="U68" i="1" s="1"/>
  <c r="R62" i="1"/>
  <c r="S62" i="1"/>
  <c r="R61" i="1"/>
  <c r="S61" i="1"/>
  <c r="T59" i="1"/>
  <c r="U59" i="1" s="1"/>
  <c r="R57" i="1"/>
  <c r="S57" i="1" s="1"/>
  <c r="T55" i="1"/>
  <c r="U55" i="1"/>
  <c r="R54" i="1"/>
  <c r="S54" i="1"/>
  <c r="R53" i="1"/>
  <c r="S53" i="1" s="1"/>
  <c r="R46" i="1"/>
  <c r="S46" i="1" s="1"/>
  <c r="T42" i="1"/>
  <c r="U42" i="1"/>
  <c r="T40" i="1"/>
  <c r="AC40" i="1" s="1"/>
  <c r="AD40" i="1" s="1"/>
  <c r="AB40" i="1"/>
  <c r="AA33" i="1"/>
  <c r="AB33" i="1" s="1"/>
  <c r="R27" i="1"/>
  <c r="S27" i="1"/>
  <c r="R26" i="1"/>
  <c r="S26" i="1"/>
  <c r="AA105" i="1"/>
  <c r="AA38" i="1"/>
  <c r="T52" i="1"/>
  <c r="U52" i="1"/>
  <c r="T60" i="1"/>
  <c r="U60" i="1"/>
  <c r="AA68" i="1"/>
  <c r="R50" i="1"/>
  <c r="S50" i="1"/>
  <c r="R42" i="1"/>
  <c r="S42" i="1" s="1"/>
  <c r="AA25" i="1"/>
  <c r="T127" i="1"/>
  <c r="U127" i="1"/>
  <c r="T16" i="1"/>
  <c r="AC16" i="1" s="1"/>
  <c r="AD16" i="1" s="1"/>
  <c r="U16" i="1"/>
  <c r="T82" i="1"/>
  <c r="U82" i="1"/>
  <c r="T39" i="1"/>
  <c r="U39" i="1"/>
  <c r="T141" i="1"/>
  <c r="U141" i="1"/>
  <c r="T139" i="1"/>
  <c r="U139" i="1" s="1"/>
  <c r="R138" i="1"/>
  <c r="S138" i="1"/>
  <c r="R122" i="1"/>
  <c r="S122" i="1"/>
  <c r="R120" i="1"/>
  <c r="S120" i="1"/>
  <c r="R116" i="1"/>
  <c r="S116" i="1" s="1"/>
  <c r="T109" i="1"/>
  <c r="U109" i="1"/>
  <c r="R108" i="1"/>
  <c r="S108" i="1"/>
  <c r="R106" i="1"/>
  <c r="S106" i="1"/>
  <c r="R102" i="1"/>
  <c r="S102" i="1" s="1"/>
  <c r="T100" i="1"/>
  <c r="AB100" i="1" s="1"/>
  <c r="U100" i="1"/>
  <c r="AA98" i="1"/>
  <c r="R91" i="1"/>
  <c r="S91" i="1" s="1"/>
  <c r="R89" i="1"/>
  <c r="S89" i="1"/>
  <c r="T87" i="1"/>
  <c r="U87" i="1" s="1"/>
  <c r="AG87" i="1" s="1"/>
  <c r="AH87" i="1" s="1"/>
  <c r="R87" i="1"/>
  <c r="S87" i="1" s="1"/>
  <c r="T84" i="1"/>
  <c r="U84" i="1" s="1"/>
  <c r="R82" i="1"/>
  <c r="S82" i="1"/>
  <c r="T80" i="1"/>
  <c r="AB80" i="1" s="1"/>
  <c r="T78" i="1"/>
  <c r="U78" i="1" s="1"/>
  <c r="R59" i="1"/>
  <c r="S59" i="1"/>
  <c r="T57" i="1"/>
  <c r="U57" i="1"/>
  <c r="T48" i="1"/>
  <c r="U48" i="1" s="1"/>
  <c r="R38" i="1"/>
  <c r="S38" i="1" s="1"/>
  <c r="T33" i="1"/>
  <c r="U33" i="1"/>
  <c r="R32" i="1"/>
  <c r="S32" i="1"/>
  <c r="T29" i="1"/>
  <c r="AA28" i="1"/>
  <c r="R28" i="1"/>
  <c r="S28" i="1" s="1"/>
  <c r="R22" i="1"/>
  <c r="S22" i="1" s="1"/>
  <c r="AA21" i="1"/>
  <c r="T20" i="1"/>
  <c r="U20" i="1" s="1"/>
  <c r="T13" i="1"/>
  <c r="AB13" i="1" s="1"/>
  <c r="T75" i="1"/>
  <c r="U75" i="1"/>
  <c r="R73" i="1"/>
  <c r="S73" i="1"/>
  <c r="T66" i="1"/>
  <c r="T45" i="1"/>
  <c r="T130" i="1"/>
  <c r="U130" i="1"/>
  <c r="T61" i="1"/>
  <c r="T47" i="1"/>
  <c r="U47" i="1"/>
  <c r="T140" i="1"/>
  <c r="U140" i="1"/>
  <c r="T28" i="1"/>
  <c r="U28" i="1" s="1"/>
  <c r="R131" i="1"/>
  <c r="S131" i="1" s="1"/>
  <c r="R117" i="1"/>
  <c r="S117" i="1"/>
  <c r="R78" i="1"/>
  <c r="S78" i="1"/>
  <c r="R76" i="1"/>
  <c r="S76" i="1" s="1"/>
  <c r="T65" i="1"/>
  <c r="T26" i="1"/>
  <c r="U26" i="1"/>
  <c r="T23" i="1"/>
  <c r="AC23" i="1" s="1"/>
  <c r="U23" i="1"/>
  <c r="AA154" i="1"/>
  <c r="AA94" i="1"/>
  <c r="AA90" i="1"/>
  <c r="AA86" i="1"/>
  <c r="AA82" i="1"/>
  <c r="AA56" i="1"/>
  <c r="V32" i="1"/>
  <c r="T32" i="1"/>
  <c r="AB32" i="1" s="1"/>
  <c r="U32" i="1"/>
  <c r="AA16" i="1"/>
  <c r="T138" i="1"/>
  <c r="T110" i="1"/>
  <c r="U110" i="1"/>
  <c r="T164" i="1"/>
  <c r="V162" i="1"/>
  <c r="T162" i="1"/>
  <c r="AC162" i="1"/>
  <c r="AD162" i="1" s="1"/>
  <c r="AF162" i="1" s="1"/>
  <c r="AA115" i="1"/>
  <c r="R111" i="1"/>
  <c r="S111" i="1"/>
  <c r="AA74" i="1"/>
  <c r="V72" i="1"/>
  <c r="T72" i="1"/>
  <c r="U72" i="1"/>
  <c r="AA67" i="1"/>
  <c r="AA53" i="1"/>
  <c r="AA44" i="1"/>
  <c r="V168" i="1"/>
  <c r="T168" i="1"/>
  <c r="AA124" i="1"/>
  <c r="V88" i="1"/>
  <c r="T88" i="1"/>
  <c r="AA84" i="1"/>
  <c r="AA62" i="1"/>
  <c r="AB62" i="1" s="1"/>
  <c r="AC62" i="1" s="1"/>
  <c r="AD62" i="1" s="1"/>
  <c r="V14" i="1"/>
  <c r="T14" i="1"/>
  <c r="T121" i="1"/>
  <c r="U121" i="1"/>
  <c r="T58" i="1"/>
  <c r="U58" i="1"/>
  <c r="T98" i="1"/>
  <c r="AC98" i="1" s="1"/>
  <c r="AD98" i="1" s="1"/>
  <c r="V133" i="1"/>
  <c r="T133" i="1"/>
  <c r="U133" i="1" s="1"/>
  <c r="V115" i="1"/>
  <c r="T115" i="1"/>
  <c r="V74" i="1"/>
  <c r="T74" i="1"/>
  <c r="AB74" i="1" s="1"/>
  <c r="U74" i="1"/>
  <c r="V69" i="1"/>
  <c r="T69" i="1"/>
  <c r="T64" i="1"/>
  <c r="U64" i="1" s="1"/>
  <c r="V64" i="1"/>
  <c r="AA51" i="1"/>
  <c r="AA49" i="1"/>
  <c r="AB49" i="1" s="1"/>
  <c r="AC49" i="1" s="1"/>
  <c r="AD49" i="1" s="1"/>
  <c r="T43" i="1"/>
  <c r="U43" i="1"/>
  <c r="V43" i="1"/>
  <c r="AA43" i="1"/>
  <c r="AA37" i="1"/>
  <c r="R168" i="1"/>
  <c r="S168" i="1"/>
  <c r="T161" i="1"/>
  <c r="AB161" i="1" s="1"/>
  <c r="U161" i="1"/>
  <c r="R152" i="1"/>
  <c r="S152" i="1" s="1"/>
  <c r="AA149" i="1"/>
  <c r="AB149" i="1" s="1"/>
  <c r="AC149" i="1" s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/>
  <c r="R107" i="1"/>
  <c r="S107" i="1" s="1"/>
  <c r="R101" i="1"/>
  <c r="S101" i="1" s="1"/>
  <c r="R93" i="1"/>
  <c r="S93" i="1"/>
  <c r="R56" i="1"/>
  <c r="S56" i="1"/>
  <c r="AA48" i="1"/>
  <c r="R36" i="1"/>
  <c r="S36" i="1"/>
  <c r="T30" i="1"/>
  <c r="U30" i="1"/>
  <c r="R15" i="1"/>
  <c r="S15" i="1" s="1"/>
  <c r="R166" i="1"/>
  <c r="S166" i="1"/>
  <c r="R159" i="1"/>
  <c r="S159" i="1"/>
  <c r="T155" i="1"/>
  <c r="U155" i="1"/>
  <c r="R141" i="1"/>
  <c r="S141" i="1" s="1"/>
  <c r="T136" i="1"/>
  <c r="T134" i="1"/>
  <c r="T128" i="1"/>
  <c r="U128" i="1" s="1"/>
  <c r="R112" i="1"/>
  <c r="S112" i="1"/>
  <c r="R94" i="1"/>
  <c r="S94" i="1"/>
  <c r="R60" i="1"/>
  <c r="S60" i="1" s="1"/>
  <c r="R40" i="1"/>
  <c r="S40" i="1" s="1"/>
  <c r="R31" i="1"/>
  <c r="S31" i="1"/>
  <c r="T19" i="1"/>
  <c r="U19" i="1"/>
  <c r="U166" i="1"/>
  <c r="AA157" i="1"/>
  <c r="AA108" i="1"/>
  <c r="V89" i="1"/>
  <c r="T89" i="1"/>
  <c r="V86" i="1"/>
  <c r="T86" i="1"/>
  <c r="AB86" i="1" s="1"/>
  <c r="AA158" i="1"/>
  <c r="V87" i="1"/>
  <c r="AA161" i="1"/>
  <c r="AA141" i="1"/>
  <c r="AB141" i="1" s="1"/>
  <c r="AA134" i="1"/>
  <c r="T91" i="1"/>
  <c r="U91" i="1"/>
  <c r="AA78" i="1"/>
  <c r="AB78" i="1" s="1"/>
  <c r="AC78" i="1" s="1"/>
  <c r="AD78" i="1" s="1"/>
  <c r="V71" i="1"/>
  <c r="T71" i="1"/>
  <c r="U71" i="1" s="1"/>
  <c r="AA23" i="1"/>
  <c r="AB23" i="1" s="1"/>
  <c r="V18" i="1"/>
  <c r="T18" i="1"/>
  <c r="U18" i="1"/>
  <c r="V17" i="1"/>
  <c r="T17" i="1"/>
  <c r="U17" i="1" s="1"/>
  <c r="V95" i="1"/>
  <c r="T97" i="1"/>
  <c r="U97" i="1"/>
  <c r="T76" i="1"/>
  <c r="U76" i="1"/>
  <c r="V155" i="1"/>
  <c r="V147" i="1"/>
  <c r="T147" i="1"/>
  <c r="U147" i="1" s="1"/>
  <c r="AA137" i="1"/>
  <c r="AA135" i="1"/>
  <c r="AA129" i="1"/>
  <c r="AB129" i="1" s="1"/>
  <c r="V26" i="1"/>
  <c r="AA152" i="1"/>
  <c r="AA146" i="1"/>
  <c r="AA130" i="1"/>
  <c r="AB130" i="1" s="1"/>
  <c r="AC130" i="1" s="1"/>
  <c r="AD130" i="1" s="1"/>
  <c r="AA31" i="1"/>
  <c r="AA93" i="1"/>
  <c r="AA35" i="1"/>
  <c r="T159" i="1"/>
  <c r="AB159" i="1" s="1"/>
  <c r="R156" i="1"/>
  <c r="S156" i="1"/>
  <c r="AA148" i="1"/>
  <c r="R148" i="1"/>
  <c r="S148" i="1"/>
  <c r="R142" i="1"/>
  <c r="S142" i="1" s="1"/>
  <c r="T137" i="1"/>
  <c r="R132" i="1"/>
  <c r="S132" i="1"/>
  <c r="R126" i="1"/>
  <c r="S126" i="1"/>
  <c r="AA116" i="1"/>
  <c r="AB116" i="1" s="1"/>
  <c r="AC116" i="1" s="1"/>
  <c r="AD116" i="1" s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R155" i="1"/>
  <c r="S155" i="1" s="1"/>
  <c r="AA150" i="1"/>
  <c r="T123" i="1"/>
  <c r="U123" i="1"/>
  <c r="R114" i="1"/>
  <c r="S114" i="1" s="1"/>
  <c r="R79" i="1"/>
  <c r="S79" i="1"/>
  <c r="R66" i="1"/>
  <c r="S66" i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/>
  <c r="T94" i="1"/>
  <c r="AA36" i="1"/>
  <c r="T85" i="1"/>
  <c r="AB85" i="1" s="1"/>
  <c r="V122" i="1"/>
  <c r="T122" i="1"/>
  <c r="U122" i="1"/>
  <c r="V102" i="1"/>
  <c r="T102" i="1"/>
  <c r="U102" i="1" s="1"/>
  <c r="V25" i="1"/>
  <c r="T25" i="1"/>
  <c r="R140" i="1"/>
  <c r="S140" i="1" s="1"/>
  <c r="R139" i="1"/>
  <c r="S139" i="1" s="1"/>
  <c r="R137" i="1"/>
  <c r="S137" i="1" s="1"/>
  <c r="T132" i="1"/>
  <c r="U132" i="1"/>
  <c r="R124" i="1"/>
  <c r="S124" i="1" s="1"/>
  <c r="AA121" i="1"/>
  <c r="AA120" i="1"/>
  <c r="AA110" i="1"/>
  <c r="AB110" i="1" s="1"/>
  <c r="AC110" i="1" s="1"/>
  <c r="AD110" i="1" s="1"/>
  <c r="R97" i="1"/>
  <c r="S97" i="1"/>
  <c r="T36" i="1"/>
  <c r="AC36" i="1" s="1"/>
  <c r="AD36" i="1" s="1"/>
  <c r="AA27" i="1"/>
  <c r="AA22" i="1"/>
  <c r="AA15" i="1"/>
  <c r="AB15" i="1" s="1"/>
  <c r="R136" i="1"/>
  <c r="S136" i="1"/>
  <c r="R135" i="1"/>
  <c r="S135" i="1"/>
  <c r="T111" i="1"/>
  <c r="AB111" i="1" s="1"/>
  <c r="R105" i="1"/>
  <c r="S105" i="1" s="1"/>
  <c r="AA57" i="1"/>
  <c r="AB57" i="1" s="1"/>
  <c r="AA54" i="1"/>
  <c r="AA52" i="1"/>
  <c r="AA32" i="1"/>
  <c r="AA20" i="1"/>
  <c r="AA142" i="1"/>
  <c r="AA123" i="1"/>
  <c r="AB123" i="1" s="1"/>
  <c r="AC123" i="1" s="1"/>
  <c r="AD123" i="1" s="1"/>
  <c r="AA122" i="1"/>
  <c r="AA75" i="1"/>
  <c r="AB75" i="1" s="1"/>
  <c r="AC75" i="1" s="1"/>
  <c r="AD75" i="1" s="1"/>
  <c r="R72" i="1"/>
  <c r="S72" i="1"/>
  <c r="AA71" i="1"/>
  <c r="T63" i="1"/>
  <c r="U63" i="1"/>
  <c r="R25" i="1"/>
  <c r="S25" i="1" s="1"/>
  <c r="AA101" i="1"/>
  <c r="AB101" i="1" s="1"/>
  <c r="AC101" i="1" s="1"/>
  <c r="AD101" i="1" s="1"/>
  <c r="AA97" i="1"/>
  <c r="AA87" i="1"/>
  <c r="R86" i="1"/>
  <c r="S86" i="1"/>
  <c r="AA85" i="1"/>
  <c r="R83" i="1"/>
  <c r="S83" i="1" s="1"/>
  <c r="R55" i="1"/>
  <c r="S55" i="1" s="1"/>
  <c r="AA46" i="1"/>
  <c r="AB46" i="1" s="1"/>
  <c r="AA34" i="1"/>
  <c r="AA30" i="1"/>
  <c r="T21" i="1"/>
  <c r="U21" i="1" s="1"/>
  <c r="T108" i="1"/>
  <c r="AB108" i="1" s="1"/>
  <c r="U108" i="1"/>
  <c r="T105" i="1"/>
  <c r="R103" i="1"/>
  <c r="S103" i="1" s="1"/>
  <c r="AA102" i="1"/>
  <c r="T90" i="1"/>
  <c r="AC90" i="1" s="1"/>
  <c r="AD90" i="1" s="1"/>
  <c r="R85" i="1"/>
  <c r="S85" i="1"/>
  <c r="R81" i="1"/>
  <c r="S81" i="1"/>
  <c r="T77" i="1"/>
  <c r="R74" i="1"/>
  <c r="S74" i="1"/>
  <c r="R67" i="1"/>
  <c r="S67" i="1"/>
  <c r="T54" i="1"/>
  <c r="AA42" i="1"/>
  <c r="AB42" i="1" s="1"/>
  <c r="AC42" i="1" s="1"/>
  <c r="AD42" i="1" s="1"/>
  <c r="R41" i="1"/>
  <c r="S41" i="1"/>
  <c r="R30" i="1"/>
  <c r="S30" i="1"/>
  <c r="R24" i="1"/>
  <c r="S24" i="1"/>
  <c r="T151" i="1"/>
  <c r="AA132" i="1"/>
  <c r="AB132" i="1" s="1"/>
  <c r="AC132" i="1" s="1"/>
  <c r="AD132" i="1" s="1"/>
  <c r="AA104" i="1"/>
  <c r="AE72" i="1"/>
  <c r="AA72" i="1"/>
  <c r="AE116" i="1"/>
  <c r="T44" i="1"/>
  <c r="T117" i="1"/>
  <c r="AA114" i="1"/>
  <c r="AB114" i="1" s="1"/>
  <c r="AC114" i="1" s="1"/>
  <c r="AD114" i="1" s="1"/>
  <c r="V113" i="1"/>
  <c r="T113" i="1"/>
  <c r="T99" i="1"/>
  <c r="V99" i="1"/>
  <c r="AE83" i="1"/>
  <c r="AA83" i="1"/>
  <c r="V106" i="1"/>
  <c r="T106" i="1"/>
  <c r="U106" i="1" s="1"/>
  <c r="AA50" i="1"/>
  <c r="AB50" i="1" s="1"/>
  <c r="AC50" i="1" s="1"/>
  <c r="AD50" i="1" s="1"/>
  <c r="V49" i="1"/>
  <c r="T49" i="1"/>
  <c r="AE41" i="1"/>
  <c r="AA41" i="1"/>
  <c r="AB41" i="1" s="1"/>
  <c r="AC41" i="1" s="1"/>
  <c r="AD41" i="1" s="1"/>
  <c r="T31" i="1"/>
  <c r="V31" i="1"/>
  <c r="V132" i="1"/>
  <c r="AE126" i="1"/>
  <c r="AA126" i="1"/>
  <c r="T125" i="1"/>
  <c r="T96" i="1"/>
  <c r="U96" i="1" s="1"/>
  <c r="T143" i="1"/>
  <c r="V143" i="1"/>
  <c r="AE106" i="1"/>
  <c r="AA106" i="1"/>
  <c r="AA76" i="1"/>
  <c r="AA73" i="1"/>
  <c r="T149" i="1"/>
  <c r="V149" i="1"/>
  <c r="AA127" i="1"/>
  <c r="AB127" i="1" s="1"/>
  <c r="AC127" i="1" s="1"/>
  <c r="V124" i="1"/>
  <c r="T124" i="1"/>
  <c r="AC124" i="1" s="1"/>
  <c r="AD124" i="1" s="1"/>
  <c r="AA119" i="1"/>
  <c r="V116" i="1"/>
  <c r="T116" i="1"/>
  <c r="AA96" i="1"/>
  <c r="AE92" i="1"/>
  <c r="AA92" i="1"/>
  <c r="AA63" i="1"/>
  <c r="V62" i="1"/>
  <c r="T62" i="1"/>
  <c r="U62" i="1" s="1"/>
  <c r="V160" i="1"/>
  <c r="T160" i="1"/>
  <c r="R160" i="1"/>
  <c r="S160" i="1"/>
  <c r="R149" i="1"/>
  <c r="S149" i="1" s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A65" i="1"/>
  <c r="R33" i="1"/>
  <c r="S33" i="1"/>
  <c r="R19" i="1"/>
  <c r="S19" i="1"/>
  <c r="AA69" i="1"/>
  <c r="R68" i="1"/>
  <c r="S68" i="1" s="1"/>
  <c r="AA64" i="1"/>
  <c r="AA60" i="1"/>
  <c r="AB60" i="1" s="1"/>
  <c r="AC60" i="1" s="1"/>
  <c r="AD60" i="1" s="1"/>
  <c r="AA55" i="1"/>
  <c r="AA26" i="1"/>
  <c r="AA13" i="1"/>
  <c r="AA29" i="1"/>
  <c r="AA24" i="1"/>
  <c r="AB201" i="1"/>
  <c r="AB209" i="1"/>
  <c r="U209" i="1"/>
  <c r="U205" i="1"/>
  <c r="AC205" i="1"/>
  <c r="AD205" i="1" s="1"/>
  <c r="AF205" i="1" s="1"/>
  <c r="AC206" i="1"/>
  <c r="AD206" i="1"/>
  <c r="AF206" i="1" s="1"/>
  <c r="AG206" i="1" s="1"/>
  <c r="AH206" i="1" s="1"/>
  <c r="AB205" i="1"/>
  <c r="AF192" i="1"/>
  <c r="AF204" i="1"/>
  <c r="AG204" i="1" s="1"/>
  <c r="AH204" i="1" s="1"/>
  <c r="AG209" i="1"/>
  <c r="AH209" i="1"/>
  <c r="AB196" i="1"/>
  <c r="U196" i="1"/>
  <c r="AC196" i="1"/>
  <c r="AD196" i="1"/>
  <c r="AF207" i="1"/>
  <c r="AB187" i="1"/>
  <c r="AB202" i="1"/>
  <c r="AC202" i="1"/>
  <c r="AD202" i="1" s="1"/>
  <c r="U200" i="1"/>
  <c r="AC200" i="1"/>
  <c r="AD200" i="1"/>
  <c r="AF200" i="1" s="1"/>
  <c r="AB151" i="1"/>
  <c r="U172" i="1"/>
  <c r="AB184" i="1"/>
  <c r="AB179" i="1"/>
  <c r="AC179" i="1"/>
  <c r="AD179" i="1" s="1"/>
  <c r="AB178" i="1"/>
  <c r="AC178" i="1"/>
  <c r="AD178" i="1" s="1"/>
  <c r="AB176" i="1"/>
  <c r="AC176" i="1"/>
  <c r="AD176" i="1" s="1"/>
  <c r="AF176" i="1" s="1"/>
  <c r="AB154" i="1"/>
  <c r="AC168" i="1"/>
  <c r="AD168" i="1" s="1"/>
  <c r="AC170" i="1"/>
  <c r="AD170" i="1"/>
  <c r="AF170" i="1" s="1"/>
  <c r="U168" i="1"/>
  <c r="U184" i="1"/>
  <c r="AC175" i="1"/>
  <c r="AD175" i="1"/>
  <c r="AG175" i="1" s="1"/>
  <c r="AH175" i="1" s="1"/>
  <c r="AF175" i="1"/>
  <c r="AB163" i="1"/>
  <c r="AF163" i="1"/>
  <c r="AG163" i="1" s="1"/>
  <c r="AH163" i="1" s="1"/>
  <c r="AB171" i="1"/>
  <c r="AF184" i="1"/>
  <c r="AG184" i="1" s="1"/>
  <c r="AH184" i="1" s="1"/>
  <c r="AB152" i="1"/>
  <c r="AC152" i="1"/>
  <c r="AD152" i="1"/>
  <c r="AF152" i="1" s="1"/>
  <c r="AG152" i="1" s="1"/>
  <c r="AH152" i="1" s="1"/>
  <c r="AF172" i="1"/>
  <c r="AG172" i="1" s="1"/>
  <c r="AH172" i="1" s="1"/>
  <c r="AF178" i="1"/>
  <c r="AG178" i="1" s="1"/>
  <c r="AH178" i="1" s="1"/>
  <c r="AF185" i="1"/>
  <c r="AB153" i="1"/>
  <c r="AC153" i="1"/>
  <c r="AD153" i="1"/>
  <c r="AB157" i="1"/>
  <c r="AC157" i="1"/>
  <c r="AD157" i="1" s="1"/>
  <c r="AC182" i="1"/>
  <c r="AD182" i="1" s="1"/>
  <c r="U182" i="1"/>
  <c r="AB89" i="1"/>
  <c r="AC89" i="1"/>
  <c r="AD89" i="1" s="1"/>
  <c r="U169" i="1"/>
  <c r="AB169" i="1"/>
  <c r="AC169" i="1"/>
  <c r="AD169" i="1"/>
  <c r="AF169" i="1" s="1"/>
  <c r="AB22" i="1"/>
  <c r="AC22" i="1"/>
  <c r="AD22" i="1"/>
  <c r="AF22" i="1" s="1"/>
  <c r="AC46" i="1"/>
  <c r="AD46" i="1"/>
  <c r="AF46" i="1" s="1"/>
  <c r="AB144" i="1"/>
  <c r="AC144" i="1"/>
  <c r="AD144" i="1"/>
  <c r="AF144" i="1"/>
  <c r="AG144" i="1" s="1"/>
  <c r="AH144" i="1" s="1"/>
  <c r="AC104" i="1"/>
  <c r="AD104" i="1" s="1"/>
  <c r="AB83" i="1"/>
  <c r="AB38" i="1"/>
  <c r="AB67" i="1"/>
  <c r="AC67" i="1" s="1"/>
  <c r="AD67" i="1" s="1"/>
  <c r="AF67" i="1"/>
  <c r="AG67" i="1"/>
  <c r="AH67" i="1"/>
  <c r="AB92" i="1"/>
  <c r="AD92" i="1"/>
  <c r="AC15" i="1"/>
  <c r="AD15" i="1"/>
  <c r="AF15" i="1" s="1"/>
  <c r="AG15" i="1"/>
  <c r="AH15" i="1" s="1"/>
  <c r="AB79" i="1"/>
  <c r="U40" i="1"/>
  <c r="AB30" i="1"/>
  <c r="AC30" i="1"/>
  <c r="AD30" i="1"/>
  <c r="AF30" i="1"/>
  <c r="AG30" i="1"/>
  <c r="AH30" i="1" s="1"/>
  <c r="AB52" i="1"/>
  <c r="AB51" i="1"/>
  <c r="AC51" i="1"/>
  <c r="AD51" i="1"/>
  <c r="AB76" i="1"/>
  <c r="AC76" i="1" s="1"/>
  <c r="AD76" i="1" s="1"/>
  <c r="AB37" i="1"/>
  <c r="AF37" i="1"/>
  <c r="AG37" i="1"/>
  <c r="AH37" i="1" s="1"/>
  <c r="AB119" i="1"/>
  <c r="AC119" i="1" s="1"/>
  <c r="AD119" i="1"/>
  <c r="AB59" i="1"/>
  <c r="AC59" i="1"/>
  <c r="AD59" i="1" s="1"/>
  <c r="AC129" i="1"/>
  <c r="AD129" i="1"/>
  <c r="AF129" i="1"/>
  <c r="AG129" i="1" s="1"/>
  <c r="AH129" i="1" s="1"/>
  <c r="AB56" i="1"/>
  <c r="AC56" i="1"/>
  <c r="AD56" i="1"/>
  <c r="AF56" i="1" s="1"/>
  <c r="AG56" i="1"/>
  <c r="AH56" i="1" s="1"/>
  <c r="AB58" i="1"/>
  <c r="AC58" i="1" s="1"/>
  <c r="AD58" i="1"/>
  <c r="AB19" i="1"/>
  <c r="AC19" i="1"/>
  <c r="AD19" i="1" s="1"/>
  <c r="AB97" i="1"/>
  <c r="AB34" i="1"/>
  <c r="AC34" i="1"/>
  <c r="AD34" i="1"/>
  <c r="AF34" i="1" s="1"/>
  <c r="AC27" i="1"/>
  <c r="AD27" i="1" s="1"/>
  <c r="AB135" i="1"/>
  <c r="AC135" i="1"/>
  <c r="AD135" i="1"/>
  <c r="AF135" i="1"/>
  <c r="AG135" i="1"/>
  <c r="AH135" i="1" s="1"/>
  <c r="AB55" i="1"/>
  <c r="AC55" i="1"/>
  <c r="AD55" i="1" s="1"/>
  <c r="AC80" i="1"/>
  <c r="AD80" i="1" s="1"/>
  <c r="U61" i="1"/>
  <c r="AC57" i="1"/>
  <c r="AD57" i="1"/>
  <c r="AF57" i="1"/>
  <c r="AB115" i="1"/>
  <c r="AC115" i="1" s="1"/>
  <c r="AD115" i="1" s="1"/>
  <c r="AF115" i="1"/>
  <c r="AC100" i="1"/>
  <c r="AD100" i="1" s="1"/>
  <c r="AB73" i="1"/>
  <c r="AC73" i="1" s="1"/>
  <c r="AD73" i="1" s="1"/>
  <c r="AF73" i="1"/>
  <c r="AG73" i="1"/>
  <c r="AH73" i="1" s="1"/>
  <c r="AB72" i="1"/>
  <c r="AC72" i="1" s="1"/>
  <c r="AD72" i="1" s="1"/>
  <c r="AB87" i="1"/>
  <c r="AC87" i="1"/>
  <c r="AD87" i="1"/>
  <c r="AF87" i="1" s="1"/>
  <c r="AC136" i="1"/>
  <c r="AD136" i="1"/>
  <c r="AF136" i="1" s="1"/>
  <c r="AD23" i="1"/>
  <c r="AC33" i="1"/>
  <c r="AD33" i="1" s="1"/>
  <c r="AB16" i="1"/>
  <c r="AF16" i="1"/>
  <c r="AG16" i="1"/>
  <c r="AH16" i="1"/>
  <c r="AB82" i="1"/>
  <c r="AB28" i="1"/>
  <c r="AC28" i="1"/>
  <c r="AD28" i="1" s="1"/>
  <c r="AB140" i="1"/>
  <c r="AB26" i="1"/>
  <c r="AC26" i="1"/>
  <c r="AD26" i="1"/>
  <c r="AC20" i="1"/>
  <c r="AD20" i="1" s="1"/>
  <c r="AC39" i="1"/>
  <c r="AD39" i="1"/>
  <c r="AF39" i="1"/>
  <c r="AG39" i="1"/>
  <c r="AH39" i="1" s="1"/>
  <c r="AC141" i="1"/>
  <c r="AD141" i="1"/>
  <c r="AF141" i="1" s="1"/>
  <c r="AG141" i="1" s="1"/>
  <c r="AH141" i="1" s="1"/>
  <c r="AB64" i="1"/>
  <c r="AC64" i="1"/>
  <c r="AD64" i="1"/>
  <c r="AF64" i="1"/>
  <c r="AB71" i="1"/>
  <c r="AC71" i="1"/>
  <c r="AD71" i="1" s="1"/>
  <c r="AF71" i="1"/>
  <c r="AB128" i="1"/>
  <c r="AD127" i="1"/>
  <c r="AF127" i="1"/>
  <c r="AG127" i="1"/>
  <c r="AH127" i="1"/>
  <c r="AB47" i="1"/>
  <c r="AC47" i="1"/>
  <c r="AD47" i="1" s="1"/>
  <c r="AF47" i="1"/>
  <c r="AB102" i="1"/>
  <c r="AC102" i="1"/>
  <c r="AD102" i="1" s="1"/>
  <c r="AB133" i="1"/>
  <c r="AC133" i="1"/>
  <c r="AD133" i="1" s="1"/>
  <c r="AG133" i="1" s="1"/>
  <c r="AH133" i="1" s="1"/>
  <c r="AF133" i="1"/>
  <c r="U89" i="1"/>
  <c r="AC74" i="1"/>
  <c r="AD74" i="1" s="1"/>
  <c r="U164" i="1"/>
  <c r="U115" i="1"/>
  <c r="AB90" i="1"/>
  <c r="AF90" i="1"/>
  <c r="AB137" i="1"/>
  <c r="AB155" i="1"/>
  <c r="AC155" i="1"/>
  <c r="AD155" i="1"/>
  <c r="AF155" i="1" s="1"/>
  <c r="AG155" i="1"/>
  <c r="AH155" i="1" s="1"/>
  <c r="AC138" i="1"/>
  <c r="AD138" i="1"/>
  <c r="AF138" i="1" s="1"/>
  <c r="AF166" i="1"/>
  <c r="AG166" i="1"/>
  <c r="AH166" i="1"/>
  <c r="AB18" i="1"/>
  <c r="AC18" i="1"/>
  <c r="AD18" i="1" s="1"/>
  <c r="AF18" i="1" s="1"/>
  <c r="AC17" i="1"/>
  <c r="AD17" i="1" s="1"/>
  <c r="AF17" i="1"/>
  <c r="AB91" i="1"/>
  <c r="AC91" i="1" s="1"/>
  <c r="AD91" i="1" s="1"/>
  <c r="AC25" i="1"/>
  <c r="AD25" i="1" s="1"/>
  <c r="AB96" i="1"/>
  <c r="AC96" i="1" s="1"/>
  <c r="AD96" i="1" s="1"/>
  <c r="AB63" i="1"/>
  <c r="AC63" i="1" s="1"/>
  <c r="AD63" i="1"/>
  <c r="AB77" i="1"/>
  <c r="AC77" i="1" s="1"/>
  <c r="AD77" i="1" s="1"/>
  <c r="AF77" i="1" s="1"/>
  <c r="U77" i="1"/>
  <c r="AB122" i="1"/>
  <c r="AC122" i="1"/>
  <c r="AD122" i="1"/>
  <c r="AF122" i="1"/>
  <c r="AB36" i="1"/>
  <c r="U94" i="1"/>
  <c r="AB94" i="1"/>
  <c r="AC94" i="1" s="1"/>
  <c r="AD94" i="1" s="1"/>
  <c r="U160" i="1"/>
  <c r="U124" i="1"/>
  <c r="AB124" i="1"/>
  <c r="AD149" i="1"/>
  <c r="U149" i="1"/>
  <c r="U125" i="1"/>
  <c r="U31" i="1"/>
  <c r="AB31" i="1"/>
  <c r="AC31" i="1"/>
  <c r="AD31" i="1" s="1"/>
  <c r="AF31" i="1" s="1"/>
  <c r="U49" i="1"/>
  <c r="U70" i="1"/>
  <c r="AB70" i="1"/>
  <c r="AC70" i="1"/>
  <c r="AD70" i="1" s="1"/>
  <c r="U103" i="1"/>
  <c r="AB103" i="1"/>
  <c r="AC103" i="1" s="1"/>
  <c r="AD103" i="1" s="1"/>
  <c r="AB160" i="1"/>
  <c r="AC160" i="1"/>
  <c r="AD160" i="1"/>
  <c r="AF160" i="1" s="1"/>
  <c r="U116" i="1"/>
  <c r="U99" i="1"/>
  <c r="U151" i="1"/>
  <c r="AC151" i="1"/>
  <c r="AD151" i="1"/>
  <c r="AF151" i="1" s="1"/>
  <c r="AC131" i="1"/>
  <c r="AD131" i="1"/>
  <c r="AB120" i="1"/>
  <c r="AC120" i="1"/>
  <c r="AD120" i="1"/>
  <c r="AF120" i="1" s="1"/>
  <c r="AG120" i="1" s="1"/>
  <c r="AH120" i="1" s="1"/>
  <c r="U120" i="1"/>
  <c r="U113" i="1"/>
  <c r="AB113" i="1"/>
  <c r="AC113" i="1"/>
  <c r="AD113" i="1" s="1"/>
  <c r="U44" i="1"/>
  <c r="AB44" i="1"/>
  <c r="AC44" i="1" s="1"/>
  <c r="AD44" i="1" s="1"/>
  <c r="U143" i="1"/>
  <c r="AC125" i="1"/>
  <c r="AD125" i="1"/>
  <c r="AB143" i="1"/>
  <c r="AC143" i="1"/>
  <c r="AD143" i="1" s="1"/>
  <c r="AB106" i="1"/>
  <c r="AC106" i="1" s="1"/>
  <c r="AD106" i="1" s="1"/>
  <c r="AG205" i="1"/>
  <c r="AH205" i="1"/>
  <c r="AF202" i="1"/>
  <c r="AG202" i="1"/>
  <c r="AH202" i="1" s="1"/>
  <c r="AF157" i="1"/>
  <c r="AF182" i="1"/>
  <c r="AG115" i="1"/>
  <c r="AH115" i="1"/>
  <c r="AF98" i="1"/>
  <c r="AG18" i="1"/>
  <c r="AH18" i="1"/>
  <c r="AF25" i="1"/>
  <c r="AF125" i="1"/>
  <c r="AG125" i="1"/>
  <c r="AH125" i="1"/>
  <c r="AF113" i="1"/>
  <c r="AG113" i="1"/>
  <c r="AH113" i="1"/>
  <c r="AF149" i="1"/>
  <c r="AG149" i="1"/>
  <c r="AH149" i="1"/>
  <c r="AF123" i="1" l="1"/>
  <c r="AG123" i="1"/>
  <c r="AH123" i="1" s="1"/>
  <c r="AF89" i="1"/>
  <c r="AG89" i="1" s="1"/>
  <c r="AH89" i="1" s="1"/>
  <c r="AF106" i="1"/>
  <c r="AG106" i="1" s="1"/>
  <c r="AH106" i="1" s="1"/>
  <c r="AF94" i="1"/>
  <c r="AG94" i="1" s="1"/>
  <c r="AH94" i="1" s="1"/>
  <c r="AF74" i="1"/>
  <c r="AG74" i="1"/>
  <c r="AH74" i="1" s="1"/>
  <c r="AF457" i="1"/>
  <c r="AG457" i="1" s="1"/>
  <c r="AH457" i="1" s="1"/>
  <c r="AF20" i="1"/>
  <c r="AG20" i="1" s="1"/>
  <c r="AH20" i="1" s="1"/>
  <c r="AG41" i="1"/>
  <c r="AH41" i="1" s="1"/>
  <c r="AF41" i="1"/>
  <c r="AF101" i="1"/>
  <c r="AG101" i="1"/>
  <c r="AH101" i="1" s="1"/>
  <c r="AF62" i="1"/>
  <c r="AG62" i="1" s="1"/>
  <c r="AH62" i="1" s="1"/>
  <c r="AF93" i="1"/>
  <c r="AG93" i="1" s="1"/>
  <c r="AH93" i="1" s="1"/>
  <c r="AF24" i="1"/>
  <c r="AG24" i="1" s="1"/>
  <c r="AH24" i="1" s="1"/>
  <c r="AF410" i="1"/>
  <c r="AF314" i="1"/>
  <c r="AG314" i="1" s="1"/>
  <c r="AH314" i="1" s="1"/>
  <c r="AF362" i="1"/>
  <c r="AG362" i="1" s="1"/>
  <c r="AH362" i="1" s="1"/>
  <c r="AF329" i="1"/>
  <c r="AG329" i="1" s="1"/>
  <c r="AH329" i="1" s="1"/>
  <c r="AF36" i="1"/>
  <c r="AG36" i="1" s="1"/>
  <c r="AH36" i="1" s="1"/>
  <c r="AF361" i="1"/>
  <c r="AG361" i="1" s="1"/>
  <c r="AH361" i="1" s="1"/>
  <c r="AF400" i="1"/>
  <c r="AG400" i="1" s="1"/>
  <c r="AH400" i="1" s="1"/>
  <c r="AF473" i="1"/>
  <c r="AG473" i="1" s="1"/>
  <c r="AH473" i="1" s="1"/>
  <c r="AF496" i="1"/>
  <c r="AG496" i="1" s="1"/>
  <c r="AH496" i="1" s="1"/>
  <c r="AF248" i="1"/>
  <c r="AG248" i="1" s="1"/>
  <c r="AH248" i="1" s="1"/>
  <c r="AF270" i="1"/>
  <c r="AG270" i="1" s="1"/>
  <c r="AH270" i="1" s="1"/>
  <c r="AG367" i="1"/>
  <c r="AH367" i="1" s="1"/>
  <c r="AF367" i="1"/>
  <c r="AF167" i="1"/>
  <c r="AG167" i="1"/>
  <c r="AH167" i="1" s="1"/>
  <c r="AF194" i="1"/>
  <c r="AG194" i="1" s="1"/>
  <c r="AH194" i="1" s="1"/>
  <c r="AF282" i="1"/>
  <c r="AG282" i="1" s="1"/>
  <c r="AH282" i="1" s="1"/>
  <c r="AF580" i="1"/>
  <c r="AG580" i="1" s="1"/>
  <c r="AH580" i="1" s="1"/>
  <c r="AF254" i="1"/>
  <c r="AG254" i="1" s="1"/>
  <c r="AH254" i="1" s="1"/>
  <c r="AF40" i="1"/>
  <c r="AG40" i="1" s="1"/>
  <c r="AH40" i="1" s="1"/>
  <c r="AF195" i="1"/>
  <c r="AG195" i="1" s="1"/>
  <c r="AH195" i="1" s="1"/>
  <c r="AG320" i="1"/>
  <c r="AH320" i="1" s="1"/>
  <c r="AF320" i="1"/>
  <c r="AF459" i="1"/>
  <c r="AG459" i="1" s="1"/>
  <c r="AH459" i="1" s="1"/>
  <c r="AF264" i="1"/>
  <c r="AG264" i="1" s="1"/>
  <c r="AH264" i="1" s="1"/>
  <c r="AF335" i="1"/>
  <c r="AG335" i="1" s="1"/>
  <c r="AH335" i="1" s="1"/>
  <c r="AF351" i="1"/>
  <c r="AF102" i="1"/>
  <c r="AG102" i="1" s="1"/>
  <c r="AH102" i="1" s="1"/>
  <c r="AF179" i="1"/>
  <c r="AG179" i="1" s="1"/>
  <c r="AH179" i="1" s="1"/>
  <c r="AF72" i="1"/>
  <c r="AG72" i="1" s="1"/>
  <c r="AH72" i="1" s="1"/>
  <c r="AF19" i="1"/>
  <c r="AG19" i="1"/>
  <c r="AH19" i="1" s="1"/>
  <c r="AF50" i="1"/>
  <c r="AG50" i="1" s="1"/>
  <c r="AH50" i="1" s="1"/>
  <c r="AF110" i="1"/>
  <c r="AG110" i="1" s="1"/>
  <c r="AH110" i="1" s="1"/>
  <c r="AF103" i="1"/>
  <c r="AG103" i="1" s="1"/>
  <c r="AH103" i="1" s="1"/>
  <c r="AF28" i="1"/>
  <c r="AG28" i="1"/>
  <c r="AH28" i="1" s="1"/>
  <c r="AF76" i="1"/>
  <c r="AG76" i="1" s="1"/>
  <c r="AH76" i="1" s="1"/>
  <c r="AF114" i="1"/>
  <c r="AG114" i="1" s="1"/>
  <c r="AH114" i="1" s="1"/>
  <c r="AG99" i="1"/>
  <c r="AH99" i="1" s="1"/>
  <c r="AF99" i="1"/>
  <c r="AF61" i="1"/>
  <c r="AG61" i="1"/>
  <c r="AH61" i="1" s="1"/>
  <c r="AF38" i="1"/>
  <c r="AG38" i="1" s="1"/>
  <c r="AH38" i="1" s="1"/>
  <c r="AF507" i="1"/>
  <c r="AG507" i="1" s="1"/>
  <c r="AH507" i="1" s="1"/>
  <c r="AG517" i="1"/>
  <c r="AH517" i="1" s="1"/>
  <c r="AF517" i="1"/>
  <c r="AF292" i="1"/>
  <c r="AG292" i="1" s="1"/>
  <c r="AH292" i="1" s="1"/>
  <c r="AF443" i="1"/>
  <c r="AG443" i="1" s="1"/>
  <c r="AH443" i="1" s="1"/>
  <c r="AF227" i="1"/>
  <c r="AG227" i="1" s="1"/>
  <c r="AH227" i="1" s="1"/>
  <c r="AG60" i="1"/>
  <c r="AH60" i="1" s="1"/>
  <c r="AF60" i="1"/>
  <c r="AF33" i="1"/>
  <c r="AG33" i="1"/>
  <c r="AH33" i="1" s="1"/>
  <c r="AF104" i="1"/>
  <c r="AG104" i="1" s="1"/>
  <c r="AH104" i="1" s="1"/>
  <c r="AF132" i="1"/>
  <c r="AG132" i="1" s="1"/>
  <c r="AH132" i="1" s="1"/>
  <c r="AF143" i="1"/>
  <c r="AG143" i="1" s="1"/>
  <c r="AH143" i="1" s="1"/>
  <c r="AF27" i="1"/>
  <c r="AF59" i="1"/>
  <c r="AG59" i="1" s="1"/>
  <c r="AH59" i="1" s="1"/>
  <c r="AF173" i="1"/>
  <c r="AG173" i="1" s="1"/>
  <c r="AH173" i="1" s="1"/>
  <c r="AF216" i="1"/>
  <c r="AF91" i="1"/>
  <c r="AG91" i="1" s="1"/>
  <c r="AH91" i="1" s="1"/>
  <c r="AF44" i="1"/>
  <c r="AG44" i="1" s="1"/>
  <c r="AH44" i="1" s="1"/>
  <c r="AF42" i="1"/>
  <c r="AG42" i="1" s="1"/>
  <c r="AH42" i="1" s="1"/>
  <c r="AF49" i="1"/>
  <c r="AG49" i="1"/>
  <c r="AH49" i="1" s="1"/>
  <c r="AF80" i="1"/>
  <c r="AF124" i="1"/>
  <c r="AG124" i="1" s="1"/>
  <c r="AH124" i="1" s="1"/>
  <c r="AF78" i="1"/>
  <c r="AG78" i="1" s="1"/>
  <c r="AH78" i="1" s="1"/>
  <c r="AF96" i="1"/>
  <c r="AG96" i="1"/>
  <c r="AH96" i="1" s="1"/>
  <c r="AF100" i="1"/>
  <c r="AG100" i="1" s="1"/>
  <c r="AH100" i="1" s="1"/>
  <c r="AF55" i="1"/>
  <c r="AG55" i="1" s="1"/>
  <c r="AH55" i="1" s="1"/>
  <c r="AF75" i="1"/>
  <c r="AG75" i="1" s="1"/>
  <c r="AH75" i="1" s="1"/>
  <c r="AF116" i="1"/>
  <c r="AG116" i="1"/>
  <c r="AH116" i="1" s="1"/>
  <c r="AF130" i="1"/>
  <c r="AG130" i="1" s="1"/>
  <c r="AH130" i="1" s="1"/>
  <c r="AF203" i="1"/>
  <c r="AG203" i="1" s="1"/>
  <c r="AH203" i="1" s="1"/>
  <c r="AF220" i="1"/>
  <c r="AG220" i="1"/>
  <c r="AH220" i="1" s="1"/>
  <c r="AF327" i="1"/>
  <c r="AG327" i="1" s="1"/>
  <c r="AH327" i="1" s="1"/>
  <c r="AF224" i="1"/>
  <c r="AG224" i="1" s="1"/>
  <c r="AH224" i="1" s="1"/>
  <c r="AG575" i="1"/>
  <c r="AH575" i="1" s="1"/>
  <c r="AF575" i="1"/>
  <c r="AF92" i="1"/>
  <c r="U69" i="1"/>
  <c r="AB69" i="1"/>
  <c r="AC69" i="1" s="1"/>
  <c r="AD69" i="1" s="1"/>
  <c r="AB14" i="1"/>
  <c r="AC14" i="1"/>
  <c r="AD14" i="1" s="1"/>
  <c r="U65" i="1"/>
  <c r="AB29" i="1"/>
  <c r="AC29" i="1"/>
  <c r="AD29" i="1" s="1"/>
  <c r="U193" i="1"/>
  <c r="AC193" i="1"/>
  <c r="AD193" i="1" s="1"/>
  <c r="U191" i="1"/>
  <c r="AC191" i="1"/>
  <c r="AD191" i="1" s="1"/>
  <c r="AF422" i="1"/>
  <c r="AG422" i="1"/>
  <c r="AH422" i="1" s="1"/>
  <c r="AF421" i="1"/>
  <c r="AG421" i="1" s="1"/>
  <c r="AH421" i="1" s="1"/>
  <c r="AF265" i="1"/>
  <c r="AG265" i="1" s="1"/>
  <c r="AH265" i="1" s="1"/>
  <c r="AF235" i="1"/>
  <c r="AG235" i="1" s="1"/>
  <c r="AH235" i="1" s="1"/>
  <c r="AF519" i="1"/>
  <c r="AG519" i="1" s="1"/>
  <c r="AH519" i="1" s="1"/>
  <c r="AF567" i="1"/>
  <c r="AG567" i="1" s="1"/>
  <c r="AH567" i="1" s="1"/>
  <c r="AG586" i="1"/>
  <c r="AH586" i="1" s="1"/>
  <c r="AG435" i="1"/>
  <c r="AH435" i="1" s="1"/>
  <c r="AF435" i="1"/>
  <c r="AF476" i="1"/>
  <c r="AG476" i="1"/>
  <c r="AH476" i="1" s="1"/>
  <c r="AF460" i="1"/>
  <c r="AG460" i="1" s="1"/>
  <c r="AH460" i="1" s="1"/>
  <c r="AF266" i="1"/>
  <c r="AG266" i="1"/>
  <c r="AH266" i="1" s="1"/>
  <c r="U222" i="1"/>
  <c r="AB222" i="1"/>
  <c r="U339" i="1"/>
  <c r="AC339" i="1"/>
  <c r="AD339" i="1" s="1"/>
  <c r="AB339" i="1"/>
  <c r="AB392" i="1"/>
  <c r="AC392" i="1"/>
  <c r="AD392" i="1" s="1"/>
  <c r="AC412" i="1"/>
  <c r="AD412" i="1" s="1"/>
  <c r="AB412" i="1"/>
  <c r="AF797" i="1"/>
  <c r="AG797" i="1" s="1"/>
  <c r="AH797" i="1" s="1"/>
  <c r="AF831" i="1"/>
  <c r="AG831" i="1"/>
  <c r="AH831" i="1" s="1"/>
  <c r="AF596" i="1"/>
  <c r="AG596" i="1" s="1"/>
  <c r="AH596" i="1" s="1"/>
  <c r="AG160" i="1"/>
  <c r="AH160" i="1" s="1"/>
  <c r="AG77" i="1"/>
  <c r="AH77" i="1" s="1"/>
  <c r="U36" i="1"/>
  <c r="U85" i="1"/>
  <c r="AC86" i="1"/>
  <c r="AD86" i="1" s="1"/>
  <c r="U86" i="1"/>
  <c r="AC128" i="1"/>
  <c r="AD128" i="1" s="1"/>
  <c r="AB20" i="1"/>
  <c r="AG34" i="1"/>
  <c r="AH34" i="1" s="1"/>
  <c r="AB45" i="1"/>
  <c r="AC45" i="1" s="1"/>
  <c r="AD45" i="1" s="1"/>
  <c r="AF153" i="1"/>
  <c r="AG153" i="1" s="1"/>
  <c r="AH153" i="1" s="1"/>
  <c r="AB105" i="1"/>
  <c r="AC105" i="1"/>
  <c r="AD105" i="1" s="1"/>
  <c r="U105" i="1"/>
  <c r="U25" i="1"/>
  <c r="AG25" i="1" s="1"/>
  <c r="AH25" i="1" s="1"/>
  <c r="AB25" i="1"/>
  <c r="U137" i="1"/>
  <c r="AC137" i="1"/>
  <c r="AD137" i="1" s="1"/>
  <c r="AC97" i="1"/>
  <c r="AD97" i="1" s="1"/>
  <c r="U98" i="1"/>
  <c r="U138" i="1"/>
  <c r="AB138" i="1"/>
  <c r="AC140" i="1"/>
  <c r="AD140" i="1" s="1"/>
  <c r="U66" i="1"/>
  <c r="AC52" i="1"/>
  <c r="AD52" i="1" s="1"/>
  <c r="U107" i="1"/>
  <c r="AB107" i="1"/>
  <c r="AC107" i="1" s="1"/>
  <c r="AD107" i="1" s="1"/>
  <c r="AG185" i="1"/>
  <c r="AH185" i="1" s="1"/>
  <c r="U173" i="1"/>
  <c r="AB180" i="1"/>
  <c r="AC180" i="1"/>
  <c r="AD180" i="1" s="1"/>
  <c r="U180" i="1"/>
  <c r="AC187" i="1"/>
  <c r="AD187" i="1" s="1"/>
  <c r="U187" i="1"/>
  <c r="AF455" i="1"/>
  <c r="AG455" i="1" s="1"/>
  <c r="AH455" i="1" s="1"/>
  <c r="U410" i="1"/>
  <c r="AG410" i="1" s="1"/>
  <c r="AH410" i="1" s="1"/>
  <c r="AG503" i="1"/>
  <c r="AH503" i="1" s="1"/>
  <c r="U500" i="1"/>
  <c r="AG500" i="1" s="1"/>
  <c r="AH500" i="1" s="1"/>
  <c r="AB218" i="1"/>
  <c r="AG334" i="1"/>
  <c r="AH334" i="1" s="1"/>
  <c r="AF330" i="1"/>
  <c r="AG330" i="1" s="1"/>
  <c r="AH330" i="1" s="1"/>
  <c r="AG537" i="1"/>
  <c r="AH537" i="1" s="1"/>
  <c r="AF260" i="1"/>
  <c r="AG260" i="1"/>
  <c r="AH260" i="1" s="1"/>
  <c r="AB263" i="1"/>
  <c r="AF490" i="1"/>
  <c r="AG490" i="1" s="1"/>
  <c r="AH490" i="1" s="1"/>
  <c r="AF280" i="1"/>
  <c r="AG280" i="1"/>
  <c r="AH280" i="1" s="1"/>
  <c r="U309" i="1"/>
  <c r="AC309" i="1"/>
  <c r="AD309" i="1" s="1"/>
  <c r="AF294" i="1"/>
  <c r="AG294" i="1" s="1"/>
  <c r="AH294" i="1" s="1"/>
  <c r="AF288" i="1"/>
  <c r="AG288" i="1" s="1"/>
  <c r="AH288" i="1" s="1"/>
  <c r="AB305" i="1"/>
  <c r="AC305" i="1"/>
  <c r="AD305" i="1" s="1"/>
  <c r="U217" i="1"/>
  <c r="AC217" i="1"/>
  <c r="AD217" i="1" s="1"/>
  <c r="AB217" i="1"/>
  <c r="AF582" i="1"/>
  <c r="AG582" i="1"/>
  <c r="AH582" i="1" s="1"/>
  <c r="AF544" i="1"/>
  <c r="AG544" i="1" s="1"/>
  <c r="AH544" i="1" s="1"/>
  <c r="AF900" i="1"/>
  <c r="AG900" i="1" s="1"/>
  <c r="AH900" i="1" s="1"/>
  <c r="AF947" i="1"/>
  <c r="AG947" i="1" s="1"/>
  <c r="AH947" i="1" s="1"/>
  <c r="AF607" i="1"/>
  <c r="AG607" i="1"/>
  <c r="AH607" i="1" s="1"/>
  <c r="U35" i="1"/>
  <c r="AB35" i="1"/>
  <c r="AB191" i="1"/>
  <c r="AC189" i="1"/>
  <c r="AD189" i="1" s="1"/>
  <c r="U189" i="1"/>
  <c r="AF363" i="1"/>
  <c r="AG363" i="1" s="1"/>
  <c r="AH363" i="1" s="1"/>
  <c r="AF468" i="1"/>
  <c r="AG468" i="1" s="1"/>
  <c r="AH468" i="1" s="1"/>
  <c r="AF341" i="1"/>
  <c r="AG341" i="1"/>
  <c r="AH341" i="1" s="1"/>
  <c r="AF418" i="1"/>
  <c r="AG418" i="1"/>
  <c r="AH418" i="1" s="1"/>
  <c r="AF471" i="1"/>
  <c r="AG471" i="1" s="1"/>
  <c r="AH471" i="1" s="1"/>
  <c r="AF269" i="1"/>
  <c r="AG269" i="1" s="1"/>
  <c r="AH269" i="1" s="1"/>
  <c r="AF273" i="1"/>
  <c r="AG273" i="1" s="1"/>
  <c r="AH273" i="1" s="1"/>
  <c r="AF371" i="1"/>
  <c r="AG371" i="1"/>
  <c r="AH371" i="1" s="1"/>
  <c r="AG214" i="1"/>
  <c r="AH214" i="1" s="1"/>
  <c r="AF225" i="1"/>
  <c r="AF308" i="1"/>
  <c r="AG308" i="1" s="1"/>
  <c r="AH308" i="1" s="1"/>
  <c r="AF453" i="1"/>
  <c r="AG453" i="1" s="1"/>
  <c r="AH453" i="1" s="1"/>
  <c r="AF347" i="1"/>
  <c r="AG347" i="1" s="1"/>
  <c r="AH347" i="1" s="1"/>
  <c r="AG333" i="1"/>
  <c r="AH333" i="1" s="1"/>
  <c r="U282" i="1"/>
  <c r="AB282" i="1"/>
  <c r="AF319" i="1"/>
  <c r="AG319" i="1"/>
  <c r="AH319" i="1" s="1"/>
  <c r="AC226" i="1"/>
  <c r="AD226" i="1" s="1"/>
  <c r="U226" i="1"/>
  <c r="U241" i="1"/>
  <c r="AC241" i="1"/>
  <c r="AD241" i="1" s="1"/>
  <c r="AB324" i="1"/>
  <c r="AC324" i="1"/>
  <c r="AD324" i="1" s="1"/>
  <c r="AG542" i="1"/>
  <c r="AH542" i="1" s="1"/>
  <c r="AF569" i="1"/>
  <c r="AG569" i="1"/>
  <c r="AH569" i="1" s="1"/>
  <c r="AG424" i="1"/>
  <c r="AH424" i="1" s="1"/>
  <c r="AF949" i="1"/>
  <c r="AG949" i="1" s="1"/>
  <c r="AH949" i="1" s="1"/>
  <c r="AG821" i="1"/>
  <c r="AH821" i="1" s="1"/>
  <c r="AG360" i="1"/>
  <c r="AH360" i="1" s="1"/>
  <c r="AF465" i="1"/>
  <c r="AG465" i="1"/>
  <c r="AH465" i="1" s="1"/>
  <c r="AF396" i="1"/>
  <c r="AG396" i="1"/>
  <c r="AH396" i="1" s="1"/>
  <c r="AG382" i="1"/>
  <c r="AH382" i="1" s="1"/>
  <c r="AG441" i="1"/>
  <c r="AH441" i="1" s="1"/>
  <c r="AF307" i="1"/>
  <c r="AG307" i="1" s="1"/>
  <c r="AH307" i="1" s="1"/>
  <c r="AG211" i="1"/>
  <c r="AH211" i="1" s="1"/>
  <c r="AG407" i="1"/>
  <c r="AH407" i="1" s="1"/>
  <c r="AF399" i="1"/>
  <c r="AG399" i="1" s="1"/>
  <c r="AH399" i="1" s="1"/>
  <c r="AF348" i="1"/>
  <c r="AG348" i="1" s="1"/>
  <c r="AH348" i="1" s="1"/>
  <c r="AF296" i="1"/>
  <c r="AG296" i="1" s="1"/>
  <c r="AH296" i="1" s="1"/>
  <c r="AG232" i="1"/>
  <c r="AH232" i="1" s="1"/>
  <c r="U392" i="1"/>
  <c r="AF338" i="1"/>
  <c r="AG338" i="1" s="1"/>
  <c r="AH338" i="1" s="1"/>
  <c r="U412" i="1"/>
  <c r="AG237" i="1"/>
  <c r="AH237" i="1" s="1"/>
  <c r="AF237" i="1"/>
  <c r="AF521" i="1"/>
  <c r="AG521" i="1" s="1"/>
  <c r="AH521" i="1" s="1"/>
  <c r="AF534" i="1"/>
  <c r="AG534" i="1"/>
  <c r="AH534" i="1" s="1"/>
  <c r="AF487" i="1"/>
  <c r="AG487" i="1" s="1"/>
  <c r="AH487" i="1" s="1"/>
  <c r="AG439" i="1"/>
  <c r="AH439" i="1" s="1"/>
  <c r="AF439" i="1"/>
  <c r="AF233" i="1"/>
  <c r="U329" i="1"/>
  <c r="AB329" i="1"/>
  <c r="AG256" i="1"/>
  <c r="AH256" i="1" s="1"/>
  <c r="AC344" i="1"/>
  <c r="AD344" i="1" s="1"/>
  <c r="U344" i="1"/>
  <c r="AF875" i="1"/>
  <c r="AG875" i="1" s="1"/>
  <c r="AH875" i="1" s="1"/>
  <c r="AG572" i="1"/>
  <c r="AH572" i="1" s="1"/>
  <c r="AF352" i="1"/>
  <c r="AG352" i="1" s="1"/>
  <c r="AH352" i="1" s="1"/>
  <c r="AF577" i="1"/>
  <c r="AG577" i="1" s="1"/>
  <c r="AH577" i="1" s="1"/>
  <c r="AF514" i="1"/>
  <c r="AG514" i="1" s="1"/>
  <c r="AH514" i="1" s="1"/>
  <c r="AF259" i="1"/>
  <c r="AG259" i="1" s="1"/>
  <c r="AH259" i="1" s="1"/>
  <c r="AF508" i="1"/>
  <c r="AG508" i="1"/>
  <c r="AH508" i="1" s="1"/>
  <c r="U297" i="1"/>
  <c r="AB297" i="1"/>
  <c r="AC297" i="1"/>
  <c r="AD297" i="1" s="1"/>
  <c r="U277" i="1"/>
  <c r="AC277" i="1"/>
  <c r="AD277" i="1" s="1"/>
  <c r="AB277" i="1"/>
  <c r="U243" i="1"/>
  <c r="AC243" i="1"/>
  <c r="AD243" i="1" s="1"/>
  <c r="AF198" i="1"/>
  <c r="AG198" i="1" s="1"/>
  <c r="AH198" i="1" s="1"/>
  <c r="AF918" i="1"/>
  <c r="AG918" i="1" s="1"/>
  <c r="AH918" i="1" s="1"/>
  <c r="AB65" i="1"/>
  <c r="AC65" i="1" s="1"/>
  <c r="AD65" i="1" s="1"/>
  <c r="AF51" i="1"/>
  <c r="AG51" i="1" s="1"/>
  <c r="AH51" i="1" s="1"/>
  <c r="AC148" i="1"/>
  <c r="AD148" i="1" s="1"/>
  <c r="AB193" i="1"/>
  <c r="AB81" i="1"/>
  <c r="AC81" i="1"/>
  <c r="AD81" i="1" s="1"/>
  <c r="AG98" i="1"/>
  <c r="AH98" i="1" s="1"/>
  <c r="AC85" i="1"/>
  <c r="AD85" i="1" s="1"/>
  <c r="AG17" i="1"/>
  <c r="AH17" i="1" s="1"/>
  <c r="AG182" i="1"/>
  <c r="AH182" i="1" s="1"/>
  <c r="AB156" i="1"/>
  <c r="AC156" i="1"/>
  <c r="AD156" i="1" s="1"/>
  <c r="AG200" i="1"/>
  <c r="AH200" i="1" s="1"/>
  <c r="AG64" i="1"/>
  <c r="AH64" i="1" s="1"/>
  <c r="AB66" i="1"/>
  <c r="AC66" i="1" s="1"/>
  <c r="AD66" i="1" s="1"/>
  <c r="AC159" i="1"/>
  <c r="AD159" i="1" s="1"/>
  <c r="U88" i="1"/>
  <c r="AB88" i="1"/>
  <c r="AC82" i="1"/>
  <c r="AD82" i="1" s="1"/>
  <c r="AB158" i="1"/>
  <c r="AC158" i="1"/>
  <c r="AD158" i="1" s="1"/>
  <c r="AG491" i="1"/>
  <c r="AH491" i="1" s="1"/>
  <c r="AG406" i="1"/>
  <c r="AH406" i="1" s="1"/>
  <c r="AG47" i="1"/>
  <c r="AH47" i="1" s="1"/>
  <c r="AC13" i="1"/>
  <c r="AD13" i="1" s="1"/>
  <c r="AF23" i="1"/>
  <c r="AG23" i="1"/>
  <c r="AH23" i="1" s="1"/>
  <c r="AG57" i="1"/>
  <c r="AH57" i="1" s="1"/>
  <c r="AF58" i="1"/>
  <c r="AG58" i="1"/>
  <c r="AH58" i="1" s="1"/>
  <c r="AB95" i="1"/>
  <c r="AC95" i="1" s="1"/>
  <c r="AD95" i="1" s="1"/>
  <c r="AF119" i="1"/>
  <c r="AG119" i="1" s="1"/>
  <c r="AH119" i="1" s="1"/>
  <c r="AB118" i="1"/>
  <c r="AC118" i="1" s="1"/>
  <c r="AD118" i="1" s="1"/>
  <c r="AG199" i="1"/>
  <c r="AH199" i="1" s="1"/>
  <c r="U131" i="1"/>
  <c r="AB131" i="1"/>
  <c r="U90" i="1"/>
  <c r="AG90" i="1" s="1"/>
  <c r="AH90" i="1" s="1"/>
  <c r="AC134" i="1"/>
  <c r="AD134" i="1" s="1"/>
  <c r="U134" i="1"/>
  <c r="AC112" i="1"/>
  <c r="AD112" i="1" s="1"/>
  <c r="AB27" i="1"/>
  <c r="U27" i="1"/>
  <c r="AG27" i="1" s="1"/>
  <c r="AH27" i="1" s="1"/>
  <c r="AC79" i="1"/>
  <c r="AD79" i="1" s="1"/>
  <c r="U53" i="1"/>
  <c r="AB53" i="1"/>
  <c r="AC53" i="1" s="1"/>
  <c r="AD53" i="1" s="1"/>
  <c r="U92" i="1"/>
  <c r="AG92" i="1" s="1"/>
  <c r="AH92" i="1" s="1"/>
  <c r="AF174" i="1"/>
  <c r="AG174" i="1" s="1"/>
  <c r="AH174" i="1" s="1"/>
  <c r="AB186" i="1"/>
  <c r="AC186" i="1"/>
  <c r="AD186" i="1" s="1"/>
  <c r="U186" i="1"/>
  <c r="AB170" i="1"/>
  <c r="U170" i="1"/>
  <c r="AG170" i="1" s="1"/>
  <c r="AH170" i="1" s="1"/>
  <c r="AG192" i="1"/>
  <c r="AH192" i="1" s="1"/>
  <c r="AG240" i="1"/>
  <c r="AH240" i="1" s="1"/>
  <c r="AB505" i="1"/>
  <c r="AG474" i="1"/>
  <c r="AH474" i="1" s="1"/>
  <c r="AG427" i="1"/>
  <c r="AH427" i="1" s="1"/>
  <c r="AB415" i="1"/>
  <c r="AC218" i="1"/>
  <c r="AD218" i="1" s="1"/>
  <c r="U471" i="1"/>
  <c r="AB493" i="1"/>
  <c r="AC493" i="1"/>
  <c r="AD493" i="1" s="1"/>
  <c r="AF454" i="1"/>
  <c r="AG454" i="1" s="1"/>
  <c r="AH454" i="1" s="1"/>
  <c r="U335" i="1"/>
  <c r="AG440" i="1"/>
  <c r="AH440" i="1" s="1"/>
  <c r="AB344" i="1"/>
  <c r="AF313" i="1"/>
  <c r="AG313" i="1" s="1"/>
  <c r="AH313" i="1" s="1"/>
  <c r="AG278" i="1"/>
  <c r="AH278" i="1" s="1"/>
  <c r="AF310" i="1"/>
  <c r="AG310" i="1" s="1"/>
  <c r="AH310" i="1" s="1"/>
  <c r="AG221" i="1"/>
  <c r="AH221" i="1" s="1"/>
  <c r="AF404" i="1"/>
  <c r="AG404" i="1" s="1"/>
  <c r="AH404" i="1" s="1"/>
  <c r="AB439" i="1"/>
  <c r="AB275" i="1"/>
  <c r="AC275" i="1"/>
  <c r="AD275" i="1" s="1"/>
  <c r="AB247" i="1"/>
  <c r="AC247" i="1"/>
  <c r="AD247" i="1" s="1"/>
  <c r="U259" i="1"/>
  <c r="AB259" i="1"/>
  <c r="AF381" i="1"/>
  <c r="AG381" i="1"/>
  <c r="AH381" i="1" s="1"/>
  <c r="AF953" i="1"/>
  <c r="AG953" i="1" s="1"/>
  <c r="AH953" i="1" s="1"/>
  <c r="AF901" i="1"/>
  <c r="AG901" i="1" s="1"/>
  <c r="AH901" i="1" s="1"/>
  <c r="AF196" i="1"/>
  <c r="AG196" i="1" s="1"/>
  <c r="AH196" i="1" s="1"/>
  <c r="AG176" i="1"/>
  <c r="AH176" i="1" s="1"/>
  <c r="AC108" i="1"/>
  <c r="AD108" i="1" s="1"/>
  <c r="AC111" i="1"/>
  <c r="AD111" i="1" s="1"/>
  <c r="AB43" i="1"/>
  <c r="AC43" i="1" s="1"/>
  <c r="AD43" i="1" s="1"/>
  <c r="AB162" i="1"/>
  <c r="U162" i="1"/>
  <c r="AG162" i="1" s="1"/>
  <c r="AH162" i="1" s="1"/>
  <c r="AC109" i="1"/>
  <c r="AD109" i="1" s="1"/>
  <c r="AB150" i="1"/>
  <c r="AC150" i="1" s="1"/>
  <c r="AD150" i="1" s="1"/>
  <c r="AG353" i="1"/>
  <c r="AH353" i="1" s="1"/>
  <c r="AG287" i="1"/>
  <c r="AH287" i="1" s="1"/>
  <c r="AG336" i="1"/>
  <c r="AH336" i="1" s="1"/>
  <c r="AF302" i="1"/>
  <c r="AG302" i="1" s="1"/>
  <c r="AH302" i="1" s="1"/>
  <c r="AG136" i="1"/>
  <c r="AH136" i="1" s="1"/>
  <c r="AG169" i="1"/>
  <c r="AH169" i="1" s="1"/>
  <c r="U111" i="1"/>
  <c r="AC21" i="1"/>
  <c r="AD21" i="1" s="1"/>
  <c r="U159" i="1"/>
  <c r="AG151" i="1"/>
  <c r="AH151" i="1" s="1"/>
  <c r="U81" i="1"/>
  <c r="AF63" i="1"/>
  <c r="AG63" i="1" s="1"/>
  <c r="AH63" i="1" s="1"/>
  <c r="AG138" i="1"/>
  <c r="AH138" i="1" s="1"/>
  <c r="AB24" i="1"/>
  <c r="AC35" i="1"/>
  <c r="AD35" i="1" s="1"/>
  <c r="AG46" i="1"/>
  <c r="AH46" i="1" s="1"/>
  <c r="AC145" i="1"/>
  <c r="AD145" i="1" s="1"/>
  <c r="AG188" i="1"/>
  <c r="AH188" i="1" s="1"/>
  <c r="AB136" i="1"/>
  <c r="U136" i="1"/>
  <c r="AB121" i="1"/>
  <c r="AC121" i="1" s="1"/>
  <c r="AD121" i="1" s="1"/>
  <c r="AB164" i="1"/>
  <c r="AC164" i="1"/>
  <c r="AD164" i="1" s="1"/>
  <c r="AB139" i="1"/>
  <c r="AC139" i="1" s="1"/>
  <c r="AD139" i="1" s="1"/>
  <c r="AC83" i="1"/>
  <c r="AD83" i="1" s="1"/>
  <c r="U83" i="1"/>
  <c r="AG183" i="1"/>
  <c r="AH183" i="1" s="1"/>
  <c r="U171" i="1"/>
  <c r="AC171" i="1"/>
  <c r="AD171" i="1" s="1"/>
  <c r="AF420" i="1"/>
  <c r="AG420" i="1" s="1"/>
  <c r="AH420" i="1" s="1"/>
  <c r="AB471" i="1"/>
  <c r="U434" i="1"/>
  <c r="AC434" i="1"/>
  <c r="AD434" i="1" s="1"/>
  <c r="AC263" i="1"/>
  <c r="AD263" i="1" s="1"/>
  <c r="AB351" i="1"/>
  <c r="AC222" i="1"/>
  <c r="AD222" i="1" s="1"/>
  <c r="AF384" i="1"/>
  <c r="AG384" i="1" s="1"/>
  <c r="AH384" i="1" s="1"/>
  <c r="AF279" i="1"/>
  <c r="AG279" i="1"/>
  <c r="AH279" i="1" s="1"/>
  <c r="AF234" i="1"/>
  <c r="AG234" i="1" s="1"/>
  <c r="AH234" i="1" s="1"/>
  <c r="AF515" i="1"/>
  <c r="AG515" i="1" s="1"/>
  <c r="AH515" i="1" s="1"/>
  <c r="AF379" i="1"/>
  <c r="AG379" i="1" s="1"/>
  <c r="AH379" i="1" s="1"/>
  <c r="AF486" i="1"/>
  <c r="AG486" i="1"/>
  <c r="AH486" i="1" s="1"/>
  <c r="AF530" i="1"/>
  <c r="AG530" i="1" s="1"/>
  <c r="AH530" i="1" s="1"/>
  <c r="AG438" i="1"/>
  <c r="AH438" i="1" s="1"/>
  <c r="AC286" i="1"/>
  <c r="AD286" i="1" s="1"/>
  <c r="AB286" i="1"/>
  <c r="U286" i="1"/>
  <c r="AC304" i="1"/>
  <c r="AD304" i="1" s="1"/>
  <c r="AB304" i="1"/>
  <c r="U304" i="1"/>
  <c r="AC323" i="1"/>
  <c r="AD323" i="1" s="1"/>
  <c r="U323" i="1"/>
  <c r="AF267" i="1"/>
  <c r="AG267" i="1" s="1"/>
  <c r="AH267" i="1" s="1"/>
  <c r="AB309" i="1"/>
  <c r="AC380" i="1"/>
  <c r="AD380" i="1" s="1"/>
  <c r="U380" i="1"/>
  <c r="U489" i="1"/>
  <c r="AC489" i="1"/>
  <c r="AD489" i="1" s="1"/>
  <c r="AB489" i="1"/>
  <c r="U142" i="1"/>
  <c r="AG31" i="1"/>
  <c r="AH31" i="1" s="1"/>
  <c r="AG122" i="1"/>
  <c r="AH122" i="1" s="1"/>
  <c r="AF26" i="1"/>
  <c r="AG26" i="1" s="1"/>
  <c r="AH26" i="1" s="1"/>
  <c r="AB54" i="1"/>
  <c r="AC54" i="1" s="1"/>
  <c r="AD54" i="1" s="1"/>
  <c r="U54" i="1"/>
  <c r="AB84" i="1"/>
  <c r="AC84" i="1" s="1"/>
  <c r="AD84" i="1" s="1"/>
  <c r="AF70" i="1"/>
  <c r="AG70" i="1"/>
  <c r="AH70" i="1" s="1"/>
  <c r="AB17" i="1"/>
  <c r="AB147" i="1"/>
  <c r="AC147" i="1" s="1"/>
  <c r="AD147" i="1" s="1"/>
  <c r="AG71" i="1"/>
  <c r="AH71" i="1" s="1"/>
  <c r="AB68" i="1"/>
  <c r="AC68" i="1" s="1"/>
  <c r="AD68" i="1" s="1"/>
  <c r="AB126" i="1"/>
  <c r="AC126" i="1" s="1"/>
  <c r="AD126" i="1" s="1"/>
  <c r="U146" i="1"/>
  <c r="AB146" i="1"/>
  <c r="AC146" i="1" s="1"/>
  <c r="AD146" i="1" s="1"/>
  <c r="U117" i="1"/>
  <c r="AB117" i="1"/>
  <c r="AC117" i="1" s="1"/>
  <c r="AD117" i="1" s="1"/>
  <c r="AB165" i="1"/>
  <c r="AC165" i="1"/>
  <c r="AD165" i="1" s="1"/>
  <c r="AC415" i="1"/>
  <c r="AD415" i="1" s="1"/>
  <c r="AC251" i="1"/>
  <c r="AD251" i="1" s="1"/>
  <c r="AB251" i="1"/>
  <c r="AB468" i="1"/>
  <c r="U468" i="1"/>
  <c r="AG300" i="1"/>
  <c r="AH300" i="1" s="1"/>
  <c r="AG467" i="1"/>
  <c r="AH467" i="1" s="1"/>
  <c r="AF291" i="1"/>
  <c r="AG291" i="1" s="1"/>
  <c r="AH291" i="1" s="1"/>
  <c r="AF402" i="1"/>
  <c r="AG402" i="1" s="1"/>
  <c r="AH402" i="1" s="1"/>
  <c r="AF131" i="1"/>
  <c r="AG131" i="1"/>
  <c r="AH131" i="1" s="1"/>
  <c r="AB21" i="1"/>
  <c r="AB48" i="1"/>
  <c r="AC48" i="1" s="1"/>
  <c r="AD48" i="1" s="1"/>
  <c r="AF168" i="1"/>
  <c r="AG168" i="1" s="1"/>
  <c r="AH168" i="1" s="1"/>
  <c r="AC88" i="1"/>
  <c r="AD88" i="1" s="1"/>
  <c r="AC32" i="1"/>
  <c r="AD32" i="1" s="1"/>
  <c r="AB98" i="1"/>
  <c r="AB142" i="1"/>
  <c r="AC142" i="1" s="1"/>
  <c r="AD142" i="1" s="1"/>
  <c r="AB134" i="1"/>
  <c r="AC161" i="1"/>
  <c r="AD161" i="1" s="1"/>
  <c r="AC154" i="1"/>
  <c r="AD154" i="1" s="1"/>
  <c r="AG201" i="1"/>
  <c r="AH201" i="1" s="1"/>
  <c r="U14" i="1"/>
  <c r="AB168" i="1"/>
  <c r="U45" i="1"/>
  <c r="U13" i="1"/>
  <c r="U29" i="1"/>
  <c r="U80" i="1"/>
  <c r="AG80" i="1" s="1"/>
  <c r="AH80" i="1" s="1"/>
  <c r="U38" i="1"/>
  <c r="U104" i="1"/>
  <c r="U148" i="1"/>
  <c r="AB206" i="1"/>
  <c r="AG417" i="1"/>
  <c r="AH417" i="1" s="1"/>
  <c r="AG318" i="1"/>
  <c r="AH318" i="1" s="1"/>
  <c r="AC505" i="1"/>
  <c r="AD505" i="1" s="1"/>
  <c r="AF299" i="1"/>
  <c r="AG299" i="1" s="1"/>
  <c r="AH299" i="1" s="1"/>
  <c r="AF441" i="1"/>
  <c r="AB360" i="1"/>
  <c r="U493" i="1"/>
  <c r="U351" i="1"/>
  <c r="AG351" i="1" s="1"/>
  <c r="AH351" i="1" s="1"/>
  <c r="AG244" i="1"/>
  <c r="AH244" i="1" s="1"/>
  <c r="AB469" i="1"/>
  <c r="AC469" i="1"/>
  <c r="AD469" i="1" s="1"/>
  <c r="AF306" i="1"/>
  <c r="AG306" i="1" s="1"/>
  <c r="AH306" i="1" s="1"/>
  <c r="AG284" i="1"/>
  <c r="AH284" i="1" s="1"/>
  <c r="AB323" i="1"/>
  <c r="AF253" i="1"/>
  <c r="AG253" i="1"/>
  <c r="AH253" i="1" s="1"/>
  <c r="AF377" i="1"/>
  <c r="AG377" i="1" s="1"/>
  <c r="AH377" i="1" s="1"/>
  <c r="AF256" i="1"/>
  <c r="AF230" i="1"/>
  <c r="AG230" i="1" s="1"/>
  <c r="AH230" i="1" s="1"/>
  <c r="AG246" i="1"/>
  <c r="AH246" i="1" s="1"/>
  <c r="AF239" i="1"/>
  <c r="AG239" i="1" s="1"/>
  <c r="AH239" i="1" s="1"/>
  <c r="AG472" i="1"/>
  <c r="AH472" i="1" s="1"/>
  <c r="AF472" i="1"/>
  <c r="AG484" i="1"/>
  <c r="AH484" i="1" s="1"/>
  <c r="AG545" i="1"/>
  <c r="AH545" i="1" s="1"/>
  <c r="AF586" i="1"/>
  <c r="AG357" i="1"/>
  <c r="AH357" i="1" s="1"/>
  <c r="AG391" i="1"/>
  <c r="AH391" i="1" s="1"/>
  <c r="AG298" i="1"/>
  <c r="AH298" i="1" s="1"/>
  <c r="AB328" i="1"/>
  <c r="U328" i="1"/>
  <c r="AC328" i="1"/>
  <c r="AD328" i="1" s="1"/>
  <c r="U348" i="1"/>
  <c r="AB348" i="1"/>
  <c r="U283" i="1"/>
  <c r="AC283" i="1"/>
  <c r="AD283" i="1" s="1"/>
  <c r="U359" i="1"/>
  <c r="AG359" i="1" s="1"/>
  <c r="AH359" i="1" s="1"/>
  <c r="AB359" i="1"/>
  <c r="AB225" i="1"/>
  <c r="U225" i="1"/>
  <c r="AG225" i="1" s="1"/>
  <c r="AH225" i="1" s="1"/>
  <c r="AG557" i="1"/>
  <c r="AH557" i="1" s="1"/>
  <c r="U453" i="1"/>
  <c r="AB453" i="1"/>
  <c r="U581" i="1"/>
  <c r="AG581" i="1" s="1"/>
  <c r="AH581" i="1" s="1"/>
  <c r="AB581" i="1"/>
  <c r="AC477" i="1"/>
  <c r="AD477" i="1" s="1"/>
  <c r="AB477" i="1"/>
  <c r="U477" i="1"/>
  <c r="U456" i="1"/>
  <c r="AB456" i="1"/>
  <c r="AC456" i="1"/>
  <c r="AD456" i="1" s="1"/>
  <c r="AC405" i="1"/>
  <c r="AD405" i="1" s="1"/>
  <c r="AG461" i="1"/>
  <c r="AH461" i="1" s="1"/>
  <c r="AG303" i="1"/>
  <c r="AH303" i="1" s="1"/>
  <c r="AF315" i="1"/>
  <c r="AG315" i="1"/>
  <c r="AH315" i="1" s="1"/>
  <c r="AG451" i="1"/>
  <c r="AH451" i="1" s="1"/>
  <c r="U429" i="1"/>
  <c r="AG429" i="1" s="1"/>
  <c r="AH429" i="1" s="1"/>
  <c r="AG509" i="1"/>
  <c r="AH509" i="1" s="1"/>
  <c r="AF372" i="1"/>
  <c r="AG372" i="1"/>
  <c r="AH372" i="1" s="1"/>
  <c r="AG425" i="1"/>
  <c r="AH425" i="1" s="1"/>
  <c r="U313" i="1"/>
  <c r="AB313" i="1"/>
  <c r="AG343" i="1"/>
  <c r="AH343" i="1" s="1"/>
  <c r="AF343" i="1"/>
  <c r="AC276" i="1"/>
  <c r="AD276" i="1" s="1"/>
  <c r="AB276" i="1"/>
  <c r="U295" i="1"/>
  <c r="AC295" i="1"/>
  <c r="AD295" i="1" s="1"/>
  <c r="AB355" i="1"/>
  <c r="U314" i="1"/>
  <c r="AB314" i="1"/>
  <c r="U395" i="1"/>
  <c r="AC395" i="1"/>
  <c r="AD395" i="1" s="1"/>
  <c r="AC516" i="1"/>
  <c r="AD516" i="1" s="1"/>
  <c r="AF564" i="1"/>
  <c r="AG564" i="1"/>
  <c r="AH564" i="1" s="1"/>
  <c r="U498" i="1"/>
  <c r="AG498" i="1" s="1"/>
  <c r="AH498" i="1" s="1"/>
  <c r="AB498" i="1"/>
  <c r="AB429" i="1"/>
  <c r="AG495" i="1"/>
  <c r="AH495" i="1" s="1"/>
  <c r="U533" i="1"/>
  <c r="AG802" i="1"/>
  <c r="AH802" i="1" s="1"/>
  <c r="AG946" i="1"/>
  <c r="AH946" i="1" s="1"/>
  <c r="AG591" i="1"/>
  <c r="AH591" i="1" s="1"/>
  <c r="AF591" i="1"/>
  <c r="AF807" i="1"/>
  <c r="AG807" i="1" s="1"/>
  <c r="AH807" i="1" s="1"/>
  <c r="AF804" i="1"/>
  <c r="AG804" i="1"/>
  <c r="AH804" i="1" s="1"/>
  <c r="AF657" i="1"/>
  <c r="AG657" i="1"/>
  <c r="AH657" i="1" s="1"/>
  <c r="AG549" i="1"/>
  <c r="AH549" i="1" s="1"/>
  <c r="AB436" i="1"/>
  <c r="AC436" i="1"/>
  <c r="AD436" i="1" s="1"/>
  <c r="U436" i="1"/>
  <c r="AC583" i="1"/>
  <c r="AD583" i="1" s="1"/>
  <c r="AB583" i="1"/>
  <c r="AF533" i="1"/>
  <c r="AG533" i="1"/>
  <c r="AH533" i="1" s="1"/>
  <c r="AB481" i="1"/>
  <c r="AC481" i="1"/>
  <c r="AD481" i="1" s="1"/>
  <c r="U481" i="1"/>
  <c r="AG529" i="1"/>
  <c r="AH529" i="1" s="1"/>
  <c r="AF529" i="1"/>
  <c r="AB518" i="1"/>
  <c r="AC518" i="1"/>
  <c r="AD518" i="1" s="1"/>
  <c r="AF810" i="1"/>
  <c r="AG810" i="1" s="1"/>
  <c r="AH810" i="1" s="1"/>
  <c r="AF854" i="1"/>
  <c r="AG854" i="1" s="1"/>
  <c r="AH854" i="1" s="1"/>
  <c r="AF828" i="1"/>
  <c r="AG828" i="1" s="1"/>
  <c r="AH828" i="1" s="1"/>
  <c r="AG720" i="1"/>
  <c r="AH720" i="1" s="1"/>
  <c r="AB356" i="1"/>
  <c r="AC356" i="1"/>
  <c r="AD356" i="1" s="1"/>
  <c r="AF524" i="1"/>
  <c r="AG524" i="1" s="1"/>
  <c r="AH524" i="1" s="1"/>
  <c r="AG576" i="1"/>
  <c r="AH576" i="1" s="1"/>
  <c r="AC523" i="1"/>
  <c r="AD523" i="1" s="1"/>
  <c r="AB523" i="1"/>
  <c r="U523" i="1"/>
  <c r="AF520" i="1"/>
  <c r="AG520" i="1" s="1"/>
  <c r="AH520" i="1" s="1"/>
  <c r="AB522" i="1"/>
  <c r="AC522" i="1"/>
  <c r="AD522" i="1" s="1"/>
  <c r="U522" i="1"/>
  <c r="AB569" i="1"/>
  <c r="AB242" i="1"/>
  <c r="AC242" i="1"/>
  <c r="AD242" i="1" s="1"/>
  <c r="U254" i="1"/>
  <c r="AF927" i="1"/>
  <c r="AG927" i="1" s="1"/>
  <c r="AH927" i="1" s="1"/>
  <c r="AF894" i="1"/>
  <c r="AG894" i="1"/>
  <c r="AH894" i="1" s="1"/>
  <c r="AF849" i="1"/>
  <c r="AG849" i="1" s="1"/>
  <c r="AH849" i="1" s="1"/>
  <c r="AF827" i="1"/>
  <c r="AG827" i="1" s="1"/>
  <c r="AH827" i="1" s="1"/>
  <c r="AF840" i="1"/>
  <c r="AG840" i="1"/>
  <c r="AH840" i="1" s="1"/>
  <c r="AF721" i="1"/>
  <c r="AG721" i="1" s="1"/>
  <c r="AH721" i="1" s="1"/>
  <c r="AF880" i="1"/>
  <c r="AF543" i="1"/>
  <c r="AG543" i="1" s="1"/>
  <c r="AH543" i="1" s="1"/>
  <c r="AG464" i="1"/>
  <c r="AH464" i="1" s="1"/>
  <c r="AF585" i="1"/>
  <c r="AG585" i="1"/>
  <c r="AH585" i="1" s="1"/>
  <c r="U531" i="1"/>
  <c r="AC531" i="1"/>
  <c r="AD531" i="1" s="1"/>
  <c r="AB437" i="1"/>
  <c r="AC437" i="1"/>
  <c r="AD437" i="1" s="1"/>
  <c r="U437" i="1"/>
  <c r="AF863" i="1"/>
  <c r="AG863" i="1" s="1"/>
  <c r="AH863" i="1" s="1"/>
  <c r="AF855" i="1"/>
  <c r="AG855" i="1" s="1"/>
  <c r="AH855" i="1" s="1"/>
  <c r="AF645" i="1"/>
  <c r="AG645" i="1"/>
  <c r="AH645" i="1" s="1"/>
  <c r="U573" i="1"/>
  <c r="AB573" i="1"/>
  <c r="AB527" i="1"/>
  <c r="AC527" i="1"/>
  <c r="AD527" i="1" s="1"/>
  <c r="AF541" i="1"/>
  <c r="AG541" i="1" s="1"/>
  <c r="AH541" i="1" s="1"/>
  <c r="AG373" i="1"/>
  <c r="AH373" i="1" s="1"/>
  <c r="AF892" i="1"/>
  <c r="AG892" i="1"/>
  <c r="AH892" i="1" s="1"/>
  <c r="AF798" i="1"/>
  <c r="AG798" i="1"/>
  <c r="AH798" i="1" s="1"/>
  <c r="AG879" i="1"/>
  <c r="AH879" i="1" s="1"/>
  <c r="AF879" i="1"/>
  <c r="AG869" i="1"/>
  <c r="AH869" i="1" s="1"/>
  <c r="AF869" i="1"/>
  <c r="AF825" i="1"/>
  <c r="AG825" i="1" s="1"/>
  <c r="AH825" i="1" s="1"/>
  <c r="AF634" i="1"/>
  <c r="AG634" i="1"/>
  <c r="AH634" i="1" s="1"/>
  <c r="AF954" i="1"/>
  <c r="AG954" i="1" s="1"/>
  <c r="AH954" i="1" s="1"/>
  <c r="AF628" i="1"/>
  <c r="AG388" i="1"/>
  <c r="AH388" i="1" s="1"/>
  <c r="U216" i="1"/>
  <c r="AG216" i="1" s="1"/>
  <c r="AH216" i="1" s="1"/>
  <c r="AB539" i="1"/>
  <c r="AB567" i="1"/>
  <c r="U525" i="1"/>
  <c r="AG525" i="1" s="1"/>
  <c r="AH525" i="1" s="1"/>
  <c r="AF535" i="1"/>
  <c r="AG535" i="1"/>
  <c r="AH535" i="1" s="1"/>
  <c r="AF536" i="1"/>
  <c r="AG536" i="1" s="1"/>
  <c r="AH536" i="1" s="1"/>
  <c r="AF449" i="1"/>
  <c r="AG449" i="1"/>
  <c r="AH449" i="1" s="1"/>
  <c r="AG475" i="1"/>
  <c r="AH475" i="1" s="1"/>
  <c r="AF475" i="1"/>
  <c r="AF442" i="1"/>
  <c r="AG442" i="1"/>
  <c r="AH442" i="1" s="1"/>
  <c r="AG268" i="1"/>
  <c r="AH268" i="1" s="1"/>
  <c r="AB326" i="1"/>
  <c r="AC326" i="1"/>
  <c r="AD326" i="1" s="1"/>
  <c r="AB353" i="1"/>
  <c r="AB223" i="1"/>
  <c r="AC223" i="1"/>
  <c r="AD223" i="1" s="1"/>
  <c r="AB234" i="1"/>
  <c r="U234" i="1"/>
  <c r="AF584" i="1"/>
  <c r="AG584" i="1"/>
  <c r="AH584" i="1" s="1"/>
  <c r="AF540" i="1"/>
  <c r="AG540" i="1"/>
  <c r="AH540" i="1" s="1"/>
  <c r="AG552" i="1"/>
  <c r="AH552" i="1" s="1"/>
  <c r="AF552" i="1"/>
  <c r="AB462" i="1"/>
  <c r="AB433" i="1"/>
  <c r="U433" i="1"/>
  <c r="AG433" i="1" s="1"/>
  <c r="AH433" i="1" s="1"/>
  <c r="AC502" i="1"/>
  <c r="AD502" i="1" s="1"/>
  <c r="U502" i="1"/>
  <c r="AF950" i="1"/>
  <c r="AG950" i="1"/>
  <c r="AH950" i="1" s="1"/>
  <c r="AG907" i="1"/>
  <c r="AH907" i="1" s="1"/>
  <c r="AF907" i="1"/>
  <c r="AF617" i="1"/>
  <c r="AG617" i="1" s="1"/>
  <c r="AH617" i="1" s="1"/>
  <c r="AG853" i="1"/>
  <c r="AH853" i="1" s="1"/>
  <c r="AF932" i="1"/>
  <c r="AG932" i="1" s="1"/>
  <c r="AH932" i="1" s="1"/>
  <c r="AG630" i="1"/>
  <c r="AH630" i="1" s="1"/>
  <c r="AF630" i="1"/>
  <c r="AB207" i="1"/>
  <c r="AC573" i="1"/>
  <c r="AD573" i="1" s="1"/>
  <c r="U539" i="1"/>
  <c r="AG539" i="1" s="1"/>
  <c r="AH539" i="1" s="1"/>
  <c r="AG272" i="1"/>
  <c r="AH272" i="1" s="1"/>
  <c r="AG450" i="1"/>
  <c r="AH450" i="1" s="1"/>
  <c r="AB293" i="1"/>
  <c r="AC293" i="1"/>
  <c r="AD293" i="1" s="1"/>
  <c r="AB349" i="1"/>
  <c r="AF532" i="1"/>
  <c r="AG532" i="1" s="1"/>
  <c r="AH532" i="1" s="1"/>
  <c r="AB560" i="1"/>
  <c r="U560" i="1"/>
  <c r="AC560" i="1"/>
  <c r="AD560" i="1" s="1"/>
  <c r="AB496" i="1"/>
  <c r="U496" i="1"/>
  <c r="AB285" i="1"/>
  <c r="AC285" i="1"/>
  <c r="AD285" i="1" s="1"/>
  <c r="AG877" i="1"/>
  <c r="AH877" i="1" s="1"/>
  <c r="AF934" i="1"/>
  <c r="AG934" i="1" s="1"/>
  <c r="AH934" i="1" s="1"/>
  <c r="AG889" i="1"/>
  <c r="AH889" i="1" s="1"/>
  <c r="AF885" i="1"/>
  <c r="AG885" i="1"/>
  <c r="AH885" i="1" s="1"/>
  <c r="AG809" i="1"/>
  <c r="AH809" i="1" s="1"/>
  <c r="AF809" i="1"/>
  <c r="AF598" i="1"/>
  <c r="AG598" i="1"/>
  <c r="AH598" i="1" s="1"/>
  <c r="AF694" i="1"/>
  <c r="AG694" i="1"/>
  <c r="AH694" i="1" s="1"/>
  <c r="AF621" i="1"/>
  <c r="AG621" i="1"/>
  <c r="AH621" i="1" s="1"/>
  <c r="AF806" i="1"/>
  <c r="AG806" i="1" s="1"/>
  <c r="AH806" i="1" s="1"/>
  <c r="AG913" i="1"/>
  <c r="AH913" i="1" s="1"/>
  <c r="AG917" i="1"/>
  <c r="AH917" i="1" s="1"/>
  <c r="AC870" i="1"/>
  <c r="AD870" i="1" s="1"/>
  <c r="AF808" i="1"/>
  <c r="AG808" i="1"/>
  <c r="AH808" i="1" s="1"/>
  <c r="AG784" i="1"/>
  <c r="AH784" i="1" s="1"/>
  <c r="AC801" i="1"/>
  <c r="AD801" i="1" s="1"/>
  <c r="U801" i="1"/>
  <c r="AC986" i="1"/>
  <c r="AD986" i="1" s="1"/>
  <c r="AC957" i="1"/>
  <c r="AD957" i="1" s="1"/>
  <c r="U957" i="1"/>
  <c r="AB957" i="1"/>
  <c r="U734" i="1"/>
  <c r="AC734" i="1"/>
  <c r="AD734" i="1" s="1"/>
  <c r="U673" i="1"/>
  <c r="AC673" i="1"/>
  <c r="AD673" i="1" s="1"/>
  <c r="AC992" i="1"/>
  <c r="AD992" i="1" s="1"/>
  <c r="AB992" i="1"/>
  <c r="U992" i="1"/>
  <c r="AF661" i="1"/>
  <c r="AG661" i="1"/>
  <c r="AH661" i="1" s="1"/>
  <c r="AC942" i="1"/>
  <c r="AD942" i="1" s="1"/>
  <c r="AB942" i="1"/>
  <c r="AC790" i="1"/>
  <c r="AD790" i="1" s="1"/>
  <c r="U790" i="1"/>
  <c r="AB790" i="1"/>
  <c r="AB812" i="1"/>
  <c r="U812" i="1"/>
  <c r="AC812" i="1"/>
  <c r="AD812" i="1" s="1"/>
  <c r="U850" i="1"/>
  <c r="AG850" i="1" s="1"/>
  <c r="AH850" i="1" s="1"/>
  <c r="AB850" i="1"/>
  <c r="U882" i="1"/>
  <c r="AB882" i="1"/>
  <c r="AC882" i="1"/>
  <c r="AD882" i="1" s="1"/>
  <c r="AB898" i="1"/>
  <c r="U898" i="1"/>
  <c r="AC898" i="1"/>
  <c r="AD898" i="1" s="1"/>
  <c r="AF973" i="1"/>
  <c r="AG973" i="1" s="1"/>
  <c r="AH973" i="1" s="1"/>
  <c r="U773" i="1"/>
  <c r="AB773" i="1"/>
  <c r="AC773" i="1"/>
  <c r="AD773" i="1" s="1"/>
  <c r="AF970" i="1"/>
  <c r="AG970" i="1"/>
  <c r="AH970" i="1" s="1"/>
  <c r="AC669" i="1"/>
  <c r="AD669" i="1" s="1"/>
  <c r="U669" i="1"/>
  <c r="U997" i="1"/>
  <c r="AC997" i="1"/>
  <c r="AD997" i="1" s="1"/>
  <c r="AB997" i="1"/>
  <c r="T977" i="1"/>
  <c r="V977" i="1"/>
  <c r="AF757" i="1"/>
  <c r="AG757" i="1"/>
  <c r="AH757" i="1" s="1"/>
  <c r="AF876" i="1"/>
  <c r="AG876" i="1" s="1"/>
  <c r="AH876" i="1" s="1"/>
  <c r="AF689" i="1"/>
  <c r="AG689" i="1"/>
  <c r="AH689" i="1" s="1"/>
  <c r="AF605" i="1"/>
  <c r="AG605" i="1"/>
  <c r="AH605" i="1" s="1"/>
  <c r="AC911" i="1"/>
  <c r="AD911" i="1" s="1"/>
  <c r="AB911" i="1"/>
  <c r="AB960" i="1"/>
  <c r="AB792" i="1"/>
  <c r="AG616" i="1"/>
  <c r="AH616" i="1" s="1"/>
  <c r="AB842" i="1"/>
  <c r="AF556" i="1"/>
  <c r="AG556" i="1" s="1"/>
  <c r="AH556" i="1" s="1"/>
  <c r="AB763" i="1"/>
  <c r="AC763" i="1"/>
  <c r="AD763" i="1" s="1"/>
  <c r="U763" i="1"/>
  <c r="AC777" i="1"/>
  <c r="AD777" i="1" s="1"/>
  <c r="AB777" i="1"/>
  <c r="U777" i="1"/>
  <c r="AF755" i="1"/>
  <c r="AG755" i="1"/>
  <c r="AH755" i="1" s="1"/>
  <c r="U784" i="1"/>
  <c r="AB784" i="1"/>
  <c r="AB721" i="1"/>
  <c r="U721" i="1"/>
  <c r="AC612" i="1"/>
  <c r="AD612" i="1" s="1"/>
  <c r="AB612" i="1"/>
  <c r="AB880" i="1"/>
  <c r="V856" i="1"/>
  <c r="T856" i="1"/>
  <c r="AF594" i="1"/>
  <c r="AG594" i="1"/>
  <c r="AH594" i="1" s="1"/>
  <c r="AC665" i="1"/>
  <c r="AD665" i="1" s="1"/>
  <c r="U665" i="1"/>
  <c r="AG713" i="1"/>
  <c r="AH713" i="1" s="1"/>
  <c r="AF702" i="1"/>
  <c r="AG702" i="1"/>
  <c r="AH702" i="1" s="1"/>
  <c r="AF715" i="1"/>
  <c r="AG715" i="1" s="1"/>
  <c r="AH715" i="1" s="1"/>
  <c r="U900" i="1"/>
  <c r="AB900" i="1"/>
  <c r="AF960" i="1"/>
  <c r="AG960" i="1" s="1"/>
  <c r="AH960" i="1" s="1"/>
  <c r="AF999" i="1"/>
  <c r="AG999" i="1"/>
  <c r="AH999" i="1" s="1"/>
  <c r="AC924" i="1"/>
  <c r="AD924" i="1" s="1"/>
  <c r="AB924" i="1"/>
  <c r="U815" i="1"/>
  <c r="AC815" i="1"/>
  <c r="AD815" i="1" s="1"/>
  <c r="AF842" i="1"/>
  <c r="AG842" i="1" s="1"/>
  <c r="AH842" i="1" s="1"/>
  <c r="U846" i="1"/>
  <c r="AC846" i="1"/>
  <c r="AD846" i="1" s="1"/>
  <c r="AF632" i="1"/>
  <c r="AG632" i="1" s="1"/>
  <c r="AH632" i="1" s="1"/>
  <c r="AF631" i="1"/>
  <c r="AG631" i="1" s="1"/>
  <c r="AH631" i="1" s="1"/>
  <c r="U628" i="1"/>
  <c r="AG628" i="1" s="1"/>
  <c r="AH628" i="1" s="1"/>
  <c r="AB628" i="1"/>
  <c r="AC704" i="1"/>
  <c r="AD704" i="1" s="1"/>
  <c r="U704" i="1"/>
  <c r="AF772" i="1"/>
  <c r="AG772" i="1" s="1"/>
  <c r="AH772" i="1" s="1"/>
  <c r="AC760" i="1"/>
  <c r="AD760" i="1" s="1"/>
  <c r="AB760" i="1"/>
  <c r="U984" i="1"/>
  <c r="AC984" i="1"/>
  <c r="AD984" i="1" s="1"/>
  <c r="AB984" i="1"/>
  <c r="U676" i="1"/>
  <c r="AB676" i="1"/>
  <c r="AC676" i="1"/>
  <c r="AD676" i="1" s="1"/>
  <c r="U998" i="1"/>
  <c r="AC998" i="1"/>
  <c r="AD998" i="1" s="1"/>
  <c r="AB998" i="1"/>
  <c r="AC637" i="1"/>
  <c r="AD637" i="1" s="1"/>
  <c r="U637" i="1"/>
  <c r="T974" i="1"/>
  <c r="T956" i="1"/>
  <c r="V956" i="1"/>
  <c r="AG568" i="1"/>
  <c r="AH568" i="1" s="1"/>
  <c r="AF568" i="1"/>
  <c r="AF640" i="1"/>
  <c r="AG640" i="1" s="1"/>
  <c r="AH640" i="1" s="1"/>
  <c r="AC641" i="1"/>
  <c r="AD641" i="1" s="1"/>
  <c r="AB641" i="1"/>
  <c r="U641" i="1"/>
  <c r="AG705" i="1"/>
  <c r="AH705" i="1" s="1"/>
  <c r="AF705" i="1"/>
  <c r="AF787" i="1"/>
  <c r="AG787" i="1" s="1"/>
  <c r="AH787" i="1" s="1"/>
  <c r="AF670" i="1"/>
  <c r="AG670" i="1" s="1"/>
  <c r="AH670" i="1" s="1"/>
  <c r="AF727" i="1"/>
  <c r="AG727" i="1" s="1"/>
  <c r="AH727" i="1" s="1"/>
  <c r="AC938" i="1"/>
  <c r="AD938" i="1" s="1"/>
  <c r="U938" i="1"/>
  <c r="AB938" i="1"/>
  <c r="U951" i="1"/>
  <c r="AC951" i="1"/>
  <c r="AD951" i="1" s="1"/>
  <c r="AB951" i="1"/>
  <c r="AF972" i="1"/>
  <c r="AG972" i="1" s="1"/>
  <c r="AH972" i="1" s="1"/>
  <c r="AB815" i="1"/>
  <c r="AB838" i="1"/>
  <c r="AC838" i="1"/>
  <c r="AD838" i="1" s="1"/>
  <c r="U838" i="1"/>
  <c r="AG708" i="1"/>
  <c r="AH708" i="1" s="1"/>
  <c r="AG980" i="1"/>
  <c r="AH980" i="1" s="1"/>
  <c r="AB553" i="1"/>
  <c r="AC553" i="1"/>
  <c r="AD553" i="1" s="1"/>
  <c r="U733" i="1"/>
  <c r="AC733" i="1"/>
  <c r="AD733" i="1" s="1"/>
  <c r="AC748" i="1"/>
  <c r="AD748" i="1" s="1"/>
  <c r="AB748" i="1"/>
  <c r="U627" i="1"/>
  <c r="AB627" i="1"/>
  <c r="AC627" i="1"/>
  <c r="AD627" i="1" s="1"/>
  <c r="AB678" i="1"/>
  <c r="U678" i="1"/>
  <c r="AC678" i="1"/>
  <c r="AD678" i="1" s="1"/>
  <c r="AF759" i="1"/>
  <c r="AG759" i="1"/>
  <c r="AH759" i="1" s="1"/>
  <c r="U772" i="1"/>
  <c r="AB772" i="1"/>
  <c r="AF774" i="1"/>
  <c r="AG774" i="1" s="1"/>
  <c r="AH774" i="1" s="1"/>
  <c r="U233" i="1"/>
  <c r="AG233" i="1" s="1"/>
  <c r="AH233" i="1" s="1"/>
  <c r="AB540" i="1"/>
  <c r="AG902" i="1"/>
  <c r="AH902" i="1" s="1"/>
  <c r="U944" i="1"/>
  <c r="AG933" i="1"/>
  <c r="AH933" i="1" s="1"/>
  <c r="AF859" i="1"/>
  <c r="AG859" i="1" s="1"/>
  <c r="AH859" i="1" s="1"/>
  <c r="AG814" i="1"/>
  <c r="AH814" i="1" s="1"/>
  <c r="U860" i="1"/>
  <c r="AC792" i="1"/>
  <c r="AD792" i="1" s="1"/>
  <c r="AG623" i="1"/>
  <c r="AH623" i="1" s="1"/>
  <c r="AG766" i="1"/>
  <c r="AH766" i="1" s="1"/>
  <c r="AF703" i="1"/>
  <c r="AG703" i="1" s="1"/>
  <c r="AH703" i="1" s="1"/>
  <c r="U903" i="1"/>
  <c r="AC903" i="1"/>
  <c r="AD903" i="1" s="1"/>
  <c r="AB903" i="1"/>
  <c r="U928" i="1"/>
  <c r="AC928" i="1"/>
  <c r="AD928" i="1" s="1"/>
  <c r="AF688" i="1"/>
  <c r="AG688" i="1" s="1"/>
  <c r="AH688" i="1" s="1"/>
  <c r="AF981" i="1"/>
  <c r="AG981" i="1"/>
  <c r="AH981" i="1" s="1"/>
  <c r="AB795" i="1"/>
  <c r="AB843" i="1"/>
  <c r="U843" i="1"/>
  <c r="AC843" i="1"/>
  <c r="AD843" i="1" s="1"/>
  <c r="AF684" i="1"/>
  <c r="AG684" i="1" s="1"/>
  <c r="AH684" i="1" s="1"/>
  <c r="AB818" i="1"/>
  <c r="U818" i="1"/>
  <c r="AC818" i="1"/>
  <c r="AD818" i="1" s="1"/>
  <c r="AG991" i="1"/>
  <c r="AH991" i="1" s="1"/>
  <c r="AC599" i="1"/>
  <c r="AD599" i="1" s="1"/>
  <c r="AC595" i="1"/>
  <c r="AD595" i="1" s="1"/>
  <c r="AB595" i="1"/>
  <c r="U595" i="1"/>
  <c r="AF752" i="1"/>
  <c r="AG752" i="1"/>
  <c r="AH752" i="1" s="1"/>
  <c r="AC762" i="1"/>
  <c r="AD762" i="1" s="1"/>
  <c r="U762" i="1"/>
  <c r="AF776" i="1"/>
  <c r="AG776" i="1" s="1"/>
  <c r="AH776" i="1" s="1"/>
  <c r="AC701" i="1"/>
  <c r="AD701" i="1" s="1"/>
  <c r="AB701" i="1"/>
  <c r="U701" i="1"/>
  <c r="V982" i="1"/>
  <c r="T982" i="1"/>
  <c r="AC969" i="1"/>
  <c r="AD969" i="1" s="1"/>
  <c r="U969" i="1"/>
  <c r="AC910" i="1"/>
  <c r="AD910" i="1" s="1"/>
  <c r="AB910" i="1"/>
  <c r="U910" i="1"/>
  <c r="U515" i="1"/>
  <c r="U880" i="1"/>
  <c r="AG880" i="1" s="1"/>
  <c r="AH880" i="1" s="1"/>
  <c r="AG601" i="1"/>
  <c r="AH601" i="1" s="1"/>
  <c r="U579" i="1"/>
  <c r="AG579" i="1" s="1"/>
  <c r="AH579" i="1" s="1"/>
  <c r="AG975" i="1"/>
  <c r="AH975" i="1" s="1"/>
  <c r="AF708" i="1"/>
  <c r="U870" i="1"/>
  <c r="AF985" i="1"/>
  <c r="AG985" i="1" s="1"/>
  <c r="AH985" i="1" s="1"/>
  <c r="AF658" i="1"/>
  <c r="AG658" i="1" s="1"/>
  <c r="AH658" i="1" s="1"/>
  <c r="AC593" i="1"/>
  <c r="AD593" i="1" s="1"/>
  <c r="U593" i="1"/>
  <c r="AF706" i="1"/>
  <c r="AG706" i="1"/>
  <c r="AH706" i="1" s="1"/>
  <c r="AF671" i="1"/>
  <c r="AG671" i="1"/>
  <c r="AH671" i="1" s="1"/>
  <c r="AB704" i="1"/>
  <c r="AF979" i="1"/>
  <c r="AG979" i="1" s="1"/>
  <c r="AH979" i="1" s="1"/>
  <c r="U799" i="1"/>
  <c r="AG799" i="1" s="1"/>
  <c r="AH799" i="1" s="1"/>
  <c r="AB799" i="1"/>
  <c r="AG636" i="1"/>
  <c r="AH636" i="1" s="1"/>
  <c r="AC707" i="1"/>
  <c r="AD707" i="1" s="1"/>
  <c r="AB707" i="1"/>
  <c r="AG916" i="1"/>
  <c r="AH916" i="1" s="1"/>
  <c r="AC944" i="1"/>
  <c r="AD944" i="1" s="1"/>
  <c r="AG881" i="1"/>
  <c r="AH881" i="1" s="1"/>
  <c r="AC860" i="1"/>
  <c r="AD860" i="1" s="1"/>
  <c r="AF614" i="1"/>
  <c r="AG614" i="1" s="1"/>
  <c r="AH614" i="1" s="1"/>
  <c r="AF622" i="1"/>
  <c r="AG622" i="1" s="1"/>
  <c r="AH622" i="1" s="1"/>
  <c r="AB986" i="1"/>
  <c r="AG696" i="1"/>
  <c r="AH696" i="1" s="1"/>
  <c r="AF696" i="1"/>
  <c r="AF983" i="1"/>
  <c r="AG983" i="1"/>
  <c r="AH983" i="1" s="1"/>
  <c r="AC864" i="1"/>
  <c r="AD864" i="1" s="1"/>
  <c r="AB864" i="1"/>
  <c r="U864" i="1"/>
  <c r="AC868" i="1"/>
  <c r="AD868" i="1" s="1"/>
  <c r="U868" i="1"/>
  <c r="U905" i="1"/>
  <c r="AC905" i="1"/>
  <c r="AD905" i="1" s="1"/>
  <c r="AF644" i="1"/>
  <c r="AG644" i="1" s="1"/>
  <c r="AH644" i="1" s="1"/>
  <c r="AB669" i="1"/>
  <c r="U690" i="1"/>
  <c r="AG690" i="1" s="1"/>
  <c r="AH690" i="1" s="1"/>
  <c r="AB690" i="1"/>
  <c r="AC606" i="1"/>
  <c r="AD606" i="1" s="1"/>
  <c r="U606" i="1"/>
  <c r="AF659" i="1"/>
  <c r="AG659" i="1"/>
  <c r="AH659" i="1" s="1"/>
  <c r="AB686" i="1"/>
  <c r="AC686" i="1"/>
  <c r="AD686" i="1" s="1"/>
  <c r="U686" i="1"/>
  <c r="AG742" i="1"/>
  <c r="AH742" i="1" s="1"/>
  <c r="AF618" i="1"/>
  <c r="AG618" i="1" s="1"/>
  <c r="AH618" i="1" s="1"/>
  <c r="AB953" i="1"/>
  <c r="AC811" i="1"/>
  <c r="AD811" i="1" s="1"/>
  <c r="U811" i="1"/>
  <c r="AC829" i="1"/>
  <c r="AD829" i="1" s="1"/>
  <c r="AB829" i="1"/>
  <c r="AG731" i="1"/>
  <c r="AH731" i="1" s="1"/>
  <c r="AC667" i="1"/>
  <c r="AD667" i="1" s="1"/>
  <c r="AB667" i="1"/>
  <c r="U703" i="1"/>
  <c r="AB703" i="1"/>
  <c r="AC737" i="1"/>
  <c r="AD737" i="1" s="1"/>
  <c r="AB737" i="1"/>
  <c r="U990" i="1"/>
  <c r="AB990" i="1"/>
  <c r="AC990" i="1"/>
  <c r="AD990" i="1" s="1"/>
  <c r="R988" i="1"/>
  <c r="S988" i="1" s="1"/>
  <c r="T964" i="1"/>
  <c r="AB964" i="1"/>
  <c r="T940" i="1"/>
  <c r="AB940" i="1"/>
  <c r="U914" i="1"/>
  <c r="AC914" i="1"/>
  <c r="AD914" i="1" s="1"/>
  <c r="T891" i="1"/>
  <c r="AB891" i="1" s="1"/>
  <c r="AC852" i="1"/>
  <c r="AD852" i="1" s="1"/>
  <c r="U852" i="1"/>
  <c r="V958" i="1"/>
  <c r="T958" i="1"/>
  <c r="V943" i="1"/>
  <c r="T943" i="1"/>
  <c r="V847" i="1"/>
  <c r="T847" i="1"/>
  <c r="T945" i="1"/>
  <c r="AB945" i="1"/>
  <c r="T862" i="1"/>
  <c r="V862" i="1"/>
  <c r="V930" i="1"/>
  <c r="T930" i="1"/>
  <c r="V926" i="1"/>
  <c r="T926" i="1"/>
  <c r="V925" i="1"/>
  <c r="T925" i="1"/>
  <c r="AB918" i="1"/>
  <c r="AB905" i="1"/>
  <c r="AB862" i="1"/>
  <c r="V803" i="1"/>
  <c r="T803" i="1"/>
  <c r="AG826" i="1"/>
  <c r="AH826" i="1" s="1"/>
  <c r="AG824" i="1"/>
  <c r="AH824" i="1" s="1"/>
  <c r="AG722" i="1"/>
  <c r="AH722" i="1" s="1"/>
  <c r="AF722" i="1"/>
  <c r="AF629" i="1"/>
  <c r="AG629" i="1" s="1"/>
  <c r="AH629" i="1" s="1"/>
  <c r="AF675" i="1"/>
  <c r="AG675" i="1"/>
  <c r="AH675" i="1" s="1"/>
  <c r="AF695" i="1"/>
  <c r="AG695" i="1" s="1"/>
  <c r="AH695" i="1" s="1"/>
  <c r="AF719" i="1"/>
  <c r="AG719" i="1" s="1"/>
  <c r="AH719" i="1" s="1"/>
  <c r="AC922" i="1"/>
  <c r="AD922" i="1" s="1"/>
  <c r="U922" i="1"/>
  <c r="AB922" i="1"/>
  <c r="AB933" i="1"/>
  <c r="U796" i="1"/>
  <c r="AB796" i="1"/>
  <c r="AC796" i="1"/>
  <c r="AD796" i="1" s="1"/>
  <c r="AB892" i="1"/>
  <c r="T899" i="1"/>
  <c r="U839" i="1"/>
  <c r="AB839" i="1"/>
  <c r="AC839" i="1"/>
  <c r="AD839" i="1" s="1"/>
  <c r="AC861" i="1"/>
  <c r="AD861" i="1" s="1"/>
  <c r="AB861" i="1"/>
  <c r="U878" i="1"/>
  <c r="AC878" i="1"/>
  <c r="AD878" i="1" s="1"/>
  <c r="AB883" i="1"/>
  <c r="AG668" i="1"/>
  <c r="AH668" i="1" s="1"/>
  <c r="AB794" i="1"/>
  <c r="U822" i="1"/>
  <c r="AC822" i="1"/>
  <c r="AD822" i="1" s="1"/>
  <c r="AC620" i="1"/>
  <c r="AD620" i="1" s="1"/>
  <c r="U618" i="1"/>
  <c r="AB618" i="1"/>
  <c r="AC740" i="1"/>
  <c r="AD740" i="1" s="1"/>
  <c r="U978" i="1"/>
  <c r="AG978" i="1" s="1"/>
  <c r="AH978" i="1" s="1"/>
  <c r="U653" i="1"/>
  <c r="AC653" i="1"/>
  <c r="AD653" i="1" s="1"/>
  <c r="AB653" i="1"/>
  <c r="U991" i="1"/>
  <c r="AB991" i="1"/>
  <c r="V963" i="1"/>
  <c r="T841" i="1"/>
  <c r="V841" i="1"/>
  <c r="U587" i="1"/>
  <c r="AC587" i="1"/>
  <c r="AD587" i="1" s="1"/>
  <c r="AC590" i="1"/>
  <c r="AD590" i="1" s="1"/>
  <c r="AB590" i="1"/>
  <c r="U589" i="1"/>
  <c r="AC589" i="1"/>
  <c r="AD589" i="1" s="1"/>
  <c r="AF682" i="1"/>
  <c r="AG682" i="1"/>
  <c r="AH682" i="1" s="1"/>
  <c r="AC929" i="1"/>
  <c r="AD929" i="1" s="1"/>
  <c r="AB929" i="1"/>
  <c r="AB941" i="1"/>
  <c r="U941" i="1"/>
  <c r="AG941" i="1" s="1"/>
  <c r="AH941" i="1" s="1"/>
  <c r="U849" i="1"/>
  <c r="AB849" i="1"/>
  <c r="U871" i="1"/>
  <c r="AB871" i="1"/>
  <c r="AC871" i="1"/>
  <c r="AD871" i="1" s="1"/>
  <c r="AF724" i="1"/>
  <c r="AG724" i="1"/>
  <c r="AH724" i="1" s="1"/>
  <c r="AG794" i="1"/>
  <c r="AH794" i="1" s="1"/>
  <c r="AC699" i="1"/>
  <c r="AD699" i="1" s="1"/>
  <c r="AB699" i="1"/>
  <c r="U732" i="1"/>
  <c r="AC732" i="1"/>
  <c r="AD732" i="1" s="1"/>
  <c r="AB732" i="1"/>
  <c r="AB729" i="1"/>
  <c r="AC729" i="1"/>
  <c r="AD729" i="1" s="1"/>
  <c r="U729" i="1"/>
  <c r="U648" i="1"/>
  <c r="AC648" i="1"/>
  <c r="AD648" i="1" s="1"/>
  <c r="AB648" i="1"/>
  <c r="U663" i="1"/>
  <c r="AC663" i="1"/>
  <c r="AD663" i="1" s="1"/>
  <c r="AF771" i="1"/>
  <c r="AG771" i="1"/>
  <c r="AH771" i="1" s="1"/>
  <c r="U976" i="1"/>
  <c r="AC976" i="1"/>
  <c r="AD976" i="1" s="1"/>
  <c r="T966" i="1"/>
  <c r="AB966" i="1"/>
  <c r="U963" i="1"/>
  <c r="AC963" i="1"/>
  <c r="AD963" i="1" s="1"/>
  <c r="AB936" i="1"/>
  <c r="AF712" i="1"/>
  <c r="AG712" i="1" s="1"/>
  <c r="AH712" i="1" s="1"/>
  <c r="AB824" i="1"/>
  <c r="AC832" i="1"/>
  <c r="AD832" i="1" s="1"/>
  <c r="AB832" i="1"/>
  <c r="AC836" i="1"/>
  <c r="AD836" i="1" s="1"/>
  <c r="U836" i="1"/>
  <c r="AF971" i="1"/>
  <c r="AG971" i="1" s="1"/>
  <c r="AH971" i="1" s="1"/>
  <c r="AG603" i="1"/>
  <c r="AH603" i="1" s="1"/>
  <c r="AF635" i="1"/>
  <c r="AG635" i="1" s="1"/>
  <c r="AH635" i="1" s="1"/>
  <c r="AC683" i="1"/>
  <c r="AD683" i="1" s="1"/>
  <c r="AB683" i="1"/>
  <c r="AB723" i="1"/>
  <c r="AC723" i="1"/>
  <c r="AD723" i="1" s="1"/>
  <c r="AB711" i="1"/>
  <c r="U711" i="1"/>
  <c r="AG711" i="1" s="1"/>
  <c r="AH711" i="1" s="1"/>
  <c r="AB664" i="1"/>
  <c r="U664" i="1"/>
  <c r="AC664" i="1"/>
  <c r="AD664" i="1" s="1"/>
  <c r="AB713" i="1"/>
  <c r="AB965" i="1"/>
  <c r="AC965" i="1"/>
  <c r="AD965" i="1" s="1"/>
  <c r="AB980" i="1"/>
  <c r="T995" i="1"/>
  <c r="V995" i="1"/>
  <c r="T994" i="1"/>
  <c r="V994" i="1"/>
  <c r="AC993" i="1"/>
  <c r="AD993" i="1" s="1"/>
  <c r="U993" i="1"/>
  <c r="AB993" i="1"/>
  <c r="V970" i="1"/>
  <c r="R968" i="1"/>
  <c r="S968" i="1" s="1"/>
  <c r="T908" i="1"/>
  <c r="AB908" i="1"/>
  <c r="AB887" i="1"/>
  <c r="V819" i="1"/>
  <c r="T819" i="1"/>
  <c r="V887" i="1"/>
  <c r="U635" i="1"/>
  <c r="T961" i="1"/>
  <c r="R896" i="1"/>
  <c r="S896" i="1" s="1"/>
  <c r="R870" i="1"/>
  <c r="S870" i="1" s="1"/>
  <c r="R833" i="1"/>
  <c r="S833" i="1" s="1"/>
  <c r="T912" i="1"/>
  <c r="V996" i="1"/>
  <c r="T996" i="1"/>
  <c r="T920" i="1"/>
  <c r="AB920" i="1" s="1"/>
  <c r="T858" i="1"/>
  <c r="AB635" i="1"/>
  <c r="AB594" i="1"/>
  <c r="R962" i="1"/>
  <c r="S962" i="1" s="1"/>
  <c r="R939" i="1"/>
  <c r="S939" i="1" s="1"/>
  <c r="R924" i="1"/>
  <c r="S924" i="1" s="1"/>
  <c r="R881" i="1"/>
  <c r="S881" i="1" s="1"/>
  <c r="R868" i="1"/>
  <c r="S868" i="1" s="1"/>
  <c r="R845" i="1"/>
  <c r="S845" i="1" s="1"/>
  <c r="R900" i="1"/>
  <c r="S900" i="1" s="1"/>
  <c r="R760" i="1"/>
  <c r="S760" i="1" s="1"/>
  <c r="R743" i="1"/>
  <c r="S743" i="1" s="1"/>
  <c r="R717" i="1"/>
  <c r="S717" i="1" s="1"/>
  <c r="R718" i="1"/>
  <c r="S718" i="1" s="1"/>
  <c r="R840" i="1"/>
  <c r="S840" i="1" s="1"/>
  <c r="R762" i="1"/>
  <c r="S762" i="1" s="1"/>
  <c r="R736" i="1"/>
  <c r="S736" i="1" s="1"/>
  <c r="V731" i="1"/>
  <c r="R708" i="1"/>
  <c r="S708" i="1" s="1"/>
  <c r="R697" i="1"/>
  <c r="S697" i="1" s="1"/>
  <c r="R648" i="1"/>
  <c r="S648" i="1" s="1"/>
  <c r="T660" i="1"/>
  <c r="AB659" i="1"/>
  <c r="T624" i="1"/>
  <c r="T602" i="1"/>
  <c r="T597" i="1"/>
  <c r="T651" i="1"/>
  <c r="R724" i="1"/>
  <c r="S724" i="1" s="1"/>
  <c r="V677" i="1"/>
  <c r="R673" i="1"/>
  <c r="S673" i="1" s="1"/>
  <c r="R580" i="1"/>
  <c r="S580" i="1" s="1"/>
  <c r="R495" i="1"/>
  <c r="S495" i="1" s="1"/>
  <c r="AB463" i="1"/>
  <c r="R578" i="1"/>
  <c r="S578" i="1" s="1"/>
  <c r="T563" i="1"/>
  <c r="T547" i="1"/>
  <c r="R563" i="1"/>
  <c r="S563" i="1" s="1"/>
  <c r="AB491" i="1"/>
  <c r="R486" i="1"/>
  <c r="S486" i="1" s="1"/>
  <c r="T566" i="1"/>
  <c r="V416" i="1"/>
  <c r="R389" i="1"/>
  <c r="S389" i="1" s="1"/>
  <c r="R569" i="1"/>
  <c r="S569" i="1" s="1"/>
  <c r="T548" i="1"/>
  <c r="AB335" i="1"/>
  <c r="T340" i="1"/>
  <c r="V340" i="1"/>
  <c r="T466" i="1"/>
  <c r="T387" i="1"/>
  <c r="V387" i="1"/>
  <c r="R562" i="1"/>
  <c r="S562" i="1" s="1"/>
  <c r="R540" i="1"/>
  <c r="S540" i="1" s="1"/>
  <c r="R503" i="1"/>
  <c r="S503" i="1" s="1"/>
  <c r="R480" i="1"/>
  <c r="S480" i="1" s="1"/>
  <c r="T452" i="1"/>
  <c r="R452" i="1"/>
  <c r="S452" i="1" s="1"/>
  <c r="T446" i="1"/>
  <c r="AB354" i="1"/>
  <c r="R353" i="1"/>
  <c r="S353" i="1" s="1"/>
  <c r="R370" i="1"/>
  <c r="S370" i="1" s="1"/>
  <c r="R235" i="1"/>
  <c r="S235" i="1" s="1"/>
  <c r="V492" i="1"/>
  <c r="AB386" i="1"/>
  <c r="V368" i="1"/>
  <c r="T393" i="1"/>
  <c r="R210" i="1"/>
  <c r="S210" i="1" s="1"/>
  <c r="R201" i="1"/>
  <c r="S201" i="1" s="1"/>
  <c r="T366" i="1"/>
  <c r="T190" i="1"/>
  <c r="R175" i="1"/>
  <c r="S175" i="1" s="1"/>
  <c r="R211" i="1"/>
  <c r="S211" i="1" s="1"/>
  <c r="R190" i="1"/>
  <c r="S190" i="1" s="1"/>
  <c r="R202" i="1"/>
  <c r="S202" i="1" s="1"/>
  <c r="AF45" i="1" l="1"/>
  <c r="AG45" i="1" s="1"/>
  <c r="AH45" i="1" s="1"/>
  <c r="AF117" i="1"/>
  <c r="AG117" i="1"/>
  <c r="AH117" i="1" s="1"/>
  <c r="AF118" i="1"/>
  <c r="AG118" i="1"/>
  <c r="AH118" i="1" s="1"/>
  <c r="AF68" i="1"/>
  <c r="AG68" i="1" s="1"/>
  <c r="AH68" i="1" s="1"/>
  <c r="AF54" i="1"/>
  <c r="AG54" i="1" s="1"/>
  <c r="AH54" i="1" s="1"/>
  <c r="AF48" i="1"/>
  <c r="AG48" i="1" s="1"/>
  <c r="AH48" i="1" s="1"/>
  <c r="AF84" i="1"/>
  <c r="AG84" i="1" s="1"/>
  <c r="AH84" i="1" s="1"/>
  <c r="AF43" i="1"/>
  <c r="AG43" i="1" s="1"/>
  <c r="AH43" i="1" s="1"/>
  <c r="AF95" i="1"/>
  <c r="AG95" i="1"/>
  <c r="AH95" i="1" s="1"/>
  <c r="AF66" i="1"/>
  <c r="AG66" i="1"/>
  <c r="AH66" i="1" s="1"/>
  <c r="AF65" i="1"/>
  <c r="AG65" i="1" s="1"/>
  <c r="AH65" i="1" s="1"/>
  <c r="AF142" i="1"/>
  <c r="AG142" i="1" s="1"/>
  <c r="AH142" i="1" s="1"/>
  <c r="AF126" i="1"/>
  <c r="AG126" i="1"/>
  <c r="AH126" i="1" s="1"/>
  <c r="AF861" i="1"/>
  <c r="AG861" i="1"/>
  <c r="AH861" i="1" s="1"/>
  <c r="AF667" i="1"/>
  <c r="AG667" i="1" s="1"/>
  <c r="AH667" i="1" s="1"/>
  <c r="AC930" i="1"/>
  <c r="AD930" i="1" s="1"/>
  <c r="AB930" i="1"/>
  <c r="U930" i="1"/>
  <c r="U982" i="1"/>
  <c r="AC982" i="1"/>
  <c r="AD982" i="1" s="1"/>
  <c r="AF676" i="1"/>
  <c r="AG676" i="1" s="1"/>
  <c r="AH676" i="1" s="1"/>
  <c r="AF669" i="1"/>
  <c r="AG669" i="1"/>
  <c r="AH669" i="1" s="1"/>
  <c r="AC548" i="1"/>
  <c r="AD548" i="1" s="1"/>
  <c r="U548" i="1"/>
  <c r="U660" i="1"/>
  <c r="AC660" i="1"/>
  <c r="AD660" i="1" s="1"/>
  <c r="AB660" i="1"/>
  <c r="AB819" i="1"/>
  <c r="U819" i="1"/>
  <c r="AC819" i="1"/>
  <c r="AD819" i="1" s="1"/>
  <c r="AB982" i="1"/>
  <c r="AC563" i="1"/>
  <c r="AD563" i="1" s="1"/>
  <c r="U563" i="1"/>
  <c r="AB563" i="1"/>
  <c r="AC452" i="1"/>
  <c r="AD452" i="1" s="1"/>
  <c r="AB452" i="1"/>
  <c r="U452" i="1"/>
  <c r="AB548" i="1"/>
  <c r="U602" i="1"/>
  <c r="AB602" i="1"/>
  <c r="AC602" i="1"/>
  <c r="AD602" i="1" s="1"/>
  <c r="AC858" i="1"/>
  <c r="AD858" i="1" s="1"/>
  <c r="AB858" i="1"/>
  <c r="U858" i="1"/>
  <c r="U961" i="1"/>
  <c r="AB961" i="1"/>
  <c r="AC961" i="1"/>
  <c r="AD961" i="1" s="1"/>
  <c r="AF620" i="1"/>
  <c r="AG620" i="1"/>
  <c r="AH620" i="1" s="1"/>
  <c r="AB926" i="1"/>
  <c r="U926" i="1"/>
  <c r="AC926" i="1"/>
  <c r="AD926" i="1" s="1"/>
  <c r="AB847" i="1"/>
  <c r="AC847" i="1"/>
  <c r="AD847" i="1" s="1"/>
  <c r="U847" i="1"/>
  <c r="AF599" i="1"/>
  <c r="AG599" i="1" s="1"/>
  <c r="AH599" i="1" s="1"/>
  <c r="AF792" i="1"/>
  <c r="AG792" i="1"/>
  <c r="AH792" i="1" s="1"/>
  <c r="AF678" i="1"/>
  <c r="AG678" i="1" s="1"/>
  <c r="AH678" i="1" s="1"/>
  <c r="AG733" i="1"/>
  <c r="AH733" i="1" s="1"/>
  <c r="AF733" i="1"/>
  <c r="AF998" i="1"/>
  <c r="AG998" i="1"/>
  <c r="AH998" i="1" s="1"/>
  <c r="AF815" i="1"/>
  <c r="AG815" i="1"/>
  <c r="AH815" i="1" s="1"/>
  <c r="AF665" i="1"/>
  <c r="AG665" i="1" s="1"/>
  <c r="AH665" i="1" s="1"/>
  <c r="AG777" i="1"/>
  <c r="AH777" i="1" s="1"/>
  <c r="AF777" i="1"/>
  <c r="AF801" i="1"/>
  <c r="AG801" i="1"/>
  <c r="AH801" i="1" s="1"/>
  <c r="AF223" i="1"/>
  <c r="AG223" i="1"/>
  <c r="AH223" i="1" s="1"/>
  <c r="AF531" i="1"/>
  <c r="AG531" i="1" s="1"/>
  <c r="AH531" i="1" s="1"/>
  <c r="AF523" i="1"/>
  <c r="AG523" i="1" s="1"/>
  <c r="AH523" i="1" s="1"/>
  <c r="AF161" i="1"/>
  <c r="AG161" i="1"/>
  <c r="AH161" i="1" s="1"/>
  <c r="AF109" i="1"/>
  <c r="AG109" i="1" s="1"/>
  <c r="AH109" i="1" s="1"/>
  <c r="AF79" i="1"/>
  <c r="AG79" i="1" s="1"/>
  <c r="AH79" i="1" s="1"/>
  <c r="AG158" i="1"/>
  <c r="AH158" i="1" s="1"/>
  <c r="AF158" i="1"/>
  <c r="AF324" i="1"/>
  <c r="AG324" i="1" s="1"/>
  <c r="AH324" i="1" s="1"/>
  <c r="AF137" i="1"/>
  <c r="AG137" i="1"/>
  <c r="AH137" i="1" s="1"/>
  <c r="AF191" i="1"/>
  <c r="AG191" i="1" s="1"/>
  <c r="AH191" i="1" s="1"/>
  <c r="AG942" i="1"/>
  <c r="AH942" i="1" s="1"/>
  <c r="AF942" i="1"/>
  <c r="AF436" i="1"/>
  <c r="AG436" i="1"/>
  <c r="AH436" i="1" s="1"/>
  <c r="AF328" i="1"/>
  <c r="AG328" i="1" s="1"/>
  <c r="AH328" i="1" s="1"/>
  <c r="AF469" i="1"/>
  <c r="AG469" i="1" s="1"/>
  <c r="AH469" i="1" s="1"/>
  <c r="AF505" i="1"/>
  <c r="AG505" i="1" s="1"/>
  <c r="AH505" i="1" s="1"/>
  <c r="AF147" i="1"/>
  <c r="AG147" i="1" s="1"/>
  <c r="AH147" i="1" s="1"/>
  <c r="AF489" i="1"/>
  <c r="AG489" i="1" s="1"/>
  <c r="AH489" i="1" s="1"/>
  <c r="AF323" i="1"/>
  <c r="AG323" i="1" s="1"/>
  <c r="AH323" i="1" s="1"/>
  <c r="AF263" i="1"/>
  <c r="AG263" i="1" s="1"/>
  <c r="AH263" i="1" s="1"/>
  <c r="AF186" i="1"/>
  <c r="AG186" i="1"/>
  <c r="AH186" i="1" s="1"/>
  <c r="AF81" i="1"/>
  <c r="AG81" i="1"/>
  <c r="AH81" i="1" s="1"/>
  <c r="AF297" i="1"/>
  <c r="AG297" i="1" s="1"/>
  <c r="AH297" i="1" s="1"/>
  <c r="AF187" i="1"/>
  <c r="AG187" i="1" s="1"/>
  <c r="AH187" i="1" s="1"/>
  <c r="AF52" i="1"/>
  <c r="AG52" i="1"/>
  <c r="AH52" i="1" s="1"/>
  <c r="AF412" i="1"/>
  <c r="AG412" i="1"/>
  <c r="AH412" i="1" s="1"/>
  <c r="AF14" i="1"/>
  <c r="AG14" i="1" s="1"/>
  <c r="AH14" i="1" s="1"/>
  <c r="AG527" i="1"/>
  <c r="AH527" i="1" s="1"/>
  <c r="AF527" i="1"/>
  <c r="AF522" i="1"/>
  <c r="AG522" i="1"/>
  <c r="AH522" i="1" s="1"/>
  <c r="AF481" i="1"/>
  <c r="AG481" i="1"/>
  <c r="AH481" i="1" s="1"/>
  <c r="AF434" i="1"/>
  <c r="AG434" i="1" s="1"/>
  <c r="AH434" i="1" s="1"/>
  <c r="AF83" i="1"/>
  <c r="AG83" i="1" s="1"/>
  <c r="AH83" i="1" s="1"/>
  <c r="AF145" i="1"/>
  <c r="AG145" i="1"/>
  <c r="AH145" i="1" s="1"/>
  <c r="AF247" i="1"/>
  <c r="AG247" i="1"/>
  <c r="AH247" i="1" s="1"/>
  <c r="AF82" i="1"/>
  <c r="AG82" i="1" s="1"/>
  <c r="AH82" i="1" s="1"/>
  <c r="AG156" i="1"/>
  <c r="AH156" i="1" s="1"/>
  <c r="AF156" i="1"/>
  <c r="AF344" i="1"/>
  <c r="AG344" i="1"/>
  <c r="AH344" i="1" s="1"/>
  <c r="AF241" i="1"/>
  <c r="AG241" i="1"/>
  <c r="AH241" i="1" s="1"/>
  <c r="AF392" i="1"/>
  <c r="AG392" i="1" s="1"/>
  <c r="AH392" i="1" s="1"/>
  <c r="AF193" i="1"/>
  <c r="AG193" i="1" s="1"/>
  <c r="AH193" i="1" s="1"/>
  <c r="AF146" i="1"/>
  <c r="AG146" i="1"/>
  <c r="AH146" i="1" s="1"/>
  <c r="AF139" i="1"/>
  <c r="AG139" i="1" s="1"/>
  <c r="AH139" i="1" s="1"/>
  <c r="AF112" i="1"/>
  <c r="AG112" i="1" s="1"/>
  <c r="AH112" i="1" s="1"/>
  <c r="AG180" i="1"/>
  <c r="AH180" i="1" s="1"/>
  <c r="AF180" i="1"/>
  <c r="AF140" i="1"/>
  <c r="AG140" i="1" s="1"/>
  <c r="AH140" i="1" s="1"/>
  <c r="AF128" i="1"/>
  <c r="AG128" i="1" s="1"/>
  <c r="AH128" i="1" s="1"/>
  <c r="AF69" i="1"/>
  <c r="AG69" i="1" s="1"/>
  <c r="AH69" i="1" s="1"/>
  <c r="AF164" i="1"/>
  <c r="AG164" i="1" s="1"/>
  <c r="AH164" i="1" s="1"/>
  <c r="AF35" i="1"/>
  <c r="AG35" i="1" s="1"/>
  <c r="AH35" i="1" s="1"/>
  <c r="AF275" i="1"/>
  <c r="AG275" i="1"/>
  <c r="AH275" i="1" s="1"/>
  <c r="AF493" i="1"/>
  <c r="AG493" i="1" s="1"/>
  <c r="AH493" i="1" s="1"/>
  <c r="AG13" i="1"/>
  <c r="AH13" i="1" s="1"/>
  <c r="AF13" i="1"/>
  <c r="AF148" i="1"/>
  <c r="AG148" i="1"/>
  <c r="AH148" i="1" s="1"/>
  <c r="AF243" i="1"/>
  <c r="AG243" i="1" s="1"/>
  <c r="AH243" i="1" s="1"/>
  <c r="AF189" i="1"/>
  <c r="AG189" i="1" s="1"/>
  <c r="AH189" i="1" s="1"/>
  <c r="AF217" i="1"/>
  <c r="AG217" i="1" s="1"/>
  <c r="AH217" i="1" s="1"/>
  <c r="AF309" i="1"/>
  <c r="AG309" i="1"/>
  <c r="AH309" i="1" s="1"/>
  <c r="AF29" i="1"/>
  <c r="AG29" i="1" s="1"/>
  <c r="AH29" i="1" s="1"/>
  <c r="U995" i="1"/>
  <c r="AC995" i="1"/>
  <c r="AD995" i="1" s="1"/>
  <c r="AB995" i="1"/>
  <c r="AF822" i="1"/>
  <c r="AG822" i="1" s="1"/>
  <c r="AH822" i="1" s="1"/>
  <c r="AB803" i="1"/>
  <c r="U803" i="1"/>
  <c r="AC803" i="1"/>
  <c r="AD803" i="1" s="1"/>
  <c r="AF990" i="1"/>
  <c r="AG990" i="1" s="1"/>
  <c r="AH990" i="1" s="1"/>
  <c r="AF593" i="1"/>
  <c r="AG593" i="1" s="1"/>
  <c r="AH593" i="1" s="1"/>
  <c r="AF760" i="1"/>
  <c r="AG760" i="1" s="1"/>
  <c r="AH760" i="1" s="1"/>
  <c r="AB996" i="1"/>
  <c r="AC996" i="1"/>
  <c r="AD996" i="1" s="1"/>
  <c r="U996" i="1"/>
  <c r="AF653" i="1"/>
  <c r="AG653" i="1"/>
  <c r="AH653" i="1" s="1"/>
  <c r="AC943" i="1"/>
  <c r="AD943" i="1" s="1"/>
  <c r="U943" i="1"/>
  <c r="AB943" i="1"/>
  <c r="AF762" i="1"/>
  <c r="AG762" i="1" s="1"/>
  <c r="AH762" i="1" s="1"/>
  <c r="AF903" i="1"/>
  <c r="AG903" i="1"/>
  <c r="AH903" i="1" s="1"/>
  <c r="AF553" i="1"/>
  <c r="AG553" i="1" s="1"/>
  <c r="AH553" i="1" s="1"/>
  <c r="AF898" i="1"/>
  <c r="AG898" i="1" s="1"/>
  <c r="AH898" i="1" s="1"/>
  <c r="U366" i="1"/>
  <c r="AB366" i="1"/>
  <c r="AC366" i="1"/>
  <c r="AD366" i="1" s="1"/>
  <c r="AB547" i="1"/>
  <c r="AC547" i="1"/>
  <c r="AD547" i="1" s="1"/>
  <c r="U547" i="1"/>
  <c r="AF963" i="1"/>
  <c r="AG963" i="1"/>
  <c r="AH963" i="1" s="1"/>
  <c r="AF871" i="1"/>
  <c r="AG871" i="1"/>
  <c r="AH871" i="1" s="1"/>
  <c r="AF627" i="1"/>
  <c r="AG627" i="1"/>
  <c r="AH627" i="1" s="1"/>
  <c r="AG924" i="1"/>
  <c r="AH924" i="1" s="1"/>
  <c r="AF924" i="1"/>
  <c r="AF560" i="1"/>
  <c r="AG560" i="1"/>
  <c r="AH560" i="1" s="1"/>
  <c r="AF477" i="1"/>
  <c r="AG477" i="1" s="1"/>
  <c r="AH477" i="1" s="1"/>
  <c r="AF870" i="1"/>
  <c r="AG870" i="1"/>
  <c r="AH870" i="1" s="1"/>
  <c r="AF502" i="1"/>
  <c r="AG502" i="1" s="1"/>
  <c r="AH502" i="1" s="1"/>
  <c r="AF304" i="1"/>
  <c r="AG304" i="1" s="1"/>
  <c r="AH304" i="1" s="1"/>
  <c r="AF993" i="1"/>
  <c r="AG993" i="1" s="1"/>
  <c r="AH993" i="1" s="1"/>
  <c r="AB841" i="1"/>
  <c r="U841" i="1"/>
  <c r="AC841" i="1"/>
  <c r="AD841" i="1" s="1"/>
  <c r="AF740" i="1"/>
  <c r="AG740" i="1" s="1"/>
  <c r="AH740" i="1" s="1"/>
  <c r="U899" i="1"/>
  <c r="AB899" i="1"/>
  <c r="AC899" i="1"/>
  <c r="AD899" i="1" s="1"/>
  <c r="AF922" i="1"/>
  <c r="AG922" i="1" s="1"/>
  <c r="AH922" i="1" s="1"/>
  <c r="U862" i="1"/>
  <c r="AC862" i="1"/>
  <c r="AD862" i="1" s="1"/>
  <c r="U940" i="1"/>
  <c r="AC940" i="1"/>
  <c r="AD940" i="1" s="1"/>
  <c r="AF737" i="1"/>
  <c r="AG737" i="1" s="1"/>
  <c r="AH737" i="1" s="1"/>
  <c r="AF864" i="1"/>
  <c r="AG864" i="1"/>
  <c r="AH864" i="1" s="1"/>
  <c r="AG707" i="1"/>
  <c r="AH707" i="1" s="1"/>
  <c r="AF707" i="1"/>
  <c r="AF951" i="1"/>
  <c r="AG951" i="1"/>
  <c r="AH951" i="1" s="1"/>
  <c r="AF704" i="1"/>
  <c r="AG704" i="1"/>
  <c r="AH704" i="1" s="1"/>
  <c r="U977" i="1"/>
  <c r="AC977" i="1"/>
  <c r="AD977" i="1" s="1"/>
  <c r="AB977" i="1"/>
  <c r="AG773" i="1"/>
  <c r="AH773" i="1" s="1"/>
  <c r="AF773" i="1"/>
  <c r="AF882" i="1"/>
  <c r="AG882" i="1" s="1"/>
  <c r="AH882" i="1" s="1"/>
  <c r="AF957" i="1"/>
  <c r="AG957" i="1" s="1"/>
  <c r="AH957" i="1" s="1"/>
  <c r="AF518" i="1"/>
  <c r="AG518" i="1"/>
  <c r="AH518" i="1" s="1"/>
  <c r="AF516" i="1"/>
  <c r="AG516" i="1" s="1"/>
  <c r="AH516" i="1" s="1"/>
  <c r="AF405" i="1"/>
  <c r="AG405" i="1" s="1"/>
  <c r="AH405" i="1" s="1"/>
  <c r="AF283" i="1"/>
  <c r="AG283" i="1" s="1"/>
  <c r="AH283" i="1" s="1"/>
  <c r="AF88" i="1"/>
  <c r="AG88" i="1"/>
  <c r="AH88" i="1" s="1"/>
  <c r="AF251" i="1"/>
  <c r="AG251" i="1" s="1"/>
  <c r="AH251" i="1" s="1"/>
  <c r="AF21" i="1"/>
  <c r="AG21" i="1" s="1"/>
  <c r="AH21" i="1" s="1"/>
  <c r="AF108" i="1"/>
  <c r="AG108" i="1"/>
  <c r="AH108" i="1" s="1"/>
  <c r="AF134" i="1"/>
  <c r="AG134" i="1"/>
  <c r="AH134" i="1" s="1"/>
  <c r="AF159" i="1"/>
  <c r="AG159" i="1" s="1"/>
  <c r="AH159" i="1" s="1"/>
  <c r="AF226" i="1"/>
  <c r="AG226" i="1" s="1"/>
  <c r="AH226" i="1" s="1"/>
  <c r="AF105" i="1"/>
  <c r="AG105" i="1" s="1"/>
  <c r="AH105" i="1" s="1"/>
  <c r="AF86" i="1"/>
  <c r="AG86" i="1" s="1"/>
  <c r="AH86" i="1" s="1"/>
  <c r="AF339" i="1"/>
  <c r="AG339" i="1" s="1"/>
  <c r="AH339" i="1" s="1"/>
  <c r="U920" i="1"/>
  <c r="AC920" i="1"/>
  <c r="AD920" i="1" s="1"/>
  <c r="AF729" i="1"/>
  <c r="AG729" i="1" s="1"/>
  <c r="AH729" i="1" s="1"/>
  <c r="AF734" i="1"/>
  <c r="AG734" i="1"/>
  <c r="AH734" i="1" s="1"/>
  <c r="AG293" i="1"/>
  <c r="AH293" i="1" s="1"/>
  <c r="AF293" i="1"/>
  <c r="U190" i="1"/>
  <c r="AB190" i="1"/>
  <c r="AC190" i="1"/>
  <c r="AD190" i="1" s="1"/>
  <c r="AF587" i="1"/>
  <c r="AG587" i="1" s="1"/>
  <c r="AH587" i="1" s="1"/>
  <c r="AG763" i="1"/>
  <c r="AH763" i="1" s="1"/>
  <c r="AF763" i="1"/>
  <c r="AF723" i="1"/>
  <c r="AG723" i="1"/>
  <c r="AH723" i="1" s="1"/>
  <c r="AF929" i="1"/>
  <c r="AG929" i="1"/>
  <c r="AH929" i="1" s="1"/>
  <c r="AF911" i="1"/>
  <c r="AG911" i="1"/>
  <c r="AH911" i="1" s="1"/>
  <c r="AG326" i="1"/>
  <c r="AH326" i="1" s="1"/>
  <c r="AF326" i="1"/>
  <c r="AF295" i="1"/>
  <c r="AG295" i="1"/>
  <c r="AH295" i="1" s="1"/>
  <c r="AF732" i="1"/>
  <c r="AG732" i="1"/>
  <c r="AH732" i="1" s="1"/>
  <c r="AC958" i="1"/>
  <c r="AD958" i="1" s="1"/>
  <c r="AB958" i="1"/>
  <c r="U958" i="1"/>
  <c r="AF686" i="1"/>
  <c r="AG686" i="1" s="1"/>
  <c r="AH686" i="1" s="1"/>
  <c r="AF641" i="1"/>
  <c r="AG641" i="1" s="1"/>
  <c r="AH641" i="1" s="1"/>
  <c r="AF846" i="1"/>
  <c r="AG846" i="1"/>
  <c r="AH846" i="1" s="1"/>
  <c r="AF356" i="1"/>
  <c r="AG356" i="1"/>
  <c r="AH356" i="1" s="1"/>
  <c r="AF380" i="1"/>
  <c r="AG380" i="1" s="1"/>
  <c r="AH380" i="1" s="1"/>
  <c r="AF111" i="1"/>
  <c r="AG111" i="1" s="1"/>
  <c r="AH111" i="1" s="1"/>
  <c r="AC393" i="1"/>
  <c r="AD393" i="1" s="1"/>
  <c r="AB393" i="1"/>
  <c r="U393" i="1"/>
  <c r="AF664" i="1"/>
  <c r="AG664" i="1" s="1"/>
  <c r="AH664" i="1" s="1"/>
  <c r="U966" i="1"/>
  <c r="AC966" i="1"/>
  <c r="AD966" i="1" s="1"/>
  <c r="AF589" i="1"/>
  <c r="AG589" i="1"/>
  <c r="AH589" i="1" s="1"/>
  <c r="AF878" i="1"/>
  <c r="AG878" i="1"/>
  <c r="AH878" i="1" s="1"/>
  <c r="AG811" i="1"/>
  <c r="AH811" i="1" s="1"/>
  <c r="AF811" i="1"/>
  <c r="AF701" i="1"/>
  <c r="AG701" i="1" s="1"/>
  <c r="AH701" i="1" s="1"/>
  <c r="AF637" i="1"/>
  <c r="AG637" i="1"/>
  <c r="AH637" i="1" s="1"/>
  <c r="AF984" i="1"/>
  <c r="AG984" i="1"/>
  <c r="AH984" i="1" s="1"/>
  <c r="AG992" i="1"/>
  <c r="AH992" i="1" s="1"/>
  <c r="AF992" i="1"/>
  <c r="AF986" i="1"/>
  <c r="AG986" i="1" s="1"/>
  <c r="AH986" i="1" s="1"/>
  <c r="AF573" i="1"/>
  <c r="AG573" i="1"/>
  <c r="AH573" i="1" s="1"/>
  <c r="AF437" i="1"/>
  <c r="AG437" i="1" s="1"/>
  <c r="AH437" i="1" s="1"/>
  <c r="AF242" i="1"/>
  <c r="AG242" i="1" s="1"/>
  <c r="AH242" i="1" s="1"/>
  <c r="AF395" i="1"/>
  <c r="AG395" i="1"/>
  <c r="AH395" i="1" s="1"/>
  <c r="AF276" i="1"/>
  <c r="AG276" i="1"/>
  <c r="AH276" i="1" s="1"/>
  <c r="AF456" i="1"/>
  <c r="AG456" i="1"/>
  <c r="AH456" i="1" s="1"/>
  <c r="AG415" i="1"/>
  <c r="AH415" i="1" s="1"/>
  <c r="AF415" i="1"/>
  <c r="AF171" i="1"/>
  <c r="AG171" i="1"/>
  <c r="AH171" i="1" s="1"/>
  <c r="AF121" i="1"/>
  <c r="AG121" i="1"/>
  <c r="AH121" i="1" s="1"/>
  <c r="AF53" i="1"/>
  <c r="AG53" i="1"/>
  <c r="AH53" i="1" s="1"/>
  <c r="AG305" i="1"/>
  <c r="AH305" i="1" s="1"/>
  <c r="AF305" i="1"/>
  <c r="U340" i="1"/>
  <c r="AC340" i="1"/>
  <c r="AD340" i="1" s="1"/>
  <c r="AB340" i="1"/>
  <c r="AB624" i="1"/>
  <c r="U624" i="1"/>
  <c r="AC624" i="1"/>
  <c r="AD624" i="1" s="1"/>
  <c r="AG590" i="1"/>
  <c r="AH590" i="1" s="1"/>
  <c r="AF590" i="1"/>
  <c r="AC891" i="1"/>
  <c r="AD891" i="1" s="1"/>
  <c r="U891" i="1"/>
  <c r="AF606" i="1"/>
  <c r="AG606" i="1" s="1"/>
  <c r="AH606" i="1" s="1"/>
  <c r="AF944" i="1"/>
  <c r="AG944" i="1" s="1"/>
  <c r="AH944" i="1" s="1"/>
  <c r="AF969" i="1"/>
  <c r="AG969" i="1" s="1"/>
  <c r="AH969" i="1" s="1"/>
  <c r="AF938" i="1"/>
  <c r="AG938" i="1"/>
  <c r="AH938" i="1" s="1"/>
  <c r="AF839" i="1"/>
  <c r="AG839" i="1"/>
  <c r="AH839" i="1" s="1"/>
  <c r="AF914" i="1"/>
  <c r="AG914" i="1"/>
  <c r="AH914" i="1" s="1"/>
  <c r="AG868" i="1"/>
  <c r="AH868" i="1" s="1"/>
  <c r="AF868" i="1"/>
  <c r="AF818" i="1"/>
  <c r="AG818" i="1" s="1"/>
  <c r="AH818" i="1" s="1"/>
  <c r="AB956" i="1"/>
  <c r="U956" i="1"/>
  <c r="AC956" i="1"/>
  <c r="AD956" i="1" s="1"/>
  <c r="AF812" i="1"/>
  <c r="AG812" i="1"/>
  <c r="AH812" i="1" s="1"/>
  <c r="AF965" i="1"/>
  <c r="AG965" i="1" s="1"/>
  <c r="AH965" i="1" s="1"/>
  <c r="AF663" i="1"/>
  <c r="AG663" i="1"/>
  <c r="AH663" i="1" s="1"/>
  <c r="U974" i="1"/>
  <c r="AC974" i="1"/>
  <c r="AD974" i="1" s="1"/>
  <c r="U856" i="1"/>
  <c r="AC856" i="1"/>
  <c r="AD856" i="1" s="1"/>
  <c r="AB856" i="1"/>
  <c r="U912" i="1"/>
  <c r="AB912" i="1"/>
  <c r="AC912" i="1"/>
  <c r="AD912" i="1" s="1"/>
  <c r="AF836" i="1"/>
  <c r="AG836" i="1" s="1"/>
  <c r="AH836" i="1" s="1"/>
  <c r="AF829" i="1"/>
  <c r="AG829" i="1"/>
  <c r="AH829" i="1" s="1"/>
  <c r="AB974" i="1"/>
  <c r="AF32" i="1"/>
  <c r="AG32" i="1"/>
  <c r="AH32" i="1" s="1"/>
  <c r="AC651" i="1"/>
  <c r="AD651" i="1" s="1"/>
  <c r="U651" i="1"/>
  <c r="U446" i="1"/>
  <c r="AB446" i="1"/>
  <c r="AC446" i="1"/>
  <c r="AD446" i="1" s="1"/>
  <c r="AC387" i="1"/>
  <c r="AD387" i="1" s="1"/>
  <c r="U387" i="1"/>
  <c r="AB387" i="1"/>
  <c r="AB651" i="1"/>
  <c r="AF683" i="1"/>
  <c r="AG683" i="1"/>
  <c r="AH683" i="1" s="1"/>
  <c r="AF832" i="1"/>
  <c r="AG832" i="1"/>
  <c r="AH832" i="1" s="1"/>
  <c r="AG648" i="1"/>
  <c r="AH648" i="1" s="1"/>
  <c r="AF648" i="1"/>
  <c r="AB925" i="1"/>
  <c r="U925" i="1"/>
  <c r="AC925" i="1"/>
  <c r="AD925" i="1" s="1"/>
  <c r="AB466" i="1"/>
  <c r="AC466" i="1"/>
  <c r="AD466" i="1" s="1"/>
  <c r="U466" i="1"/>
  <c r="U566" i="1"/>
  <c r="AC566" i="1"/>
  <c r="AD566" i="1" s="1"/>
  <c r="AB566" i="1"/>
  <c r="AB597" i="1"/>
  <c r="U597" i="1"/>
  <c r="AC597" i="1"/>
  <c r="AD597" i="1" s="1"/>
  <c r="AC908" i="1"/>
  <c r="AD908" i="1" s="1"/>
  <c r="U908" i="1"/>
  <c r="U994" i="1"/>
  <c r="AC994" i="1"/>
  <c r="AD994" i="1" s="1"/>
  <c r="AB994" i="1"/>
  <c r="AF976" i="1"/>
  <c r="AG976" i="1"/>
  <c r="AH976" i="1" s="1"/>
  <c r="AF699" i="1"/>
  <c r="AG699" i="1" s="1"/>
  <c r="AH699" i="1" s="1"/>
  <c r="AF796" i="1"/>
  <c r="AG796" i="1" s="1"/>
  <c r="AH796" i="1" s="1"/>
  <c r="AC945" i="1"/>
  <c r="AD945" i="1" s="1"/>
  <c r="U945" i="1"/>
  <c r="AF852" i="1"/>
  <c r="AG852" i="1"/>
  <c r="AH852" i="1" s="1"/>
  <c r="U964" i="1"/>
  <c r="AC964" i="1"/>
  <c r="AD964" i="1" s="1"/>
  <c r="AG905" i="1"/>
  <c r="AH905" i="1" s="1"/>
  <c r="AF905" i="1"/>
  <c r="AF860" i="1"/>
  <c r="AG860" i="1" s="1"/>
  <c r="AH860" i="1" s="1"/>
  <c r="AF910" i="1"/>
  <c r="AG910" i="1"/>
  <c r="AH910" i="1" s="1"/>
  <c r="AF595" i="1"/>
  <c r="AG595" i="1"/>
  <c r="AH595" i="1" s="1"/>
  <c r="AG843" i="1"/>
  <c r="AH843" i="1" s="1"/>
  <c r="AF843" i="1"/>
  <c r="AF928" i="1"/>
  <c r="AG928" i="1" s="1"/>
  <c r="AH928" i="1" s="1"/>
  <c r="AF748" i="1"/>
  <c r="AG748" i="1"/>
  <c r="AH748" i="1" s="1"/>
  <c r="AF838" i="1"/>
  <c r="AG838" i="1"/>
  <c r="AH838" i="1" s="1"/>
  <c r="AF612" i="1"/>
  <c r="AG612" i="1" s="1"/>
  <c r="AH612" i="1" s="1"/>
  <c r="AF997" i="1"/>
  <c r="AG997" i="1"/>
  <c r="AH997" i="1" s="1"/>
  <c r="AF790" i="1"/>
  <c r="AG790" i="1"/>
  <c r="AH790" i="1" s="1"/>
  <c r="AF673" i="1"/>
  <c r="AG673" i="1"/>
  <c r="AH673" i="1" s="1"/>
  <c r="AG285" i="1"/>
  <c r="AH285" i="1" s="1"/>
  <c r="AF285" i="1"/>
  <c r="AF583" i="1"/>
  <c r="AG583" i="1" s="1"/>
  <c r="AH583" i="1" s="1"/>
  <c r="AF154" i="1"/>
  <c r="AG154" i="1" s="1"/>
  <c r="AH154" i="1" s="1"/>
  <c r="AF165" i="1"/>
  <c r="AG165" i="1"/>
  <c r="AH165" i="1" s="1"/>
  <c r="AG286" i="1"/>
  <c r="AH286" i="1" s="1"/>
  <c r="AF286" i="1"/>
  <c r="AF222" i="1"/>
  <c r="AG222" i="1"/>
  <c r="AH222" i="1" s="1"/>
  <c r="AF150" i="1"/>
  <c r="AG150" i="1"/>
  <c r="AH150" i="1" s="1"/>
  <c r="AF218" i="1"/>
  <c r="AG218" i="1" s="1"/>
  <c r="AH218" i="1" s="1"/>
  <c r="AF85" i="1"/>
  <c r="AG85" i="1" s="1"/>
  <c r="AH85" i="1" s="1"/>
  <c r="AF277" i="1"/>
  <c r="AG277" i="1" s="1"/>
  <c r="AH277" i="1" s="1"/>
  <c r="AF107" i="1"/>
  <c r="AG107" i="1"/>
  <c r="AH107" i="1" s="1"/>
  <c r="AF97" i="1"/>
  <c r="AG97" i="1"/>
  <c r="AH97" i="1" s="1"/>
  <c r="AF856" i="1" l="1"/>
  <c r="AG856" i="1" s="1"/>
  <c r="AH856" i="1" s="1"/>
  <c r="AF899" i="1"/>
  <c r="AG899" i="1" s="1"/>
  <c r="AH899" i="1" s="1"/>
  <c r="AF996" i="1"/>
  <c r="AG996" i="1"/>
  <c r="AH996" i="1" s="1"/>
  <c r="AF387" i="1"/>
  <c r="AG387" i="1" s="1"/>
  <c r="AH387" i="1" s="1"/>
  <c r="AF862" i="1"/>
  <c r="AG862" i="1"/>
  <c r="AH862" i="1" s="1"/>
  <c r="AF943" i="1"/>
  <c r="AG943" i="1" s="1"/>
  <c r="AH943" i="1" s="1"/>
  <c r="AF961" i="1"/>
  <c r="AG961" i="1" s="1"/>
  <c r="AH961" i="1" s="1"/>
  <c r="AG548" i="1"/>
  <c r="AH548" i="1" s="1"/>
  <c r="AF548" i="1"/>
  <c r="AF847" i="1"/>
  <c r="AG847" i="1"/>
  <c r="AH847" i="1" s="1"/>
  <c r="AF819" i="1"/>
  <c r="AG819" i="1"/>
  <c r="AH819" i="1" s="1"/>
  <c r="AF930" i="1"/>
  <c r="AG930" i="1"/>
  <c r="AH930" i="1" s="1"/>
  <c r="AF977" i="1"/>
  <c r="AG977" i="1" s="1"/>
  <c r="AH977" i="1" s="1"/>
  <c r="AF995" i="1"/>
  <c r="AG995" i="1" s="1"/>
  <c r="AH995" i="1" s="1"/>
  <c r="AF926" i="1"/>
  <c r="AG926" i="1"/>
  <c r="AH926" i="1" s="1"/>
  <c r="AF803" i="1"/>
  <c r="AG803" i="1" s="1"/>
  <c r="AH803" i="1" s="1"/>
  <c r="AF452" i="1"/>
  <c r="AG452" i="1" s="1"/>
  <c r="AH452" i="1" s="1"/>
  <c r="AF841" i="1"/>
  <c r="AG841" i="1" s="1"/>
  <c r="AH841" i="1" s="1"/>
  <c r="AF974" i="1"/>
  <c r="AG974" i="1" s="1"/>
  <c r="AH974" i="1" s="1"/>
  <c r="AF925" i="1"/>
  <c r="AG925" i="1"/>
  <c r="AH925" i="1" s="1"/>
  <c r="AG651" i="1"/>
  <c r="AH651" i="1" s="1"/>
  <c r="AF651" i="1"/>
  <c r="AF912" i="1"/>
  <c r="AG912" i="1" s="1"/>
  <c r="AH912" i="1" s="1"/>
  <c r="AF920" i="1"/>
  <c r="AG920" i="1" s="1"/>
  <c r="AH920" i="1" s="1"/>
  <c r="AF858" i="1"/>
  <c r="AG858" i="1" s="1"/>
  <c r="AH858" i="1" s="1"/>
  <c r="AF660" i="1"/>
  <c r="AG660" i="1" s="1"/>
  <c r="AH660" i="1" s="1"/>
  <c r="AF982" i="1"/>
  <c r="AG982" i="1"/>
  <c r="AH982" i="1" s="1"/>
  <c r="AF446" i="1"/>
  <c r="AG446" i="1"/>
  <c r="AH446" i="1" s="1"/>
  <c r="AF908" i="1"/>
  <c r="AG908" i="1"/>
  <c r="AH908" i="1" s="1"/>
  <c r="AG597" i="1"/>
  <c r="AH597" i="1" s="1"/>
  <c r="AF597" i="1"/>
  <c r="AF956" i="1"/>
  <c r="AG956" i="1" s="1"/>
  <c r="AH956" i="1" s="1"/>
  <c r="AF366" i="1"/>
  <c r="AG366" i="1"/>
  <c r="AH366" i="1" s="1"/>
  <c r="AF966" i="1"/>
  <c r="AG966" i="1"/>
  <c r="AH966" i="1" s="1"/>
  <c r="AF940" i="1"/>
  <c r="AG940" i="1" s="1"/>
  <c r="AH940" i="1" s="1"/>
  <c r="AF602" i="1"/>
  <c r="AG602" i="1" s="1"/>
  <c r="AH602" i="1" s="1"/>
  <c r="AF547" i="1"/>
  <c r="AG547" i="1" s="1"/>
  <c r="AH547" i="1" s="1"/>
  <c r="AF964" i="1"/>
  <c r="AG964" i="1"/>
  <c r="AH964" i="1" s="1"/>
  <c r="AF466" i="1"/>
  <c r="AG466" i="1" s="1"/>
  <c r="AH466" i="1" s="1"/>
  <c r="AF624" i="1"/>
  <c r="AG624" i="1"/>
  <c r="AH624" i="1" s="1"/>
  <c r="AF958" i="1"/>
  <c r="AG958" i="1"/>
  <c r="AH958" i="1" s="1"/>
  <c r="AF393" i="1"/>
  <c r="AG393" i="1" s="1"/>
  <c r="AH393" i="1" s="1"/>
  <c r="AF190" i="1"/>
  <c r="AG190" i="1" s="1"/>
  <c r="AH190" i="1" s="1"/>
  <c r="AF340" i="1"/>
  <c r="AG340" i="1" s="1"/>
  <c r="AH340" i="1" s="1"/>
  <c r="AF945" i="1"/>
  <c r="AG945" i="1" s="1"/>
  <c r="AH945" i="1" s="1"/>
  <c r="AF994" i="1"/>
  <c r="AG994" i="1"/>
  <c r="AH994" i="1" s="1"/>
  <c r="AG566" i="1"/>
  <c r="AH566" i="1" s="1"/>
  <c r="AF566" i="1"/>
  <c r="AF891" i="1"/>
  <c r="AG891" i="1" s="1"/>
  <c r="AH891" i="1" s="1"/>
  <c r="AF563" i="1"/>
  <c r="AG563" i="1"/>
  <c r="AH56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<sst xmlns="http://schemas.openxmlformats.org/spreadsheetml/2006/main" count="126" uniqueCount="105">
  <si>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</si>
  <si>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</si>
  <si>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</si>
  <si>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</si>
  <si>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</si>
  <si>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</si>
  <si>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</si>
  <si>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</si>
  <si>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</si>
  <si>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</si>
  <si>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</si>
  <si>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</si>
  <si>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</si>
  <si>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</si>
  <si>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</si>
  <si>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</si>
  <si>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</si>
  <si>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</si>
  <si>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</si>
  <si>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</si>
  <si>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</si>
  <si>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</si>
  <si>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</si>
  <si>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</si>
  <si>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</si>
  <si>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</si>
  <si>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</si>
  <si>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</si>
  <si>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</si>
  <si>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</si>
  <si>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</si>
  <si>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</si>
  <si>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</si>
  <si>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</si>
  <si>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</si>
  <si>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</si>
  <si>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</si>
  <si>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</si>
  <si>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</si>
  <si>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</si>
  <si>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</si>
  <si>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</si>
  <si>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</si>
  <si>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</si>
  <si>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</si>
  <si>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</si>
  <si>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</si>
  <si>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</si>
  <si>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</si>
  <si>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</si>
  <si>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</si>
  <si>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</si>
  <si>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</si>
  <si>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</si>
  <si>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</si>
  <si>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</si>
  <si>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</si>
  <si>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</si>
  <si>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</si>
  <si>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</si>
  <si>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</si>
  <si>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</si>
  <si>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</si>
  <si>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</si>
  <si>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</si>
  <si>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</si>
  <si>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</si>
  <si>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</si>
  <si>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</si>
  <si>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</si>
  <si>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</si>
  <si>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</si>
  <si>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</si>
  <si>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</si>
  <si>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</si>
  <si>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</si>
  <si>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</si>
  <si>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</si>
  <si>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</si>
  <si>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</si>
  <si>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</si>
  <si>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</si>
  <si>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</si>
  <si>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</si>
  <si>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</si>
  <si>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</si>
  <si>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</si>
  <si>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</si>
  <si>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</si>
  <si>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</si>
  <si>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</si>
  <si>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</si>
  <si>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</si>
  <si>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</si>
  <si>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</si>
  <si>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</si>
  <si>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</si>
  <si>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</si>
  <si>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</si>
  <si>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</si>
  <si>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</si>
  <si>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</si>
  <si>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</si>
  <si>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data\100418\fr105911.bin</t>
  </si>
  <si>
    <t>測定日：2010/04/18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</si>
</sst>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6.3</c:v>
                </c:pt>
                <c:pt idx="70">
                  <c:v>6.3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7.2</c:v>
                </c:pt>
                <c:pt idx="75">
                  <c:v>7.2</c:v>
                </c:pt>
                <c:pt idx="76">
                  <c:v>8.1</c:v>
                </c:pt>
                <c:pt idx="77">
                  <c:v>8.1</c:v>
                </c:pt>
                <c:pt idx="78">
                  <c:v>8.1</c:v>
                </c:pt>
                <c:pt idx="79">
                  <c:v>9.1</c:v>
                </c:pt>
                <c:pt idx="80">
                  <c:v>9.1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10.9</c:v>
                </c:pt>
                <c:pt idx="85">
                  <c:v>10.9</c:v>
                </c:pt>
                <c:pt idx="86">
                  <c:v>11.8</c:v>
                </c:pt>
                <c:pt idx="87">
                  <c:v>12.7</c:v>
                </c:pt>
                <c:pt idx="88">
                  <c:v>12.7</c:v>
                </c:pt>
                <c:pt idx="89">
                  <c:v>13.6</c:v>
                </c:pt>
                <c:pt idx="90">
                  <c:v>14.5</c:v>
                </c:pt>
                <c:pt idx="91">
                  <c:v>14.5</c:v>
                </c:pt>
                <c:pt idx="92">
                  <c:v>16.3</c:v>
                </c:pt>
                <c:pt idx="93">
                  <c:v>16.3</c:v>
                </c:pt>
                <c:pt idx="94">
                  <c:v>17.2</c:v>
                </c:pt>
                <c:pt idx="95">
                  <c:v>18.100000000000001</c:v>
                </c:pt>
                <c:pt idx="96">
                  <c:v>19</c:v>
                </c:pt>
                <c:pt idx="97">
                  <c:v>19.899999999999999</c:v>
                </c:pt>
                <c:pt idx="98">
                  <c:v>20.8</c:v>
                </c:pt>
                <c:pt idx="99">
                  <c:v>22.6</c:v>
                </c:pt>
                <c:pt idx="100">
                  <c:v>22.6</c:v>
                </c:pt>
                <c:pt idx="101">
                  <c:v>24.4</c:v>
                </c:pt>
                <c:pt idx="102">
                  <c:v>26.2</c:v>
                </c:pt>
                <c:pt idx="103">
                  <c:v>27.2</c:v>
                </c:pt>
                <c:pt idx="104">
                  <c:v>29</c:v>
                </c:pt>
                <c:pt idx="105">
                  <c:v>30.8</c:v>
                </c:pt>
                <c:pt idx="106">
                  <c:v>31.7</c:v>
                </c:pt>
                <c:pt idx="107">
                  <c:v>33.5</c:v>
                </c:pt>
                <c:pt idx="108">
                  <c:v>34.4</c:v>
                </c:pt>
                <c:pt idx="109">
                  <c:v>38</c:v>
                </c:pt>
                <c:pt idx="110">
                  <c:v>38.9</c:v>
                </c:pt>
                <c:pt idx="111">
                  <c:v>41.6</c:v>
                </c:pt>
                <c:pt idx="112">
                  <c:v>44.4</c:v>
                </c:pt>
                <c:pt idx="113">
                  <c:v>47.1</c:v>
                </c:pt>
                <c:pt idx="114">
                  <c:v>50.7</c:v>
                </c:pt>
                <c:pt idx="115">
                  <c:v>53.4</c:v>
                </c:pt>
                <c:pt idx="116">
                  <c:v>57</c:v>
                </c:pt>
                <c:pt idx="117">
                  <c:v>61.5</c:v>
                </c:pt>
                <c:pt idx="118">
                  <c:v>65.2</c:v>
                </c:pt>
                <c:pt idx="119">
                  <c:v>71.5</c:v>
                </c:pt>
                <c:pt idx="120">
                  <c:v>75.099999999999994</c:v>
                </c:pt>
                <c:pt idx="121">
                  <c:v>83.3</c:v>
                </c:pt>
                <c:pt idx="122">
                  <c:v>88.7</c:v>
                </c:pt>
                <c:pt idx="123">
                  <c:v>95</c:v>
                </c:pt>
                <c:pt idx="124">
                  <c:v>103.2</c:v>
                </c:pt>
                <c:pt idx="125">
                  <c:v>112.2</c:v>
                </c:pt>
                <c:pt idx="126">
                  <c:v>122.2</c:v>
                </c:pt>
                <c:pt idx="127">
                  <c:v>134.9</c:v>
                </c:pt>
                <c:pt idx="128">
                  <c:v>142.1</c:v>
                </c:pt>
                <c:pt idx="129">
                  <c:v>160.19999999999999</c:v>
                </c:pt>
                <c:pt idx="130">
                  <c:v>162.9</c:v>
                </c:pt>
                <c:pt idx="131">
                  <c:v>183.7</c:v>
                </c:pt>
                <c:pt idx="132">
                  <c:v>192.8</c:v>
                </c:pt>
                <c:pt idx="133">
                  <c:v>208.2</c:v>
                </c:pt>
                <c:pt idx="134">
                  <c:v>232.6</c:v>
                </c:pt>
                <c:pt idx="135">
                  <c:v>248.9</c:v>
                </c:pt>
                <c:pt idx="136">
                  <c:v>256.2</c:v>
                </c:pt>
                <c:pt idx="137">
                  <c:v>293.3</c:v>
                </c:pt>
                <c:pt idx="138">
                  <c:v>300.5</c:v>
                </c:pt>
                <c:pt idx="139">
                  <c:v>336.7</c:v>
                </c:pt>
                <c:pt idx="140">
                  <c:v>353.9</c:v>
                </c:pt>
                <c:pt idx="141">
                  <c:v>403.7</c:v>
                </c:pt>
                <c:pt idx="142">
                  <c:v>411.8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F-C349-9409-F18179078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192928"/>
        <c:axId val="1"/>
      </c:scatterChart>
      <c:valAx>
        <c:axId val="21131929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192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4.2705772189287609E-2</c:v>
                </c:pt>
                <c:pt idx="27">
                  <c:v>0</c:v>
                </c:pt>
                <c:pt idx="28">
                  <c:v>4.4752794170201997E-2</c:v>
                </c:pt>
                <c:pt idx="29">
                  <c:v>4.4176213498701683E-2</c:v>
                </c:pt>
                <c:pt idx="30">
                  <c:v>3.8149605414615338E-2</c:v>
                </c:pt>
                <c:pt idx="31">
                  <c:v>3.4781217742195995E-2</c:v>
                </c:pt>
                <c:pt idx="32">
                  <c:v>4.1860557776299739E-2</c:v>
                </c:pt>
                <c:pt idx="33">
                  <c:v>5.4623341355919064E-2</c:v>
                </c:pt>
                <c:pt idx="34">
                  <c:v>3.7903203581689249E-2</c:v>
                </c:pt>
                <c:pt idx="35">
                  <c:v>3.8961529478503204E-2</c:v>
                </c:pt>
                <c:pt idx="36">
                  <c:v>3.8217105413815337E-2</c:v>
                </c:pt>
                <c:pt idx="37">
                  <c:v>5.4113508666995949E-2</c:v>
                </c:pt>
                <c:pt idx="38">
                  <c:v>5.5291400767982085E-2</c:v>
                </c:pt>
                <c:pt idx="39">
                  <c:v>4.7348255911451552E-2</c:v>
                </c:pt>
                <c:pt idx="40">
                  <c:v>6.304139249985935E-2</c:v>
                </c:pt>
                <c:pt idx="41">
                  <c:v>8.3544070167438769E-2</c:v>
                </c:pt>
                <c:pt idx="42">
                  <c:v>7.7238043363522746E-2</c:v>
                </c:pt>
                <c:pt idx="43">
                  <c:v>0.10439463813373472</c:v>
                </c:pt>
                <c:pt idx="44">
                  <c:v>0</c:v>
                </c:pt>
                <c:pt idx="45">
                  <c:v>9.0217201156188961E-2</c:v>
                </c:pt>
                <c:pt idx="46">
                  <c:v>8.1933138680186354E-2</c:v>
                </c:pt>
                <c:pt idx="47">
                  <c:v>9.0136152263226924E-2</c:v>
                </c:pt>
                <c:pt idx="48">
                  <c:v>9.0442386611941206E-2</c:v>
                </c:pt>
                <c:pt idx="49">
                  <c:v>9.5923586166654459E-2</c:v>
                </c:pt>
                <c:pt idx="50">
                  <c:v>0.12319992020127325</c:v>
                </c:pt>
                <c:pt idx="51">
                  <c:v>0.10049176502940241</c:v>
                </c:pt>
                <c:pt idx="52">
                  <c:v>0.10392983627527733</c:v>
                </c:pt>
                <c:pt idx="53">
                  <c:v>0.11168163628087678</c:v>
                </c:pt>
                <c:pt idx="54">
                  <c:v>9.4528636565991073E-2</c:v>
                </c:pt>
                <c:pt idx="55">
                  <c:v>0.13564635335386616</c:v>
                </c:pt>
                <c:pt idx="56">
                  <c:v>0.11252485608122427</c:v>
                </c:pt>
                <c:pt idx="57">
                  <c:v>0</c:v>
                </c:pt>
                <c:pt idx="58">
                  <c:v>0.12741312163879262</c:v>
                </c:pt>
                <c:pt idx="59">
                  <c:v>0.13094343294636346</c:v>
                </c:pt>
                <c:pt idx="60">
                  <c:v>0.13163223241381322</c:v>
                </c:pt>
                <c:pt idx="61">
                  <c:v>0.11765996810804998</c:v>
                </c:pt>
                <c:pt idx="62">
                  <c:v>0.12987368850839601</c:v>
                </c:pt>
                <c:pt idx="63">
                  <c:v>0.13045416088720654</c:v>
                </c:pt>
                <c:pt idx="64">
                  <c:v>0.16353354720650462</c:v>
                </c:pt>
                <c:pt idx="65">
                  <c:v>0.16220134234210737</c:v>
                </c:pt>
                <c:pt idx="66">
                  <c:v>0.17695551936571538</c:v>
                </c:pt>
                <c:pt idx="67">
                  <c:v>0.1450457639408379</c:v>
                </c:pt>
                <c:pt idx="68">
                  <c:v>0.1664732232550582</c:v>
                </c:pt>
                <c:pt idx="69">
                  <c:v>0.18762421012709915</c:v>
                </c:pt>
                <c:pt idx="70">
                  <c:v>0.20480496664934864</c:v>
                </c:pt>
                <c:pt idx="71">
                  <c:v>0.19858952956347201</c:v>
                </c:pt>
                <c:pt idx="72">
                  <c:v>0.22960987827726459</c:v>
                </c:pt>
                <c:pt idx="73">
                  <c:v>0.18610617387923087</c:v>
                </c:pt>
                <c:pt idx="74">
                  <c:v>0.23017796419176481</c:v>
                </c:pt>
                <c:pt idx="75">
                  <c:v>0</c:v>
                </c:pt>
                <c:pt idx="76">
                  <c:v>0.27568183209108194</c:v>
                </c:pt>
                <c:pt idx="77">
                  <c:v>0</c:v>
                </c:pt>
                <c:pt idx="78">
                  <c:v>0.32006374960890221</c:v>
                </c:pt>
                <c:pt idx="79">
                  <c:v>0</c:v>
                </c:pt>
                <c:pt idx="80">
                  <c:v>0.40004759671798745</c:v>
                </c:pt>
                <c:pt idx="81">
                  <c:v>0.38991661281365159</c:v>
                </c:pt>
                <c:pt idx="82">
                  <c:v>0.40570801169804649</c:v>
                </c:pt>
                <c:pt idx="83">
                  <c:v>0.38502947275394989</c:v>
                </c:pt>
                <c:pt idx="84">
                  <c:v>0.44450027738022885</c:v>
                </c:pt>
                <c:pt idx="85">
                  <c:v>0</c:v>
                </c:pt>
                <c:pt idx="86">
                  <c:v>0.45650074526525153</c:v>
                </c:pt>
                <c:pt idx="87">
                  <c:v>0</c:v>
                </c:pt>
                <c:pt idx="88">
                  <c:v>0.52960996580041142</c:v>
                </c:pt>
                <c:pt idx="89">
                  <c:v>0</c:v>
                </c:pt>
                <c:pt idx="90">
                  <c:v>0.55890091164748368</c:v>
                </c:pt>
                <c:pt idx="91">
                  <c:v>0.52383585139241062</c:v>
                </c:pt>
                <c:pt idx="92">
                  <c:v>0.52807453358810397</c:v>
                </c:pt>
                <c:pt idx="93">
                  <c:v>0.67572899574238443</c:v>
                </c:pt>
                <c:pt idx="94">
                  <c:v>0.60741949699258468</c:v>
                </c:pt>
                <c:pt idx="95">
                  <c:v>0.66118251961490493</c:v>
                </c:pt>
                <c:pt idx="96">
                  <c:v>0.60810873153865563</c:v>
                </c:pt>
                <c:pt idx="97">
                  <c:v>0.74528604287675226</c:v>
                </c:pt>
                <c:pt idx="98">
                  <c:v>0.81843511922005008</c:v>
                </c:pt>
                <c:pt idx="99">
                  <c:v>0.78521830037555418</c:v>
                </c:pt>
                <c:pt idx="100">
                  <c:v>0.72693253634866961</c:v>
                </c:pt>
                <c:pt idx="101">
                  <c:v>0.87803235646705002</c:v>
                </c:pt>
                <c:pt idx="102">
                  <c:v>0.92720710615363167</c:v>
                </c:pt>
                <c:pt idx="103">
                  <c:v>1.0261508052104902</c:v>
                </c:pt>
                <c:pt idx="104">
                  <c:v>1.1700187639400201</c:v>
                </c:pt>
                <c:pt idx="105">
                  <c:v>1.086400036941817</c:v>
                </c:pt>
                <c:pt idx="106">
                  <c:v>1.1380902972981206</c:v>
                </c:pt>
                <c:pt idx="107">
                  <c:v>0</c:v>
                </c:pt>
                <c:pt idx="108">
                  <c:v>1.147327632262557</c:v>
                </c:pt>
                <c:pt idx="109">
                  <c:v>0</c:v>
                </c:pt>
                <c:pt idx="110">
                  <c:v>1.2650507183941573</c:v>
                </c:pt>
                <c:pt idx="111">
                  <c:v>1.5587588244446047</c:v>
                </c:pt>
                <c:pt idx="112">
                  <c:v>0</c:v>
                </c:pt>
                <c:pt idx="113">
                  <c:v>1.8513458884078211</c:v>
                </c:pt>
                <c:pt idx="114">
                  <c:v>1.9726149876606844</c:v>
                </c:pt>
                <c:pt idx="115">
                  <c:v>0</c:v>
                </c:pt>
                <c:pt idx="116">
                  <c:v>0</c:v>
                </c:pt>
                <c:pt idx="117">
                  <c:v>2.2316837658080382</c:v>
                </c:pt>
                <c:pt idx="118">
                  <c:v>0</c:v>
                </c:pt>
                <c:pt idx="119">
                  <c:v>2.5751584753698746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3.3721012067242695</c:v>
                </c:pt>
                <c:pt idx="127">
                  <c:v>3.9325825256333053</c:v>
                </c:pt>
                <c:pt idx="128">
                  <c:v>3.5724009177545195</c:v>
                </c:pt>
                <c:pt idx="129">
                  <c:v>3.3808337422185533</c:v>
                </c:pt>
                <c:pt idx="130">
                  <c:v>3.5991124694044521</c:v>
                </c:pt>
                <c:pt idx="131">
                  <c:v>0</c:v>
                </c:pt>
                <c:pt idx="132">
                  <c:v>0</c:v>
                </c:pt>
                <c:pt idx="133">
                  <c:v>4.0938607530543951</c:v>
                </c:pt>
                <c:pt idx="134">
                  <c:v>3.3237864163268696</c:v>
                </c:pt>
                <c:pt idx="135">
                  <c:v>4.3319741500633153</c:v>
                </c:pt>
                <c:pt idx="136">
                  <c:v>5.0060307467175056</c:v>
                </c:pt>
                <c:pt idx="137">
                  <c:v>5.0732923874118674</c:v>
                </c:pt>
                <c:pt idx="138">
                  <c:v>4.070958707375202</c:v>
                </c:pt>
                <c:pt idx="139">
                  <c:v>4.501236917095909</c:v>
                </c:pt>
                <c:pt idx="140">
                  <c:v>3.9592348335443539</c:v>
                </c:pt>
                <c:pt idx="141">
                  <c:v>3.5327103774939488</c:v>
                </c:pt>
                <c:pt idx="142">
                  <c:v>3.573784234906233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0-F24D-A282-B07D4D9E8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839936"/>
        <c:axId val="1"/>
      </c:scatterChart>
      <c:valAx>
        <c:axId val="211383993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839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-999</c:v>
                </c:pt>
                <c:pt idx="76">
                  <c:v>0</c:v>
                </c:pt>
                <c:pt idx="77">
                  <c:v>-999</c:v>
                </c:pt>
                <c:pt idx="78">
                  <c:v>0</c:v>
                </c:pt>
                <c:pt idx="79">
                  <c:v>-999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-999</c:v>
                </c:pt>
                <c:pt idx="86">
                  <c:v>0</c:v>
                </c:pt>
                <c:pt idx="87">
                  <c:v>-999</c:v>
                </c:pt>
                <c:pt idx="88">
                  <c:v>0</c:v>
                </c:pt>
                <c:pt idx="89">
                  <c:v>-999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-999</c:v>
                </c:pt>
                <c:pt idx="108">
                  <c:v>0</c:v>
                </c:pt>
                <c:pt idx="109">
                  <c:v>-999</c:v>
                </c:pt>
                <c:pt idx="110">
                  <c:v>0</c:v>
                </c:pt>
                <c:pt idx="111">
                  <c:v>0</c:v>
                </c:pt>
                <c:pt idx="112">
                  <c:v>-999</c:v>
                </c:pt>
                <c:pt idx="113">
                  <c:v>0</c:v>
                </c:pt>
                <c:pt idx="114">
                  <c:v>0</c:v>
                </c:pt>
                <c:pt idx="115">
                  <c:v>-999</c:v>
                </c:pt>
                <c:pt idx="116">
                  <c:v>-999</c:v>
                </c:pt>
                <c:pt idx="117">
                  <c:v>0</c:v>
                </c:pt>
                <c:pt idx="118">
                  <c:v>-999</c:v>
                </c:pt>
                <c:pt idx="119">
                  <c:v>0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-999</c:v>
                </c:pt>
                <c:pt idx="132">
                  <c:v>-999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5-214C-A177-D3F66E22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647424"/>
        <c:axId val="1"/>
      </c:scatterChart>
      <c:valAx>
        <c:axId val="2113647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647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0.62180299999999999</c:v>
                </c:pt>
                <c:pt idx="1">
                  <c:v>0.60168299999999997</c:v>
                </c:pt>
                <c:pt idx="2">
                  <c:v>0.65527000000000002</c:v>
                </c:pt>
                <c:pt idx="3">
                  <c:v>0.604375</c:v>
                </c:pt>
                <c:pt idx="4">
                  <c:v>0.54339000000000004</c:v>
                </c:pt>
                <c:pt idx="5">
                  <c:v>0.59664499999999998</c:v>
                </c:pt>
                <c:pt idx="6">
                  <c:v>0.70483399999999996</c:v>
                </c:pt>
                <c:pt idx="7">
                  <c:v>0.68770100000000001</c:v>
                </c:pt>
                <c:pt idx="8">
                  <c:v>0.618363</c:v>
                </c:pt>
                <c:pt idx="9">
                  <c:v>0.70649799999999996</c:v>
                </c:pt>
                <c:pt idx="10">
                  <c:v>0.70594999999999997</c:v>
                </c:pt>
                <c:pt idx="11">
                  <c:v>0.64698500000000003</c:v>
                </c:pt>
                <c:pt idx="12">
                  <c:v>0.79778099999999996</c:v>
                </c:pt>
                <c:pt idx="13">
                  <c:v>0.57308400000000004</c:v>
                </c:pt>
                <c:pt idx="14">
                  <c:v>0.60898600000000003</c:v>
                </c:pt>
                <c:pt idx="15">
                  <c:v>0.70253399999999999</c:v>
                </c:pt>
                <c:pt idx="16">
                  <c:v>0.70871499999999998</c:v>
                </c:pt>
                <c:pt idx="17">
                  <c:v>0.56218299999999999</c:v>
                </c:pt>
                <c:pt idx="18">
                  <c:v>0.58125499999999997</c:v>
                </c:pt>
                <c:pt idx="19">
                  <c:v>0.42957699999999999</c:v>
                </c:pt>
                <c:pt idx="20">
                  <c:v>0.54706200000000005</c:v>
                </c:pt>
                <c:pt idx="21">
                  <c:v>0.49712299999999998</c:v>
                </c:pt>
                <c:pt idx="22">
                  <c:v>0.671458</c:v>
                </c:pt>
                <c:pt idx="23">
                  <c:v>0.51079300000000005</c:v>
                </c:pt>
                <c:pt idx="24">
                  <c:v>0.68489299999999997</c:v>
                </c:pt>
                <c:pt idx="25">
                  <c:v>0.86354900000000001</c:v>
                </c:pt>
                <c:pt idx="26">
                  <c:v>0.817963</c:v>
                </c:pt>
                <c:pt idx="27">
                  <c:v>0.80728500000000003</c:v>
                </c:pt>
                <c:pt idx="28">
                  <c:v>0.83973500000000001</c:v>
                </c:pt>
                <c:pt idx="29">
                  <c:v>0.85310200000000003</c:v>
                </c:pt>
                <c:pt idx="30">
                  <c:v>0.85841999999999996</c:v>
                </c:pt>
                <c:pt idx="31">
                  <c:v>0.83298099999999997</c:v>
                </c:pt>
                <c:pt idx="32">
                  <c:v>0.84963900000000003</c:v>
                </c:pt>
                <c:pt idx="33">
                  <c:v>0.88055099999999997</c:v>
                </c:pt>
                <c:pt idx="34">
                  <c:v>0.87380100000000005</c:v>
                </c:pt>
                <c:pt idx="35">
                  <c:v>0.84555800000000003</c:v>
                </c:pt>
                <c:pt idx="36">
                  <c:v>0.81361700000000003</c:v>
                </c:pt>
                <c:pt idx="37">
                  <c:v>0.89446999999999999</c:v>
                </c:pt>
                <c:pt idx="38">
                  <c:v>0.91395300000000002</c:v>
                </c:pt>
                <c:pt idx="39">
                  <c:v>0.88828600000000002</c:v>
                </c:pt>
                <c:pt idx="40">
                  <c:v>0.95214500000000002</c:v>
                </c:pt>
                <c:pt idx="41">
                  <c:v>0.92354199999999997</c:v>
                </c:pt>
                <c:pt idx="42">
                  <c:v>0.94199600000000006</c:v>
                </c:pt>
                <c:pt idx="43">
                  <c:v>0.91852199999999995</c:v>
                </c:pt>
                <c:pt idx="44">
                  <c:v>0.108735</c:v>
                </c:pt>
                <c:pt idx="45">
                  <c:v>0.97111599999999998</c:v>
                </c:pt>
                <c:pt idx="46">
                  <c:v>0.93557100000000004</c:v>
                </c:pt>
                <c:pt idx="47">
                  <c:v>0.93121200000000004</c:v>
                </c:pt>
                <c:pt idx="48">
                  <c:v>0.936755</c:v>
                </c:pt>
                <c:pt idx="49">
                  <c:v>0.93918400000000002</c:v>
                </c:pt>
                <c:pt idx="50">
                  <c:v>0.96899999999999997</c:v>
                </c:pt>
                <c:pt idx="51">
                  <c:v>0.94468799999999997</c:v>
                </c:pt>
                <c:pt idx="52">
                  <c:v>0.94209299999999996</c:v>
                </c:pt>
                <c:pt idx="53">
                  <c:v>0.95220400000000005</c:v>
                </c:pt>
                <c:pt idx="54">
                  <c:v>0.95544499999999999</c:v>
                </c:pt>
                <c:pt idx="55">
                  <c:v>0.94546600000000003</c:v>
                </c:pt>
                <c:pt idx="56">
                  <c:v>0.949766</c:v>
                </c:pt>
                <c:pt idx="57">
                  <c:v>0.80211600000000005</c:v>
                </c:pt>
                <c:pt idx="58">
                  <c:v>0.93765299999999996</c:v>
                </c:pt>
                <c:pt idx="59">
                  <c:v>0.95491899999999996</c:v>
                </c:pt>
                <c:pt idx="60">
                  <c:v>0.95544399999999996</c:v>
                </c:pt>
                <c:pt idx="61">
                  <c:v>0.93513100000000005</c:v>
                </c:pt>
                <c:pt idx="62">
                  <c:v>0.95819299999999996</c:v>
                </c:pt>
                <c:pt idx="63">
                  <c:v>0.94248900000000002</c:v>
                </c:pt>
                <c:pt idx="64">
                  <c:v>0.95516199999999996</c:v>
                </c:pt>
                <c:pt idx="65">
                  <c:v>0.94304699999999997</c:v>
                </c:pt>
                <c:pt idx="66">
                  <c:v>0.95262100000000005</c:v>
                </c:pt>
                <c:pt idx="67">
                  <c:v>0.96172299999999999</c:v>
                </c:pt>
                <c:pt idx="68">
                  <c:v>0.94906900000000005</c:v>
                </c:pt>
                <c:pt idx="69">
                  <c:v>0.93735999999999997</c:v>
                </c:pt>
                <c:pt idx="70">
                  <c:v>0.96448900000000004</c:v>
                </c:pt>
                <c:pt idx="71">
                  <c:v>0.95388200000000001</c:v>
                </c:pt>
                <c:pt idx="72">
                  <c:v>0.97144900000000001</c:v>
                </c:pt>
                <c:pt idx="73">
                  <c:v>0.96194999999999997</c:v>
                </c:pt>
                <c:pt idx="74">
                  <c:v>0.96114599999999994</c:v>
                </c:pt>
                <c:pt idx="75">
                  <c:v>0.95467999999999997</c:v>
                </c:pt>
                <c:pt idx="76">
                  <c:v>0.970912</c:v>
                </c:pt>
                <c:pt idx="77">
                  <c:v>0.97864700000000004</c:v>
                </c:pt>
                <c:pt idx="78">
                  <c:v>0.98183500000000001</c:v>
                </c:pt>
                <c:pt idx="79">
                  <c:v>0.97199199999999997</c:v>
                </c:pt>
                <c:pt idx="80">
                  <c:v>0.97632200000000002</c:v>
                </c:pt>
                <c:pt idx="81">
                  <c:v>0.97448199999999996</c:v>
                </c:pt>
                <c:pt idx="82">
                  <c:v>0.97787500000000005</c:v>
                </c:pt>
                <c:pt idx="83">
                  <c:v>0.98094899999999996</c:v>
                </c:pt>
                <c:pt idx="84">
                  <c:v>0.96653699999999998</c:v>
                </c:pt>
                <c:pt idx="85">
                  <c:v>0.47062100000000001</c:v>
                </c:pt>
                <c:pt idx="86">
                  <c:v>0.98172999999999999</c:v>
                </c:pt>
                <c:pt idx="87">
                  <c:v>0.97721000000000002</c:v>
                </c:pt>
                <c:pt idx="88">
                  <c:v>0.96887199999999996</c:v>
                </c:pt>
                <c:pt idx="89">
                  <c:v>0.95078600000000002</c:v>
                </c:pt>
                <c:pt idx="90">
                  <c:v>0.97289400000000004</c:v>
                </c:pt>
                <c:pt idx="91">
                  <c:v>0.97326100000000004</c:v>
                </c:pt>
                <c:pt idx="92">
                  <c:v>0.94520499999999996</c:v>
                </c:pt>
                <c:pt idx="93">
                  <c:v>0.97228099999999995</c:v>
                </c:pt>
                <c:pt idx="94">
                  <c:v>0.97237899999999999</c:v>
                </c:pt>
                <c:pt idx="95">
                  <c:v>0.96535400000000005</c:v>
                </c:pt>
                <c:pt idx="96">
                  <c:v>0.97567700000000002</c:v>
                </c:pt>
                <c:pt idx="97">
                  <c:v>0.95297200000000004</c:v>
                </c:pt>
                <c:pt idx="98">
                  <c:v>0.962951</c:v>
                </c:pt>
                <c:pt idx="99">
                  <c:v>0.96285799999999999</c:v>
                </c:pt>
                <c:pt idx="100">
                  <c:v>0.968194</c:v>
                </c:pt>
                <c:pt idx="101">
                  <c:v>0.97856299999999996</c:v>
                </c:pt>
                <c:pt idx="102">
                  <c:v>0.97452399999999995</c:v>
                </c:pt>
                <c:pt idx="103">
                  <c:v>0.95153600000000005</c:v>
                </c:pt>
                <c:pt idx="104">
                  <c:v>0.97281499999999999</c:v>
                </c:pt>
                <c:pt idx="105">
                  <c:v>0.970279</c:v>
                </c:pt>
                <c:pt idx="106">
                  <c:v>0.97054300000000004</c:v>
                </c:pt>
                <c:pt idx="107">
                  <c:v>0.98627900000000002</c:v>
                </c:pt>
                <c:pt idx="108">
                  <c:v>0.97403700000000004</c:v>
                </c:pt>
                <c:pt idx="109">
                  <c:v>0.98132299999999995</c:v>
                </c:pt>
                <c:pt idx="110">
                  <c:v>0.96845499999999995</c:v>
                </c:pt>
                <c:pt idx="111">
                  <c:v>0.97800299999999996</c:v>
                </c:pt>
                <c:pt idx="112">
                  <c:v>0.45120700000000002</c:v>
                </c:pt>
                <c:pt idx="113">
                  <c:v>0.988981</c:v>
                </c:pt>
                <c:pt idx="114">
                  <c:v>0.97916700000000001</c:v>
                </c:pt>
                <c:pt idx="115">
                  <c:v>0.24108099999999999</c:v>
                </c:pt>
                <c:pt idx="116">
                  <c:v>0.66978800000000005</c:v>
                </c:pt>
                <c:pt idx="117">
                  <c:v>0.97720700000000005</c:v>
                </c:pt>
                <c:pt idx="118">
                  <c:v>0.98225600000000002</c:v>
                </c:pt>
                <c:pt idx="119">
                  <c:v>0.98597999999999997</c:v>
                </c:pt>
                <c:pt idx="120">
                  <c:v>0.94998400000000005</c:v>
                </c:pt>
                <c:pt idx="121">
                  <c:v>0.58531699999999998</c:v>
                </c:pt>
                <c:pt idx="122">
                  <c:v>0.65545399999999998</c:v>
                </c:pt>
                <c:pt idx="123">
                  <c:v>0.96046699999999996</c:v>
                </c:pt>
                <c:pt idx="124">
                  <c:v>0.98317200000000005</c:v>
                </c:pt>
                <c:pt idx="125">
                  <c:v>0.46809400000000001</c:v>
                </c:pt>
                <c:pt idx="126">
                  <c:v>0.97414100000000003</c:v>
                </c:pt>
                <c:pt idx="127">
                  <c:v>0.964117</c:v>
                </c:pt>
                <c:pt idx="128">
                  <c:v>0.96421599999999996</c:v>
                </c:pt>
                <c:pt idx="129">
                  <c:v>0.954295</c:v>
                </c:pt>
                <c:pt idx="130">
                  <c:v>0.96812799999999999</c:v>
                </c:pt>
                <c:pt idx="131">
                  <c:v>0.96443199999999996</c:v>
                </c:pt>
                <c:pt idx="132">
                  <c:v>0.95547300000000002</c:v>
                </c:pt>
                <c:pt idx="133">
                  <c:v>0.93883799999999995</c:v>
                </c:pt>
                <c:pt idx="134">
                  <c:v>0.96126299999999998</c:v>
                </c:pt>
                <c:pt idx="135">
                  <c:v>0.92893999999999999</c:v>
                </c:pt>
                <c:pt idx="136">
                  <c:v>0.93173099999999998</c:v>
                </c:pt>
                <c:pt idx="137">
                  <c:v>0.93353399999999997</c:v>
                </c:pt>
                <c:pt idx="138">
                  <c:v>0.89657900000000001</c:v>
                </c:pt>
                <c:pt idx="139">
                  <c:v>0.90030299999999996</c:v>
                </c:pt>
                <c:pt idx="140">
                  <c:v>0.92446499999999998</c:v>
                </c:pt>
                <c:pt idx="141">
                  <c:v>0.80406999999999995</c:v>
                </c:pt>
                <c:pt idx="142">
                  <c:v>0.86989300000000003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C-B04D-BB17-9D6F086527A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0.50336199999999998</c:v>
                </c:pt>
                <c:pt idx="1">
                  <c:v>0.77614300000000003</c:v>
                </c:pt>
                <c:pt idx="2">
                  <c:v>0.65643099999999999</c:v>
                </c:pt>
                <c:pt idx="3">
                  <c:v>0.61122799999999999</c:v>
                </c:pt>
                <c:pt idx="4">
                  <c:v>0.68100300000000002</c:v>
                </c:pt>
                <c:pt idx="5">
                  <c:v>0.67071099999999995</c:v>
                </c:pt>
                <c:pt idx="6">
                  <c:v>0.65063499999999996</c:v>
                </c:pt>
                <c:pt idx="7">
                  <c:v>0.731962</c:v>
                </c:pt>
                <c:pt idx="8">
                  <c:v>0.76357200000000003</c:v>
                </c:pt>
                <c:pt idx="9">
                  <c:v>0.61966399999999999</c:v>
                </c:pt>
                <c:pt idx="10">
                  <c:v>0.43874600000000002</c:v>
                </c:pt>
                <c:pt idx="11">
                  <c:v>0.69718400000000003</c:v>
                </c:pt>
                <c:pt idx="12">
                  <c:v>0.53552</c:v>
                </c:pt>
                <c:pt idx="13">
                  <c:v>0.64784299999999995</c:v>
                </c:pt>
                <c:pt idx="14">
                  <c:v>0.57736200000000004</c:v>
                </c:pt>
                <c:pt idx="15">
                  <c:v>0.56265699999999996</c:v>
                </c:pt>
                <c:pt idx="16">
                  <c:v>0.53426200000000001</c:v>
                </c:pt>
                <c:pt idx="17">
                  <c:v>0.413551</c:v>
                </c:pt>
                <c:pt idx="18">
                  <c:v>0.63012699999999999</c:v>
                </c:pt>
                <c:pt idx="19">
                  <c:v>0.49579299999999998</c:v>
                </c:pt>
                <c:pt idx="20">
                  <c:v>0.63552299999999995</c:v>
                </c:pt>
                <c:pt idx="21">
                  <c:v>0.65626200000000001</c:v>
                </c:pt>
                <c:pt idx="22">
                  <c:v>0.59575</c:v>
                </c:pt>
                <c:pt idx="23">
                  <c:v>0.39329199999999997</c:v>
                </c:pt>
                <c:pt idx="24">
                  <c:v>0.531385</c:v>
                </c:pt>
                <c:pt idx="25">
                  <c:v>0.74424900000000005</c:v>
                </c:pt>
                <c:pt idx="26">
                  <c:v>0.83185100000000001</c:v>
                </c:pt>
                <c:pt idx="27">
                  <c:v>0.73926099999999995</c:v>
                </c:pt>
                <c:pt idx="28">
                  <c:v>0.84259799999999996</c:v>
                </c:pt>
                <c:pt idx="29">
                  <c:v>0.88282700000000003</c:v>
                </c:pt>
                <c:pt idx="30">
                  <c:v>0.83547000000000005</c:v>
                </c:pt>
                <c:pt idx="31">
                  <c:v>0.82506299999999999</c:v>
                </c:pt>
                <c:pt idx="32">
                  <c:v>0.89015500000000003</c:v>
                </c:pt>
                <c:pt idx="33">
                  <c:v>0.83802100000000002</c:v>
                </c:pt>
                <c:pt idx="34">
                  <c:v>0.86335700000000004</c:v>
                </c:pt>
                <c:pt idx="35">
                  <c:v>0.82090099999999999</c:v>
                </c:pt>
                <c:pt idx="36">
                  <c:v>0.84617500000000001</c:v>
                </c:pt>
                <c:pt idx="37">
                  <c:v>0.87837100000000001</c:v>
                </c:pt>
                <c:pt idx="38">
                  <c:v>0.92245699999999997</c:v>
                </c:pt>
                <c:pt idx="39">
                  <c:v>0.91628299999999996</c:v>
                </c:pt>
                <c:pt idx="40">
                  <c:v>0.93295700000000004</c:v>
                </c:pt>
                <c:pt idx="41">
                  <c:v>0.897895</c:v>
                </c:pt>
                <c:pt idx="42">
                  <c:v>0.92958700000000005</c:v>
                </c:pt>
                <c:pt idx="43">
                  <c:v>0.958283</c:v>
                </c:pt>
                <c:pt idx="44">
                  <c:v>0.947932</c:v>
                </c:pt>
                <c:pt idx="45">
                  <c:v>0.956839</c:v>
                </c:pt>
                <c:pt idx="46">
                  <c:v>0.91546499999999997</c:v>
                </c:pt>
                <c:pt idx="47">
                  <c:v>0.94287600000000005</c:v>
                </c:pt>
                <c:pt idx="48">
                  <c:v>0.94365900000000003</c:v>
                </c:pt>
                <c:pt idx="49">
                  <c:v>0.95282800000000001</c:v>
                </c:pt>
                <c:pt idx="50">
                  <c:v>0.94783799999999996</c:v>
                </c:pt>
                <c:pt idx="51">
                  <c:v>0.95033699999999999</c:v>
                </c:pt>
                <c:pt idx="52">
                  <c:v>0.94401999999999997</c:v>
                </c:pt>
                <c:pt idx="53">
                  <c:v>0.95529799999999998</c:v>
                </c:pt>
                <c:pt idx="54">
                  <c:v>0.96372899999999995</c:v>
                </c:pt>
                <c:pt idx="55">
                  <c:v>0.96193899999999999</c:v>
                </c:pt>
                <c:pt idx="56">
                  <c:v>0.96132700000000004</c:v>
                </c:pt>
                <c:pt idx="57">
                  <c:v>0.96668200000000004</c:v>
                </c:pt>
                <c:pt idx="58">
                  <c:v>0.92778700000000003</c:v>
                </c:pt>
                <c:pt idx="59">
                  <c:v>0.95148100000000002</c:v>
                </c:pt>
                <c:pt idx="60">
                  <c:v>0.95785500000000001</c:v>
                </c:pt>
                <c:pt idx="61">
                  <c:v>0.94841200000000003</c:v>
                </c:pt>
                <c:pt idx="62">
                  <c:v>0.95403700000000002</c:v>
                </c:pt>
                <c:pt idx="63">
                  <c:v>0.94130400000000003</c:v>
                </c:pt>
                <c:pt idx="64">
                  <c:v>0.96377199999999996</c:v>
                </c:pt>
                <c:pt idx="65">
                  <c:v>0.946967</c:v>
                </c:pt>
                <c:pt idx="66">
                  <c:v>0.95428400000000002</c:v>
                </c:pt>
                <c:pt idx="67">
                  <c:v>0.96464799999999995</c:v>
                </c:pt>
                <c:pt idx="68">
                  <c:v>0.970248</c:v>
                </c:pt>
                <c:pt idx="69">
                  <c:v>0.96862999999999999</c:v>
                </c:pt>
                <c:pt idx="70">
                  <c:v>0.95755999999999997</c:v>
                </c:pt>
                <c:pt idx="71">
                  <c:v>0.972441</c:v>
                </c:pt>
                <c:pt idx="72">
                  <c:v>0.97145400000000004</c:v>
                </c:pt>
                <c:pt idx="73">
                  <c:v>0.97123499999999996</c:v>
                </c:pt>
                <c:pt idx="74">
                  <c:v>0.95194999999999996</c:v>
                </c:pt>
                <c:pt idx="75">
                  <c:v>0.72608799999999996</c:v>
                </c:pt>
                <c:pt idx="76">
                  <c:v>0.96880200000000005</c:v>
                </c:pt>
                <c:pt idx="77">
                  <c:v>0.25694400000000001</c:v>
                </c:pt>
                <c:pt idx="78">
                  <c:v>0.98801700000000003</c:v>
                </c:pt>
                <c:pt idx="79">
                  <c:v>0.75007199999999996</c:v>
                </c:pt>
                <c:pt idx="80">
                  <c:v>0.98189499999999996</c:v>
                </c:pt>
                <c:pt idx="81">
                  <c:v>0.96858500000000003</c:v>
                </c:pt>
                <c:pt idx="82">
                  <c:v>0.98465999999999998</c:v>
                </c:pt>
                <c:pt idx="83">
                  <c:v>0.97859300000000005</c:v>
                </c:pt>
                <c:pt idx="84">
                  <c:v>0.97544299999999995</c:v>
                </c:pt>
                <c:pt idx="85">
                  <c:v>0.97966500000000001</c:v>
                </c:pt>
                <c:pt idx="86">
                  <c:v>0.98038400000000003</c:v>
                </c:pt>
                <c:pt idx="87">
                  <c:v>0.43712600000000001</c:v>
                </c:pt>
                <c:pt idx="88">
                  <c:v>0.97365800000000002</c:v>
                </c:pt>
                <c:pt idx="89">
                  <c:v>0.41324699999999998</c:v>
                </c:pt>
                <c:pt idx="90">
                  <c:v>0.97832799999999998</c:v>
                </c:pt>
                <c:pt idx="91">
                  <c:v>0.97339500000000001</c:v>
                </c:pt>
                <c:pt idx="92">
                  <c:v>0.972113</c:v>
                </c:pt>
                <c:pt idx="93">
                  <c:v>0.97838599999999998</c:v>
                </c:pt>
                <c:pt idx="94">
                  <c:v>0.97668299999999997</c:v>
                </c:pt>
                <c:pt idx="95">
                  <c:v>0.96413099999999996</c:v>
                </c:pt>
                <c:pt idx="96">
                  <c:v>0.97100600000000004</c:v>
                </c:pt>
                <c:pt idx="97">
                  <c:v>0.98866299999999996</c:v>
                </c:pt>
                <c:pt idx="98">
                  <c:v>0.97959600000000002</c:v>
                </c:pt>
                <c:pt idx="99">
                  <c:v>0.98341400000000001</c:v>
                </c:pt>
                <c:pt idx="100">
                  <c:v>0.97539900000000002</c:v>
                </c:pt>
                <c:pt idx="101">
                  <c:v>0.98336500000000004</c:v>
                </c:pt>
                <c:pt idx="102">
                  <c:v>0.97781700000000005</c:v>
                </c:pt>
                <c:pt idx="103">
                  <c:v>0.98560499999999995</c:v>
                </c:pt>
                <c:pt idx="104">
                  <c:v>0.98239699999999996</c:v>
                </c:pt>
                <c:pt idx="105">
                  <c:v>0.97760499999999995</c:v>
                </c:pt>
                <c:pt idx="106">
                  <c:v>0.98292599999999997</c:v>
                </c:pt>
                <c:pt idx="107">
                  <c:v>0.54558200000000001</c:v>
                </c:pt>
                <c:pt idx="108">
                  <c:v>0.98009000000000002</c:v>
                </c:pt>
                <c:pt idx="109">
                  <c:v>0.69528199999999996</c:v>
                </c:pt>
                <c:pt idx="110">
                  <c:v>0.98513899999999999</c:v>
                </c:pt>
                <c:pt idx="111">
                  <c:v>0.98289400000000005</c:v>
                </c:pt>
                <c:pt idx="112">
                  <c:v>0.98893600000000004</c:v>
                </c:pt>
                <c:pt idx="113">
                  <c:v>0.98657300000000003</c:v>
                </c:pt>
                <c:pt idx="114">
                  <c:v>0.991066</c:v>
                </c:pt>
                <c:pt idx="115">
                  <c:v>0.98841000000000001</c:v>
                </c:pt>
                <c:pt idx="116">
                  <c:v>0.69311999999999996</c:v>
                </c:pt>
                <c:pt idx="117">
                  <c:v>0.984518</c:v>
                </c:pt>
                <c:pt idx="118">
                  <c:v>0.76124499999999995</c:v>
                </c:pt>
                <c:pt idx="119">
                  <c:v>0.99137799999999998</c:v>
                </c:pt>
                <c:pt idx="120">
                  <c:v>0.98781600000000003</c:v>
                </c:pt>
                <c:pt idx="121">
                  <c:v>0.16422500000000001</c:v>
                </c:pt>
                <c:pt idx="122">
                  <c:v>0.93837499999999996</c:v>
                </c:pt>
                <c:pt idx="123">
                  <c:v>0.24035400000000001</c:v>
                </c:pt>
                <c:pt idx="124">
                  <c:v>0.69237099999999996</c:v>
                </c:pt>
                <c:pt idx="125">
                  <c:v>0.81371499999999997</c:v>
                </c:pt>
                <c:pt idx="126">
                  <c:v>0.98996300000000004</c:v>
                </c:pt>
                <c:pt idx="127">
                  <c:v>0.99275599999999997</c:v>
                </c:pt>
                <c:pt idx="128">
                  <c:v>0.98213799999999996</c:v>
                </c:pt>
                <c:pt idx="129">
                  <c:v>0.98472499999999996</c:v>
                </c:pt>
                <c:pt idx="130">
                  <c:v>0.98604800000000004</c:v>
                </c:pt>
                <c:pt idx="131">
                  <c:v>0.46920299999999998</c:v>
                </c:pt>
                <c:pt idx="132">
                  <c:v>0.32671699999999998</c:v>
                </c:pt>
                <c:pt idx="133">
                  <c:v>0.98410399999999998</c:v>
                </c:pt>
                <c:pt idx="134">
                  <c:v>0.92193599999999998</c:v>
                </c:pt>
                <c:pt idx="135">
                  <c:v>0.98050300000000001</c:v>
                </c:pt>
                <c:pt idx="136">
                  <c:v>0.98790900000000004</c:v>
                </c:pt>
                <c:pt idx="137">
                  <c:v>0.97843400000000003</c:v>
                </c:pt>
                <c:pt idx="138">
                  <c:v>0.97716199999999998</c:v>
                </c:pt>
                <c:pt idx="139">
                  <c:v>0.97220099999999998</c:v>
                </c:pt>
                <c:pt idx="140">
                  <c:v>0.96903499999999998</c:v>
                </c:pt>
                <c:pt idx="141">
                  <c:v>0.96727300000000005</c:v>
                </c:pt>
                <c:pt idx="142">
                  <c:v>0.96441600000000005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C-B04D-BB17-9D6F08652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600048"/>
        <c:axId val="1"/>
      </c:scatterChart>
      <c:valAx>
        <c:axId val="2113600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600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0.12448594297253797</c:v>
                </c:pt>
                <c:pt idx="27">
                  <c:v>0</c:v>
                </c:pt>
                <c:pt idx="28">
                  <c:v>0.13679352563180536</c:v>
                </c:pt>
                <c:pt idx="29">
                  <c:v>0.13885284486415408</c:v>
                </c:pt>
                <c:pt idx="30">
                  <c:v>0.14654839636975886</c:v>
                </c:pt>
                <c:pt idx="31">
                  <c:v>0.12688573279854165</c:v>
                </c:pt>
                <c:pt idx="32">
                  <c:v>0.10924522943482429</c:v>
                </c:pt>
                <c:pt idx="33">
                  <c:v>0.14961727545526138</c:v>
                </c:pt>
                <c:pt idx="34">
                  <c:v>0.13755345151035728</c:v>
                </c:pt>
                <c:pt idx="35">
                  <c:v>0.14186714515676446</c:v>
                </c:pt>
                <c:pt idx="36">
                  <c:v>0.14478365695892653</c:v>
                </c:pt>
                <c:pt idx="37">
                  <c:v>0.17598854657085433</c:v>
                </c:pt>
                <c:pt idx="38">
                  <c:v>0.18435174988584782</c:v>
                </c:pt>
                <c:pt idx="39">
                  <c:v>0.15159766148084441</c:v>
                </c:pt>
                <c:pt idx="40">
                  <c:v>0.20461701992004569</c:v>
                </c:pt>
                <c:pt idx="41">
                  <c:v>0.19689425633204868</c:v>
                </c:pt>
                <c:pt idx="42">
                  <c:v>0.18628694721769848</c:v>
                </c:pt>
                <c:pt idx="43">
                  <c:v>0.21750384154345562</c:v>
                </c:pt>
                <c:pt idx="44">
                  <c:v>0</c:v>
                </c:pt>
                <c:pt idx="45">
                  <c:v>0.23372745191231156</c:v>
                </c:pt>
                <c:pt idx="46">
                  <c:v>0.1989931613705184</c:v>
                </c:pt>
                <c:pt idx="47">
                  <c:v>0.20008428674072853</c:v>
                </c:pt>
                <c:pt idx="48">
                  <c:v>0.19953089615011321</c:v>
                </c:pt>
                <c:pt idx="49">
                  <c:v>0.20143052599280975</c:v>
                </c:pt>
                <c:pt idx="50">
                  <c:v>0.25095813570381592</c:v>
                </c:pt>
                <c:pt idx="51">
                  <c:v>0.22714087214899212</c:v>
                </c:pt>
                <c:pt idx="52">
                  <c:v>0.21074409083751769</c:v>
                </c:pt>
                <c:pt idx="53">
                  <c:v>0.2347171981012437</c:v>
                </c:pt>
                <c:pt idx="54">
                  <c:v>0.21993966959267397</c:v>
                </c:pt>
                <c:pt idx="55">
                  <c:v>0.22657247644504441</c:v>
                </c:pt>
                <c:pt idx="56">
                  <c:v>0.21950912952997598</c:v>
                </c:pt>
                <c:pt idx="57">
                  <c:v>0</c:v>
                </c:pt>
                <c:pt idx="58">
                  <c:v>0.20225764531284837</c:v>
                </c:pt>
                <c:pt idx="59">
                  <c:v>0.22104218859429053</c:v>
                </c:pt>
                <c:pt idx="60">
                  <c:v>0.24293360965603919</c:v>
                </c:pt>
                <c:pt idx="61">
                  <c:v>0.21940899349774051</c:v>
                </c:pt>
                <c:pt idx="62">
                  <c:v>0.21329658170036267</c:v>
                </c:pt>
                <c:pt idx="63">
                  <c:v>0.20399376485505108</c:v>
                </c:pt>
                <c:pt idx="64">
                  <c:v>0.20771906636593412</c:v>
                </c:pt>
                <c:pt idx="65">
                  <c:v>0.22954000266026972</c:v>
                </c:pt>
                <c:pt idx="66">
                  <c:v>0.21324215574667352</c:v>
                </c:pt>
                <c:pt idx="67">
                  <c:v>0.24205372921544652</c:v>
                </c:pt>
                <c:pt idx="68">
                  <c:v>0.23910300699930914</c:v>
                </c:pt>
                <c:pt idx="69">
                  <c:v>0.22378497014949661</c:v>
                </c:pt>
                <c:pt idx="70">
                  <c:v>0.24228627621746535</c:v>
                </c:pt>
                <c:pt idx="71">
                  <c:v>0.23881028179162397</c:v>
                </c:pt>
                <c:pt idx="72">
                  <c:v>0.25819771062200653</c:v>
                </c:pt>
                <c:pt idx="73">
                  <c:v>0.25579859207843963</c:v>
                </c:pt>
                <c:pt idx="74">
                  <c:v>0.24102279836602508</c:v>
                </c:pt>
                <c:pt idx="75">
                  <c:v>0</c:v>
                </c:pt>
                <c:pt idx="76">
                  <c:v>0.26066075114336712</c:v>
                </c:pt>
                <c:pt idx="77">
                  <c:v>0</c:v>
                </c:pt>
                <c:pt idx="78">
                  <c:v>0.28264189335283613</c:v>
                </c:pt>
                <c:pt idx="79">
                  <c:v>0</c:v>
                </c:pt>
                <c:pt idx="80">
                  <c:v>0.2800964332043625</c:v>
                </c:pt>
                <c:pt idx="81">
                  <c:v>0.26871230288496489</c:v>
                </c:pt>
                <c:pt idx="82">
                  <c:v>0.26247317661283259</c:v>
                </c:pt>
                <c:pt idx="83">
                  <c:v>0.29327287950527098</c:v>
                </c:pt>
                <c:pt idx="84">
                  <c:v>0.28147643168269659</c:v>
                </c:pt>
                <c:pt idx="85">
                  <c:v>0</c:v>
                </c:pt>
                <c:pt idx="86">
                  <c:v>0.2783379941143273</c:v>
                </c:pt>
                <c:pt idx="87">
                  <c:v>0</c:v>
                </c:pt>
                <c:pt idx="88">
                  <c:v>0.26109103374182474</c:v>
                </c:pt>
                <c:pt idx="89">
                  <c:v>0</c:v>
                </c:pt>
                <c:pt idx="90">
                  <c:v>0.25653924210666401</c:v>
                </c:pt>
                <c:pt idx="91">
                  <c:v>0.25106538245548354</c:v>
                </c:pt>
                <c:pt idx="92">
                  <c:v>0.24447932877323775</c:v>
                </c:pt>
                <c:pt idx="93">
                  <c:v>0.28774117599696264</c:v>
                </c:pt>
                <c:pt idx="94">
                  <c:v>0.24482924243340648</c:v>
                </c:pt>
                <c:pt idx="95">
                  <c:v>0.25638260973397747</c:v>
                </c:pt>
                <c:pt idx="96">
                  <c:v>0.23483838882262212</c:v>
                </c:pt>
                <c:pt idx="97">
                  <c:v>0.24194331761691312</c:v>
                </c:pt>
                <c:pt idx="98">
                  <c:v>0.24988518387762948</c:v>
                </c:pt>
                <c:pt idx="99">
                  <c:v>0.25504508047351349</c:v>
                </c:pt>
                <c:pt idx="100">
                  <c:v>0.24894555328135531</c:v>
                </c:pt>
                <c:pt idx="101">
                  <c:v>0.26965483282590458</c:v>
                </c:pt>
                <c:pt idx="102">
                  <c:v>0.28016906670556813</c:v>
                </c:pt>
                <c:pt idx="103">
                  <c:v>0.22975896840090967</c:v>
                </c:pt>
                <c:pt idx="104">
                  <c:v>0.24898699968390617</c:v>
                </c:pt>
                <c:pt idx="105">
                  <c:v>0.25593805983551693</c:v>
                </c:pt>
                <c:pt idx="106">
                  <c:v>0.24396220674456651</c:v>
                </c:pt>
                <c:pt idx="107">
                  <c:v>0</c:v>
                </c:pt>
                <c:pt idx="108">
                  <c:v>0.27271282038950384</c:v>
                </c:pt>
                <c:pt idx="109">
                  <c:v>0</c:v>
                </c:pt>
                <c:pt idx="110">
                  <c:v>0.26366701402984349</c:v>
                </c:pt>
                <c:pt idx="111">
                  <c:v>0.28692044335152672</c:v>
                </c:pt>
                <c:pt idx="112">
                  <c:v>0</c:v>
                </c:pt>
                <c:pt idx="113">
                  <c:v>0.31683129132940213</c:v>
                </c:pt>
                <c:pt idx="114">
                  <c:v>0.26594398657833196</c:v>
                </c:pt>
                <c:pt idx="115">
                  <c:v>0</c:v>
                </c:pt>
                <c:pt idx="116">
                  <c:v>0</c:v>
                </c:pt>
                <c:pt idx="117">
                  <c:v>0.27670680816335774</c:v>
                </c:pt>
                <c:pt idx="118">
                  <c:v>0</c:v>
                </c:pt>
                <c:pt idx="119">
                  <c:v>0.27809468784061164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0.21422083450159352</c:v>
                </c:pt>
                <c:pt idx="127">
                  <c:v>0.21512483109672395</c:v>
                </c:pt>
                <c:pt idx="128">
                  <c:v>0.20674936384186751</c:v>
                </c:pt>
                <c:pt idx="129">
                  <c:v>0.19875469132112156</c:v>
                </c:pt>
                <c:pt idx="130">
                  <c:v>0.18182968884160228</c:v>
                </c:pt>
                <c:pt idx="131">
                  <c:v>0</c:v>
                </c:pt>
                <c:pt idx="132">
                  <c:v>0</c:v>
                </c:pt>
                <c:pt idx="133">
                  <c:v>0.1658386177717926</c:v>
                </c:pt>
                <c:pt idx="134">
                  <c:v>0.19489798622615293</c:v>
                </c:pt>
                <c:pt idx="135">
                  <c:v>0.15970774674234903</c:v>
                </c:pt>
                <c:pt idx="136">
                  <c:v>0.16156597345923743</c:v>
                </c:pt>
                <c:pt idx="137">
                  <c:v>0.1518586963551169</c:v>
                </c:pt>
                <c:pt idx="138">
                  <c:v>0.14490441219845185</c:v>
                </c:pt>
                <c:pt idx="139">
                  <c:v>0.13858045650032724</c:v>
                </c:pt>
                <c:pt idx="140">
                  <c:v>0.13064739348832072</c:v>
                </c:pt>
                <c:pt idx="141">
                  <c:v>0.11356311435020415</c:v>
                </c:pt>
                <c:pt idx="142">
                  <c:v>0.12504758607400399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6-C445-9FC5-7F3D2DD7680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0.12071101861310553</c:v>
                </c:pt>
                <c:pt idx="27">
                  <c:v>0</c:v>
                </c:pt>
                <c:pt idx="28">
                  <c:v>0.12073190534535955</c:v>
                </c:pt>
                <c:pt idx="29">
                  <c:v>0.13163606939187922</c:v>
                </c:pt>
                <c:pt idx="30">
                  <c:v>0.10757092714518844</c:v>
                </c:pt>
                <c:pt idx="31">
                  <c:v>0.1027653614509514</c:v>
                </c:pt>
                <c:pt idx="32">
                  <c:v>0.1336525907888389</c:v>
                </c:pt>
                <c:pt idx="33">
                  <c:v>0.14142630822499511</c:v>
                </c:pt>
                <c:pt idx="34">
                  <c:v>0.12428847491690498</c:v>
                </c:pt>
                <c:pt idx="35">
                  <c:v>0.11041097627961823</c:v>
                </c:pt>
                <c:pt idx="36">
                  <c:v>0.10769349451628817</c:v>
                </c:pt>
                <c:pt idx="37">
                  <c:v>0.14257872655684217</c:v>
                </c:pt>
                <c:pt idx="38">
                  <c:v>0.16981529208457885</c:v>
                </c:pt>
                <c:pt idx="39">
                  <c:v>0.16208852136995847</c:v>
                </c:pt>
                <c:pt idx="40">
                  <c:v>0.19030933299767669</c:v>
                </c:pt>
                <c:pt idx="41">
                  <c:v>0.17872172011874987</c:v>
                </c:pt>
                <c:pt idx="42">
                  <c:v>0.16643874579476572</c:v>
                </c:pt>
                <c:pt idx="43">
                  <c:v>0.22825406832795014</c:v>
                </c:pt>
                <c:pt idx="44">
                  <c:v>0</c:v>
                </c:pt>
                <c:pt idx="45">
                  <c:v>0.19191710666043488</c:v>
                </c:pt>
                <c:pt idx="46">
                  <c:v>0.17470195275102021</c:v>
                </c:pt>
                <c:pt idx="47">
                  <c:v>0.20292650178530811</c:v>
                </c:pt>
                <c:pt idx="48">
                  <c:v>0.19924852287456268</c:v>
                </c:pt>
                <c:pt idx="49">
                  <c:v>0.19713050116185613</c:v>
                </c:pt>
                <c:pt idx="50">
                  <c:v>0.21118202300562311</c:v>
                </c:pt>
                <c:pt idx="51">
                  <c:v>0.20912666851526848</c:v>
                </c:pt>
                <c:pt idx="52">
                  <c:v>0.20861895017927559</c:v>
                </c:pt>
                <c:pt idx="53">
                  <c:v>0.18453083142333551</c:v>
                </c:pt>
                <c:pt idx="54">
                  <c:v>0.20968250291147997</c:v>
                </c:pt>
                <c:pt idx="55">
                  <c:v>0.22950228206210152</c:v>
                </c:pt>
                <c:pt idx="56">
                  <c:v>0.20890472239845131</c:v>
                </c:pt>
                <c:pt idx="57">
                  <c:v>0</c:v>
                </c:pt>
                <c:pt idx="58">
                  <c:v>0.20449401545582446</c:v>
                </c:pt>
                <c:pt idx="59">
                  <c:v>0.21433448014857301</c:v>
                </c:pt>
                <c:pt idx="60">
                  <c:v>0.21387503020775517</c:v>
                </c:pt>
                <c:pt idx="61">
                  <c:v>0.20206190055918496</c:v>
                </c:pt>
                <c:pt idx="62">
                  <c:v>0.22010965716198344</c:v>
                </c:pt>
                <c:pt idx="63">
                  <c:v>0.21978580431763259</c:v>
                </c:pt>
                <c:pt idx="64">
                  <c:v>0.24400219762325137</c:v>
                </c:pt>
                <c:pt idx="65">
                  <c:v>0.21670672791609272</c:v>
                </c:pt>
                <c:pt idx="66">
                  <c:v>0.23586168961575132</c:v>
                </c:pt>
                <c:pt idx="67">
                  <c:v>0.22214626791427405</c:v>
                </c:pt>
                <c:pt idx="68">
                  <c:v>0.22862007495235667</c:v>
                </c:pt>
                <c:pt idx="69">
                  <c:v>0.23956547385263333</c:v>
                </c:pt>
                <c:pt idx="70">
                  <c:v>0.24127088518520445</c:v>
                </c:pt>
                <c:pt idx="71">
                  <c:v>0.23838878160572499</c:v>
                </c:pt>
                <c:pt idx="72">
                  <c:v>0.24253810684558394</c:v>
                </c:pt>
                <c:pt idx="73">
                  <c:v>0.23433952707286262</c:v>
                </c:pt>
                <c:pt idx="74">
                  <c:v>0.23747651957678087</c:v>
                </c:pt>
                <c:pt idx="75">
                  <c:v>0</c:v>
                </c:pt>
                <c:pt idx="76">
                  <c:v>0.24619344298148743</c:v>
                </c:pt>
                <c:pt idx="77">
                  <c:v>0</c:v>
                </c:pt>
                <c:pt idx="78">
                  <c:v>0.29611960359962891</c:v>
                </c:pt>
                <c:pt idx="79">
                  <c:v>0</c:v>
                </c:pt>
                <c:pt idx="80">
                  <c:v>0.27530127875988764</c:v>
                </c:pt>
                <c:pt idx="81">
                  <c:v>0.28291880264621438</c:v>
                </c:pt>
                <c:pt idx="82">
                  <c:v>0.28097301178652545</c:v>
                </c:pt>
                <c:pt idx="83">
                  <c:v>0.24858323665710616</c:v>
                </c:pt>
                <c:pt idx="84">
                  <c:v>0.29654469980111969</c:v>
                </c:pt>
                <c:pt idx="85">
                  <c:v>0</c:v>
                </c:pt>
                <c:pt idx="86">
                  <c:v>0.27435845403226133</c:v>
                </c:pt>
                <c:pt idx="87">
                  <c:v>0</c:v>
                </c:pt>
                <c:pt idx="88">
                  <c:v>0.27744532030285823</c:v>
                </c:pt>
                <c:pt idx="89">
                  <c:v>0</c:v>
                </c:pt>
                <c:pt idx="90">
                  <c:v>0.26941396187767341</c:v>
                </c:pt>
                <c:pt idx="91">
                  <c:v>0.26731484297585523</c:v>
                </c:pt>
                <c:pt idx="92">
                  <c:v>0.26150622906544158</c:v>
                </c:pt>
                <c:pt idx="93">
                  <c:v>0.26531019375700826</c:v>
                </c:pt>
                <c:pt idx="94">
                  <c:v>0.27944676015028469</c:v>
                </c:pt>
                <c:pt idx="95">
                  <c:v>0.26777099279192951</c:v>
                </c:pt>
                <c:pt idx="96">
                  <c:v>0.25583137988073368</c:v>
                </c:pt>
                <c:pt idx="97">
                  <c:v>0.27842996438481354</c:v>
                </c:pt>
                <c:pt idx="98">
                  <c:v>0.2908389748533825</c:v>
                </c:pt>
                <c:pt idx="99">
                  <c:v>0.26858235203542685</c:v>
                </c:pt>
                <c:pt idx="100">
                  <c:v>0.2610943594797992</c:v>
                </c:pt>
                <c:pt idx="101">
                  <c:v>0.28581084245003779</c:v>
                </c:pt>
                <c:pt idx="102">
                  <c:v>0.27328402181407885</c:v>
                </c:pt>
                <c:pt idx="103">
                  <c:v>0.29517239792956623</c:v>
                </c:pt>
                <c:pt idx="104">
                  <c:v>0.28340289746960873</c:v>
                </c:pt>
                <c:pt idx="105">
                  <c:v>0.26638052099113418</c:v>
                </c:pt>
                <c:pt idx="106">
                  <c:v>0.28690568104338882</c:v>
                </c:pt>
                <c:pt idx="107">
                  <c:v>0</c:v>
                </c:pt>
                <c:pt idx="108">
                  <c:v>0.27557828282666302</c:v>
                </c:pt>
                <c:pt idx="109">
                  <c:v>0</c:v>
                </c:pt>
                <c:pt idx="110">
                  <c:v>0.29100891824604769</c:v>
                </c:pt>
                <c:pt idx="111">
                  <c:v>0.28897239142472908</c:v>
                </c:pt>
                <c:pt idx="112">
                  <c:v>0</c:v>
                </c:pt>
                <c:pt idx="113">
                  <c:v>0.33930903753019637</c:v>
                </c:pt>
                <c:pt idx="114">
                  <c:v>0.34892435602893834</c:v>
                </c:pt>
                <c:pt idx="115">
                  <c:v>0</c:v>
                </c:pt>
                <c:pt idx="116">
                  <c:v>0</c:v>
                </c:pt>
                <c:pt idx="117">
                  <c:v>0.32534552044620829</c:v>
                </c:pt>
                <c:pt idx="118">
                  <c:v>0</c:v>
                </c:pt>
                <c:pt idx="119">
                  <c:v>0.33123796637571518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0.31725998923083654</c:v>
                </c:pt>
                <c:pt idx="127">
                  <c:v>0.31660073328094035</c:v>
                </c:pt>
                <c:pt idx="128">
                  <c:v>0.29317642259840909</c:v>
                </c:pt>
                <c:pt idx="129">
                  <c:v>0.27170362623889216</c:v>
                </c:pt>
                <c:pt idx="130">
                  <c:v>0.27253142255802676</c:v>
                </c:pt>
                <c:pt idx="131">
                  <c:v>0</c:v>
                </c:pt>
                <c:pt idx="132">
                  <c:v>0</c:v>
                </c:pt>
                <c:pt idx="133">
                  <c:v>0.27414990789069699</c:v>
                </c:pt>
                <c:pt idx="134">
                  <c:v>0.16821941253728359</c:v>
                </c:pt>
                <c:pt idx="135">
                  <c:v>0.26402218031518887</c:v>
                </c:pt>
                <c:pt idx="136">
                  <c:v>0.27570858524532149</c:v>
                </c:pt>
                <c:pt idx="137">
                  <c:v>0.26827236016697764</c:v>
                </c:pt>
                <c:pt idx="138">
                  <c:v>0.22834832618034651</c:v>
                </c:pt>
                <c:pt idx="139">
                  <c:v>0.21438193717617565</c:v>
                </c:pt>
                <c:pt idx="140">
                  <c:v>0.20285654128919314</c:v>
                </c:pt>
                <c:pt idx="141">
                  <c:v>0.2023794848718044</c:v>
                </c:pt>
                <c:pt idx="142">
                  <c:v>0.21431608727745699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B6-C445-9FC5-7F3D2DD7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85424"/>
        <c:axId val="1"/>
      </c:scatterChart>
      <c:valAx>
        <c:axId val="211328542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285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591.79999999999995</c:v>
                </c:pt>
                <c:pt idx="27">
                  <c:v>-999</c:v>
                </c:pt>
                <c:pt idx="28">
                  <c:v>617.79999999999995</c:v>
                </c:pt>
                <c:pt idx="29">
                  <c:v>559.70000000000005</c:v>
                </c:pt>
                <c:pt idx="30">
                  <c:v>589.5</c:v>
                </c:pt>
                <c:pt idx="31">
                  <c:v>563.70000000000005</c:v>
                </c:pt>
                <c:pt idx="32">
                  <c:v>523.79999999999995</c:v>
                </c:pt>
                <c:pt idx="33">
                  <c:v>643.20000000000005</c:v>
                </c:pt>
                <c:pt idx="34">
                  <c:v>509</c:v>
                </c:pt>
                <c:pt idx="35">
                  <c:v>593.4</c:v>
                </c:pt>
                <c:pt idx="36">
                  <c:v>589.5</c:v>
                </c:pt>
                <c:pt idx="37">
                  <c:v>632.1</c:v>
                </c:pt>
                <c:pt idx="38">
                  <c:v>543.4</c:v>
                </c:pt>
                <c:pt idx="39">
                  <c:v>484.9</c:v>
                </c:pt>
                <c:pt idx="40">
                  <c:v>551.29999999999995</c:v>
                </c:pt>
                <c:pt idx="41">
                  <c:v>583.9</c:v>
                </c:pt>
                <c:pt idx="42">
                  <c:v>579</c:v>
                </c:pt>
                <c:pt idx="43">
                  <c:v>573.6</c:v>
                </c:pt>
                <c:pt idx="44">
                  <c:v>-999</c:v>
                </c:pt>
                <c:pt idx="45">
                  <c:v>588.79999999999995</c:v>
                </c:pt>
                <c:pt idx="46">
                  <c:v>584.20000000000005</c:v>
                </c:pt>
                <c:pt idx="47">
                  <c:v>557.4</c:v>
                </c:pt>
                <c:pt idx="48">
                  <c:v>568.20000000000005</c:v>
                </c:pt>
                <c:pt idx="49">
                  <c:v>608.79999999999995</c:v>
                </c:pt>
                <c:pt idx="50">
                  <c:v>729.1</c:v>
                </c:pt>
                <c:pt idx="51">
                  <c:v>601.6</c:v>
                </c:pt>
                <c:pt idx="52">
                  <c:v>627.29999999999995</c:v>
                </c:pt>
                <c:pt idx="53">
                  <c:v>759.1</c:v>
                </c:pt>
                <c:pt idx="54">
                  <c:v>564.6</c:v>
                </c:pt>
                <c:pt idx="55">
                  <c:v>592.20000000000005</c:v>
                </c:pt>
                <c:pt idx="56">
                  <c:v>541.20000000000005</c:v>
                </c:pt>
                <c:pt idx="57">
                  <c:v>-999</c:v>
                </c:pt>
                <c:pt idx="58">
                  <c:v>627.20000000000005</c:v>
                </c:pt>
                <c:pt idx="59">
                  <c:v>616.20000000000005</c:v>
                </c:pt>
                <c:pt idx="60">
                  <c:v>621.29999999999995</c:v>
                </c:pt>
                <c:pt idx="61">
                  <c:v>582.70000000000005</c:v>
                </c:pt>
                <c:pt idx="62">
                  <c:v>589.70000000000005</c:v>
                </c:pt>
                <c:pt idx="63">
                  <c:v>497.9</c:v>
                </c:pt>
                <c:pt idx="64">
                  <c:v>558.1</c:v>
                </c:pt>
                <c:pt idx="65">
                  <c:v>626.5</c:v>
                </c:pt>
                <c:pt idx="66">
                  <c:v>633</c:v>
                </c:pt>
                <c:pt idx="67">
                  <c:v>547.1</c:v>
                </c:pt>
                <c:pt idx="68">
                  <c:v>606.1</c:v>
                </c:pt>
                <c:pt idx="69">
                  <c:v>563</c:v>
                </c:pt>
                <c:pt idx="70">
                  <c:v>608.6</c:v>
                </c:pt>
                <c:pt idx="71">
                  <c:v>598.20000000000005</c:v>
                </c:pt>
                <c:pt idx="72">
                  <c:v>682.6</c:v>
                </c:pt>
                <c:pt idx="73">
                  <c:v>571.5</c:v>
                </c:pt>
                <c:pt idx="74">
                  <c:v>608.5</c:v>
                </c:pt>
                <c:pt idx="75">
                  <c:v>-999</c:v>
                </c:pt>
                <c:pt idx="76">
                  <c:v>628.79999999999995</c:v>
                </c:pt>
                <c:pt idx="77">
                  <c:v>-999</c:v>
                </c:pt>
                <c:pt idx="78">
                  <c:v>603.4</c:v>
                </c:pt>
                <c:pt idx="79">
                  <c:v>-999</c:v>
                </c:pt>
                <c:pt idx="80">
                  <c:v>733.2</c:v>
                </c:pt>
                <c:pt idx="81">
                  <c:v>624.9</c:v>
                </c:pt>
                <c:pt idx="82">
                  <c:v>661.5</c:v>
                </c:pt>
                <c:pt idx="83">
                  <c:v>706.3</c:v>
                </c:pt>
                <c:pt idx="84">
                  <c:v>627.79999999999995</c:v>
                </c:pt>
                <c:pt idx="85">
                  <c:v>-999</c:v>
                </c:pt>
                <c:pt idx="86">
                  <c:v>642.1</c:v>
                </c:pt>
                <c:pt idx="87">
                  <c:v>-999</c:v>
                </c:pt>
                <c:pt idx="88">
                  <c:v>691</c:v>
                </c:pt>
                <c:pt idx="89">
                  <c:v>-999</c:v>
                </c:pt>
                <c:pt idx="90">
                  <c:v>663.7</c:v>
                </c:pt>
                <c:pt idx="91">
                  <c:v>621.20000000000005</c:v>
                </c:pt>
                <c:pt idx="92">
                  <c:v>568.6</c:v>
                </c:pt>
                <c:pt idx="93">
                  <c:v>721.4</c:v>
                </c:pt>
                <c:pt idx="94">
                  <c:v>579.4</c:v>
                </c:pt>
                <c:pt idx="95">
                  <c:v>643.1</c:v>
                </c:pt>
                <c:pt idx="96">
                  <c:v>568.79999999999995</c:v>
                </c:pt>
                <c:pt idx="97">
                  <c:v>635.79999999999995</c:v>
                </c:pt>
                <c:pt idx="98">
                  <c:v>633.20000000000005</c:v>
                </c:pt>
                <c:pt idx="99">
                  <c:v>606.9</c:v>
                </c:pt>
                <c:pt idx="100">
                  <c:v>568</c:v>
                </c:pt>
                <c:pt idx="101">
                  <c:v>585.1</c:v>
                </c:pt>
                <c:pt idx="102">
                  <c:v>597.4</c:v>
                </c:pt>
                <c:pt idx="103">
                  <c:v>601.5</c:v>
                </c:pt>
                <c:pt idx="104">
                  <c:v>670.8</c:v>
                </c:pt>
                <c:pt idx="105">
                  <c:v>629.70000000000005</c:v>
                </c:pt>
                <c:pt idx="106">
                  <c:v>601.1</c:v>
                </c:pt>
                <c:pt idx="107">
                  <c:v>-999</c:v>
                </c:pt>
                <c:pt idx="108">
                  <c:v>579.1</c:v>
                </c:pt>
                <c:pt idx="109">
                  <c:v>-999</c:v>
                </c:pt>
                <c:pt idx="110">
                  <c:v>528</c:v>
                </c:pt>
                <c:pt idx="111">
                  <c:v>615.5</c:v>
                </c:pt>
                <c:pt idx="112">
                  <c:v>-999</c:v>
                </c:pt>
                <c:pt idx="113">
                  <c:v>550.20000000000005</c:v>
                </c:pt>
                <c:pt idx="114">
                  <c:v>531.70000000000005</c:v>
                </c:pt>
                <c:pt idx="115">
                  <c:v>-999</c:v>
                </c:pt>
                <c:pt idx="116">
                  <c:v>-999</c:v>
                </c:pt>
                <c:pt idx="117">
                  <c:v>546.6</c:v>
                </c:pt>
                <c:pt idx="118">
                  <c:v>-999</c:v>
                </c:pt>
                <c:pt idx="119">
                  <c:v>548.6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462.2</c:v>
                </c:pt>
                <c:pt idx="127">
                  <c:v>493.6</c:v>
                </c:pt>
                <c:pt idx="128">
                  <c:v>445.2</c:v>
                </c:pt>
                <c:pt idx="129">
                  <c:v>395.4</c:v>
                </c:pt>
                <c:pt idx="130">
                  <c:v>403.6</c:v>
                </c:pt>
                <c:pt idx="131">
                  <c:v>-999</c:v>
                </c:pt>
                <c:pt idx="132">
                  <c:v>-999</c:v>
                </c:pt>
                <c:pt idx="133">
                  <c:v>412.4</c:v>
                </c:pt>
                <c:pt idx="134">
                  <c:v>470.5</c:v>
                </c:pt>
                <c:pt idx="135">
                  <c:v>420.9</c:v>
                </c:pt>
                <c:pt idx="136">
                  <c:v>433.1</c:v>
                </c:pt>
                <c:pt idx="137">
                  <c:v>453.7</c:v>
                </c:pt>
                <c:pt idx="138">
                  <c:v>397.8</c:v>
                </c:pt>
                <c:pt idx="139">
                  <c:v>468.5</c:v>
                </c:pt>
                <c:pt idx="140">
                  <c:v>435.5</c:v>
                </c:pt>
                <c:pt idx="141">
                  <c:v>389.5</c:v>
                </c:pt>
                <c:pt idx="142">
                  <c:v>403.3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E-1240-8216-E75A59DBF2F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710.2</c:v>
                </c:pt>
                <c:pt idx="27">
                  <c:v>-999</c:v>
                </c:pt>
                <c:pt idx="28">
                  <c:v>515.29999999999995</c:v>
                </c:pt>
                <c:pt idx="29">
                  <c:v>521.5</c:v>
                </c:pt>
                <c:pt idx="30">
                  <c:v>530.4</c:v>
                </c:pt>
                <c:pt idx="31">
                  <c:v>582.79999999999995</c:v>
                </c:pt>
                <c:pt idx="32">
                  <c:v>615.1</c:v>
                </c:pt>
                <c:pt idx="33">
                  <c:v>610</c:v>
                </c:pt>
                <c:pt idx="34">
                  <c:v>552.70000000000005</c:v>
                </c:pt>
                <c:pt idx="35">
                  <c:v>616.6</c:v>
                </c:pt>
                <c:pt idx="36">
                  <c:v>530.9</c:v>
                </c:pt>
                <c:pt idx="37">
                  <c:v>596.29999999999995</c:v>
                </c:pt>
                <c:pt idx="38">
                  <c:v>511.8</c:v>
                </c:pt>
                <c:pt idx="39">
                  <c:v>545.4</c:v>
                </c:pt>
                <c:pt idx="40">
                  <c:v>647.79999999999995</c:v>
                </c:pt>
                <c:pt idx="41">
                  <c:v>637.5</c:v>
                </c:pt>
                <c:pt idx="42">
                  <c:v>661.6</c:v>
                </c:pt>
                <c:pt idx="43">
                  <c:v>627.6</c:v>
                </c:pt>
                <c:pt idx="44">
                  <c:v>-999</c:v>
                </c:pt>
                <c:pt idx="45">
                  <c:v>575.9</c:v>
                </c:pt>
                <c:pt idx="46">
                  <c:v>643.1</c:v>
                </c:pt>
                <c:pt idx="47">
                  <c:v>635.4</c:v>
                </c:pt>
                <c:pt idx="48">
                  <c:v>663.9</c:v>
                </c:pt>
                <c:pt idx="49">
                  <c:v>692.2</c:v>
                </c:pt>
                <c:pt idx="50">
                  <c:v>578.5</c:v>
                </c:pt>
                <c:pt idx="51">
                  <c:v>631.6</c:v>
                </c:pt>
                <c:pt idx="52">
                  <c:v>571.29999999999995</c:v>
                </c:pt>
                <c:pt idx="53">
                  <c:v>559.1</c:v>
                </c:pt>
                <c:pt idx="54">
                  <c:v>614.6</c:v>
                </c:pt>
                <c:pt idx="55">
                  <c:v>656</c:v>
                </c:pt>
                <c:pt idx="56">
                  <c:v>570.4</c:v>
                </c:pt>
                <c:pt idx="57">
                  <c:v>-999</c:v>
                </c:pt>
                <c:pt idx="58">
                  <c:v>586</c:v>
                </c:pt>
                <c:pt idx="59">
                  <c:v>560.79999999999995</c:v>
                </c:pt>
                <c:pt idx="60">
                  <c:v>660.1</c:v>
                </c:pt>
                <c:pt idx="61">
                  <c:v>596.4</c:v>
                </c:pt>
                <c:pt idx="62">
                  <c:v>660.7</c:v>
                </c:pt>
                <c:pt idx="63">
                  <c:v>615.4</c:v>
                </c:pt>
                <c:pt idx="64">
                  <c:v>630.5</c:v>
                </c:pt>
                <c:pt idx="65">
                  <c:v>692.8</c:v>
                </c:pt>
                <c:pt idx="66">
                  <c:v>652.1</c:v>
                </c:pt>
                <c:pt idx="67">
                  <c:v>688.4</c:v>
                </c:pt>
                <c:pt idx="68">
                  <c:v>713.9</c:v>
                </c:pt>
                <c:pt idx="69">
                  <c:v>622.4</c:v>
                </c:pt>
                <c:pt idx="70">
                  <c:v>692.2</c:v>
                </c:pt>
                <c:pt idx="71">
                  <c:v>641.70000000000005</c:v>
                </c:pt>
                <c:pt idx="72">
                  <c:v>680.3</c:v>
                </c:pt>
                <c:pt idx="73">
                  <c:v>697.3</c:v>
                </c:pt>
                <c:pt idx="74">
                  <c:v>577.4</c:v>
                </c:pt>
                <c:pt idx="75">
                  <c:v>-999</c:v>
                </c:pt>
                <c:pt idx="76">
                  <c:v>685</c:v>
                </c:pt>
                <c:pt idx="77">
                  <c:v>-999</c:v>
                </c:pt>
                <c:pt idx="78">
                  <c:v>647</c:v>
                </c:pt>
                <c:pt idx="79">
                  <c:v>-999</c:v>
                </c:pt>
                <c:pt idx="80">
                  <c:v>678.4</c:v>
                </c:pt>
                <c:pt idx="81">
                  <c:v>695.9</c:v>
                </c:pt>
                <c:pt idx="82">
                  <c:v>663.6</c:v>
                </c:pt>
                <c:pt idx="83">
                  <c:v>622.70000000000005</c:v>
                </c:pt>
                <c:pt idx="84">
                  <c:v>693</c:v>
                </c:pt>
                <c:pt idx="85">
                  <c:v>-999</c:v>
                </c:pt>
                <c:pt idx="86">
                  <c:v>642.20000000000005</c:v>
                </c:pt>
                <c:pt idx="87">
                  <c:v>-999</c:v>
                </c:pt>
                <c:pt idx="88">
                  <c:v>724.9</c:v>
                </c:pt>
                <c:pt idx="89">
                  <c:v>-999</c:v>
                </c:pt>
                <c:pt idx="90">
                  <c:v>663.4</c:v>
                </c:pt>
                <c:pt idx="91">
                  <c:v>701.9</c:v>
                </c:pt>
                <c:pt idx="92">
                  <c:v>683.6</c:v>
                </c:pt>
                <c:pt idx="93">
                  <c:v>646.6</c:v>
                </c:pt>
                <c:pt idx="94">
                  <c:v>674.2</c:v>
                </c:pt>
                <c:pt idx="95">
                  <c:v>692.1</c:v>
                </c:pt>
                <c:pt idx="96">
                  <c:v>646.4</c:v>
                </c:pt>
                <c:pt idx="97">
                  <c:v>606.29999999999995</c:v>
                </c:pt>
                <c:pt idx="98">
                  <c:v>687.6</c:v>
                </c:pt>
                <c:pt idx="99">
                  <c:v>585.79999999999995</c:v>
                </c:pt>
                <c:pt idx="100">
                  <c:v>625.5</c:v>
                </c:pt>
                <c:pt idx="101">
                  <c:v>635.4</c:v>
                </c:pt>
                <c:pt idx="102">
                  <c:v>575.9</c:v>
                </c:pt>
                <c:pt idx="103">
                  <c:v>589.9</c:v>
                </c:pt>
                <c:pt idx="104">
                  <c:v>719.5</c:v>
                </c:pt>
                <c:pt idx="105">
                  <c:v>646.29999999999995</c:v>
                </c:pt>
                <c:pt idx="106">
                  <c:v>569.20000000000005</c:v>
                </c:pt>
                <c:pt idx="107">
                  <c:v>-999</c:v>
                </c:pt>
                <c:pt idx="108">
                  <c:v>577.9</c:v>
                </c:pt>
                <c:pt idx="109">
                  <c:v>-999</c:v>
                </c:pt>
                <c:pt idx="110">
                  <c:v>568.20000000000005</c:v>
                </c:pt>
                <c:pt idx="111">
                  <c:v>507.4</c:v>
                </c:pt>
                <c:pt idx="112">
                  <c:v>-999</c:v>
                </c:pt>
                <c:pt idx="113">
                  <c:v>549.29999999999995</c:v>
                </c:pt>
                <c:pt idx="114">
                  <c:v>577.4</c:v>
                </c:pt>
                <c:pt idx="115">
                  <c:v>-999</c:v>
                </c:pt>
                <c:pt idx="116">
                  <c:v>-999</c:v>
                </c:pt>
                <c:pt idx="117">
                  <c:v>515.6</c:v>
                </c:pt>
                <c:pt idx="118">
                  <c:v>-999</c:v>
                </c:pt>
                <c:pt idx="119">
                  <c:v>504.5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504.1</c:v>
                </c:pt>
                <c:pt idx="127">
                  <c:v>482.1</c:v>
                </c:pt>
                <c:pt idx="128">
                  <c:v>496.4</c:v>
                </c:pt>
                <c:pt idx="129">
                  <c:v>451.8</c:v>
                </c:pt>
                <c:pt idx="130">
                  <c:v>443.3</c:v>
                </c:pt>
                <c:pt idx="131">
                  <c:v>-999</c:v>
                </c:pt>
                <c:pt idx="132">
                  <c:v>-999</c:v>
                </c:pt>
                <c:pt idx="133">
                  <c:v>434.1</c:v>
                </c:pt>
                <c:pt idx="134">
                  <c:v>247.2</c:v>
                </c:pt>
                <c:pt idx="135">
                  <c:v>478</c:v>
                </c:pt>
                <c:pt idx="136">
                  <c:v>410.1</c:v>
                </c:pt>
                <c:pt idx="137">
                  <c:v>441</c:v>
                </c:pt>
                <c:pt idx="138">
                  <c:v>466.3</c:v>
                </c:pt>
                <c:pt idx="139">
                  <c:v>447.5</c:v>
                </c:pt>
                <c:pt idx="140">
                  <c:v>396.4</c:v>
                </c:pt>
                <c:pt idx="141">
                  <c:v>456.9</c:v>
                </c:pt>
                <c:pt idx="142">
                  <c:v>375.3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E-1240-8216-E75A59DBF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989216"/>
        <c:axId val="1"/>
      </c:scatterChart>
      <c:valAx>
        <c:axId val="16789892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989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1253</c:v>
                </c:pt>
                <c:pt idx="27">
                  <c:v>-999</c:v>
                </c:pt>
                <c:pt idx="28">
                  <c:v>833</c:v>
                </c:pt>
                <c:pt idx="29">
                  <c:v>994</c:v>
                </c:pt>
                <c:pt idx="30">
                  <c:v>592</c:v>
                </c:pt>
                <c:pt idx="31">
                  <c:v>837</c:v>
                </c:pt>
                <c:pt idx="32">
                  <c:v>1389</c:v>
                </c:pt>
                <c:pt idx="33">
                  <c:v>722</c:v>
                </c:pt>
                <c:pt idx="34">
                  <c:v>1186</c:v>
                </c:pt>
                <c:pt idx="35">
                  <c:v>1804</c:v>
                </c:pt>
                <c:pt idx="36">
                  <c:v>526</c:v>
                </c:pt>
                <c:pt idx="37">
                  <c:v>743</c:v>
                </c:pt>
                <c:pt idx="38">
                  <c:v>1102</c:v>
                </c:pt>
                <c:pt idx="39">
                  <c:v>547</c:v>
                </c:pt>
                <c:pt idx="40">
                  <c:v>771</c:v>
                </c:pt>
                <c:pt idx="41">
                  <c:v>604</c:v>
                </c:pt>
                <c:pt idx="42">
                  <c:v>517</c:v>
                </c:pt>
                <c:pt idx="43">
                  <c:v>942</c:v>
                </c:pt>
                <c:pt idx="44">
                  <c:v>-999</c:v>
                </c:pt>
                <c:pt idx="45">
                  <c:v>816</c:v>
                </c:pt>
                <c:pt idx="46">
                  <c:v>384</c:v>
                </c:pt>
                <c:pt idx="47">
                  <c:v>1019</c:v>
                </c:pt>
                <c:pt idx="48">
                  <c:v>795</c:v>
                </c:pt>
                <c:pt idx="49">
                  <c:v>703</c:v>
                </c:pt>
                <c:pt idx="50">
                  <c:v>518</c:v>
                </c:pt>
                <c:pt idx="51">
                  <c:v>762</c:v>
                </c:pt>
                <c:pt idx="52">
                  <c:v>1160</c:v>
                </c:pt>
                <c:pt idx="53">
                  <c:v>717</c:v>
                </c:pt>
                <c:pt idx="54">
                  <c:v>841</c:v>
                </c:pt>
                <c:pt idx="55">
                  <c:v>644</c:v>
                </c:pt>
                <c:pt idx="56">
                  <c:v>897</c:v>
                </c:pt>
                <c:pt idx="57">
                  <c:v>-999</c:v>
                </c:pt>
                <c:pt idx="58">
                  <c:v>886</c:v>
                </c:pt>
                <c:pt idx="59">
                  <c:v>1022</c:v>
                </c:pt>
                <c:pt idx="60">
                  <c:v>1065</c:v>
                </c:pt>
                <c:pt idx="61">
                  <c:v>574</c:v>
                </c:pt>
                <c:pt idx="62">
                  <c:v>487</c:v>
                </c:pt>
                <c:pt idx="63">
                  <c:v>929</c:v>
                </c:pt>
                <c:pt idx="64">
                  <c:v>420</c:v>
                </c:pt>
                <c:pt idx="65">
                  <c:v>630</c:v>
                </c:pt>
                <c:pt idx="66">
                  <c:v>1017</c:v>
                </c:pt>
                <c:pt idx="67">
                  <c:v>782</c:v>
                </c:pt>
                <c:pt idx="68">
                  <c:v>365</c:v>
                </c:pt>
                <c:pt idx="69">
                  <c:v>694</c:v>
                </c:pt>
                <c:pt idx="70">
                  <c:v>526</c:v>
                </c:pt>
                <c:pt idx="71">
                  <c:v>605</c:v>
                </c:pt>
                <c:pt idx="72">
                  <c:v>691</c:v>
                </c:pt>
                <c:pt idx="73">
                  <c:v>733</c:v>
                </c:pt>
                <c:pt idx="74">
                  <c:v>488</c:v>
                </c:pt>
                <c:pt idx="75">
                  <c:v>-999</c:v>
                </c:pt>
                <c:pt idx="76">
                  <c:v>627</c:v>
                </c:pt>
                <c:pt idx="77">
                  <c:v>-999</c:v>
                </c:pt>
                <c:pt idx="78">
                  <c:v>451</c:v>
                </c:pt>
                <c:pt idx="79">
                  <c:v>-999</c:v>
                </c:pt>
                <c:pt idx="80">
                  <c:v>719</c:v>
                </c:pt>
                <c:pt idx="81">
                  <c:v>426</c:v>
                </c:pt>
                <c:pt idx="82">
                  <c:v>667</c:v>
                </c:pt>
                <c:pt idx="83">
                  <c:v>513</c:v>
                </c:pt>
                <c:pt idx="84">
                  <c:v>558</c:v>
                </c:pt>
                <c:pt idx="85">
                  <c:v>-999</c:v>
                </c:pt>
                <c:pt idx="86">
                  <c:v>447</c:v>
                </c:pt>
                <c:pt idx="87">
                  <c:v>-999</c:v>
                </c:pt>
                <c:pt idx="88">
                  <c:v>571</c:v>
                </c:pt>
                <c:pt idx="89">
                  <c:v>-999</c:v>
                </c:pt>
                <c:pt idx="90">
                  <c:v>682</c:v>
                </c:pt>
                <c:pt idx="91">
                  <c:v>553</c:v>
                </c:pt>
                <c:pt idx="92">
                  <c:v>510</c:v>
                </c:pt>
                <c:pt idx="93">
                  <c:v>488</c:v>
                </c:pt>
                <c:pt idx="94">
                  <c:v>456</c:v>
                </c:pt>
                <c:pt idx="95">
                  <c:v>804</c:v>
                </c:pt>
                <c:pt idx="96">
                  <c:v>289</c:v>
                </c:pt>
                <c:pt idx="97">
                  <c:v>777</c:v>
                </c:pt>
                <c:pt idx="98">
                  <c:v>615</c:v>
                </c:pt>
                <c:pt idx="99">
                  <c:v>621</c:v>
                </c:pt>
                <c:pt idx="100">
                  <c:v>429</c:v>
                </c:pt>
                <c:pt idx="101">
                  <c:v>481</c:v>
                </c:pt>
                <c:pt idx="102">
                  <c:v>358</c:v>
                </c:pt>
                <c:pt idx="103">
                  <c:v>554</c:v>
                </c:pt>
                <c:pt idx="104">
                  <c:v>477</c:v>
                </c:pt>
                <c:pt idx="105">
                  <c:v>562</c:v>
                </c:pt>
                <c:pt idx="106">
                  <c:v>666</c:v>
                </c:pt>
                <c:pt idx="107">
                  <c:v>-999</c:v>
                </c:pt>
                <c:pt idx="108">
                  <c:v>602</c:v>
                </c:pt>
                <c:pt idx="109">
                  <c:v>-999</c:v>
                </c:pt>
                <c:pt idx="110">
                  <c:v>475</c:v>
                </c:pt>
                <c:pt idx="111">
                  <c:v>413</c:v>
                </c:pt>
                <c:pt idx="112">
                  <c:v>-999</c:v>
                </c:pt>
                <c:pt idx="113">
                  <c:v>412</c:v>
                </c:pt>
                <c:pt idx="114">
                  <c:v>422</c:v>
                </c:pt>
                <c:pt idx="115">
                  <c:v>-999</c:v>
                </c:pt>
                <c:pt idx="116">
                  <c:v>-999</c:v>
                </c:pt>
                <c:pt idx="117">
                  <c:v>485</c:v>
                </c:pt>
                <c:pt idx="118">
                  <c:v>-999</c:v>
                </c:pt>
                <c:pt idx="119">
                  <c:v>553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561</c:v>
                </c:pt>
                <c:pt idx="127">
                  <c:v>502</c:v>
                </c:pt>
                <c:pt idx="128">
                  <c:v>429</c:v>
                </c:pt>
                <c:pt idx="129">
                  <c:v>369</c:v>
                </c:pt>
                <c:pt idx="130">
                  <c:v>292</c:v>
                </c:pt>
                <c:pt idx="131">
                  <c:v>-999</c:v>
                </c:pt>
                <c:pt idx="132">
                  <c:v>-999</c:v>
                </c:pt>
                <c:pt idx="133">
                  <c:v>558</c:v>
                </c:pt>
                <c:pt idx="134">
                  <c:v>366</c:v>
                </c:pt>
                <c:pt idx="135">
                  <c:v>683</c:v>
                </c:pt>
                <c:pt idx="136">
                  <c:v>553</c:v>
                </c:pt>
                <c:pt idx="137">
                  <c:v>720</c:v>
                </c:pt>
                <c:pt idx="138">
                  <c:v>617</c:v>
                </c:pt>
                <c:pt idx="139">
                  <c:v>447</c:v>
                </c:pt>
                <c:pt idx="140">
                  <c:v>518</c:v>
                </c:pt>
                <c:pt idx="141">
                  <c:v>741</c:v>
                </c:pt>
                <c:pt idx="142">
                  <c:v>1232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4-F142-BE4A-9E6F14195C5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1475</c:v>
                </c:pt>
                <c:pt idx="27">
                  <c:v>-999</c:v>
                </c:pt>
                <c:pt idx="28">
                  <c:v>818</c:v>
                </c:pt>
                <c:pt idx="29">
                  <c:v>2091</c:v>
                </c:pt>
                <c:pt idx="30">
                  <c:v>1345</c:v>
                </c:pt>
                <c:pt idx="31">
                  <c:v>781</c:v>
                </c:pt>
                <c:pt idx="32">
                  <c:v>560</c:v>
                </c:pt>
                <c:pt idx="33">
                  <c:v>789</c:v>
                </c:pt>
                <c:pt idx="34">
                  <c:v>756</c:v>
                </c:pt>
                <c:pt idx="35">
                  <c:v>2502</c:v>
                </c:pt>
                <c:pt idx="36">
                  <c:v>664</c:v>
                </c:pt>
                <c:pt idx="37">
                  <c:v>2242</c:v>
                </c:pt>
                <c:pt idx="38">
                  <c:v>687</c:v>
                </c:pt>
                <c:pt idx="39">
                  <c:v>688</c:v>
                </c:pt>
                <c:pt idx="40">
                  <c:v>650</c:v>
                </c:pt>
                <c:pt idx="41">
                  <c:v>578</c:v>
                </c:pt>
                <c:pt idx="42">
                  <c:v>492</c:v>
                </c:pt>
                <c:pt idx="43">
                  <c:v>1108</c:v>
                </c:pt>
                <c:pt idx="44">
                  <c:v>-999</c:v>
                </c:pt>
                <c:pt idx="45">
                  <c:v>687</c:v>
                </c:pt>
                <c:pt idx="46">
                  <c:v>914</c:v>
                </c:pt>
                <c:pt idx="47">
                  <c:v>682</c:v>
                </c:pt>
                <c:pt idx="48">
                  <c:v>666</c:v>
                </c:pt>
                <c:pt idx="49">
                  <c:v>1081</c:v>
                </c:pt>
                <c:pt idx="50">
                  <c:v>517</c:v>
                </c:pt>
                <c:pt idx="51">
                  <c:v>529</c:v>
                </c:pt>
                <c:pt idx="52">
                  <c:v>1211</c:v>
                </c:pt>
                <c:pt idx="53">
                  <c:v>1040</c:v>
                </c:pt>
                <c:pt idx="54">
                  <c:v>864</c:v>
                </c:pt>
                <c:pt idx="55">
                  <c:v>768</c:v>
                </c:pt>
                <c:pt idx="56">
                  <c:v>902</c:v>
                </c:pt>
                <c:pt idx="57">
                  <c:v>-999</c:v>
                </c:pt>
                <c:pt idx="58">
                  <c:v>744</c:v>
                </c:pt>
                <c:pt idx="59">
                  <c:v>526</c:v>
                </c:pt>
                <c:pt idx="60">
                  <c:v>1195</c:v>
                </c:pt>
                <c:pt idx="61">
                  <c:v>1216</c:v>
                </c:pt>
                <c:pt idx="62">
                  <c:v>494</c:v>
                </c:pt>
                <c:pt idx="63">
                  <c:v>899</c:v>
                </c:pt>
                <c:pt idx="64">
                  <c:v>459</c:v>
                </c:pt>
                <c:pt idx="65">
                  <c:v>752</c:v>
                </c:pt>
                <c:pt idx="66">
                  <c:v>524</c:v>
                </c:pt>
                <c:pt idx="67">
                  <c:v>578</c:v>
                </c:pt>
                <c:pt idx="68">
                  <c:v>885</c:v>
                </c:pt>
                <c:pt idx="69">
                  <c:v>547</c:v>
                </c:pt>
                <c:pt idx="70">
                  <c:v>596</c:v>
                </c:pt>
                <c:pt idx="71">
                  <c:v>437</c:v>
                </c:pt>
                <c:pt idx="72">
                  <c:v>683</c:v>
                </c:pt>
                <c:pt idx="73">
                  <c:v>595</c:v>
                </c:pt>
                <c:pt idx="74">
                  <c:v>819</c:v>
                </c:pt>
                <c:pt idx="75">
                  <c:v>-999</c:v>
                </c:pt>
                <c:pt idx="76">
                  <c:v>584</c:v>
                </c:pt>
                <c:pt idx="77">
                  <c:v>-999</c:v>
                </c:pt>
                <c:pt idx="78">
                  <c:v>434</c:v>
                </c:pt>
                <c:pt idx="79">
                  <c:v>-999</c:v>
                </c:pt>
                <c:pt idx="80">
                  <c:v>454</c:v>
                </c:pt>
                <c:pt idx="81">
                  <c:v>423</c:v>
                </c:pt>
                <c:pt idx="82">
                  <c:v>404</c:v>
                </c:pt>
                <c:pt idx="83">
                  <c:v>480</c:v>
                </c:pt>
                <c:pt idx="84">
                  <c:v>440</c:v>
                </c:pt>
                <c:pt idx="85">
                  <c:v>-999</c:v>
                </c:pt>
                <c:pt idx="86">
                  <c:v>378</c:v>
                </c:pt>
                <c:pt idx="87">
                  <c:v>-999</c:v>
                </c:pt>
                <c:pt idx="88">
                  <c:v>415</c:v>
                </c:pt>
                <c:pt idx="89">
                  <c:v>-999</c:v>
                </c:pt>
                <c:pt idx="90">
                  <c:v>492</c:v>
                </c:pt>
                <c:pt idx="91">
                  <c:v>505</c:v>
                </c:pt>
                <c:pt idx="92">
                  <c:v>464</c:v>
                </c:pt>
                <c:pt idx="93">
                  <c:v>573</c:v>
                </c:pt>
                <c:pt idx="94">
                  <c:v>593</c:v>
                </c:pt>
                <c:pt idx="95">
                  <c:v>499</c:v>
                </c:pt>
                <c:pt idx="96">
                  <c:v>334</c:v>
                </c:pt>
                <c:pt idx="97">
                  <c:v>382</c:v>
                </c:pt>
                <c:pt idx="98">
                  <c:v>595</c:v>
                </c:pt>
                <c:pt idx="99">
                  <c:v>436</c:v>
                </c:pt>
                <c:pt idx="100">
                  <c:v>803</c:v>
                </c:pt>
                <c:pt idx="101">
                  <c:v>480</c:v>
                </c:pt>
                <c:pt idx="102">
                  <c:v>420</c:v>
                </c:pt>
                <c:pt idx="103">
                  <c:v>452</c:v>
                </c:pt>
                <c:pt idx="104">
                  <c:v>478</c:v>
                </c:pt>
                <c:pt idx="105">
                  <c:v>538</c:v>
                </c:pt>
                <c:pt idx="106">
                  <c:v>616</c:v>
                </c:pt>
                <c:pt idx="107">
                  <c:v>-999</c:v>
                </c:pt>
                <c:pt idx="108">
                  <c:v>322</c:v>
                </c:pt>
                <c:pt idx="109">
                  <c:v>-999</c:v>
                </c:pt>
                <c:pt idx="110">
                  <c:v>300</c:v>
                </c:pt>
                <c:pt idx="111">
                  <c:v>445</c:v>
                </c:pt>
                <c:pt idx="112">
                  <c:v>-999</c:v>
                </c:pt>
                <c:pt idx="113">
                  <c:v>277</c:v>
                </c:pt>
                <c:pt idx="114">
                  <c:v>432</c:v>
                </c:pt>
                <c:pt idx="115">
                  <c:v>-999</c:v>
                </c:pt>
                <c:pt idx="116">
                  <c:v>-999</c:v>
                </c:pt>
                <c:pt idx="117">
                  <c:v>495</c:v>
                </c:pt>
                <c:pt idx="118">
                  <c:v>-999</c:v>
                </c:pt>
                <c:pt idx="119">
                  <c:v>350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488</c:v>
                </c:pt>
                <c:pt idx="127">
                  <c:v>401</c:v>
                </c:pt>
                <c:pt idx="128">
                  <c:v>341</c:v>
                </c:pt>
                <c:pt idx="129">
                  <c:v>441</c:v>
                </c:pt>
                <c:pt idx="130">
                  <c:v>556</c:v>
                </c:pt>
                <c:pt idx="131">
                  <c:v>-999</c:v>
                </c:pt>
                <c:pt idx="132">
                  <c:v>-999</c:v>
                </c:pt>
                <c:pt idx="133">
                  <c:v>458</c:v>
                </c:pt>
                <c:pt idx="134">
                  <c:v>476</c:v>
                </c:pt>
                <c:pt idx="135">
                  <c:v>423</c:v>
                </c:pt>
                <c:pt idx="136">
                  <c:v>424</c:v>
                </c:pt>
                <c:pt idx="137">
                  <c:v>488</c:v>
                </c:pt>
                <c:pt idx="138">
                  <c:v>559</c:v>
                </c:pt>
                <c:pt idx="139">
                  <c:v>471</c:v>
                </c:pt>
                <c:pt idx="140">
                  <c:v>601</c:v>
                </c:pt>
                <c:pt idx="141">
                  <c:v>609</c:v>
                </c:pt>
                <c:pt idx="142">
                  <c:v>308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4-F142-BE4A-9E6F1419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71536"/>
        <c:axId val="1"/>
      </c:scatterChart>
      <c:valAx>
        <c:axId val="19173715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71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0.98809078498553504</c:v>
                </c:pt>
                <c:pt idx="27">
                  <c:v>-999</c:v>
                </c:pt>
                <c:pt idx="28">
                  <c:v>0.99170463492658523</c:v>
                </c:pt>
                <c:pt idx="29">
                  <c:v>0.99103825942778145</c:v>
                </c:pt>
                <c:pt idx="30">
                  <c:v>0.99435960854118399</c:v>
                </c:pt>
                <c:pt idx="31">
                  <c:v>0.99238945272391532</c:v>
                </c:pt>
                <c:pt idx="32">
                  <c:v>0.98831248245553749</c:v>
                </c:pt>
                <c:pt idx="33">
                  <c:v>0.99250834694568335</c:v>
                </c:pt>
                <c:pt idx="34">
                  <c:v>0.99028322493965937</c:v>
                </c:pt>
                <c:pt idx="35">
                  <c:v>0.98289777241598497</c:v>
                </c:pt>
                <c:pt idx="36">
                  <c:v>0.9949852825754858</c:v>
                </c:pt>
                <c:pt idx="37">
                  <c:v>0.99242413586734579</c:v>
                </c:pt>
                <c:pt idx="38">
                  <c:v>0.99036049369647039</c:v>
                </c:pt>
                <c:pt idx="39">
                  <c:v>0.99570729095899768</c:v>
                </c:pt>
                <c:pt idx="40">
                  <c:v>0.99313860392954956</c:v>
                </c:pt>
                <c:pt idx="41">
                  <c:v>0.99241478956797147</c:v>
                </c:pt>
                <c:pt idx="42">
                  <c:v>0.99355445309680057</c:v>
                </c:pt>
                <c:pt idx="43">
                  <c:v>0.98842548052526735</c:v>
                </c:pt>
                <c:pt idx="44">
                  <c:v>-999</c:v>
                </c:pt>
                <c:pt idx="45">
                  <c:v>0.98969475736014434</c:v>
                </c:pt>
                <c:pt idx="46">
                  <c:v>0.99516178171987757</c:v>
                </c:pt>
                <c:pt idx="47">
                  <c:v>0.98784018881870128</c:v>
                </c:pt>
                <c:pt idx="48">
                  <c:v>0.99030525404217362</c:v>
                </c:pt>
                <c:pt idx="49">
                  <c:v>0.99080991968651988</c:v>
                </c:pt>
                <c:pt idx="50">
                  <c:v>0.99188150287181442</c:v>
                </c:pt>
                <c:pt idx="51">
                  <c:v>0.99016286961960776</c:v>
                </c:pt>
                <c:pt idx="52">
                  <c:v>0.98447481164871398</c:v>
                </c:pt>
                <c:pt idx="53">
                  <c:v>0.98834199099511399</c:v>
                </c:pt>
                <c:pt idx="54">
                  <c:v>0.98981433006871289</c:v>
                </c:pt>
                <c:pt idx="55">
                  <c:v>0.98977415082332676</c:v>
                </c:pt>
                <c:pt idx="56">
                  <c:v>0.98701969035623993</c:v>
                </c:pt>
                <c:pt idx="57">
                  <c:v>-999</c:v>
                </c:pt>
                <c:pt idx="58">
                  <c:v>0.98516936740343408</c:v>
                </c:pt>
                <c:pt idx="59">
                  <c:v>0.98322606416149261</c:v>
                </c:pt>
                <c:pt idx="60">
                  <c:v>0.98239061569168507</c:v>
                </c:pt>
                <c:pt idx="61">
                  <c:v>0.99102057378525454</c:v>
                </c:pt>
                <c:pt idx="62">
                  <c:v>0.99228024637970191</c:v>
                </c:pt>
                <c:pt idx="63">
                  <c:v>0.98518620221120123</c:v>
                </c:pt>
                <c:pt idx="64">
                  <c:v>0.9924376841784549</c:v>
                </c:pt>
                <c:pt idx="65">
                  <c:v>0.98733179741770216</c:v>
                </c:pt>
                <c:pt idx="66">
                  <c:v>0.97950159536817394</c:v>
                </c:pt>
                <c:pt idx="67">
                  <c:v>0.9862828091102237</c:v>
                </c:pt>
                <c:pt idx="68">
                  <c:v>0.99285971920316984</c:v>
                </c:pt>
                <c:pt idx="69">
                  <c:v>0.98539785957548043</c:v>
                </c:pt>
                <c:pt idx="70">
                  <c:v>0.98800462824666524</c:v>
                </c:pt>
                <c:pt idx="71">
                  <c:v>0.98646001108916648</c:v>
                </c:pt>
                <c:pt idx="72">
                  <c:v>0.98242557869455249</c:v>
                </c:pt>
                <c:pt idx="73">
                  <c:v>0.98436090538360299</c:v>
                </c:pt>
                <c:pt idx="74">
                  <c:v>0.98729264121155624</c:v>
                </c:pt>
                <c:pt idx="75">
                  <c:v>-999</c:v>
                </c:pt>
                <c:pt idx="76">
                  <c:v>0.98113783210832028</c:v>
                </c:pt>
                <c:pt idx="77">
                  <c:v>-999</c:v>
                </c:pt>
                <c:pt idx="78">
                  <c:v>0.98690401188436749</c:v>
                </c:pt>
                <c:pt idx="79">
                  <c:v>-999</c:v>
                </c:pt>
                <c:pt idx="80">
                  <c:v>0.97193114297040983</c:v>
                </c:pt>
                <c:pt idx="81">
                  <c:v>0.98422708627446842</c:v>
                </c:pt>
                <c:pt idx="82">
                  <c:v>0.97412578323837162</c:v>
                </c:pt>
                <c:pt idx="83">
                  <c:v>0.9786532431992182</c:v>
                </c:pt>
                <c:pt idx="84">
                  <c:v>0.97752972073124467</c:v>
                </c:pt>
                <c:pt idx="85">
                  <c:v>-999</c:v>
                </c:pt>
                <c:pt idx="86">
                  <c:v>0.9800187309355799</c:v>
                </c:pt>
                <c:pt idx="87">
                  <c:v>-999</c:v>
                </c:pt>
                <c:pt idx="88">
                  <c:v>0.97071756054289404</c:v>
                </c:pt>
                <c:pt idx="89">
                  <c:v>-999</c:v>
                </c:pt>
                <c:pt idx="90">
                  <c:v>0.96199055789400656</c:v>
                </c:pt>
                <c:pt idx="91">
                  <c:v>0.97088681792964915</c:v>
                </c:pt>
                <c:pt idx="92">
                  <c:v>0.97233212767053145</c:v>
                </c:pt>
                <c:pt idx="93">
                  <c:v>0.96660889115628523</c:v>
                </c:pt>
                <c:pt idx="94">
                  <c:v>0.9733714883775102</c:v>
                </c:pt>
                <c:pt idx="95">
                  <c:v>0.94666573872945015</c:v>
                </c:pt>
                <c:pt idx="96">
                  <c:v>0.98154484616240467</c:v>
                </c:pt>
                <c:pt idx="97">
                  <c:v>0.94412462689548637</c:v>
                </c:pt>
                <c:pt idx="98">
                  <c:v>0.9535057583656279</c:v>
                </c:pt>
                <c:pt idx="99">
                  <c:v>0.95122503783405488</c:v>
                </c:pt>
                <c:pt idx="100">
                  <c:v>0.96791172942196735</c:v>
                </c:pt>
                <c:pt idx="101">
                  <c:v>0.96030193872607539</c:v>
                </c:pt>
                <c:pt idx="102">
                  <c:v>0.96736843231581893</c:v>
                </c:pt>
                <c:pt idx="103">
                  <c:v>0.94825866707351325</c:v>
                </c:pt>
                <c:pt idx="104">
                  <c:v>0.94709468303885369</c:v>
                </c:pt>
                <c:pt idx="105">
                  <c:v>0.93842335477800587</c:v>
                </c:pt>
                <c:pt idx="106">
                  <c:v>0.92902519579521092</c:v>
                </c:pt>
                <c:pt idx="107">
                  <c:v>-999</c:v>
                </c:pt>
                <c:pt idx="108">
                  <c:v>0.93266647424113447</c:v>
                </c:pt>
                <c:pt idx="109">
                  <c:v>-999</c:v>
                </c:pt>
                <c:pt idx="110">
                  <c:v>0.94452623407749503</c:v>
                </c:pt>
                <c:pt idx="111">
                  <c:v>0.94014987996765476</c:v>
                </c:pt>
                <c:pt idx="112">
                  <c:v>-999</c:v>
                </c:pt>
                <c:pt idx="113">
                  <c:v>0.93960767414727553</c:v>
                </c:pt>
                <c:pt idx="114">
                  <c:v>0.93590621860046175</c:v>
                </c:pt>
                <c:pt idx="115">
                  <c:v>-999</c:v>
                </c:pt>
                <c:pt idx="116">
                  <c:v>-999</c:v>
                </c:pt>
                <c:pt idx="117">
                  <c:v>0.91062378426823942</c:v>
                </c:pt>
                <c:pt idx="118">
                  <c:v>-999</c:v>
                </c:pt>
                <c:pt idx="119">
                  <c:v>0.88450015980450747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0.83980809807974444</c:v>
                </c:pt>
                <c:pt idx="127">
                  <c:v>0.83248178109733384</c:v>
                </c:pt>
                <c:pt idx="128">
                  <c:v>0.85956322612985292</c:v>
                </c:pt>
                <c:pt idx="129">
                  <c:v>0.87664772983011685</c:v>
                </c:pt>
                <c:pt idx="130">
                  <c:v>0.89640135205908578</c:v>
                </c:pt>
                <c:pt idx="131">
                  <c:v>-999</c:v>
                </c:pt>
                <c:pt idx="132">
                  <c:v>-999</c:v>
                </c:pt>
                <c:pt idx="133">
                  <c:v>0.77614254487497103</c:v>
                </c:pt>
                <c:pt idx="134">
                  <c:v>0.80571893164159936</c:v>
                </c:pt>
                <c:pt idx="135">
                  <c:v>0.69893619379364924</c:v>
                </c:pt>
                <c:pt idx="136">
                  <c:v>0.73025043362085695</c:v>
                </c:pt>
                <c:pt idx="137">
                  <c:v>0.63420407764196907</c:v>
                </c:pt>
                <c:pt idx="138">
                  <c:v>0.69251688245737275</c:v>
                </c:pt>
                <c:pt idx="139">
                  <c:v>0.70201080227635582</c:v>
                </c:pt>
                <c:pt idx="140">
                  <c:v>0.67539620697391145</c:v>
                </c:pt>
                <c:pt idx="141">
                  <c:v>0.58774281171251674</c:v>
                </c:pt>
                <c:pt idx="142">
                  <c:v>0.44807932174216863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184.1</c:v>
                </c:pt>
                <c:pt idx="1">
                  <c:v>184.5</c:v>
                </c:pt>
                <c:pt idx="2">
                  <c:v>184.1</c:v>
                </c:pt>
                <c:pt idx="3">
                  <c:v>183.4</c:v>
                </c:pt>
                <c:pt idx="4">
                  <c:v>182.5</c:v>
                </c:pt>
                <c:pt idx="5">
                  <c:v>181.4</c:v>
                </c:pt>
                <c:pt idx="6">
                  <c:v>180.3</c:v>
                </c:pt>
                <c:pt idx="7">
                  <c:v>179.2</c:v>
                </c:pt>
                <c:pt idx="8">
                  <c:v>178.3</c:v>
                </c:pt>
                <c:pt idx="9">
                  <c:v>177.2</c:v>
                </c:pt>
                <c:pt idx="10">
                  <c:v>176.1</c:v>
                </c:pt>
                <c:pt idx="11">
                  <c:v>174.8</c:v>
                </c:pt>
                <c:pt idx="12">
                  <c:v>173.6</c:v>
                </c:pt>
                <c:pt idx="13">
                  <c:v>172.7</c:v>
                </c:pt>
                <c:pt idx="14">
                  <c:v>171.4</c:v>
                </c:pt>
                <c:pt idx="15">
                  <c:v>170.1</c:v>
                </c:pt>
                <c:pt idx="16">
                  <c:v>168.6</c:v>
                </c:pt>
                <c:pt idx="17">
                  <c:v>167.4</c:v>
                </c:pt>
                <c:pt idx="18">
                  <c:v>166.3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161.4</c:v>
                </c:pt>
                <c:pt idx="23">
                  <c:v>160.30000000000001</c:v>
                </c:pt>
                <c:pt idx="24">
                  <c:v>159</c:v>
                </c:pt>
                <c:pt idx="25">
                  <c:v>157.9</c:v>
                </c:pt>
                <c:pt idx="26">
                  <c:v>156.4</c:v>
                </c:pt>
                <c:pt idx="27">
                  <c:v>155.4</c:v>
                </c:pt>
                <c:pt idx="28">
                  <c:v>154.1</c:v>
                </c:pt>
                <c:pt idx="29">
                  <c:v>152.80000000000001</c:v>
                </c:pt>
                <c:pt idx="30">
                  <c:v>151.30000000000001</c:v>
                </c:pt>
                <c:pt idx="31">
                  <c:v>150.1</c:v>
                </c:pt>
                <c:pt idx="32">
                  <c:v>149</c:v>
                </c:pt>
                <c:pt idx="33">
                  <c:v>147.69999999999999</c:v>
                </c:pt>
                <c:pt idx="34">
                  <c:v>146.4</c:v>
                </c:pt>
                <c:pt idx="35">
                  <c:v>145.19999999999999</c:v>
                </c:pt>
                <c:pt idx="36">
                  <c:v>144.19999999999999</c:v>
                </c:pt>
                <c:pt idx="37">
                  <c:v>143</c:v>
                </c:pt>
                <c:pt idx="38">
                  <c:v>141.9</c:v>
                </c:pt>
                <c:pt idx="39">
                  <c:v>140.6</c:v>
                </c:pt>
                <c:pt idx="40">
                  <c:v>139.30000000000001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135.30000000000001</c:v>
                </c:pt>
                <c:pt idx="44">
                  <c:v>134</c:v>
                </c:pt>
                <c:pt idx="45">
                  <c:v>132.80000000000001</c:v>
                </c:pt>
                <c:pt idx="46">
                  <c:v>131.5</c:v>
                </c:pt>
                <c:pt idx="47">
                  <c:v>130.4</c:v>
                </c:pt>
                <c:pt idx="48">
                  <c:v>129.1</c:v>
                </c:pt>
                <c:pt idx="49">
                  <c:v>127.9</c:v>
                </c:pt>
                <c:pt idx="50">
                  <c:v>126.6</c:v>
                </c:pt>
                <c:pt idx="51">
                  <c:v>125.3</c:v>
                </c:pt>
                <c:pt idx="52">
                  <c:v>124</c:v>
                </c:pt>
                <c:pt idx="53">
                  <c:v>122.9</c:v>
                </c:pt>
                <c:pt idx="54">
                  <c:v>121.7</c:v>
                </c:pt>
                <c:pt idx="55">
                  <c:v>120.4</c:v>
                </c:pt>
                <c:pt idx="56">
                  <c:v>119.1</c:v>
                </c:pt>
                <c:pt idx="57">
                  <c:v>117.8</c:v>
                </c:pt>
                <c:pt idx="58">
                  <c:v>116.7</c:v>
                </c:pt>
                <c:pt idx="59">
                  <c:v>115.5</c:v>
                </c:pt>
                <c:pt idx="60">
                  <c:v>114.4</c:v>
                </c:pt>
                <c:pt idx="61">
                  <c:v>113.1</c:v>
                </c:pt>
                <c:pt idx="62">
                  <c:v>111.8</c:v>
                </c:pt>
                <c:pt idx="63">
                  <c:v>110.5</c:v>
                </c:pt>
                <c:pt idx="64">
                  <c:v>109.5</c:v>
                </c:pt>
                <c:pt idx="65">
                  <c:v>108.2</c:v>
                </c:pt>
                <c:pt idx="66">
                  <c:v>107.1</c:v>
                </c:pt>
                <c:pt idx="67">
                  <c:v>105.8</c:v>
                </c:pt>
                <c:pt idx="68">
                  <c:v>104.5</c:v>
                </c:pt>
                <c:pt idx="69">
                  <c:v>103.3</c:v>
                </c:pt>
                <c:pt idx="70">
                  <c:v>102</c:v>
                </c:pt>
                <c:pt idx="71">
                  <c:v>100.9</c:v>
                </c:pt>
                <c:pt idx="72">
                  <c:v>99.6</c:v>
                </c:pt>
                <c:pt idx="73">
                  <c:v>98.5</c:v>
                </c:pt>
                <c:pt idx="74">
                  <c:v>97.1</c:v>
                </c:pt>
                <c:pt idx="75">
                  <c:v>96</c:v>
                </c:pt>
                <c:pt idx="76">
                  <c:v>94.7</c:v>
                </c:pt>
                <c:pt idx="77">
                  <c:v>93.4</c:v>
                </c:pt>
                <c:pt idx="78">
                  <c:v>92.2</c:v>
                </c:pt>
                <c:pt idx="79">
                  <c:v>91.1</c:v>
                </c:pt>
                <c:pt idx="80">
                  <c:v>89.8</c:v>
                </c:pt>
                <c:pt idx="81">
                  <c:v>88.7</c:v>
                </c:pt>
                <c:pt idx="82">
                  <c:v>87.4</c:v>
                </c:pt>
                <c:pt idx="83">
                  <c:v>86.3</c:v>
                </c:pt>
                <c:pt idx="84">
                  <c:v>85.1</c:v>
                </c:pt>
                <c:pt idx="85">
                  <c:v>83.8</c:v>
                </c:pt>
                <c:pt idx="86">
                  <c:v>82.5</c:v>
                </c:pt>
                <c:pt idx="87">
                  <c:v>81.2</c:v>
                </c:pt>
                <c:pt idx="88">
                  <c:v>80.099999999999994</c:v>
                </c:pt>
                <c:pt idx="89">
                  <c:v>78.900000000000006</c:v>
                </c:pt>
                <c:pt idx="90">
                  <c:v>77.8</c:v>
                </c:pt>
                <c:pt idx="91">
                  <c:v>76.7</c:v>
                </c:pt>
                <c:pt idx="92">
                  <c:v>75.400000000000006</c:v>
                </c:pt>
                <c:pt idx="93">
                  <c:v>74.5</c:v>
                </c:pt>
                <c:pt idx="94">
                  <c:v>73.400000000000006</c:v>
                </c:pt>
                <c:pt idx="95">
                  <c:v>72.099999999999994</c:v>
                </c:pt>
                <c:pt idx="96">
                  <c:v>71</c:v>
                </c:pt>
                <c:pt idx="97">
                  <c:v>69.8</c:v>
                </c:pt>
                <c:pt idx="98">
                  <c:v>68.5</c:v>
                </c:pt>
                <c:pt idx="99">
                  <c:v>67.2</c:v>
                </c:pt>
                <c:pt idx="100">
                  <c:v>66.099999999999994</c:v>
                </c:pt>
                <c:pt idx="101">
                  <c:v>64.8</c:v>
                </c:pt>
                <c:pt idx="102">
                  <c:v>63.6</c:v>
                </c:pt>
                <c:pt idx="103">
                  <c:v>62.5</c:v>
                </c:pt>
                <c:pt idx="104">
                  <c:v>61.2</c:v>
                </c:pt>
                <c:pt idx="105">
                  <c:v>60.1</c:v>
                </c:pt>
                <c:pt idx="106">
                  <c:v>59</c:v>
                </c:pt>
                <c:pt idx="107">
                  <c:v>57.9</c:v>
                </c:pt>
                <c:pt idx="108">
                  <c:v>56.8</c:v>
                </c:pt>
                <c:pt idx="109">
                  <c:v>55.5</c:v>
                </c:pt>
                <c:pt idx="110">
                  <c:v>54.5</c:v>
                </c:pt>
                <c:pt idx="111">
                  <c:v>53.2</c:v>
                </c:pt>
                <c:pt idx="112">
                  <c:v>52.1</c:v>
                </c:pt>
                <c:pt idx="113">
                  <c:v>50.8</c:v>
                </c:pt>
                <c:pt idx="114">
                  <c:v>49.7</c:v>
                </c:pt>
                <c:pt idx="115">
                  <c:v>48.6</c:v>
                </c:pt>
                <c:pt idx="116">
                  <c:v>47.4</c:v>
                </c:pt>
                <c:pt idx="117">
                  <c:v>46.3</c:v>
                </c:pt>
                <c:pt idx="118">
                  <c:v>45.2</c:v>
                </c:pt>
                <c:pt idx="119">
                  <c:v>44.1</c:v>
                </c:pt>
                <c:pt idx="120">
                  <c:v>43</c:v>
                </c:pt>
                <c:pt idx="121">
                  <c:v>41.7</c:v>
                </c:pt>
                <c:pt idx="122">
                  <c:v>41</c:v>
                </c:pt>
                <c:pt idx="123">
                  <c:v>39.700000000000003</c:v>
                </c:pt>
                <c:pt idx="124">
                  <c:v>38.6</c:v>
                </c:pt>
                <c:pt idx="125">
                  <c:v>37.299999999999997</c:v>
                </c:pt>
                <c:pt idx="126">
                  <c:v>36.200000000000003</c:v>
                </c:pt>
                <c:pt idx="127">
                  <c:v>34.799999999999997</c:v>
                </c:pt>
                <c:pt idx="128">
                  <c:v>33.9</c:v>
                </c:pt>
                <c:pt idx="129">
                  <c:v>32.799999999999997</c:v>
                </c:pt>
                <c:pt idx="130">
                  <c:v>31.7</c:v>
                </c:pt>
                <c:pt idx="131">
                  <c:v>30.4</c:v>
                </c:pt>
                <c:pt idx="132">
                  <c:v>29.3</c:v>
                </c:pt>
                <c:pt idx="133">
                  <c:v>28.4</c:v>
                </c:pt>
                <c:pt idx="134">
                  <c:v>27.1</c:v>
                </c:pt>
                <c:pt idx="135">
                  <c:v>26.2</c:v>
                </c:pt>
                <c:pt idx="136">
                  <c:v>25.1</c:v>
                </c:pt>
                <c:pt idx="137">
                  <c:v>23.9</c:v>
                </c:pt>
                <c:pt idx="138">
                  <c:v>22.9</c:v>
                </c:pt>
                <c:pt idx="139">
                  <c:v>21.7</c:v>
                </c:pt>
                <c:pt idx="140">
                  <c:v>20.8</c:v>
                </c:pt>
                <c:pt idx="141">
                  <c:v>19.7</c:v>
                </c:pt>
                <c:pt idx="142">
                  <c:v>18.399999999999999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7-B545-8E75-91032B13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00208"/>
        <c:axId val="1"/>
      </c:scatterChart>
      <c:valAx>
        <c:axId val="19293002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300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77" name="グラフ 1">
          <a:extLst>
            <a:ext uri="{FF2B5EF4-FFF2-40B4-BE49-F238E27FC236}">
              <a16:creationId xmlns:a16="http://schemas.microsoft.com/office/drawing/2014/main" id="{1EBDAF0E-EFEC-B6D8-C8D2-91289596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78" name="グラフ 2">
          <a:extLst>
            <a:ext uri="{FF2B5EF4-FFF2-40B4-BE49-F238E27FC236}">
              <a16:creationId xmlns:a16="http://schemas.microsoft.com/office/drawing/2014/main" id="{340CEDA2-CF06-56C6-4398-5F4FC35D5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79" name="グラフ 3">
          <a:extLst>
            <a:ext uri="{FF2B5EF4-FFF2-40B4-BE49-F238E27FC236}">
              <a16:creationId xmlns:a16="http://schemas.microsoft.com/office/drawing/2014/main" id="{421F98FE-5598-5FE8-C9D9-B919F01EC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80" name="グラフ 4">
          <a:extLst>
            <a:ext uri="{FF2B5EF4-FFF2-40B4-BE49-F238E27FC236}">
              <a16:creationId xmlns:a16="http://schemas.microsoft.com/office/drawing/2014/main" id="{A1D7A8EF-E01A-5B8D-B893-5C55048DD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81" name="グラフ 5">
          <a:extLst>
            <a:ext uri="{FF2B5EF4-FFF2-40B4-BE49-F238E27FC236}">
              <a16:creationId xmlns:a16="http://schemas.microsoft.com/office/drawing/2014/main" id="{5C65AD3C-329B-0B8D-4939-272CE9427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82" name="グラフ 6">
          <a:extLst>
            <a:ext uri="{FF2B5EF4-FFF2-40B4-BE49-F238E27FC236}">
              <a16:creationId xmlns:a16="http://schemas.microsoft.com/office/drawing/2014/main" id="{F3F862D0-1918-F03B-0B35-9B616299D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83" name="グラフ 7">
          <a:extLst>
            <a:ext uri="{FF2B5EF4-FFF2-40B4-BE49-F238E27FC236}">
              <a16:creationId xmlns:a16="http://schemas.microsoft.com/office/drawing/2014/main" id="{8FCE4109-D06E-CD79-622E-A63448F67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84" name="グラフ 8">
          <a:extLst>
            <a:ext uri="{FF2B5EF4-FFF2-40B4-BE49-F238E27FC236}">
              <a16:creationId xmlns:a16="http://schemas.microsoft.com/office/drawing/2014/main" id="{A148BA35-2CE4-6E31-0137-B62A513B0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40286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184.1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0.62180299999999999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0.50336199999999998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184.5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0.60168299999999997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0.77614300000000003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184.1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0.65527000000000002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0.65643099999999999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183.4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0.604375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0.61122799999999999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182.5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0.54339000000000004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0.68100300000000002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181.4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0.59664499999999998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0.67071099999999995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180.3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0.70483399999999996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0.65063499999999996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179.2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0.68770100000000001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0.731962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178.3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0.618363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0.76357200000000003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177.2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0.70649799999999996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0.61966399999999999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176.1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0.70594999999999997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0.43874600000000002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174.8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0.64698500000000003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0.69718400000000003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173.6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0.79778099999999996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0.53552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172.7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0.57308400000000004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0.64784299999999995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171.4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0.60898600000000003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0.57736200000000004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170.1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0.70253399999999999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0.56265699999999996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168.6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0.70871499999999998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0.53426200000000001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167.4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0.56218299999999999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0.413551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166.3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0.58125499999999997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0.63012699999999999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165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0.42957699999999999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0.49579299999999998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163.69999999999999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0.54706200000000005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0.63552299999999995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162.6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0.49712299999999998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0.65626200000000001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161.4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0.671458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0.59575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160.30000000000001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0.51079300000000005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0.39329199999999997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159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0.68489299999999997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0.531385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157.9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0.86354900000000001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0.74424900000000005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156.4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0.66593000000000002</v>
      </c>
      <c r="F39" s="9">
        <f>IF(Raw!$G39&gt;$C$8,IF(Raw!$Q39&gt;$C$8,IF(Raw!$N39&gt;$C$9,IF(Raw!$N39&lt;$A$9,IF(Raw!$X39&gt;$C$9,IF(Raw!$X39&lt;$A$9,Raw!I39,-999),-999),-999),-999),-999),-999)</f>
        <v>0.76061599999999996</v>
      </c>
      <c r="G39" s="9">
        <f>Raw!G39</f>
        <v>0.817963</v>
      </c>
      <c r="H39" s="9">
        <f>IF(Raw!$G39&gt;$C$8,IF(Raw!$Q39&gt;$C$8,IF(Raw!$N39&gt;$C$9,IF(Raw!$N39&lt;$A$9,IF(Raw!$X39&gt;$C$9,IF(Raw!$X39&lt;$A$9,Raw!L39,-999),-999),-999),-999),-999),-999)</f>
        <v>591.79999999999995</v>
      </c>
      <c r="I39" s="9">
        <f>IF(Raw!$G39&gt;$C$8,IF(Raw!$Q39&gt;$C$8,IF(Raw!$N39&gt;$C$9,IF(Raw!$N39&lt;$A$9,IF(Raw!$X39&gt;$C$9,IF(Raw!$X39&lt;$A$9,Raw!M39,-999),-999),-999),-999),-999),-999)</f>
        <v>3.0000000000000001E-6</v>
      </c>
      <c r="J39" s="9">
        <f>IF(Raw!$G39&gt;$C$8,IF(Raw!$Q39&gt;$C$8,IF(Raw!$N39&gt;$C$9,IF(Raw!$N39&lt;$A$9,IF(Raw!$X39&gt;$C$9,IF(Raw!$X39&lt;$A$9,Raw!N39,-999),-999),-999),-999),-999),-999)</f>
        <v>1253</v>
      </c>
      <c r="K39" s="9">
        <f>IF(Raw!$G39&gt;$C$8,IF(Raw!$Q39&gt;$C$8,IF(Raw!$N39&gt;$C$9,IF(Raw!$N39&lt;$A$9,IF(Raw!$X39&gt;$C$9,IF(Raw!$X39&lt;$A$9,Raw!R39,-999),-999),-999),-999),-999),-999)</f>
        <v>0.78414200000000001</v>
      </c>
      <c r="L39" s="9">
        <f>IF(Raw!$G39&gt;$C$8,IF(Raw!$Q39&gt;$C$8,IF(Raw!$N39&gt;$C$9,IF(Raw!$N39&lt;$A$9,IF(Raw!$X39&gt;$C$9,IF(Raw!$X39&lt;$A$9,Raw!S39,-999),-999),-999),-999),-999),-999)</f>
        <v>0.891791</v>
      </c>
      <c r="M39" s="9">
        <f>Raw!Q39</f>
        <v>0.83185100000000001</v>
      </c>
      <c r="N39" s="9">
        <f>IF(Raw!$G39&gt;$C$8,IF(Raw!$Q39&gt;$C$8,IF(Raw!$N39&gt;$C$9,IF(Raw!$N39&lt;$A$9,IF(Raw!$X39&gt;$C$9,IF(Raw!$X39&lt;$A$9,Raw!V39,-999),-999),-999),-999),-999),-999)</f>
        <v>710.2</v>
      </c>
      <c r="O39" s="9">
        <f>IF(Raw!$G39&gt;$C$8,IF(Raw!$Q39&gt;$C$8,IF(Raw!$N39&gt;$C$9,IF(Raw!$N39&lt;$A$9,IF(Raw!$X39&gt;$C$9,IF(Raw!$X39&lt;$A$9,Raw!W39,-999),-999),-999),-999),-999),-999)</f>
        <v>8.3798999999999998E-2</v>
      </c>
      <c r="P39" s="9">
        <f>IF(Raw!$G39&gt;$C$8,IF(Raw!$Q39&gt;$C$8,IF(Raw!$N39&gt;$C$9,IF(Raw!$N39&lt;$A$9,IF(Raw!$X39&gt;$C$9,IF(Raw!$X39&lt;$A$9,Raw!X39,-999),-999),-999),-999),-999),-999)</f>
        <v>1475</v>
      </c>
      <c r="R39" s="9">
        <f t="shared" si="4"/>
        <v>9.4685999999999937E-2</v>
      </c>
      <c r="S39" s="9">
        <f t="shared" si="5"/>
        <v>0.12448594297253797</v>
      </c>
      <c r="T39" s="9">
        <f t="shared" si="6"/>
        <v>0.10764899999999999</v>
      </c>
      <c r="U39" s="9">
        <f t="shared" si="7"/>
        <v>0.12071101861310553</v>
      </c>
      <c r="V39" s="15">
        <f t="shared" si="0"/>
        <v>0</v>
      </c>
      <c r="X39" s="11">
        <f t="shared" si="8"/>
        <v>1.6254E+18</v>
      </c>
      <c r="Y39" s="11">
        <f t="shared" si="9"/>
        <v>5.9179999999999989E-18</v>
      </c>
      <c r="Z39" s="11">
        <f t="shared" si="10"/>
        <v>1.253E-3</v>
      </c>
      <c r="AA39" s="16">
        <f t="shared" si="11"/>
        <v>1.1909215014464873E-2</v>
      </c>
      <c r="AB39" s="9">
        <f t="shared" si="1"/>
        <v>0.78542401508709214</v>
      </c>
      <c r="AC39" s="9">
        <f t="shared" si="2"/>
        <v>0.98809078498553504</v>
      </c>
      <c r="AD39" s="15">
        <f t="shared" si="3"/>
        <v>9.5045610650158601</v>
      </c>
      <c r="AE39" s="3">
        <f t="shared" si="12"/>
        <v>712.52719999999965</v>
      </c>
      <c r="AF39" s="2">
        <f t="shared" si="13"/>
        <v>0.25</v>
      </c>
      <c r="AG39" s="9">
        <f t="shared" si="14"/>
        <v>8.8254249817579049E-4</v>
      </c>
      <c r="AH39" s="2">
        <f t="shared" si="15"/>
        <v>4.2705772189287609E-2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155.4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0.80728500000000003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0.73926099999999995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154.1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0.702152</v>
      </c>
      <c r="F41" s="9">
        <f>IF(Raw!$G41&gt;$C$8,IF(Raw!$Q41&gt;$C$8,IF(Raw!$N41&gt;$C$9,IF(Raw!$N41&lt;$A$9,IF(Raw!$X41&gt;$C$9,IF(Raw!$X41&lt;$A$9,Raw!I41,-999),-999),-999),-999),-999),-999)</f>
        <v>0.81342300000000001</v>
      </c>
      <c r="G41" s="9">
        <f>Raw!G41</f>
        <v>0.83973500000000001</v>
      </c>
      <c r="H41" s="9">
        <f>IF(Raw!$G41&gt;$C$8,IF(Raw!$Q41&gt;$C$8,IF(Raw!$N41&gt;$C$9,IF(Raw!$N41&lt;$A$9,IF(Raw!$X41&gt;$C$9,IF(Raw!$X41&lt;$A$9,Raw!L41,-999),-999),-999),-999),-999),-999)</f>
        <v>617.79999999999995</v>
      </c>
      <c r="I41" s="9">
        <f>IF(Raw!$G41&gt;$C$8,IF(Raw!$Q41&gt;$C$8,IF(Raw!$N41&gt;$C$9,IF(Raw!$N41&lt;$A$9,IF(Raw!$X41&gt;$C$9,IF(Raw!$X41&lt;$A$9,Raw!M41,-999),-999),-999),-999),-999),-999)</f>
        <v>0.21975700000000001</v>
      </c>
      <c r="J41" s="9">
        <f>IF(Raw!$G41&gt;$C$8,IF(Raw!$Q41&gt;$C$8,IF(Raw!$N41&gt;$C$9,IF(Raw!$N41&lt;$A$9,IF(Raw!$X41&gt;$C$9,IF(Raw!$X41&lt;$A$9,Raw!N41,-999),-999),-999),-999),-999),-999)</f>
        <v>833</v>
      </c>
      <c r="K41" s="9">
        <f>IF(Raw!$G41&gt;$C$8,IF(Raw!$Q41&gt;$C$8,IF(Raw!$N41&gt;$C$9,IF(Raw!$N41&lt;$A$9,IF(Raw!$X41&gt;$C$9,IF(Raw!$X41&lt;$A$9,Raw!R41,-999),-999),-999),-999),-999),-999)</f>
        <v>0.83387500000000003</v>
      </c>
      <c r="L41" s="9">
        <f>IF(Raw!$G41&gt;$C$8,IF(Raw!$Q41&gt;$C$8,IF(Raw!$N41&gt;$C$9,IF(Raw!$N41&lt;$A$9,IF(Raw!$X41&gt;$C$9,IF(Raw!$X41&lt;$A$9,Raw!S41,-999),-999),-999),-999),-999),-999)</f>
        <v>0.94837400000000005</v>
      </c>
      <c r="M41" s="9">
        <f>Raw!Q41</f>
        <v>0.84259799999999996</v>
      </c>
      <c r="N41" s="9">
        <f>IF(Raw!$G41&gt;$C$8,IF(Raw!$Q41&gt;$C$8,IF(Raw!$N41&gt;$C$9,IF(Raw!$N41&lt;$A$9,IF(Raw!$X41&gt;$C$9,IF(Raw!$X41&lt;$A$9,Raw!V41,-999),-999),-999),-999),-999),-999)</f>
        <v>515.29999999999995</v>
      </c>
      <c r="O41" s="9">
        <f>IF(Raw!$G41&gt;$C$8,IF(Raw!$Q41&gt;$C$8,IF(Raw!$N41&gt;$C$9,IF(Raw!$N41&lt;$A$9,IF(Raw!$X41&gt;$C$9,IF(Raw!$X41&lt;$A$9,Raw!W41,-999),-999),-999),-999),-999),-999)</f>
        <v>2.6999999999999999E-5</v>
      </c>
      <c r="P41" s="9">
        <f>IF(Raw!$G41&gt;$C$8,IF(Raw!$Q41&gt;$C$8,IF(Raw!$N41&gt;$C$9,IF(Raw!$N41&lt;$A$9,IF(Raw!$X41&gt;$C$9,IF(Raw!$X41&lt;$A$9,Raw!X41,-999),-999),-999),-999),-999),-999)</f>
        <v>818</v>
      </c>
      <c r="R41" s="9">
        <f t="shared" si="4"/>
        <v>0.11127100000000001</v>
      </c>
      <c r="S41" s="9">
        <f t="shared" si="5"/>
        <v>0.13679352563180536</v>
      </c>
      <c r="T41" s="9">
        <f t="shared" si="6"/>
        <v>0.11449900000000002</v>
      </c>
      <c r="U41" s="9">
        <f t="shared" si="7"/>
        <v>0.12073190534535955</v>
      </c>
      <c r="V41" s="15">
        <f t="shared" si="0"/>
        <v>0</v>
      </c>
      <c r="X41" s="11">
        <f t="shared" si="8"/>
        <v>1.6254E+18</v>
      </c>
      <c r="Y41" s="11">
        <f t="shared" si="9"/>
        <v>6.177999999999999E-18</v>
      </c>
      <c r="Z41" s="11">
        <f t="shared" si="10"/>
        <v>8.3299999999999997E-4</v>
      </c>
      <c r="AA41" s="16">
        <f t="shared" si="11"/>
        <v>8.2953650734148964E-3</v>
      </c>
      <c r="AB41" s="9">
        <f t="shared" si="1"/>
        <v>0.83482481100554096</v>
      </c>
      <c r="AC41" s="9">
        <f t="shared" si="2"/>
        <v>0.99170463492658523</v>
      </c>
      <c r="AD41" s="15">
        <f t="shared" si="3"/>
        <v>9.9584214566805489</v>
      </c>
      <c r="AE41" s="3">
        <f t="shared" si="12"/>
        <v>743.83119999999963</v>
      </c>
      <c r="AF41" s="2">
        <f t="shared" si="13"/>
        <v>0.25</v>
      </c>
      <c r="AG41" s="9">
        <f t="shared" si="14"/>
        <v>9.248455359208873E-4</v>
      </c>
      <c r="AH41" s="2">
        <f t="shared" si="15"/>
        <v>4.4752794170201997E-2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152.80000000000001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0.68820899999999996</v>
      </c>
      <c r="F42" s="9">
        <f>IF(Raw!$G42&gt;$C$8,IF(Raw!$Q42&gt;$C$8,IF(Raw!$N42&gt;$C$9,IF(Raw!$N42&lt;$A$9,IF(Raw!$X42&gt;$C$9,IF(Raw!$X42&lt;$A$9,Raw!I42,-999),-999),-999),-999),-999),-999)</f>
        <v>0.79917700000000003</v>
      </c>
      <c r="G42" s="9">
        <f>Raw!G42</f>
        <v>0.85310200000000003</v>
      </c>
      <c r="H42" s="9">
        <f>IF(Raw!$G42&gt;$C$8,IF(Raw!$Q42&gt;$C$8,IF(Raw!$N42&gt;$C$9,IF(Raw!$N42&lt;$A$9,IF(Raw!$X42&gt;$C$9,IF(Raw!$X42&lt;$A$9,Raw!L42,-999),-999),-999),-999),-999),-999)</f>
        <v>559.70000000000005</v>
      </c>
      <c r="I42" s="9">
        <f>IF(Raw!$G42&gt;$C$8,IF(Raw!$Q42&gt;$C$8,IF(Raw!$N42&gt;$C$9,IF(Raw!$N42&lt;$A$9,IF(Raw!$X42&gt;$C$9,IF(Raw!$X42&lt;$A$9,Raw!M42,-999),-999),-999),-999),-999),-999)</f>
        <v>2.094E-2</v>
      </c>
      <c r="J42" s="9">
        <f>IF(Raw!$G42&gt;$C$8,IF(Raw!$Q42&gt;$C$8,IF(Raw!$N42&gt;$C$9,IF(Raw!$N42&lt;$A$9,IF(Raw!$X42&gt;$C$9,IF(Raw!$X42&lt;$A$9,Raw!N42,-999),-999),-999),-999),-999),-999)</f>
        <v>994</v>
      </c>
      <c r="K42" s="9">
        <f>IF(Raw!$G42&gt;$C$8,IF(Raw!$Q42&gt;$C$8,IF(Raw!$N42&gt;$C$9,IF(Raw!$N42&lt;$A$9,IF(Raw!$X42&gt;$C$9,IF(Raw!$X42&lt;$A$9,Raw!R42,-999),-999),-999),-999),-999),-999)</f>
        <v>0.81130199999999997</v>
      </c>
      <c r="L42" s="9">
        <f>IF(Raw!$G42&gt;$C$8,IF(Raw!$Q42&gt;$C$8,IF(Raw!$N42&gt;$C$9,IF(Raw!$N42&lt;$A$9,IF(Raw!$X42&gt;$C$9,IF(Raw!$X42&lt;$A$9,Raw!S42,-999),-999),-999),-999),-999),-999)</f>
        <v>0.93428800000000001</v>
      </c>
      <c r="M42" s="9">
        <f>Raw!Q42</f>
        <v>0.88282700000000003</v>
      </c>
      <c r="N42" s="9">
        <f>IF(Raw!$G42&gt;$C$8,IF(Raw!$Q42&gt;$C$8,IF(Raw!$N42&gt;$C$9,IF(Raw!$N42&lt;$A$9,IF(Raw!$X42&gt;$C$9,IF(Raw!$X42&lt;$A$9,Raw!V42,-999),-999),-999),-999),-999),-999)</f>
        <v>521.5</v>
      </c>
      <c r="O42" s="9">
        <f>IF(Raw!$G42&gt;$C$8,IF(Raw!$Q42&gt;$C$8,IF(Raw!$N42&gt;$C$9,IF(Raw!$N42&lt;$A$9,IF(Raw!$X42&gt;$C$9,IF(Raw!$X42&lt;$A$9,Raw!W42,-999),-999),-999),-999),-999),-999)</f>
        <v>0.10062599999999999</v>
      </c>
      <c r="P42" s="9">
        <f>IF(Raw!$G42&gt;$C$8,IF(Raw!$Q42&gt;$C$8,IF(Raw!$N42&gt;$C$9,IF(Raw!$N42&lt;$A$9,IF(Raw!$X42&gt;$C$9,IF(Raw!$X42&lt;$A$9,Raw!X42,-999),-999),-999),-999),-999),-999)</f>
        <v>2091</v>
      </c>
      <c r="R42" s="9">
        <f t="shared" si="4"/>
        <v>0.11096800000000007</v>
      </c>
      <c r="S42" s="9">
        <f t="shared" si="5"/>
        <v>0.13885284486415408</v>
      </c>
      <c r="T42" s="9">
        <f t="shared" si="6"/>
        <v>0.12298600000000004</v>
      </c>
      <c r="U42" s="9">
        <f t="shared" si="7"/>
        <v>0.13163606939187922</v>
      </c>
      <c r="V42" s="15">
        <f t="shared" si="0"/>
        <v>0</v>
      </c>
      <c r="X42" s="11">
        <f t="shared" si="8"/>
        <v>1.6254E+18</v>
      </c>
      <c r="Y42" s="11">
        <f t="shared" si="9"/>
        <v>5.5970000000000003E-18</v>
      </c>
      <c r="Z42" s="11">
        <f t="shared" si="10"/>
        <v>9.9399999999999987E-4</v>
      </c>
      <c r="AA42" s="16">
        <f t="shared" si="11"/>
        <v>8.9617405722189035E-3</v>
      </c>
      <c r="AB42" s="9">
        <f t="shared" si="1"/>
        <v>0.81240416862601483</v>
      </c>
      <c r="AC42" s="9">
        <f t="shared" si="2"/>
        <v>0.99103825942778145</v>
      </c>
      <c r="AD42" s="15">
        <f t="shared" si="3"/>
        <v>9.0158355857333081</v>
      </c>
      <c r="AE42" s="3">
        <f t="shared" si="12"/>
        <v>673.87879999999984</v>
      </c>
      <c r="AF42" s="2">
        <f t="shared" si="13"/>
        <v>0.25</v>
      </c>
      <c r="AG42" s="9">
        <f t="shared" si="14"/>
        <v>9.1293012214566452E-4</v>
      </c>
      <c r="AH42" s="2">
        <f t="shared" si="15"/>
        <v>4.4176213498701683E-2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151.30000000000001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0.72738400000000003</v>
      </c>
      <c r="F43" s="9">
        <f>IF(Raw!$G43&gt;$C$8,IF(Raw!$Q43&gt;$C$8,IF(Raw!$N43&gt;$C$9,IF(Raw!$N43&lt;$A$9,IF(Raw!$X43&gt;$C$9,IF(Raw!$X43&lt;$A$9,Raw!I43,-999),-999),-999),-999),-999),-999)</f>
        <v>0.85228499999999996</v>
      </c>
      <c r="G43" s="9">
        <f>Raw!G43</f>
        <v>0.85841999999999996</v>
      </c>
      <c r="H43" s="9">
        <f>IF(Raw!$G43&gt;$C$8,IF(Raw!$Q43&gt;$C$8,IF(Raw!$N43&gt;$C$9,IF(Raw!$N43&lt;$A$9,IF(Raw!$X43&gt;$C$9,IF(Raw!$X43&lt;$A$9,Raw!L43,-999),-999),-999),-999),-999),-999)</f>
        <v>589.5</v>
      </c>
      <c r="I43" s="9">
        <f>IF(Raw!$G43&gt;$C$8,IF(Raw!$Q43&gt;$C$8,IF(Raw!$N43&gt;$C$9,IF(Raw!$N43&lt;$A$9,IF(Raw!$X43&gt;$C$9,IF(Raw!$X43&lt;$A$9,Raw!M43,-999),-999),-999),-999),-999),-999)</f>
        <v>7.9315999999999998E-2</v>
      </c>
      <c r="J43" s="9">
        <f>IF(Raw!$G43&gt;$C$8,IF(Raw!$Q43&gt;$C$8,IF(Raw!$N43&gt;$C$9,IF(Raw!$N43&lt;$A$9,IF(Raw!$X43&gt;$C$9,IF(Raw!$X43&lt;$A$9,Raw!N43,-999),-999),-999),-999),-999),-999)</f>
        <v>592</v>
      </c>
      <c r="K43" s="9">
        <f>IF(Raw!$G43&gt;$C$8,IF(Raw!$Q43&gt;$C$8,IF(Raw!$N43&gt;$C$9,IF(Raw!$N43&lt;$A$9,IF(Raw!$X43&gt;$C$9,IF(Raw!$X43&lt;$A$9,Raw!R43,-999),-999),-999),-999),-999),-999)</f>
        <v>0.83726</v>
      </c>
      <c r="L43" s="9">
        <f>IF(Raw!$G43&gt;$C$8,IF(Raw!$Q43&gt;$C$8,IF(Raw!$N43&gt;$C$9,IF(Raw!$N43&lt;$A$9,IF(Raw!$X43&gt;$C$9,IF(Raw!$X43&lt;$A$9,Raw!S43,-999),-999),-999),-999),-999),-999)</f>
        <v>0.93818100000000004</v>
      </c>
      <c r="M43" s="9">
        <f>Raw!Q43</f>
        <v>0.83547000000000005</v>
      </c>
      <c r="N43" s="9">
        <f>IF(Raw!$G43&gt;$C$8,IF(Raw!$Q43&gt;$C$8,IF(Raw!$N43&gt;$C$9,IF(Raw!$N43&lt;$A$9,IF(Raw!$X43&gt;$C$9,IF(Raw!$X43&lt;$A$9,Raw!V43,-999),-999),-999),-999),-999),-999)</f>
        <v>530.4</v>
      </c>
      <c r="O43" s="9">
        <f>IF(Raw!$G43&gt;$C$8,IF(Raw!$Q43&gt;$C$8,IF(Raw!$N43&gt;$C$9,IF(Raw!$N43&lt;$A$9,IF(Raw!$X43&gt;$C$9,IF(Raw!$X43&lt;$A$9,Raw!W43,-999),-999),-999),-999),-999),-999)</f>
        <v>0.48951</v>
      </c>
      <c r="P43" s="9">
        <f>IF(Raw!$G43&gt;$C$8,IF(Raw!$Q43&gt;$C$8,IF(Raw!$N43&gt;$C$9,IF(Raw!$N43&lt;$A$9,IF(Raw!$X43&gt;$C$9,IF(Raw!$X43&lt;$A$9,Raw!X43,-999),-999),-999),-999),-999),-999)</f>
        <v>1345</v>
      </c>
      <c r="R43" s="9">
        <f t="shared" si="4"/>
        <v>0.12490099999999993</v>
      </c>
      <c r="S43" s="9">
        <f t="shared" si="5"/>
        <v>0.14654839636975886</v>
      </c>
      <c r="T43" s="9">
        <f t="shared" si="6"/>
        <v>0.10092100000000004</v>
      </c>
      <c r="U43" s="9">
        <f t="shared" si="7"/>
        <v>0.10757092714518844</v>
      </c>
      <c r="V43" s="15">
        <f t="shared" si="0"/>
        <v>0</v>
      </c>
      <c r="X43" s="11">
        <f t="shared" si="8"/>
        <v>1.6254E+18</v>
      </c>
      <c r="Y43" s="11">
        <f t="shared" si="9"/>
        <v>5.8949999999999998E-18</v>
      </c>
      <c r="Z43" s="11">
        <f t="shared" si="10"/>
        <v>5.9199999999999997E-4</v>
      </c>
      <c r="AA43" s="16">
        <f t="shared" si="11"/>
        <v>5.6403914588154802E-3</v>
      </c>
      <c r="AB43" s="9">
        <f t="shared" si="1"/>
        <v>0.83782923394641518</v>
      </c>
      <c r="AC43" s="9">
        <f t="shared" si="2"/>
        <v>0.99435960854118399</v>
      </c>
      <c r="AD43" s="15">
        <f t="shared" si="3"/>
        <v>9.5276882750261436</v>
      </c>
      <c r="AE43" s="3">
        <f t="shared" si="12"/>
        <v>709.75799999999981</v>
      </c>
      <c r="AF43" s="2">
        <f t="shared" si="13"/>
        <v>0.25</v>
      </c>
      <c r="AG43" s="9">
        <f t="shared" si="14"/>
        <v>7.8838635484223347E-4</v>
      </c>
      <c r="AH43" s="2">
        <f t="shared" si="15"/>
        <v>3.8149605414615338E-2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150.1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0.71552499999999997</v>
      </c>
      <c r="F44" s="9">
        <f>IF(Raw!$G44&gt;$C$8,IF(Raw!$Q44&gt;$C$8,IF(Raw!$N44&gt;$C$9,IF(Raw!$N44&lt;$A$9,IF(Raw!$X44&gt;$C$9,IF(Raw!$X44&lt;$A$9,Raw!I44,-999),-999),-999),-999),-999),-999)</f>
        <v>0.81950900000000004</v>
      </c>
      <c r="G44" s="9">
        <f>Raw!G44</f>
        <v>0.83298099999999997</v>
      </c>
      <c r="H44" s="9">
        <f>IF(Raw!$G44&gt;$C$8,IF(Raw!$Q44&gt;$C$8,IF(Raw!$N44&gt;$C$9,IF(Raw!$N44&lt;$A$9,IF(Raw!$X44&gt;$C$9,IF(Raw!$X44&lt;$A$9,Raw!L44,-999),-999),-999),-999),-999),-999)</f>
        <v>563.70000000000005</v>
      </c>
      <c r="I44" s="9">
        <f>IF(Raw!$G44&gt;$C$8,IF(Raw!$Q44&gt;$C$8,IF(Raw!$N44&gt;$C$9,IF(Raw!$N44&lt;$A$9,IF(Raw!$X44&gt;$C$9,IF(Raw!$X44&lt;$A$9,Raw!M44,-999),-999),-999),-999),-999),-999)</f>
        <v>0.11452900000000001</v>
      </c>
      <c r="J44" s="9">
        <f>IF(Raw!$G44&gt;$C$8,IF(Raw!$Q44&gt;$C$8,IF(Raw!$N44&gt;$C$9,IF(Raw!$N44&lt;$A$9,IF(Raw!$X44&gt;$C$9,IF(Raw!$X44&lt;$A$9,Raw!N44,-999),-999),-999),-999),-999),-999)</f>
        <v>837</v>
      </c>
      <c r="K44" s="9">
        <f>IF(Raw!$G44&gt;$C$8,IF(Raw!$Q44&gt;$C$8,IF(Raw!$N44&gt;$C$9,IF(Raw!$N44&lt;$A$9,IF(Raw!$X44&gt;$C$9,IF(Raw!$X44&lt;$A$9,Raw!R44,-999),-999),-999),-999),-999),-999)</f>
        <v>0.83663900000000002</v>
      </c>
      <c r="L44" s="9">
        <f>IF(Raw!$G44&gt;$C$8,IF(Raw!$Q44&gt;$C$8,IF(Raw!$N44&gt;$C$9,IF(Raw!$N44&lt;$A$9,IF(Raw!$X44&gt;$C$9,IF(Raw!$X44&lt;$A$9,Raw!S44,-999),-999),-999),-999),-999),-999)</f>
        <v>0.93246399999999996</v>
      </c>
      <c r="M44" s="9">
        <f>Raw!Q44</f>
        <v>0.82506299999999999</v>
      </c>
      <c r="N44" s="9">
        <f>IF(Raw!$G44&gt;$C$8,IF(Raw!$Q44&gt;$C$8,IF(Raw!$N44&gt;$C$9,IF(Raw!$N44&lt;$A$9,IF(Raw!$X44&gt;$C$9,IF(Raw!$X44&lt;$A$9,Raw!V44,-999),-999),-999),-999),-999),-999)</f>
        <v>582.79999999999995</v>
      </c>
      <c r="O44" s="9">
        <f>IF(Raw!$G44&gt;$C$8,IF(Raw!$Q44&gt;$C$8,IF(Raw!$N44&gt;$C$9,IF(Raw!$N44&lt;$A$9,IF(Raw!$X44&gt;$C$9,IF(Raw!$X44&lt;$A$9,Raw!W44,-999),-999),-999),-999),-999),-999)</f>
        <v>3.9999999999999998E-6</v>
      </c>
      <c r="P44" s="9">
        <f>IF(Raw!$G44&gt;$C$8,IF(Raw!$Q44&gt;$C$8,IF(Raw!$N44&gt;$C$9,IF(Raw!$N44&lt;$A$9,IF(Raw!$X44&gt;$C$9,IF(Raw!$X44&lt;$A$9,Raw!X44,-999),-999),-999),-999),-999),-999)</f>
        <v>781</v>
      </c>
      <c r="R44" s="9">
        <f t="shared" si="4"/>
        <v>0.10398400000000008</v>
      </c>
      <c r="S44" s="9">
        <f t="shared" si="5"/>
        <v>0.12688573279854165</v>
      </c>
      <c r="T44" s="9">
        <f t="shared" si="6"/>
        <v>9.5824999999999938E-2</v>
      </c>
      <c r="U44" s="9">
        <f t="shared" si="7"/>
        <v>0.1027653614509514</v>
      </c>
      <c r="V44" s="15">
        <f t="shared" si="0"/>
        <v>0</v>
      </c>
      <c r="X44" s="11">
        <f t="shared" si="8"/>
        <v>1.6254E+18</v>
      </c>
      <c r="Y44" s="11">
        <f t="shared" si="9"/>
        <v>5.6370000000000001E-18</v>
      </c>
      <c r="Z44" s="11">
        <f t="shared" si="10"/>
        <v>8.3699999999999996E-4</v>
      </c>
      <c r="AA44" s="16">
        <f t="shared" si="11"/>
        <v>7.6105472760852342E-3</v>
      </c>
      <c r="AB44" s="9">
        <f t="shared" si="1"/>
        <v>0.83736828069273084</v>
      </c>
      <c r="AC44" s="9">
        <f t="shared" si="2"/>
        <v>0.99238945272391532</v>
      </c>
      <c r="AD44" s="15">
        <f t="shared" si="3"/>
        <v>9.092649075370657</v>
      </c>
      <c r="AE44" s="3">
        <f t="shared" si="12"/>
        <v>678.69479999999987</v>
      </c>
      <c r="AF44" s="2">
        <f t="shared" si="13"/>
        <v>0.25</v>
      </c>
      <c r="AG44" s="9">
        <f t="shared" si="14"/>
        <v>7.187764375208651E-4</v>
      </c>
      <c r="AH44" s="2">
        <f t="shared" si="15"/>
        <v>3.4781217742195995E-2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149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0.71826100000000004</v>
      </c>
      <c r="F45" s="9">
        <f>IF(Raw!$G45&gt;$C$8,IF(Raw!$Q45&gt;$C$8,IF(Raw!$N45&gt;$C$9,IF(Raw!$N45&lt;$A$9,IF(Raw!$X45&gt;$C$9,IF(Raw!$X45&lt;$A$9,Raw!I45,-999),-999),-999),-999),-999),-999)</f>
        <v>0.80635100000000004</v>
      </c>
      <c r="G45" s="9">
        <f>Raw!G45</f>
        <v>0.84963900000000003</v>
      </c>
      <c r="H45" s="9">
        <f>IF(Raw!$G45&gt;$C$8,IF(Raw!$Q45&gt;$C$8,IF(Raw!$N45&gt;$C$9,IF(Raw!$N45&lt;$A$9,IF(Raw!$X45&gt;$C$9,IF(Raw!$X45&lt;$A$9,Raw!L45,-999),-999),-999),-999),-999),-999)</f>
        <v>523.79999999999995</v>
      </c>
      <c r="I45" s="9">
        <f>IF(Raw!$G45&gt;$C$8,IF(Raw!$Q45&gt;$C$8,IF(Raw!$N45&gt;$C$9,IF(Raw!$N45&lt;$A$9,IF(Raw!$X45&gt;$C$9,IF(Raw!$X45&lt;$A$9,Raw!M45,-999),-999),-999),-999),-999),-999)</f>
        <v>0.22916700000000001</v>
      </c>
      <c r="J45" s="9">
        <f>IF(Raw!$G45&gt;$C$8,IF(Raw!$Q45&gt;$C$8,IF(Raw!$N45&gt;$C$9,IF(Raw!$N45&lt;$A$9,IF(Raw!$X45&gt;$C$9,IF(Raw!$X45&lt;$A$9,Raw!N45,-999),-999),-999),-999),-999),-999)</f>
        <v>1389</v>
      </c>
      <c r="K45" s="9">
        <f>IF(Raw!$G45&gt;$C$8,IF(Raw!$Q45&gt;$C$8,IF(Raw!$N45&gt;$C$9,IF(Raw!$N45&lt;$A$9,IF(Raw!$X45&gt;$C$9,IF(Raw!$X45&lt;$A$9,Raw!R45,-999),-999),-999),-999),-999),-999)</f>
        <v>0.831457</v>
      </c>
      <c r="L45" s="9">
        <f>IF(Raw!$G45&gt;$C$8,IF(Raw!$Q45&gt;$C$8,IF(Raw!$N45&gt;$C$9,IF(Raw!$N45&lt;$A$9,IF(Raw!$X45&gt;$C$9,IF(Raw!$X45&lt;$A$9,Raw!S45,-999),-999),-999),-999),-999),-999)</f>
        <v>0.959727</v>
      </c>
      <c r="M45" s="9">
        <f>Raw!Q45</f>
        <v>0.89015500000000003</v>
      </c>
      <c r="N45" s="9">
        <f>IF(Raw!$G45&gt;$C$8,IF(Raw!$Q45&gt;$C$8,IF(Raw!$N45&gt;$C$9,IF(Raw!$N45&lt;$A$9,IF(Raw!$X45&gt;$C$9,IF(Raw!$X45&lt;$A$9,Raw!V45,-999),-999),-999),-999),-999),-999)</f>
        <v>615.1</v>
      </c>
      <c r="O45" s="9">
        <f>IF(Raw!$G45&gt;$C$8,IF(Raw!$Q45&gt;$C$8,IF(Raw!$N45&gt;$C$9,IF(Raw!$N45&lt;$A$9,IF(Raw!$X45&gt;$C$9,IF(Raw!$X45&lt;$A$9,Raw!W45,-999),-999),-999),-999),-999),-999)</f>
        <v>1.1E-5</v>
      </c>
      <c r="P45" s="9">
        <f>IF(Raw!$G45&gt;$C$8,IF(Raw!$Q45&gt;$C$8,IF(Raw!$N45&gt;$C$9,IF(Raw!$N45&lt;$A$9,IF(Raw!$X45&gt;$C$9,IF(Raw!$X45&lt;$A$9,Raw!X45,-999),-999),-999),-999),-999),-999)</f>
        <v>560</v>
      </c>
      <c r="R45" s="9">
        <f t="shared" si="4"/>
        <v>8.8090000000000002E-2</v>
      </c>
      <c r="S45" s="9">
        <f t="shared" si="5"/>
        <v>0.10924522943482429</v>
      </c>
      <c r="T45" s="9">
        <f t="shared" si="6"/>
        <v>0.12827</v>
      </c>
      <c r="U45" s="9">
        <f t="shared" si="7"/>
        <v>0.1336525907888389</v>
      </c>
      <c r="V45" s="15">
        <f t="shared" si="0"/>
        <v>0</v>
      </c>
      <c r="X45" s="11">
        <f t="shared" si="8"/>
        <v>1.6254E+18</v>
      </c>
      <c r="Y45" s="11">
        <f t="shared" si="9"/>
        <v>5.2379999999999994E-18</v>
      </c>
      <c r="Z45" s="11">
        <f t="shared" si="10"/>
        <v>1.389E-3</v>
      </c>
      <c r="AA45" s="16">
        <f t="shared" si="11"/>
        <v>1.1687517544462431E-2</v>
      </c>
      <c r="AB45" s="9">
        <f t="shared" si="1"/>
        <v>0.8329561578754282</v>
      </c>
      <c r="AC45" s="9">
        <f t="shared" si="2"/>
        <v>0.98831248245553749</v>
      </c>
      <c r="AD45" s="15">
        <f t="shared" si="3"/>
        <v>8.4143394848541604</v>
      </c>
      <c r="AE45" s="3">
        <f t="shared" si="12"/>
        <v>630.65519999999981</v>
      </c>
      <c r="AF45" s="2">
        <f t="shared" si="13"/>
        <v>0.25</v>
      </c>
      <c r="AG45" s="9">
        <f t="shared" si="14"/>
        <v>8.6507559379044811E-4</v>
      </c>
      <c r="AH45" s="2">
        <f t="shared" si="15"/>
        <v>4.1860557776299739E-2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147.69999999999999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0.71923499999999996</v>
      </c>
      <c r="F46" s="9">
        <f>IF(Raw!$G46&gt;$C$8,IF(Raw!$Q46&gt;$C$8,IF(Raw!$N46&gt;$C$9,IF(Raw!$N46&lt;$A$9,IF(Raw!$X46&gt;$C$9,IF(Raw!$X46&lt;$A$9,Raw!I46,-999),-999),-999),-999),-999),-999)</f>
        <v>0.84577800000000003</v>
      </c>
      <c r="G46" s="9">
        <f>Raw!G46</f>
        <v>0.88055099999999997</v>
      </c>
      <c r="H46" s="9">
        <f>IF(Raw!$G46&gt;$C$8,IF(Raw!$Q46&gt;$C$8,IF(Raw!$N46&gt;$C$9,IF(Raw!$N46&lt;$A$9,IF(Raw!$X46&gt;$C$9,IF(Raw!$X46&lt;$A$9,Raw!L46,-999),-999),-999),-999),-999),-999)</f>
        <v>643.20000000000005</v>
      </c>
      <c r="I46" s="9">
        <f>IF(Raw!$G46&gt;$C$8,IF(Raw!$Q46&gt;$C$8,IF(Raw!$N46&gt;$C$9,IF(Raw!$N46&lt;$A$9,IF(Raw!$X46&gt;$C$9,IF(Raw!$X46&lt;$A$9,Raw!M46,-999),-999),-999),-999),-999),-999)</f>
        <v>0.37080999999999997</v>
      </c>
      <c r="J46" s="9">
        <f>IF(Raw!$G46&gt;$C$8,IF(Raw!$Q46&gt;$C$8,IF(Raw!$N46&gt;$C$9,IF(Raw!$N46&lt;$A$9,IF(Raw!$X46&gt;$C$9,IF(Raw!$X46&lt;$A$9,Raw!N46,-999),-999),-999),-999),-999),-999)</f>
        <v>722</v>
      </c>
      <c r="K46" s="9">
        <f>IF(Raw!$G46&gt;$C$8,IF(Raw!$Q46&gt;$C$8,IF(Raw!$N46&gt;$C$9,IF(Raw!$N46&lt;$A$9,IF(Raw!$X46&gt;$C$9,IF(Raw!$X46&lt;$A$9,Raw!R46,-999),-999),-999),-999),-999),-999)</f>
        <v>0.84109999999999996</v>
      </c>
      <c r="L46" s="9">
        <f>IF(Raw!$G46&gt;$C$8,IF(Raw!$Q46&gt;$C$8,IF(Raw!$N46&gt;$C$9,IF(Raw!$N46&lt;$A$9,IF(Raw!$X46&gt;$C$9,IF(Raw!$X46&lt;$A$9,Raw!S46,-999),-999),-999),-999),-999),-999)</f>
        <v>0.97964799999999996</v>
      </c>
      <c r="M46" s="9">
        <f>Raw!Q46</f>
        <v>0.83802100000000002</v>
      </c>
      <c r="N46" s="9">
        <f>IF(Raw!$G46&gt;$C$8,IF(Raw!$Q46&gt;$C$8,IF(Raw!$N46&gt;$C$9,IF(Raw!$N46&lt;$A$9,IF(Raw!$X46&gt;$C$9,IF(Raw!$X46&lt;$A$9,Raw!V46,-999),-999),-999),-999),-999),-999)</f>
        <v>610</v>
      </c>
      <c r="O46" s="9">
        <f>IF(Raw!$G46&gt;$C$8,IF(Raw!$Q46&gt;$C$8,IF(Raw!$N46&gt;$C$9,IF(Raw!$N46&lt;$A$9,IF(Raw!$X46&gt;$C$9,IF(Raw!$X46&lt;$A$9,Raw!W46,-999),-999),-999),-999),-999),-999)</f>
        <v>0.14158799999999999</v>
      </c>
      <c r="P46" s="9">
        <f>IF(Raw!$G46&gt;$C$8,IF(Raw!$Q46&gt;$C$8,IF(Raw!$N46&gt;$C$9,IF(Raw!$N46&lt;$A$9,IF(Raw!$X46&gt;$C$9,IF(Raw!$X46&lt;$A$9,Raw!X46,-999),-999),-999),-999),-999),-999)</f>
        <v>789</v>
      </c>
      <c r="R46" s="9">
        <f t="shared" si="4"/>
        <v>0.12654300000000007</v>
      </c>
      <c r="S46" s="9">
        <f t="shared" si="5"/>
        <v>0.14961727545526138</v>
      </c>
      <c r="T46" s="9">
        <f t="shared" si="6"/>
        <v>0.138548</v>
      </c>
      <c r="U46" s="9">
        <f t="shared" si="7"/>
        <v>0.14142630822499511</v>
      </c>
      <c r="V46" s="15">
        <f t="shared" si="0"/>
        <v>0</v>
      </c>
      <c r="X46" s="11">
        <f t="shared" si="8"/>
        <v>1.6254E+18</v>
      </c>
      <c r="Y46" s="11">
        <f t="shared" si="9"/>
        <v>6.4320000000000001E-18</v>
      </c>
      <c r="Z46" s="11">
        <f t="shared" si="10"/>
        <v>7.2199999999999999E-4</v>
      </c>
      <c r="AA46" s="16">
        <f t="shared" si="11"/>
        <v>7.491653054316442E-3</v>
      </c>
      <c r="AB46" s="9">
        <f t="shared" si="1"/>
        <v>0.84213795354736942</v>
      </c>
      <c r="AC46" s="9">
        <f t="shared" si="2"/>
        <v>0.99250834694568335</v>
      </c>
      <c r="AD46" s="15">
        <f t="shared" si="3"/>
        <v>10.376250767751303</v>
      </c>
      <c r="AE46" s="3">
        <f t="shared" si="12"/>
        <v>774.41279999999983</v>
      </c>
      <c r="AF46" s="2">
        <f t="shared" si="13"/>
        <v>0.25</v>
      </c>
      <c r="AG46" s="9">
        <f t="shared" si="14"/>
        <v>1.1288267994614138E-3</v>
      </c>
      <c r="AH46" s="2">
        <f t="shared" si="15"/>
        <v>5.4623341355919064E-2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146.4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0.70429799999999998</v>
      </c>
      <c r="F47" s="9">
        <f>IF(Raw!$G47&gt;$C$8,IF(Raw!$Q47&gt;$C$8,IF(Raw!$N47&gt;$C$9,IF(Raw!$N47&lt;$A$9,IF(Raw!$X47&gt;$C$9,IF(Raw!$X47&lt;$A$9,Raw!I47,-999),-999),-999),-999),-999),-999)</f>
        <v>0.81662800000000002</v>
      </c>
      <c r="G47" s="9">
        <f>Raw!G47</f>
        <v>0.87380100000000005</v>
      </c>
      <c r="H47" s="9">
        <f>IF(Raw!$G47&gt;$C$8,IF(Raw!$Q47&gt;$C$8,IF(Raw!$N47&gt;$C$9,IF(Raw!$N47&lt;$A$9,IF(Raw!$X47&gt;$C$9,IF(Raw!$X47&lt;$A$9,Raw!L47,-999),-999),-999),-999),-999),-999)</f>
        <v>509</v>
      </c>
      <c r="I47" s="9">
        <f>IF(Raw!$G47&gt;$C$8,IF(Raw!$Q47&gt;$C$8,IF(Raw!$N47&gt;$C$9,IF(Raw!$N47&lt;$A$9,IF(Raw!$X47&gt;$C$9,IF(Raw!$X47&lt;$A$9,Raw!M47,-999),-999),-999),-999),-999),-999)</f>
        <v>2.5000000000000001E-5</v>
      </c>
      <c r="J47" s="9">
        <f>IF(Raw!$G47&gt;$C$8,IF(Raw!$Q47&gt;$C$8,IF(Raw!$N47&gt;$C$9,IF(Raw!$N47&lt;$A$9,IF(Raw!$X47&gt;$C$9,IF(Raw!$X47&lt;$A$9,Raw!N47,-999),-999),-999),-999),-999),-999)</f>
        <v>1186</v>
      </c>
      <c r="K47" s="9">
        <f>IF(Raw!$G47&gt;$C$8,IF(Raw!$Q47&gt;$C$8,IF(Raw!$N47&gt;$C$9,IF(Raw!$N47&lt;$A$9,IF(Raw!$X47&gt;$C$9,IF(Raw!$X47&lt;$A$9,Raw!R47,-999),-999),-999),-999),-999),-999)</f>
        <v>0.84968100000000002</v>
      </c>
      <c r="L47" s="9">
        <f>IF(Raw!$G47&gt;$C$8,IF(Raw!$Q47&gt;$C$8,IF(Raw!$N47&gt;$C$9,IF(Raw!$N47&lt;$A$9,IF(Raw!$X47&gt;$C$9,IF(Raw!$X47&lt;$A$9,Raw!S47,-999),-999),-999),-999),-999),-999)</f>
        <v>0.970275</v>
      </c>
      <c r="M47" s="9">
        <f>Raw!Q47</f>
        <v>0.86335700000000004</v>
      </c>
      <c r="N47" s="9">
        <f>IF(Raw!$G47&gt;$C$8,IF(Raw!$Q47&gt;$C$8,IF(Raw!$N47&gt;$C$9,IF(Raw!$N47&lt;$A$9,IF(Raw!$X47&gt;$C$9,IF(Raw!$X47&lt;$A$9,Raw!V47,-999),-999),-999),-999),-999),-999)</f>
        <v>552.70000000000005</v>
      </c>
      <c r="O47" s="9">
        <f>IF(Raw!$G47&gt;$C$8,IF(Raw!$Q47&gt;$C$8,IF(Raw!$N47&gt;$C$9,IF(Raw!$N47&lt;$A$9,IF(Raw!$X47&gt;$C$9,IF(Raw!$X47&lt;$A$9,Raw!W47,-999),-999),-999),-999),-999),-999)</f>
        <v>0.181592</v>
      </c>
      <c r="P47" s="9">
        <f>IF(Raw!$G47&gt;$C$8,IF(Raw!$Q47&gt;$C$8,IF(Raw!$N47&gt;$C$9,IF(Raw!$N47&lt;$A$9,IF(Raw!$X47&gt;$C$9,IF(Raw!$X47&lt;$A$9,Raw!X47,-999),-999),-999),-999),-999),-999)</f>
        <v>756</v>
      </c>
      <c r="R47" s="9">
        <f t="shared" si="4"/>
        <v>0.11233000000000004</v>
      </c>
      <c r="S47" s="9">
        <f t="shared" si="5"/>
        <v>0.13755345151035728</v>
      </c>
      <c r="T47" s="9">
        <f t="shared" si="6"/>
        <v>0.12059399999999998</v>
      </c>
      <c r="U47" s="9">
        <f t="shared" si="7"/>
        <v>0.12428847491690498</v>
      </c>
      <c r="V47" s="15">
        <f t="shared" si="0"/>
        <v>0</v>
      </c>
      <c r="X47" s="11">
        <f t="shared" si="8"/>
        <v>1.6254E+18</v>
      </c>
      <c r="Y47" s="11">
        <f t="shared" si="9"/>
        <v>5.0899999999999999E-18</v>
      </c>
      <c r="Z47" s="11">
        <f t="shared" si="10"/>
        <v>1.186E-3</v>
      </c>
      <c r="AA47" s="16">
        <f t="shared" si="11"/>
        <v>9.7167750603407675E-3</v>
      </c>
      <c r="AB47" s="9">
        <f t="shared" si="1"/>
        <v>0.85085278477162674</v>
      </c>
      <c r="AC47" s="9">
        <f t="shared" si="2"/>
        <v>0.99028322493965937</v>
      </c>
      <c r="AD47" s="15">
        <f t="shared" si="3"/>
        <v>8.1928963409281348</v>
      </c>
      <c r="AE47" s="3">
        <f t="shared" si="12"/>
        <v>612.83599999999979</v>
      </c>
      <c r="AF47" s="2">
        <f t="shared" si="13"/>
        <v>0.25</v>
      </c>
      <c r="AG47" s="9">
        <f t="shared" si="14"/>
        <v>7.8329430105096077E-4</v>
      </c>
      <c r="AH47" s="2">
        <f t="shared" si="15"/>
        <v>3.7903203581689249E-2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145.19999999999999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0.69728100000000004</v>
      </c>
      <c r="F48" s="9">
        <f>IF(Raw!$G48&gt;$C$8,IF(Raw!$Q48&gt;$C$8,IF(Raw!$N48&gt;$C$9,IF(Raw!$N48&lt;$A$9,IF(Raw!$X48&gt;$C$9,IF(Raw!$X48&lt;$A$9,Raw!I48,-999),-999),-999),-999),-999),-999)</f>
        <v>0.81255599999999994</v>
      </c>
      <c r="G48" s="9">
        <f>Raw!G48</f>
        <v>0.84555800000000003</v>
      </c>
      <c r="H48" s="9">
        <f>IF(Raw!$G48&gt;$C$8,IF(Raw!$Q48&gt;$C$8,IF(Raw!$N48&gt;$C$9,IF(Raw!$N48&lt;$A$9,IF(Raw!$X48&gt;$C$9,IF(Raw!$X48&lt;$A$9,Raw!L48,-999),-999),-999),-999),-999),-999)</f>
        <v>593.4</v>
      </c>
      <c r="I48" s="9">
        <f>IF(Raw!$G48&gt;$C$8,IF(Raw!$Q48&gt;$C$8,IF(Raw!$N48&gt;$C$9,IF(Raw!$N48&lt;$A$9,IF(Raw!$X48&gt;$C$9,IF(Raw!$X48&lt;$A$9,Raw!M48,-999),-999),-999),-999),-999),-999)</f>
        <v>0.148566</v>
      </c>
      <c r="J48" s="9">
        <f>IF(Raw!$G48&gt;$C$8,IF(Raw!$Q48&gt;$C$8,IF(Raw!$N48&gt;$C$9,IF(Raw!$N48&lt;$A$9,IF(Raw!$X48&gt;$C$9,IF(Raw!$X48&lt;$A$9,Raw!N48,-999),-999),-999),-999),-999),-999)</f>
        <v>1804</v>
      </c>
      <c r="K48" s="9">
        <f>IF(Raw!$G48&gt;$C$8,IF(Raw!$Q48&gt;$C$8,IF(Raw!$N48&gt;$C$9,IF(Raw!$N48&lt;$A$9,IF(Raw!$X48&gt;$C$9,IF(Raw!$X48&lt;$A$9,Raw!R48,-999),-999),-999),-999),-999),-999)</f>
        <v>0.82758200000000004</v>
      </c>
      <c r="L48" s="9">
        <f>IF(Raw!$G48&gt;$C$8,IF(Raw!$Q48&gt;$C$8,IF(Raw!$N48&gt;$C$9,IF(Raw!$N48&lt;$A$9,IF(Raw!$X48&gt;$C$9,IF(Raw!$X48&lt;$A$9,Raw!S48,-999),-999),-999),-999),-999),-999)</f>
        <v>0.93029700000000004</v>
      </c>
      <c r="M48" s="9">
        <f>Raw!Q48</f>
        <v>0.82090099999999999</v>
      </c>
      <c r="N48" s="9">
        <f>IF(Raw!$G48&gt;$C$8,IF(Raw!$Q48&gt;$C$8,IF(Raw!$N48&gt;$C$9,IF(Raw!$N48&lt;$A$9,IF(Raw!$X48&gt;$C$9,IF(Raw!$X48&lt;$A$9,Raw!V48,-999),-999),-999),-999),-999),-999)</f>
        <v>616.6</v>
      </c>
      <c r="O48" s="9">
        <f>IF(Raw!$G48&gt;$C$8,IF(Raw!$Q48&gt;$C$8,IF(Raw!$N48&gt;$C$9,IF(Raw!$N48&lt;$A$9,IF(Raw!$X48&gt;$C$9,IF(Raw!$X48&lt;$A$9,Raw!W48,-999),-999),-999),-999),-999),-999)</f>
        <v>0.25968999999999998</v>
      </c>
      <c r="P48" s="9">
        <f>IF(Raw!$G48&gt;$C$8,IF(Raw!$Q48&gt;$C$8,IF(Raw!$N48&gt;$C$9,IF(Raw!$N48&lt;$A$9,IF(Raw!$X48&gt;$C$9,IF(Raw!$X48&lt;$A$9,Raw!X48,-999),-999),-999),-999),-999),-999)</f>
        <v>2502</v>
      </c>
      <c r="R48" s="9">
        <f t="shared" si="4"/>
        <v>0.11527499999999991</v>
      </c>
      <c r="S48" s="9">
        <f t="shared" si="5"/>
        <v>0.14186714515676446</v>
      </c>
      <c r="T48" s="9">
        <f t="shared" si="6"/>
        <v>0.102715</v>
      </c>
      <c r="U48" s="9">
        <f t="shared" si="7"/>
        <v>0.11041097627961823</v>
      </c>
      <c r="V48" s="15">
        <f t="shared" si="0"/>
        <v>0</v>
      </c>
      <c r="X48" s="11">
        <f t="shared" si="8"/>
        <v>1.6254E+18</v>
      </c>
      <c r="Y48" s="11">
        <f t="shared" si="9"/>
        <v>5.9339999999999994E-18</v>
      </c>
      <c r="Z48" s="11">
        <f t="shared" si="10"/>
        <v>1.8039999999999998E-3</v>
      </c>
      <c r="AA48" s="16">
        <f t="shared" si="11"/>
        <v>1.7102227584014792E-2</v>
      </c>
      <c r="AB48" s="9">
        <f t="shared" si="1"/>
        <v>0.82933865530629214</v>
      </c>
      <c r="AC48" s="9">
        <f t="shared" si="2"/>
        <v>0.98289777241598497</v>
      </c>
      <c r="AD48" s="15">
        <f t="shared" si="3"/>
        <v>9.4801705011168451</v>
      </c>
      <c r="AE48" s="3">
        <f t="shared" si="12"/>
        <v>714.45359999999971</v>
      </c>
      <c r="AF48" s="2">
        <f t="shared" si="13"/>
        <v>0.25</v>
      </c>
      <c r="AG48" s="9">
        <f t="shared" si="14"/>
        <v>8.0516529255811407E-4</v>
      </c>
      <c r="AH48" s="2">
        <f t="shared" si="15"/>
        <v>3.8961529478503204E-2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144.19999999999999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0.693465</v>
      </c>
      <c r="F49" s="9">
        <f>IF(Raw!$G49&gt;$C$8,IF(Raw!$Q49&gt;$C$8,IF(Raw!$N49&gt;$C$9,IF(Raw!$N49&lt;$A$9,IF(Raw!$X49&gt;$C$9,IF(Raw!$X49&lt;$A$9,Raw!I49,-999),-999),-999),-999),-999),-999)</f>
        <v>0.81086499999999995</v>
      </c>
      <c r="G49" s="9">
        <f>Raw!G49</f>
        <v>0.81361700000000003</v>
      </c>
      <c r="H49" s="9">
        <f>IF(Raw!$G49&gt;$C$8,IF(Raw!$Q49&gt;$C$8,IF(Raw!$N49&gt;$C$9,IF(Raw!$N49&lt;$A$9,IF(Raw!$X49&gt;$C$9,IF(Raw!$X49&lt;$A$9,Raw!L49,-999),-999),-999),-999),-999),-999)</f>
        <v>589.5</v>
      </c>
      <c r="I49" s="9">
        <f>IF(Raw!$G49&gt;$C$8,IF(Raw!$Q49&gt;$C$8,IF(Raw!$N49&gt;$C$9,IF(Raw!$N49&lt;$A$9,IF(Raw!$X49&gt;$C$9,IF(Raw!$X49&lt;$A$9,Raw!M49,-999),-999),-999),-999),-999),-999)</f>
        <v>3.9999999999999998E-6</v>
      </c>
      <c r="J49" s="9">
        <f>IF(Raw!$G49&gt;$C$8,IF(Raw!$Q49&gt;$C$8,IF(Raw!$N49&gt;$C$9,IF(Raw!$N49&lt;$A$9,IF(Raw!$X49&gt;$C$9,IF(Raw!$X49&lt;$A$9,Raw!N49,-999),-999),-999),-999),-999),-999)</f>
        <v>526</v>
      </c>
      <c r="K49" s="9">
        <f>IF(Raw!$G49&gt;$C$8,IF(Raw!$Q49&gt;$C$8,IF(Raw!$N49&gt;$C$9,IF(Raw!$N49&lt;$A$9,IF(Raw!$X49&gt;$C$9,IF(Raw!$X49&lt;$A$9,Raw!R49,-999),-999),-999),-999),-999),-999)</f>
        <v>0.821245</v>
      </c>
      <c r="L49" s="9">
        <f>IF(Raw!$G49&gt;$C$8,IF(Raw!$Q49&gt;$C$8,IF(Raw!$N49&gt;$C$9,IF(Raw!$N49&lt;$A$9,IF(Raw!$X49&gt;$C$9,IF(Raw!$X49&lt;$A$9,Raw!S49,-999),-999),-999),-999),-999),-999)</f>
        <v>0.92036200000000001</v>
      </c>
      <c r="M49" s="9">
        <f>Raw!Q49</f>
        <v>0.84617500000000001</v>
      </c>
      <c r="N49" s="9">
        <f>IF(Raw!$G49&gt;$C$8,IF(Raw!$Q49&gt;$C$8,IF(Raw!$N49&gt;$C$9,IF(Raw!$N49&lt;$A$9,IF(Raw!$X49&gt;$C$9,IF(Raw!$X49&lt;$A$9,Raw!V49,-999),-999),-999),-999),-999),-999)</f>
        <v>530.9</v>
      </c>
      <c r="O49" s="9">
        <f>IF(Raw!$G49&gt;$C$8,IF(Raw!$Q49&gt;$C$8,IF(Raw!$N49&gt;$C$9,IF(Raw!$N49&lt;$A$9,IF(Raw!$X49&gt;$C$9,IF(Raw!$X49&lt;$A$9,Raw!W49,-999),-999),-999),-999),-999),-999)</f>
        <v>6.9999999999999999E-6</v>
      </c>
      <c r="P49" s="9">
        <f>IF(Raw!$G49&gt;$C$8,IF(Raw!$Q49&gt;$C$8,IF(Raw!$N49&gt;$C$9,IF(Raw!$N49&lt;$A$9,IF(Raw!$X49&gt;$C$9,IF(Raw!$X49&lt;$A$9,Raw!X49,-999),-999),-999),-999),-999),-999)</f>
        <v>664</v>
      </c>
      <c r="R49" s="9">
        <f t="shared" si="4"/>
        <v>0.11739999999999995</v>
      </c>
      <c r="S49" s="9">
        <f t="shared" si="5"/>
        <v>0.14478365695892653</v>
      </c>
      <c r="T49" s="9">
        <f t="shared" si="6"/>
        <v>9.9117000000000011E-2</v>
      </c>
      <c r="U49" s="9">
        <f t="shared" si="7"/>
        <v>0.10769349451628817</v>
      </c>
      <c r="V49" s="15">
        <f t="shared" si="0"/>
        <v>0</v>
      </c>
      <c r="X49" s="11">
        <f t="shared" si="8"/>
        <v>1.6254E+18</v>
      </c>
      <c r="Y49" s="11">
        <f t="shared" si="9"/>
        <v>5.8949999999999998E-18</v>
      </c>
      <c r="Z49" s="11">
        <f t="shared" si="10"/>
        <v>5.2599999999999999E-4</v>
      </c>
      <c r="AA49" s="16">
        <f t="shared" si="11"/>
        <v>5.01471742451469E-3</v>
      </c>
      <c r="AB49" s="9">
        <f t="shared" si="1"/>
        <v>0.82174204374696558</v>
      </c>
      <c r="AC49" s="9">
        <f t="shared" si="2"/>
        <v>0.9949852825754858</v>
      </c>
      <c r="AD49" s="15">
        <f t="shared" si="3"/>
        <v>9.5336833165678563</v>
      </c>
      <c r="AE49" s="3">
        <f t="shared" si="12"/>
        <v>709.75799999999981</v>
      </c>
      <c r="AF49" s="2">
        <f t="shared" si="13"/>
        <v>0.25</v>
      </c>
      <c r="AG49" s="9">
        <f t="shared" si="14"/>
        <v>7.8978128613294485E-4</v>
      </c>
      <c r="AH49" s="2">
        <f t="shared" si="15"/>
        <v>3.8217105413815337E-2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143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0.74822299999999997</v>
      </c>
      <c r="F50" s="9">
        <f>IF(Raw!$G50&gt;$C$8,IF(Raw!$Q50&gt;$C$8,IF(Raw!$N50&gt;$C$9,IF(Raw!$N50&lt;$A$9,IF(Raw!$X50&gt;$C$9,IF(Raw!$X50&lt;$A$9,Raw!I50,-999),-999),-999),-999),-999),-999)</f>
        <v>0.90802499999999997</v>
      </c>
      <c r="G50" s="9">
        <f>Raw!G50</f>
        <v>0.89446999999999999</v>
      </c>
      <c r="H50" s="9">
        <f>IF(Raw!$G50&gt;$C$8,IF(Raw!$Q50&gt;$C$8,IF(Raw!$N50&gt;$C$9,IF(Raw!$N50&lt;$A$9,IF(Raw!$X50&gt;$C$9,IF(Raw!$X50&lt;$A$9,Raw!L50,-999),-999),-999),-999),-999),-999)</f>
        <v>632.1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743</v>
      </c>
      <c r="K50" s="9">
        <f>IF(Raw!$G50&gt;$C$8,IF(Raw!$Q50&gt;$C$8,IF(Raw!$N50&gt;$C$9,IF(Raw!$N50&lt;$A$9,IF(Raw!$X50&gt;$C$9,IF(Raw!$X50&lt;$A$9,Raw!R50,-999),-999),-999),-999),-999),-999)</f>
        <v>0.82402299999999995</v>
      </c>
      <c r="L50" s="9">
        <f>IF(Raw!$G50&gt;$C$8,IF(Raw!$Q50&gt;$C$8,IF(Raw!$N50&gt;$C$9,IF(Raw!$N50&lt;$A$9,IF(Raw!$X50&gt;$C$9,IF(Raw!$X50&lt;$A$9,Raw!S50,-999),-999),-999),-999),-999),-999)</f>
        <v>0.96104800000000001</v>
      </c>
      <c r="M50" s="9">
        <f>Raw!Q50</f>
        <v>0.87837100000000001</v>
      </c>
      <c r="N50" s="9">
        <f>IF(Raw!$G50&gt;$C$8,IF(Raw!$Q50&gt;$C$8,IF(Raw!$N50&gt;$C$9,IF(Raw!$N50&lt;$A$9,IF(Raw!$X50&gt;$C$9,IF(Raw!$X50&lt;$A$9,Raw!V50,-999),-999),-999),-999),-999),-999)</f>
        <v>596.29999999999995</v>
      </c>
      <c r="O50" s="9">
        <f>IF(Raw!$G50&gt;$C$8,IF(Raw!$Q50&gt;$C$8,IF(Raw!$N50&gt;$C$9,IF(Raw!$N50&lt;$A$9,IF(Raw!$X50&gt;$C$9,IF(Raw!$X50&lt;$A$9,Raw!W50,-999),-999),-999),-999),-999),-999)</f>
        <v>3.9999999999999998E-6</v>
      </c>
      <c r="P50" s="9">
        <f>IF(Raw!$G50&gt;$C$8,IF(Raw!$Q50&gt;$C$8,IF(Raw!$N50&gt;$C$9,IF(Raw!$N50&lt;$A$9,IF(Raw!$X50&gt;$C$9,IF(Raw!$X50&lt;$A$9,Raw!X50,-999),-999),-999),-999),-999),-999)</f>
        <v>2242</v>
      </c>
      <c r="R50" s="9">
        <f t="shared" si="4"/>
        <v>0.159802</v>
      </c>
      <c r="S50" s="9">
        <f t="shared" si="5"/>
        <v>0.17598854657085433</v>
      </c>
      <c r="T50" s="9">
        <f t="shared" si="6"/>
        <v>0.13702500000000006</v>
      </c>
      <c r="U50" s="9">
        <f t="shared" si="7"/>
        <v>0.14257872655684217</v>
      </c>
      <c r="V50" s="15">
        <f t="shared" si="0"/>
        <v>0</v>
      </c>
      <c r="X50" s="11">
        <f t="shared" si="8"/>
        <v>1.6254E+18</v>
      </c>
      <c r="Y50" s="11">
        <f t="shared" si="9"/>
        <v>6.3209999999999997E-18</v>
      </c>
      <c r="Z50" s="11">
        <f t="shared" si="10"/>
        <v>7.4299999999999995E-4</v>
      </c>
      <c r="AA50" s="16">
        <f t="shared" si="11"/>
        <v>7.5758641326543179E-3</v>
      </c>
      <c r="AB50" s="9">
        <f t="shared" si="1"/>
        <v>0.8250610827827769</v>
      </c>
      <c r="AC50" s="9">
        <f t="shared" si="2"/>
        <v>0.99242413586734579</v>
      </c>
      <c r="AD50" s="15">
        <f t="shared" si="3"/>
        <v>10.196317809763553</v>
      </c>
      <c r="AE50" s="3">
        <f t="shared" si="12"/>
        <v>761.04839999999979</v>
      </c>
      <c r="AF50" s="2">
        <f t="shared" si="13"/>
        <v>0.25</v>
      </c>
      <c r="AG50" s="9">
        <f t="shared" si="14"/>
        <v>1.1182907760653364E-3</v>
      </c>
      <c r="AH50" s="2">
        <f t="shared" si="15"/>
        <v>5.4113508666995949E-2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141.9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0.759185</v>
      </c>
      <c r="F51" s="9">
        <f>IF(Raw!$G51&gt;$C$8,IF(Raw!$Q51&gt;$C$8,IF(Raw!$N51&gt;$C$9,IF(Raw!$N51&lt;$A$9,IF(Raw!$X51&gt;$C$9,IF(Raw!$X51&lt;$A$9,Raw!I51,-999),-999),-999),-999),-999),-999)</f>
        <v>0.93077500000000002</v>
      </c>
      <c r="G51" s="9">
        <f>Raw!G51</f>
        <v>0.91395300000000002</v>
      </c>
      <c r="H51" s="9">
        <f>IF(Raw!$G51&gt;$C$8,IF(Raw!$Q51&gt;$C$8,IF(Raw!$N51&gt;$C$9,IF(Raw!$N51&lt;$A$9,IF(Raw!$X51&gt;$C$9,IF(Raw!$X51&lt;$A$9,Raw!L51,-999),-999),-999),-999),-999),-999)</f>
        <v>543.4</v>
      </c>
      <c r="I51" s="9">
        <f>IF(Raw!$G51&gt;$C$8,IF(Raw!$Q51&gt;$C$8,IF(Raw!$N51&gt;$C$9,IF(Raw!$N51&lt;$A$9,IF(Raw!$X51&gt;$C$9,IF(Raw!$X51&lt;$A$9,Raw!M51,-999),-999),-999),-999),-999),-999)</f>
        <v>1.9526999999999999E-2</v>
      </c>
      <c r="J51" s="9">
        <f>IF(Raw!$G51&gt;$C$8,IF(Raw!$Q51&gt;$C$8,IF(Raw!$N51&gt;$C$9,IF(Raw!$N51&lt;$A$9,IF(Raw!$X51&gt;$C$9,IF(Raw!$X51&lt;$A$9,Raw!N51,-999),-999),-999),-999),-999),-999)</f>
        <v>1102</v>
      </c>
      <c r="K51" s="9">
        <f>IF(Raw!$G51&gt;$C$8,IF(Raw!$Q51&gt;$C$8,IF(Raw!$N51&gt;$C$9,IF(Raw!$N51&lt;$A$9,IF(Raw!$X51&gt;$C$9,IF(Raw!$X51&lt;$A$9,Raw!R51,-999),-999),-999),-999),-999),-999)</f>
        <v>0.91900700000000002</v>
      </c>
      <c r="L51" s="9">
        <f>IF(Raw!$G51&gt;$C$8,IF(Raw!$Q51&gt;$C$8,IF(Raw!$N51&gt;$C$9,IF(Raw!$N51&lt;$A$9,IF(Raw!$X51&gt;$C$9,IF(Raw!$X51&lt;$A$9,Raw!S51,-999),-999),-999),-999),-999),-999)</f>
        <v>1.1069910000000001</v>
      </c>
      <c r="M51" s="9">
        <f>Raw!Q51</f>
        <v>0.92245699999999997</v>
      </c>
      <c r="N51" s="9">
        <f>IF(Raw!$G51&gt;$C$8,IF(Raw!$Q51&gt;$C$8,IF(Raw!$N51&gt;$C$9,IF(Raw!$N51&lt;$A$9,IF(Raw!$X51&gt;$C$9,IF(Raw!$X51&lt;$A$9,Raw!V51,-999),-999),-999),-999),-999),-999)</f>
        <v>511.8</v>
      </c>
      <c r="O51" s="9">
        <f>IF(Raw!$G51&gt;$C$8,IF(Raw!$Q51&gt;$C$8,IF(Raw!$N51&gt;$C$9,IF(Raw!$N51&lt;$A$9,IF(Raw!$X51&gt;$C$9,IF(Raw!$X51&lt;$A$9,Raw!W51,-999),-999),-999),-999),-999),-999)</f>
        <v>0.14282500000000001</v>
      </c>
      <c r="P51" s="9">
        <f>IF(Raw!$G51&gt;$C$8,IF(Raw!$Q51&gt;$C$8,IF(Raw!$N51&gt;$C$9,IF(Raw!$N51&lt;$A$9,IF(Raw!$X51&gt;$C$9,IF(Raw!$X51&lt;$A$9,Raw!X51,-999),-999),-999),-999),-999),-999)</f>
        <v>687</v>
      </c>
      <c r="R51" s="9">
        <f t="shared" si="4"/>
        <v>0.17159000000000002</v>
      </c>
      <c r="S51" s="9">
        <f t="shared" si="5"/>
        <v>0.18435174988584782</v>
      </c>
      <c r="T51" s="9">
        <f t="shared" si="6"/>
        <v>0.18798400000000004</v>
      </c>
      <c r="U51" s="9">
        <f t="shared" si="7"/>
        <v>0.16981529208457885</v>
      </c>
      <c r="V51" s="15">
        <f t="shared" si="0"/>
        <v>0</v>
      </c>
      <c r="X51" s="11">
        <f t="shared" si="8"/>
        <v>1.6254E+18</v>
      </c>
      <c r="Y51" s="11">
        <f t="shared" si="9"/>
        <v>5.4339999999999997E-18</v>
      </c>
      <c r="Z51" s="11">
        <f t="shared" si="10"/>
        <v>1.1019999999999999E-3</v>
      </c>
      <c r="AA51" s="16">
        <f t="shared" si="11"/>
        <v>9.6395063035296553E-3</v>
      </c>
      <c r="AB51" s="9">
        <f t="shared" si="1"/>
        <v>0.92081907295296272</v>
      </c>
      <c r="AC51" s="9">
        <f t="shared" si="2"/>
        <v>0.99036049369647039</v>
      </c>
      <c r="AD51" s="15">
        <f t="shared" si="3"/>
        <v>8.7472833970323567</v>
      </c>
      <c r="AE51" s="3">
        <f t="shared" si="12"/>
        <v>654.25359999999978</v>
      </c>
      <c r="AF51" s="2">
        <f t="shared" si="13"/>
        <v>0.25</v>
      </c>
      <c r="AG51" s="9">
        <f t="shared" si="14"/>
        <v>1.1426326807797206E-3</v>
      </c>
      <c r="AH51" s="2">
        <f t="shared" si="15"/>
        <v>5.5291400767982085E-2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140.6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0.77928299999999995</v>
      </c>
      <c r="F52" s="9">
        <f>IF(Raw!$G52&gt;$C$8,IF(Raw!$Q52&gt;$C$8,IF(Raw!$N52&gt;$C$9,IF(Raw!$N52&lt;$A$9,IF(Raw!$X52&gt;$C$9,IF(Raw!$X52&lt;$A$9,Raw!I52,-999),-999),-999),-999),-999),-999)</f>
        <v>0.91852999999999996</v>
      </c>
      <c r="G52" s="9">
        <f>Raw!G52</f>
        <v>0.88828600000000002</v>
      </c>
      <c r="H52" s="9">
        <f>IF(Raw!$G52&gt;$C$8,IF(Raw!$Q52&gt;$C$8,IF(Raw!$N52&gt;$C$9,IF(Raw!$N52&lt;$A$9,IF(Raw!$X52&gt;$C$9,IF(Raw!$X52&lt;$A$9,Raw!L52,-999),-999),-999),-999),-999),-999)</f>
        <v>484.9</v>
      </c>
      <c r="I52" s="9">
        <f>IF(Raw!$G52&gt;$C$8,IF(Raw!$Q52&gt;$C$8,IF(Raw!$N52&gt;$C$9,IF(Raw!$N52&lt;$A$9,IF(Raw!$X52&gt;$C$9,IF(Raw!$X52&lt;$A$9,Raw!M52,-999),-999),-999),-999),-999),-999)</f>
        <v>8.1905000000000006E-2</v>
      </c>
      <c r="J52" s="9">
        <f>IF(Raw!$G52&gt;$C$8,IF(Raw!$Q52&gt;$C$8,IF(Raw!$N52&gt;$C$9,IF(Raw!$N52&lt;$A$9,IF(Raw!$X52&gt;$C$9,IF(Raw!$X52&lt;$A$9,Raw!N52,-999),-999),-999),-999),-999),-999)</f>
        <v>547</v>
      </c>
      <c r="K52" s="9">
        <f>IF(Raw!$G52&gt;$C$8,IF(Raw!$Q52&gt;$C$8,IF(Raw!$N52&gt;$C$9,IF(Raw!$N52&lt;$A$9,IF(Raw!$X52&gt;$C$9,IF(Raw!$X52&lt;$A$9,Raw!R52,-999),-999),-999),-999),-999),-999)</f>
        <v>0.89919800000000005</v>
      </c>
      <c r="L52" s="9">
        <f>IF(Raw!$G52&gt;$C$8,IF(Raw!$Q52&gt;$C$8,IF(Raw!$N52&gt;$C$9,IF(Raw!$N52&lt;$A$9,IF(Raw!$X52&gt;$C$9,IF(Raw!$X52&lt;$A$9,Raw!S52,-999),-999),-999),-999),-999),-999)</f>
        <v>1.073142</v>
      </c>
      <c r="M52" s="9">
        <f>Raw!Q52</f>
        <v>0.91628299999999996</v>
      </c>
      <c r="N52" s="9">
        <f>IF(Raw!$G52&gt;$C$8,IF(Raw!$Q52&gt;$C$8,IF(Raw!$N52&gt;$C$9,IF(Raw!$N52&lt;$A$9,IF(Raw!$X52&gt;$C$9,IF(Raw!$X52&lt;$A$9,Raw!V52,-999),-999),-999),-999),-999),-999)</f>
        <v>545.4</v>
      </c>
      <c r="O52" s="9">
        <f>IF(Raw!$G52&gt;$C$8,IF(Raw!$Q52&gt;$C$8,IF(Raw!$N52&gt;$C$9,IF(Raw!$N52&lt;$A$9,IF(Raw!$X52&gt;$C$9,IF(Raw!$X52&lt;$A$9,Raw!W52,-999),-999),-999),-999),-999),-999)</f>
        <v>5.4163999999999997E-2</v>
      </c>
      <c r="P52" s="9">
        <f>IF(Raw!$G52&gt;$C$8,IF(Raw!$Q52&gt;$C$8,IF(Raw!$N52&gt;$C$9,IF(Raw!$N52&lt;$A$9,IF(Raw!$X52&gt;$C$9,IF(Raw!$X52&lt;$A$9,Raw!X52,-999),-999),-999),-999),-999),-999)</f>
        <v>688</v>
      </c>
      <c r="R52" s="9">
        <f t="shared" si="4"/>
        <v>0.13924700000000001</v>
      </c>
      <c r="S52" s="9">
        <f t="shared" si="5"/>
        <v>0.15159766148084441</v>
      </c>
      <c r="T52" s="9">
        <f t="shared" si="6"/>
        <v>0.17394399999999999</v>
      </c>
      <c r="U52" s="9">
        <f t="shared" si="7"/>
        <v>0.16208852136995847</v>
      </c>
      <c r="V52" s="15">
        <f t="shared" si="0"/>
        <v>0</v>
      </c>
      <c r="X52" s="11">
        <f t="shared" si="8"/>
        <v>1.6254E+18</v>
      </c>
      <c r="Y52" s="11">
        <f t="shared" si="9"/>
        <v>4.8489999999999994E-18</v>
      </c>
      <c r="Z52" s="11">
        <f t="shared" si="10"/>
        <v>5.4699999999999996E-4</v>
      </c>
      <c r="AA52" s="16">
        <f t="shared" si="11"/>
        <v>4.2927090410022307E-3</v>
      </c>
      <c r="AB52" s="9">
        <f t="shared" si="1"/>
        <v>0.89994469098142815</v>
      </c>
      <c r="AC52" s="9">
        <f t="shared" si="2"/>
        <v>0.99570729095899768</v>
      </c>
      <c r="AD52" s="15">
        <f t="shared" si="3"/>
        <v>7.8477313363843351</v>
      </c>
      <c r="AE52" s="3">
        <f t="shared" si="12"/>
        <v>583.81959999999981</v>
      </c>
      <c r="AF52" s="2">
        <f t="shared" si="13"/>
        <v>0.25</v>
      </c>
      <c r="AG52" s="9">
        <f t="shared" si="14"/>
        <v>9.7848243724863457E-4</v>
      </c>
      <c r="AH52" s="2">
        <f t="shared" si="15"/>
        <v>4.7348255911451552E-2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139.30000000000001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0.83582900000000004</v>
      </c>
      <c r="F53" s="9">
        <f>IF(Raw!$G53&gt;$C$8,IF(Raw!$Q53&gt;$C$8,IF(Raw!$N53&gt;$C$9,IF(Raw!$N53&lt;$A$9,IF(Raw!$X53&gt;$C$9,IF(Raw!$X53&lt;$A$9,Raw!I53,-999),-999),-999),-999),-999),-999)</f>
        <v>1.050851</v>
      </c>
      <c r="G53" s="9">
        <f>Raw!G53</f>
        <v>0.95214500000000002</v>
      </c>
      <c r="H53" s="9">
        <f>IF(Raw!$G53&gt;$C$8,IF(Raw!$Q53&gt;$C$8,IF(Raw!$N53&gt;$C$9,IF(Raw!$N53&lt;$A$9,IF(Raw!$X53&gt;$C$9,IF(Raw!$X53&lt;$A$9,Raw!L53,-999),-999),-999),-999),-999),-999)</f>
        <v>551.29999999999995</v>
      </c>
      <c r="I53" s="9">
        <f>IF(Raw!$G53&gt;$C$8,IF(Raw!$Q53&gt;$C$8,IF(Raw!$N53&gt;$C$9,IF(Raw!$N53&lt;$A$9,IF(Raw!$X53&gt;$C$9,IF(Raw!$X53&lt;$A$9,Raw!M53,-999),-999),-999),-999),-999),-999)</f>
        <v>0.193883</v>
      </c>
      <c r="J53" s="9">
        <f>IF(Raw!$G53&gt;$C$8,IF(Raw!$Q53&gt;$C$8,IF(Raw!$N53&gt;$C$9,IF(Raw!$N53&lt;$A$9,IF(Raw!$X53&gt;$C$9,IF(Raw!$X53&lt;$A$9,Raw!N53,-999),-999),-999),-999),-999),-999)</f>
        <v>771</v>
      </c>
      <c r="K53" s="9">
        <f>IF(Raw!$G53&gt;$C$8,IF(Raw!$Q53&gt;$C$8,IF(Raw!$N53&gt;$C$9,IF(Raw!$N53&lt;$A$9,IF(Raw!$X53&gt;$C$9,IF(Raw!$X53&lt;$A$9,Raw!R53,-999),-999),-999),-999),-999),-999)</f>
        <v>0.91344199999999998</v>
      </c>
      <c r="L53" s="9">
        <f>IF(Raw!$G53&gt;$C$8,IF(Raw!$Q53&gt;$C$8,IF(Raw!$N53&gt;$C$9,IF(Raw!$N53&lt;$A$9,IF(Raw!$X53&gt;$C$9,IF(Raw!$X53&lt;$A$9,Raw!S53,-999),-999),-999),-999),-999),-999)</f>
        <v>1.1281369999999999</v>
      </c>
      <c r="M53" s="9">
        <f>Raw!Q53</f>
        <v>0.93295700000000004</v>
      </c>
      <c r="N53" s="9">
        <f>IF(Raw!$G53&gt;$C$8,IF(Raw!$Q53&gt;$C$8,IF(Raw!$N53&gt;$C$9,IF(Raw!$N53&lt;$A$9,IF(Raw!$X53&gt;$C$9,IF(Raw!$X53&lt;$A$9,Raw!V53,-999),-999),-999),-999),-999),-999)</f>
        <v>647.79999999999995</v>
      </c>
      <c r="O53" s="9">
        <f>IF(Raw!$G53&gt;$C$8,IF(Raw!$Q53&gt;$C$8,IF(Raw!$N53&gt;$C$9,IF(Raw!$N53&lt;$A$9,IF(Raw!$X53&gt;$C$9,IF(Raw!$X53&lt;$A$9,Raw!W53,-999),-999),-999),-999),-999),-999)</f>
        <v>0.157221</v>
      </c>
      <c r="P53" s="9">
        <f>IF(Raw!$G53&gt;$C$8,IF(Raw!$Q53&gt;$C$8,IF(Raw!$N53&gt;$C$9,IF(Raw!$N53&lt;$A$9,IF(Raw!$X53&gt;$C$9,IF(Raw!$X53&lt;$A$9,Raw!X53,-999),-999),-999),-999),-999),-999)</f>
        <v>650</v>
      </c>
      <c r="R53" s="9">
        <f t="shared" si="4"/>
        <v>0.21502199999999994</v>
      </c>
      <c r="S53" s="9">
        <f t="shared" si="5"/>
        <v>0.20461701992004569</v>
      </c>
      <c r="T53" s="9">
        <f t="shared" si="6"/>
        <v>0.21469499999999997</v>
      </c>
      <c r="U53" s="9">
        <f t="shared" si="7"/>
        <v>0.19030933299767669</v>
      </c>
      <c r="V53" s="15">
        <f t="shared" si="0"/>
        <v>0</v>
      </c>
      <c r="X53" s="11">
        <f t="shared" si="8"/>
        <v>1.6254E+18</v>
      </c>
      <c r="Y53" s="11">
        <f t="shared" si="9"/>
        <v>5.5129999999999991E-18</v>
      </c>
      <c r="Z53" s="11">
        <f t="shared" si="10"/>
        <v>7.7099999999999998E-4</v>
      </c>
      <c r="AA53" s="16">
        <f t="shared" si="11"/>
        <v>6.8613960704507395E-3</v>
      </c>
      <c r="AB53" s="9">
        <f t="shared" si="1"/>
        <v>0.91491510742934534</v>
      </c>
      <c r="AC53" s="9">
        <f t="shared" si="2"/>
        <v>0.99313860392954956</v>
      </c>
      <c r="AD53" s="15">
        <f t="shared" si="3"/>
        <v>8.8993463948777443</v>
      </c>
      <c r="AE53" s="3">
        <f t="shared" si="12"/>
        <v>663.76519999999971</v>
      </c>
      <c r="AF53" s="2">
        <f t="shared" si="13"/>
        <v>0.25</v>
      </c>
      <c r="AG53" s="9">
        <f t="shared" si="14"/>
        <v>1.3027912896342016E-3</v>
      </c>
      <c r="AH53" s="2">
        <f t="shared" si="15"/>
        <v>6.304139249985935E-2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138.1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0.77938200000000002</v>
      </c>
      <c r="F54" s="9">
        <f>IF(Raw!$G54&gt;$C$8,IF(Raw!$Q54&gt;$C$8,IF(Raw!$N54&gt;$C$9,IF(Raw!$N54&lt;$A$9,IF(Raw!$X54&gt;$C$9,IF(Raw!$X54&lt;$A$9,Raw!I54,-999),-999),-999),-999),-999),-999)</f>
        <v>0.97045999999999999</v>
      </c>
      <c r="G54" s="9">
        <f>Raw!G54</f>
        <v>0.92354199999999997</v>
      </c>
      <c r="H54" s="9">
        <f>IF(Raw!$G54&gt;$C$8,IF(Raw!$Q54&gt;$C$8,IF(Raw!$N54&gt;$C$9,IF(Raw!$N54&lt;$A$9,IF(Raw!$X54&gt;$C$9,IF(Raw!$X54&lt;$A$9,Raw!L54,-999),-999),-999),-999),-999),-999)</f>
        <v>583.9</v>
      </c>
      <c r="I54" s="9">
        <f>IF(Raw!$G54&gt;$C$8,IF(Raw!$Q54&gt;$C$8,IF(Raw!$N54&gt;$C$9,IF(Raw!$N54&lt;$A$9,IF(Raw!$X54&gt;$C$9,IF(Raw!$X54&lt;$A$9,Raw!M54,-999),-999),-999),-999),-999),-999)</f>
        <v>1.0000000000000001E-5</v>
      </c>
      <c r="J54" s="9">
        <f>IF(Raw!$G54&gt;$C$8,IF(Raw!$Q54&gt;$C$8,IF(Raw!$N54&gt;$C$9,IF(Raw!$N54&lt;$A$9,IF(Raw!$X54&gt;$C$9,IF(Raw!$X54&lt;$A$9,Raw!N54,-999),-999),-999),-999),-999),-999)</f>
        <v>604</v>
      </c>
      <c r="K54" s="9">
        <f>IF(Raw!$G54&gt;$C$8,IF(Raw!$Q54&gt;$C$8,IF(Raw!$N54&gt;$C$9,IF(Raw!$N54&lt;$A$9,IF(Raw!$X54&gt;$C$9,IF(Raw!$X54&lt;$A$9,Raw!R54,-999),-999),-999),-999),-999),-999)</f>
        <v>0.89853099999999997</v>
      </c>
      <c r="L54" s="9">
        <f>IF(Raw!$G54&gt;$C$8,IF(Raw!$Q54&gt;$C$8,IF(Raw!$N54&gt;$C$9,IF(Raw!$N54&lt;$A$9,IF(Raw!$X54&gt;$C$9,IF(Raw!$X54&lt;$A$9,Raw!S54,-999),-999),-999),-999),-999),-999)</f>
        <v>1.0940639999999999</v>
      </c>
      <c r="M54" s="9">
        <f>Raw!Q54</f>
        <v>0.897895</v>
      </c>
      <c r="N54" s="9">
        <f>IF(Raw!$G54&gt;$C$8,IF(Raw!$Q54&gt;$C$8,IF(Raw!$N54&gt;$C$9,IF(Raw!$N54&lt;$A$9,IF(Raw!$X54&gt;$C$9,IF(Raw!$X54&lt;$A$9,Raw!V54,-999),-999),-999),-999),-999),-999)</f>
        <v>637.5</v>
      </c>
      <c r="O54" s="9">
        <f>IF(Raw!$G54&gt;$C$8,IF(Raw!$Q54&gt;$C$8,IF(Raw!$N54&gt;$C$9,IF(Raw!$N54&lt;$A$9,IF(Raw!$X54&gt;$C$9,IF(Raw!$X54&lt;$A$9,Raw!W54,-999),-999),-999),-999),-999),-999)</f>
        <v>3.1782999999999999E-2</v>
      </c>
      <c r="P54" s="9">
        <f>IF(Raw!$G54&gt;$C$8,IF(Raw!$Q54&gt;$C$8,IF(Raw!$N54&gt;$C$9,IF(Raw!$N54&lt;$A$9,IF(Raw!$X54&gt;$C$9,IF(Raw!$X54&lt;$A$9,Raw!X54,-999),-999),-999),-999),-999),-999)</f>
        <v>578</v>
      </c>
      <c r="R54" s="9">
        <f t="shared" si="4"/>
        <v>0.19107799999999997</v>
      </c>
      <c r="S54" s="9">
        <f t="shared" si="5"/>
        <v>0.19689425633204868</v>
      </c>
      <c r="T54" s="9">
        <f t="shared" si="6"/>
        <v>0.19553299999999996</v>
      </c>
      <c r="U54" s="9">
        <f t="shared" si="7"/>
        <v>0.17872172011874987</v>
      </c>
      <c r="V54" s="15">
        <f t="shared" si="0"/>
        <v>0</v>
      </c>
      <c r="X54" s="11">
        <f t="shared" si="8"/>
        <v>2.1671999999999997E+18</v>
      </c>
      <c r="Y54" s="11">
        <f t="shared" si="9"/>
        <v>5.8389999999999995E-18</v>
      </c>
      <c r="Z54" s="11">
        <f t="shared" si="10"/>
        <v>6.0399999999999994E-4</v>
      </c>
      <c r="AA54" s="16">
        <f t="shared" si="11"/>
        <v>7.5852104320286735E-3</v>
      </c>
      <c r="AB54" s="9">
        <f t="shared" si="1"/>
        <v>0.9000141589514058</v>
      </c>
      <c r="AC54" s="9">
        <f t="shared" si="2"/>
        <v>0.99241478956797147</v>
      </c>
      <c r="AD54" s="15">
        <f t="shared" si="3"/>
        <v>12.558295417266018</v>
      </c>
      <c r="AE54" s="3">
        <f t="shared" si="12"/>
        <v>703.01559999999972</v>
      </c>
      <c r="AF54" s="2">
        <f t="shared" si="13"/>
        <v>0.25</v>
      </c>
      <c r="AG54" s="9">
        <f t="shared" si="14"/>
        <v>1.7264924297947667E-3</v>
      </c>
      <c r="AH54" s="2">
        <f t="shared" si="15"/>
        <v>8.3544070167438769E-2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136.80000000000001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0.82742899999999997</v>
      </c>
      <c r="F55" s="9">
        <f>IF(Raw!$G55&gt;$C$8,IF(Raw!$Q55&gt;$C$8,IF(Raw!$N55&gt;$C$9,IF(Raw!$N55&lt;$A$9,IF(Raw!$X55&gt;$C$9,IF(Raw!$X55&lt;$A$9,Raw!I55,-999),-999),-999),-999),-999),-999)</f>
        <v>1.016856</v>
      </c>
      <c r="G55" s="9">
        <f>Raw!G55</f>
        <v>0.94199600000000006</v>
      </c>
      <c r="H55" s="9">
        <f>IF(Raw!$G55&gt;$C$8,IF(Raw!$Q55&gt;$C$8,IF(Raw!$N55&gt;$C$9,IF(Raw!$N55&lt;$A$9,IF(Raw!$X55&gt;$C$9,IF(Raw!$X55&lt;$A$9,Raw!L55,-999),-999),-999),-999),-999),-999)</f>
        <v>579</v>
      </c>
      <c r="I55" s="9">
        <f>IF(Raw!$G55&gt;$C$8,IF(Raw!$Q55&gt;$C$8,IF(Raw!$N55&gt;$C$9,IF(Raw!$N55&lt;$A$9,IF(Raw!$X55&gt;$C$9,IF(Raw!$X55&lt;$A$9,Raw!M55,-999),-999),-999),-999),-999),-999)</f>
        <v>0.22773399999999999</v>
      </c>
      <c r="J55" s="9">
        <f>IF(Raw!$G55&gt;$C$8,IF(Raw!$Q55&gt;$C$8,IF(Raw!$N55&gt;$C$9,IF(Raw!$N55&lt;$A$9,IF(Raw!$X55&gt;$C$9,IF(Raw!$X55&lt;$A$9,Raw!N55,-999),-999),-999),-999),-999),-999)</f>
        <v>517</v>
      </c>
      <c r="K55" s="9">
        <f>IF(Raw!$G55&gt;$C$8,IF(Raw!$Q55&gt;$C$8,IF(Raw!$N55&gt;$C$9,IF(Raw!$N55&lt;$A$9,IF(Raw!$X55&gt;$C$9,IF(Raw!$X55&lt;$A$9,Raw!R55,-999),-999),-999),-999),-999),-999)</f>
        <v>0.88505199999999995</v>
      </c>
      <c r="L55" s="9">
        <f>IF(Raw!$G55&gt;$C$8,IF(Raw!$Q55&gt;$C$8,IF(Raw!$N55&gt;$C$9,IF(Raw!$N55&lt;$A$9,IF(Raw!$X55&gt;$C$9,IF(Raw!$X55&lt;$A$9,Raw!S55,-999),-999),-999),-999),-999),-999)</f>
        <v>1.0617719999999999</v>
      </c>
      <c r="M55" s="9">
        <f>Raw!Q55</f>
        <v>0.92958700000000005</v>
      </c>
      <c r="N55" s="9">
        <f>IF(Raw!$G55&gt;$C$8,IF(Raw!$Q55&gt;$C$8,IF(Raw!$N55&gt;$C$9,IF(Raw!$N55&lt;$A$9,IF(Raw!$X55&gt;$C$9,IF(Raw!$X55&lt;$A$9,Raw!V55,-999),-999),-999),-999),-999),-999)</f>
        <v>661.6</v>
      </c>
      <c r="O55" s="9">
        <f>IF(Raw!$G55&gt;$C$8,IF(Raw!$Q55&gt;$C$8,IF(Raw!$N55&gt;$C$9,IF(Raw!$N55&lt;$A$9,IF(Raw!$X55&gt;$C$9,IF(Raw!$X55&lt;$A$9,Raw!W55,-999),-999),-999),-999),-999),-999)</f>
        <v>0.24567</v>
      </c>
      <c r="P55" s="9">
        <f>IF(Raw!$G55&gt;$C$8,IF(Raw!$Q55&gt;$C$8,IF(Raw!$N55&gt;$C$9,IF(Raw!$N55&lt;$A$9,IF(Raw!$X55&gt;$C$9,IF(Raw!$X55&lt;$A$9,Raw!X55,-999),-999),-999),-999),-999),-999)</f>
        <v>492</v>
      </c>
      <c r="R55" s="9">
        <f t="shared" si="4"/>
        <v>0.18942700000000001</v>
      </c>
      <c r="S55" s="9">
        <f t="shared" si="5"/>
        <v>0.18628694721769848</v>
      </c>
      <c r="T55" s="9">
        <f t="shared" si="6"/>
        <v>0.17671999999999999</v>
      </c>
      <c r="U55" s="9">
        <f t="shared" si="7"/>
        <v>0.16643874579476572</v>
      </c>
      <c r="V55" s="15">
        <f t="shared" si="0"/>
        <v>0</v>
      </c>
      <c r="X55" s="11">
        <f t="shared" si="8"/>
        <v>2.1671999999999997E+18</v>
      </c>
      <c r="Y55" s="11">
        <f t="shared" si="9"/>
        <v>5.79E-18</v>
      </c>
      <c r="Z55" s="11">
        <f t="shared" si="10"/>
        <v>5.1699999999999999E-4</v>
      </c>
      <c r="AA55" s="16">
        <f t="shared" si="11"/>
        <v>6.4455469031995203E-3</v>
      </c>
      <c r="AB55" s="9">
        <f t="shared" si="1"/>
        <v>0.88619105704873335</v>
      </c>
      <c r="AC55" s="9">
        <f t="shared" si="2"/>
        <v>0.99355445309680057</v>
      </c>
      <c r="AD55" s="15">
        <f t="shared" si="3"/>
        <v>12.467208710250524</v>
      </c>
      <c r="AE55" s="3">
        <f t="shared" si="12"/>
        <v>697.11599999999976</v>
      </c>
      <c r="AF55" s="2">
        <f t="shared" si="13"/>
        <v>0.25</v>
      </c>
      <c r="AG55" s="9">
        <f t="shared" si="14"/>
        <v>1.5961742933043664E-3</v>
      </c>
      <c r="AH55" s="2">
        <f t="shared" si="15"/>
        <v>7.7238043363522746E-2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135.30000000000001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0.78269100000000003</v>
      </c>
      <c r="F56" s="9">
        <f>IF(Raw!$G56&gt;$C$8,IF(Raw!$Q56&gt;$C$8,IF(Raw!$N56&gt;$C$9,IF(Raw!$N56&lt;$A$9,IF(Raw!$X56&gt;$C$9,IF(Raw!$X56&lt;$A$9,Raw!I56,-999),-999),-999),-999),-999),-999)</f>
        <v>1.0002489999999999</v>
      </c>
      <c r="G56" s="9">
        <f>Raw!G56</f>
        <v>0.91852199999999995</v>
      </c>
      <c r="H56" s="9">
        <f>IF(Raw!$G56&gt;$C$8,IF(Raw!$Q56&gt;$C$8,IF(Raw!$N56&gt;$C$9,IF(Raw!$N56&lt;$A$9,IF(Raw!$X56&gt;$C$9,IF(Raw!$X56&lt;$A$9,Raw!L56,-999),-999),-999),-999),-999),-999)</f>
        <v>573.6</v>
      </c>
      <c r="I56" s="9">
        <f>IF(Raw!$G56&gt;$C$8,IF(Raw!$Q56&gt;$C$8,IF(Raw!$N56&gt;$C$9,IF(Raw!$N56&lt;$A$9,IF(Raw!$X56&gt;$C$9,IF(Raw!$X56&lt;$A$9,Raw!M56,-999),-999),-999),-999),-999),-999)</f>
        <v>1.5514E-2</v>
      </c>
      <c r="J56" s="9">
        <f>IF(Raw!$G56&gt;$C$8,IF(Raw!$Q56&gt;$C$8,IF(Raw!$N56&gt;$C$9,IF(Raw!$N56&lt;$A$9,IF(Raw!$X56&gt;$C$9,IF(Raw!$X56&lt;$A$9,Raw!N56,-999),-999),-999),-999),-999),-999)</f>
        <v>942</v>
      </c>
      <c r="K56" s="9">
        <f>IF(Raw!$G56&gt;$C$8,IF(Raw!$Q56&gt;$C$8,IF(Raw!$N56&gt;$C$9,IF(Raw!$N56&lt;$A$9,IF(Raw!$X56&gt;$C$9,IF(Raw!$X56&lt;$A$9,Raw!R56,-999),-999),-999),-999),-999),-999)</f>
        <v>0.97437399999999996</v>
      </c>
      <c r="L56" s="9">
        <f>IF(Raw!$G56&gt;$C$8,IF(Raw!$Q56&gt;$C$8,IF(Raw!$N56&gt;$C$9,IF(Raw!$N56&lt;$A$9,IF(Raw!$X56&gt;$C$9,IF(Raw!$X56&lt;$A$9,Raw!S56,-999),-999),-999),-999),-999),-999)</f>
        <v>1.2625580000000001</v>
      </c>
      <c r="M56" s="9">
        <f>Raw!Q56</f>
        <v>0.958283</v>
      </c>
      <c r="N56" s="9">
        <f>IF(Raw!$G56&gt;$C$8,IF(Raw!$Q56&gt;$C$8,IF(Raw!$N56&gt;$C$9,IF(Raw!$N56&lt;$A$9,IF(Raw!$X56&gt;$C$9,IF(Raw!$X56&lt;$A$9,Raw!V56,-999),-999),-999),-999),-999),-999)</f>
        <v>627.6</v>
      </c>
      <c r="O56" s="9">
        <f>IF(Raw!$G56&gt;$C$8,IF(Raw!$Q56&gt;$C$8,IF(Raw!$N56&gt;$C$9,IF(Raw!$N56&lt;$A$9,IF(Raw!$X56&gt;$C$9,IF(Raw!$X56&lt;$A$9,Raw!W56,-999),-999),-999),-999),-999),-999)</f>
        <v>0.11839</v>
      </c>
      <c r="P56" s="9">
        <f>IF(Raw!$G56&gt;$C$8,IF(Raw!$Q56&gt;$C$8,IF(Raw!$N56&gt;$C$9,IF(Raw!$N56&lt;$A$9,IF(Raw!$X56&gt;$C$9,IF(Raw!$X56&lt;$A$9,Raw!X56,-999),-999),-999),-999),-999),-999)</f>
        <v>1108</v>
      </c>
      <c r="R56" s="9">
        <f t="shared" si="4"/>
        <v>0.21755799999999992</v>
      </c>
      <c r="S56" s="9">
        <f t="shared" si="5"/>
        <v>0.21750384154345562</v>
      </c>
      <c r="T56" s="9">
        <f t="shared" si="6"/>
        <v>0.28818400000000011</v>
      </c>
      <c r="U56" s="9">
        <f t="shared" si="7"/>
        <v>0.22825406832795014</v>
      </c>
      <c r="V56" s="15">
        <f t="shared" si="0"/>
        <v>0</v>
      </c>
      <c r="X56" s="11">
        <f t="shared" si="8"/>
        <v>2.1671999999999997E+18</v>
      </c>
      <c r="Y56" s="11">
        <f t="shared" si="9"/>
        <v>5.7360000000000001E-18</v>
      </c>
      <c r="Z56" s="11">
        <f t="shared" si="10"/>
        <v>9.4199999999999991E-4</v>
      </c>
      <c r="AA56" s="16">
        <f t="shared" si="11"/>
        <v>1.1574519474732557E-2</v>
      </c>
      <c r="AB56" s="9">
        <f t="shared" si="1"/>
        <v>0.97770959132030633</v>
      </c>
      <c r="AC56" s="9">
        <f t="shared" si="2"/>
        <v>0.98842548052526735</v>
      </c>
      <c r="AD56" s="15">
        <f t="shared" si="3"/>
        <v>12.287175663198044</v>
      </c>
      <c r="AE56" s="3">
        <f t="shared" si="12"/>
        <v>690.61439999999982</v>
      </c>
      <c r="AF56" s="2">
        <f t="shared" si="13"/>
        <v>0.25</v>
      </c>
      <c r="AG56" s="9">
        <f t="shared" si="14"/>
        <v>2.1573829487577939E-3</v>
      </c>
      <c r="AH56" s="2">
        <f t="shared" si="15"/>
        <v>0.10439463813373472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134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0.108735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0.947932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132.80000000000001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0.86578299999999997</v>
      </c>
      <c r="F58" s="9">
        <f>IF(Raw!$G58&gt;$C$8,IF(Raw!$Q58&gt;$C$8,IF(Raw!$N58&gt;$C$9,IF(Raw!$N58&lt;$A$9,IF(Raw!$X58&gt;$C$9,IF(Raw!$X58&lt;$A$9,Raw!I58,-999),-999),-999),-999),-999),-999)</f>
        <v>1.1298630000000001</v>
      </c>
      <c r="G58" s="9">
        <f>Raw!G58</f>
        <v>0.97111599999999998</v>
      </c>
      <c r="H58" s="9">
        <f>IF(Raw!$G58&gt;$C$8,IF(Raw!$Q58&gt;$C$8,IF(Raw!$N58&gt;$C$9,IF(Raw!$N58&lt;$A$9,IF(Raw!$X58&gt;$C$9,IF(Raw!$X58&lt;$A$9,Raw!L58,-999),-999),-999),-999),-999),-999)</f>
        <v>588.79999999999995</v>
      </c>
      <c r="I58" s="9">
        <f>IF(Raw!$G58&gt;$C$8,IF(Raw!$Q58&gt;$C$8,IF(Raw!$N58&gt;$C$9,IF(Raw!$N58&lt;$A$9,IF(Raw!$X58&gt;$C$9,IF(Raw!$X58&lt;$A$9,Raw!M58,-999),-999),-999),-999),-999),-999)</f>
        <v>0.30640299999999998</v>
      </c>
      <c r="J58" s="9">
        <f>IF(Raw!$G58&gt;$C$8,IF(Raw!$Q58&gt;$C$8,IF(Raw!$N58&gt;$C$9,IF(Raw!$N58&lt;$A$9,IF(Raw!$X58&gt;$C$9,IF(Raw!$X58&lt;$A$9,Raw!N58,-999),-999),-999),-999),-999),-999)</f>
        <v>816</v>
      </c>
      <c r="K58" s="9">
        <f>IF(Raw!$G58&gt;$C$8,IF(Raw!$Q58&gt;$C$8,IF(Raw!$N58&gt;$C$9,IF(Raw!$N58&lt;$A$9,IF(Raw!$X58&gt;$C$9,IF(Raw!$X58&lt;$A$9,Raw!R58,-999),-999),-999),-999),-999),-999)</f>
        <v>0.97858999999999996</v>
      </c>
      <c r="L58" s="9">
        <f>IF(Raw!$G58&gt;$C$8,IF(Raw!$Q58&gt;$C$8,IF(Raw!$N58&gt;$C$9,IF(Raw!$N58&lt;$A$9,IF(Raw!$X58&gt;$C$9,IF(Raw!$X58&lt;$A$9,Raw!S58,-999),-999),-999),-999),-999),-999)</f>
        <v>1.2110019999999999</v>
      </c>
      <c r="M58" s="9">
        <f>Raw!Q58</f>
        <v>0.956839</v>
      </c>
      <c r="N58" s="9">
        <f>IF(Raw!$G58&gt;$C$8,IF(Raw!$Q58&gt;$C$8,IF(Raw!$N58&gt;$C$9,IF(Raw!$N58&lt;$A$9,IF(Raw!$X58&gt;$C$9,IF(Raw!$X58&lt;$A$9,Raw!V58,-999),-999),-999),-999),-999),-999)</f>
        <v>575.9</v>
      </c>
      <c r="O58" s="9">
        <f>IF(Raw!$G58&gt;$C$8,IF(Raw!$Q58&gt;$C$8,IF(Raw!$N58&gt;$C$9,IF(Raw!$N58&lt;$A$9,IF(Raw!$X58&gt;$C$9,IF(Raw!$X58&lt;$A$9,Raw!W58,-999),-999),-999),-999),-999),-999)</f>
        <v>0.29109699999999999</v>
      </c>
      <c r="P58" s="9">
        <f>IF(Raw!$G58&gt;$C$8,IF(Raw!$Q58&gt;$C$8,IF(Raw!$N58&gt;$C$9,IF(Raw!$N58&lt;$A$9,IF(Raw!$X58&gt;$C$9,IF(Raw!$X58&lt;$A$9,Raw!X58,-999),-999),-999),-999),-999),-999)</f>
        <v>687</v>
      </c>
      <c r="R58" s="9">
        <f t="shared" si="4"/>
        <v>0.26408000000000009</v>
      </c>
      <c r="S58" s="9">
        <f t="shared" si="5"/>
        <v>0.23372745191231156</v>
      </c>
      <c r="T58" s="9">
        <f t="shared" si="6"/>
        <v>0.23241199999999995</v>
      </c>
      <c r="U58" s="9">
        <f t="shared" si="7"/>
        <v>0.19191710666043488</v>
      </c>
      <c r="V58" s="15">
        <f t="shared" si="0"/>
        <v>0</v>
      </c>
      <c r="X58" s="11">
        <f t="shared" si="8"/>
        <v>2.1671999999999997E+18</v>
      </c>
      <c r="Y58" s="11">
        <f t="shared" si="9"/>
        <v>5.887999999999999E-18</v>
      </c>
      <c r="Z58" s="11">
        <f t="shared" si="10"/>
        <v>8.1599999999999999E-4</v>
      </c>
      <c r="AA58" s="16">
        <f t="shared" si="11"/>
        <v>1.0305242639855659E-2</v>
      </c>
      <c r="AB58" s="9">
        <f t="shared" si="1"/>
        <v>0.98098506205241409</v>
      </c>
      <c r="AC58" s="9">
        <f t="shared" si="2"/>
        <v>0.98969475736014434</v>
      </c>
      <c r="AD58" s="15">
        <f t="shared" si="3"/>
        <v>12.628973823352522</v>
      </c>
      <c r="AE58" s="3">
        <f t="shared" si="12"/>
        <v>708.91519999999969</v>
      </c>
      <c r="AF58" s="2">
        <f t="shared" si="13"/>
        <v>0.25</v>
      </c>
      <c r="AG58" s="9">
        <f t="shared" si="14"/>
        <v>1.8643970125139895E-3</v>
      </c>
      <c r="AH58" s="2">
        <f t="shared" si="15"/>
        <v>9.0217201156188961E-2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131.5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0.82611599999999996</v>
      </c>
      <c r="F59" s="9">
        <f>IF(Raw!$G59&gt;$C$8,IF(Raw!$Q59&gt;$C$8,IF(Raw!$N59&gt;$C$9,IF(Raw!$N59&lt;$A$9,IF(Raw!$X59&gt;$C$9,IF(Raw!$X59&lt;$A$9,Raw!I59,-999),-999),-999),-999),-999),-999)</f>
        <v>1.031347</v>
      </c>
      <c r="G59" s="9">
        <f>Raw!G59</f>
        <v>0.93557100000000004</v>
      </c>
      <c r="H59" s="9">
        <f>IF(Raw!$G59&gt;$C$8,IF(Raw!$Q59&gt;$C$8,IF(Raw!$N59&gt;$C$9,IF(Raw!$N59&lt;$A$9,IF(Raw!$X59&gt;$C$9,IF(Raw!$X59&lt;$A$9,Raw!L59,-999),-999),-999),-999),-999),-999)</f>
        <v>584.20000000000005</v>
      </c>
      <c r="I59" s="9">
        <f>IF(Raw!$G59&gt;$C$8,IF(Raw!$Q59&gt;$C$8,IF(Raw!$N59&gt;$C$9,IF(Raw!$N59&lt;$A$9,IF(Raw!$X59&gt;$C$9,IF(Raw!$X59&lt;$A$9,Raw!M59,-999),-999),-999),-999),-999),-999)</f>
        <v>0.10799599999999999</v>
      </c>
      <c r="J59" s="9">
        <f>IF(Raw!$G59&gt;$C$8,IF(Raw!$Q59&gt;$C$8,IF(Raw!$N59&gt;$C$9,IF(Raw!$N59&lt;$A$9,IF(Raw!$X59&gt;$C$9,IF(Raw!$X59&lt;$A$9,Raw!N59,-999),-999),-999),-999),-999),-999)</f>
        <v>384</v>
      </c>
      <c r="K59" s="9">
        <f>IF(Raw!$G59&gt;$C$8,IF(Raw!$Q59&gt;$C$8,IF(Raw!$N59&gt;$C$9,IF(Raw!$N59&lt;$A$9,IF(Raw!$X59&gt;$C$9,IF(Raw!$X59&lt;$A$9,Raw!R59,-999),-999),-999),-999),-999),-999)</f>
        <v>0.92582100000000001</v>
      </c>
      <c r="L59" s="9">
        <f>IF(Raw!$G59&gt;$C$8,IF(Raw!$Q59&gt;$C$8,IF(Raw!$N59&gt;$C$9,IF(Raw!$N59&lt;$A$9,IF(Raw!$X59&gt;$C$9,IF(Raw!$X59&lt;$A$9,Raw!S59,-999),-999),-999),-999),-999),-999)</f>
        <v>1.121802</v>
      </c>
      <c r="M59" s="9">
        <f>Raw!Q59</f>
        <v>0.91546499999999997</v>
      </c>
      <c r="N59" s="9">
        <f>IF(Raw!$G59&gt;$C$8,IF(Raw!$Q59&gt;$C$8,IF(Raw!$N59&gt;$C$9,IF(Raw!$N59&lt;$A$9,IF(Raw!$X59&gt;$C$9,IF(Raw!$X59&lt;$A$9,Raw!V59,-999),-999),-999),-999),-999),-999)</f>
        <v>643.1</v>
      </c>
      <c r="O59" s="9">
        <f>IF(Raw!$G59&gt;$C$8,IF(Raw!$Q59&gt;$C$8,IF(Raw!$N59&gt;$C$9,IF(Raw!$N59&lt;$A$9,IF(Raw!$X59&gt;$C$9,IF(Raw!$X59&lt;$A$9,Raw!W59,-999),-999),-999),-999),-999),-999)</f>
        <v>0.19262299999999999</v>
      </c>
      <c r="P59" s="9">
        <f>IF(Raw!$G59&gt;$C$8,IF(Raw!$Q59&gt;$C$8,IF(Raw!$N59&gt;$C$9,IF(Raw!$N59&lt;$A$9,IF(Raw!$X59&gt;$C$9,IF(Raw!$X59&lt;$A$9,Raw!X59,-999),-999),-999),-999),-999),-999)</f>
        <v>914</v>
      </c>
      <c r="R59" s="9">
        <f t="shared" si="4"/>
        <v>0.20523100000000005</v>
      </c>
      <c r="S59" s="9">
        <f t="shared" si="5"/>
        <v>0.1989931613705184</v>
      </c>
      <c r="T59" s="9">
        <f t="shared" si="6"/>
        <v>0.19598099999999996</v>
      </c>
      <c r="U59" s="9">
        <f t="shared" si="7"/>
        <v>0.17470195275102021</v>
      </c>
      <c r="V59" s="15">
        <f t="shared" si="0"/>
        <v>0</v>
      </c>
      <c r="X59" s="11">
        <f t="shared" si="8"/>
        <v>2.1671999999999997E+18</v>
      </c>
      <c r="Y59" s="11">
        <f t="shared" si="9"/>
        <v>5.8420000000000002E-18</v>
      </c>
      <c r="Z59" s="11">
        <f t="shared" si="10"/>
        <v>3.8400000000000001E-4</v>
      </c>
      <c r="AA59" s="16">
        <f t="shared" si="11"/>
        <v>4.8382182801222414E-3</v>
      </c>
      <c r="AB59" s="9">
        <f t="shared" si="1"/>
        <v>0.92676919885675668</v>
      </c>
      <c r="AC59" s="9">
        <f t="shared" si="2"/>
        <v>0.99516178171987757</v>
      </c>
      <c r="AD59" s="15">
        <f t="shared" si="3"/>
        <v>12.599526771151666</v>
      </c>
      <c r="AE59" s="3">
        <f t="shared" si="12"/>
        <v>703.37679999999978</v>
      </c>
      <c r="AF59" s="2">
        <f t="shared" si="13"/>
        <v>0.25</v>
      </c>
      <c r="AG59" s="9">
        <f t="shared" si="14"/>
        <v>1.6932014851222712E-3</v>
      </c>
      <c r="AH59" s="2">
        <f t="shared" si="15"/>
        <v>8.1933138680186354E-2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130.4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0.81048100000000001</v>
      </c>
      <c r="F60" s="9">
        <f>IF(Raw!$G60&gt;$C$8,IF(Raw!$Q60&gt;$C$8,IF(Raw!$N60&gt;$C$9,IF(Raw!$N60&lt;$A$9,IF(Raw!$X60&gt;$C$9,IF(Raw!$X60&lt;$A$9,Raw!I60,-999),-999),-999),-999),-999),-999)</f>
        <v>1.0132080000000001</v>
      </c>
      <c r="G60" s="9">
        <f>Raw!G60</f>
        <v>0.93121200000000004</v>
      </c>
      <c r="H60" s="9">
        <f>IF(Raw!$G60&gt;$C$8,IF(Raw!$Q60&gt;$C$8,IF(Raw!$N60&gt;$C$9,IF(Raw!$N60&lt;$A$9,IF(Raw!$X60&gt;$C$9,IF(Raw!$X60&lt;$A$9,Raw!L60,-999),-999),-999),-999),-999),-999)</f>
        <v>557.4</v>
      </c>
      <c r="I60" s="9">
        <f>IF(Raw!$G60&gt;$C$8,IF(Raw!$Q60&gt;$C$8,IF(Raw!$N60&gt;$C$9,IF(Raw!$N60&lt;$A$9,IF(Raw!$X60&gt;$C$9,IF(Raw!$X60&lt;$A$9,Raw!M60,-999),-999),-999),-999),-999),-999)</f>
        <v>0.11511200000000001</v>
      </c>
      <c r="J60" s="9">
        <f>IF(Raw!$G60&gt;$C$8,IF(Raw!$Q60&gt;$C$8,IF(Raw!$N60&gt;$C$9,IF(Raw!$N60&lt;$A$9,IF(Raw!$X60&gt;$C$9,IF(Raw!$X60&lt;$A$9,Raw!N60,-999),-999),-999),-999),-999),-999)</f>
        <v>1019</v>
      </c>
      <c r="K60" s="9">
        <f>IF(Raw!$G60&gt;$C$8,IF(Raw!$Q60&gt;$C$8,IF(Raw!$N60&gt;$C$9,IF(Raw!$N60&lt;$A$9,IF(Raw!$X60&gt;$C$9,IF(Raw!$X60&lt;$A$9,Raw!R60,-999),-999),-999),-999),-999),-999)</f>
        <v>0.94270600000000004</v>
      </c>
      <c r="L60" s="9">
        <f>IF(Raw!$G60&gt;$C$8,IF(Raw!$Q60&gt;$C$8,IF(Raw!$N60&gt;$C$9,IF(Raw!$N60&lt;$A$9,IF(Raw!$X60&gt;$C$9,IF(Raw!$X60&lt;$A$9,Raw!S60,-999),-999),-999),-999),-999),-999)</f>
        <v>1.182709</v>
      </c>
      <c r="M60" s="9">
        <f>Raw!Q60</f>
        <v>0.94287600000000005</v>
      </c>
      <c r="N60" s="9">
        <f>IF(Raw!$G60&gt;$C$8,IF(Raw!$Q60&gt;$C$8,IF(Raw!$N60&gt;$C$9,IF(Raw!$N60&lt;$A$9,IF(Raw!$X60&gt;$C$9,IF(Raw!$X60&lt;$A$9,Raw!V60,-999),-999),-999),-999),-999),-999)</f>
        <v>635.4</v>
      </c>
      <c r="O60" s="9">
        <f>IF(Raw!$G60&gt;$C$8,IF(Raw!$Q60&gt;$C$8,IF(Raw!$N60&gt;$C$9,IF(Raw!$N60&lt;$A$9,IF(Raw!$X60&gt;$C$9,IF(Raw!$X60&lt;$A$9,Raw!W60,-999),-999),-999),-999),-999),-999)</f>
        <v>3.9413999999999998E-2</v>
      </c>
      <c r="P60" s="9">
        <f>IF(Raw!$G60&gt;$C$8,IF(Raw!$Q60&gt;$C$8,IF(Raw!$N60&gt;$C$9,IF(Raw!$N60&lt;$A$9,IF(Raw!$X60&gt;$C$9,IF(Raw!$X60&lt;$A$9,Raw!X60,-999),-999),-999),-999),-999),-999)</f>
        <v>682</v>
      </c>
      <c r="R60" s="9">
        <f t="shared" si="4"/>
        <v>0.2027270000000001</v>
      </c>
      <c r="S60" s="9">
        <f t="shared" si="5"/>
        <v>0.20008428674072853</v>
      </c>
      <c r="T60" s="9">
        <f t="shared" si="6"/>
        <v>0.24000299999999997</v>
      </c>
      <c r="U60" s="9">
        <f t="shared" si="7"/>
        <v>0.20292650178530811</v>
      </c>
      <c r="V60" s="15">
        <f t="shared" si="0"/>
        <v>0</v>
      </c>
      <c r="X60" s="11">
        <f t="shared" si="8"/>
        <v>2.1671999999999997E+18</v>
      </c>
      <c r="Y60" s="11">
        <f t="shared" si="9"/>
        <v>5.5739999999999998E-18</v>
      </c>
      <c r="Z60" s="11">
        <f t="shared" si="10"/>
        <v>1.0189999999999999E-3</v>
      </c>
      <c r="AA60" s="16">
        <f t="shared" si="11"/>
        <v>1.2159811181298634E-2</v>
      </c>
      <c r="AB60" s="9">
        <f t="shared" si="1"/>
        <v>0.94562439116294528</v>
      </c>
      <c r="AC60" s="9">
        <f t="shared" si="2"/>
        <v>0.98784018881870128</v>
      </c>
      <c r="AD60" s="15">
        <f t="shared" si="3"/>
        <v>11.933082611676774</v>
      </c>
      <c r="AE60" s="3">
        <f t="shared" si="12"/>
        <v>671.10959999999977</v>
      </c>
      <c r="AF60" s="2">
        <f t="shared" si="13"/>
        <v>0.25</v>
      </c>
      <c r="AG60" s="9">
        <f t="shared" si="14"/>
        <v>1.8627220845405046E-3</v>
      </c>
      <c r="AH60" s="2">
        <f t="shared" si="15"/>
        <v>9.0136152263226924E-2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129.1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0.84124500000000002</v>
      </c>
      <c r="F61" s="9">
        <f>IF(Raw!$G61&gt;$C$8,IF(Raw!$Q61&gt;$C$8,IF(Raw!$N61&gt;$C$9,IF(Raw!$N61&lt;$A$9,IF(Raw!$X61&gt;$C$9,IF(Raw!$X61&lt;$A$9,Raw!I61,-999),-999),-999),-999),-999),-999)</f>
        <v>1.05094</v>
      </c>
      <c r="G61" s="9">
        <f>Raw!G61</f>
        <v>0.936755</v>
      </c>
      <c r="H61" s="9">
        <f>IF(Raw!$G61&gt;$C$8,IF(Raw!$Q61&gt;$C$8,IF(Raw!$N61&gt;$C$9,IF(Raw!$N61&lt;$A$9,IF(Raw!$X61&gt;$C$9,IF(Raw!$X61&lt;$A$9,Raw!L61,-999),-999),-999),-999),-999),-999)</f>
        <v>568.20000000000005</v>
      </c>
      <c r="I61" s="9">
        <f>IF(Raw!$G61&gt;$C$8,IF(Raw!$Q61&gt;$C$8,IF(Raw!$N61&gt;$C$9,IF(Raw!$N61&lt;$A$9,IF(Raw!$X61&gt;$C$9,IF(Raw!$X61&lt;$A$9,Raw!M61,-999),-999),-999),-999),-999),-999)</f>
        <v>0.17924999999999999</v>
      </c>
      <c r="J61" s="9">
        <f>IF(Raw!$G61&gt;$C$8,IF(Raw!$Q61&gt;$C$8,IF(Raw!$N61&gt;$C$9,IF(Raw!$N61&lt;$A$9,IF(Raw!$X61&gt;$C$9,IF(Raw!$X61&lt;$A$9,Raw!N61,-999),-999),-999),-999),-999),-999)</f>
        <v>795</v>
      </c>
      <c r="K61" s="9">
        <f>IF(Raw!$G61&gt;$C$8,IF(Raw!$Q61&gt;$C$8,IF(Raw!$N61&gt;$C$9,IF(Raw!$N61&lt;$A$9,IF(Raw!$X61&gt;$C$9,IF(Raw!$X61&lt;$A$9,Raw!R61,-999),-999),-999),-999),-999),-999)</f>
        <v>0.93471800000000005</v>
      </c>
      <c r="L61" s="9">
        <f>IF(Raw!$G61&gt;$C$8,IF(Raw!$Q61&gt;$C$8,IF(Raw!$N61&gt;$C$9,IF(Raw!$N61&lt;$A$9,IF(Raw!$X61&gt;$C$9,IF(Raw!$X61&lt;$A$9,Raw!S61,-999),-999),-999),-999),-999),-999)</f>
        <v>1.1673009999999999</v>
      </c>
      <c r="M61" s="9">
        <f>Raw!Q61</f>
        <v>0.94365900000000003</v>
      </c>
      <c r="N61" s="9">
        <f>IF(Raw!$G61&gt;$C$8,IF(Raw!$Q61&gt;$C$8,IF(Raw!$N61&gt;$C$9,IF(Raw!$N61&lt;$A$9,IF(Raw!$X61&gt;$C$9,IF(Raw!$X61&lt;$A$9,Raw!V61,-999),-999),-999),-999),-999),-999)</f>
        <v>663.9</v>
      </c>
      <c r="O61" s="9">
        <f>IF(Raw!$G61&gt;$C$8,IF(Raw!$Q61&gt;$C$8,IF(Raw!$N61&gt;$C$9,IF(Raw!$N61&lt;$A$9,IF(Raw!$X61&gt;$C$9,IF(Raw!$X61&lt;$A$9,Raw!W61,-999),-999),-999),-999),-999),-999)</f>
        <v>0.32750000000000001</v>
      </c>
      <c r="P61" s="9">
        <f>IF(Raw!$G61&gt;$C$8,IF(Raw!$Q61&gt;$C$8,IF(Raw!$N61&gt;$C$9,IF(Raw!$N61&lt;$A$9,IF(Raw!$X61&gt;$C$9,IF(Raw!$X61&lt;$A$9,Raw!X61,-999),-999),-999),-999),-999),-999)</f>
        <v>666</v>
      </c>
      <c r="R61" s="9">
        <f t="shared" si="4"/>
        <v>0.20969499999999996</v>
      </c>
      <c r="S61" s="9">
        <f t="shared" si="5"/>
        <v>0.19953089615011321</v>
      </c>
      <c r="T61" s="9">
        <f t="shared" si="6"/>
        <v>0.23258299999999987</v>
      </c>
      <c r="U61" s="9">
        <f t="shared" si="7"/>
        <v>0.19924852287456268</v>
      </c>
      <c r="V61" s="15">
        <f t="shared" si="0"/>
        <v>0</v>
      </c>
      <c r="X61" s="11">
        <f t="shared" si="8"/>
        <v>2.1671999999999997E+18</v>
      </c>
      <c r="Y61" s="11">
        <f t="shared" si="9"/>
        <v>5.6820000000000003E-18</v>
      </c>
      <c r="Z61" s="11">
        <f t="shared" si="10"/>
        <v>7.9499999999999992E-4</v>
      </c>
      <c r="AA61" s="16">
        <f t="shared" si="11"/>
        <v>9.6947459578262622E-3</v>
      </c>
      <c r="AB61" s="9">
        <f t="shared" si="1"/>
        <v>0.93697283309910917</v>
      </c>
      <c r="AC61" s="9">
        <f t="shared" si="2"/>
        <v>0.99030525404217362</v>
      </c>
      <c r="AD61" s="15">
        <f t="shared" si="3"/>
        <v>12.194649003555048</v>
      </c>
      <c r="AE61" s="3">
        <f t="shared" si="12"/>
        <v>684.11279999999988</v>
      </c>
      <c r="AF61" s="2">
        <f t="shared" si="13"/>
        <v>0.25</v>
      </c>
      <c r="AG61" s="9">
        <f t="shared" si="14"/>
        <v>1.869050616101616E-3</v>
      </c>
      <c r="AH61" s="2">
        <f t="shared" si="15"/>
        <v>9.0442386611941206E-2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127.9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0.82763900000000001</v>
      </c>
      <c r="F62" s="9">
        <f>IF(Raw!$G62&gt;$C$8,IF(Raw!$Q62&gt;$C$8,IF(Raw!$N62&gt;$C$9,IF(Raw!$N62&lt;$A$9,IF(Raw!$X62&gt;$C$9,IF(Raw!$X62&lt;$A$9,Raw!I62,-999),-999),-999),-999),-999),-999)</f>
        <v>1.036402</v>
      </c>
      <c r="G62" s="9">
        <f>Raw!G62</f>
        <v>0.93918400000000002</v>
      </c>
      <c r="H62" s="9">
        <f>IF(Raw!$G62&gt;$C$8,IF(Raw!$Q62&gt;$C$8,IF(Raw!$N62&gt;$C$9,IF(Raw!$N62&lt;$A$9,IF(Raw!$X62&gt;$C$9,IF(Raw!$X62&lt;$A$9,Raw!L62,-999),-999),-999),-999),-999),-999)</f>
        <v>608.79999999999995</v>
      </c>
      <c r="I62" s="9">
        <f>IF(Raw!$G62&gt;$C$8,IF(Raw!$Q62&gt;$C$8,IF(Raw!$N62&gt;$C$9,IF(Raw!$N62&lt;$A$9,IF(Raw!$X62&gt;$C$9,IF(Raw!$X62&lt;$A$9,Raw!M62,-999),-999),-999),-999),-999),-999)</f>
        <v>8.7674000000000002E-2</v>
      </c>
      <c r="J62" s="9">
        <f>IF(Raw!$G62&gt;$C$8,IF(Raw!$Q62&gt;$C$8,IF(Raw!$N62&gt;$C$9,IF(Raw!$N62&lt;$A$9,IF(Raw!$X62&gt;$C$9,IF(Raw!$X62&lt;$A$9,Raw!N62,-999),-999),-999),-999),-999),-999)</f>
        <v>703</v>
      </c>
      <c r="K62" s="9">
        <f>IF(Raw!$G62&gt;$C$8,IF(Raw!$Q62&gt;$C$8,IF(Raw!$N62&gt;$C$9,IF(Raw!$N62&lt;$A$9,IF(Raw!$X62&gt;$C$9,IF(Raw!$X62&lt;$A$9,Raw!R62,-999),-999),-999),-999),-999),-999)</f>
        <v>0.95499400000000001</v>
      </c>
      <c r="L62" s="9">
        <f>IF(Raw!$G62&gt;$C$8,IF(Raw!$Q62&gt;$C$8,IF(Raw!$N62&gt;$C$9,IF(Raw!$N62&lt;$A$9,IF(Raw!$X62&gt;$C$9,IF(Raw!$X62&lt;$A$9,Raw!S62,-999),-999),-999),-999),-999),-999)</f>
        <v>1.189476</v>
      </c>
      <c r="M62" s="9">
        <f>Raw!Q62</f>
        <v>0.95282800000000001</v>
      </c>
      <c r="N62" s="9">
        <f>IF(Raw!$G62&gt;$C$8,IF(Raw!$Q62&gt;$C$8,IF(Raw!$N62&gt;$C$9,IF(Raw!$N62&lt;$A$9,IF(Raw!$X62&gt;$C$9,IF(Raw!$X62&lt;$A$9,Raw!V62,-999),-999),-999),-999),-999),-999)</f>
        <v>692.2</v>
      </c>
      <c r="O62" s="9">
        <f>IF(Raw!$G62&gt;$C$8,IF(Raw!$Q62&gt;$C$8,IF(Raw!$N62&gt;$C$9,IF(Raw!$N62&lt;$A$9,IF(Raw!$X62&gt;$C$9,IF(Raw!$X62&lt;$A$9,Raw!W62,-999),-999),-999),-999),-999),-999)</f>
        <v>0.153054</v>
      </c>
      <c r="P62" s="9">
        <f>IF(Raw!$G62&gt;$C$8,IF(Raw!$Q62&gt;$C$8,IF(Raw!$N62&gt;$C$9,IF(Raw!$N62&lt;$A$9,IF(Raw!$X62&gt;$C$9,IF(Raw!$X62&lt;$A$9,Raw!X62,-999),-999),-999),-999),-999),-999)</f>
        <v>1081</v>
      </c>
      <c r="R62" s="9">
        <f t="shared" si="4"/>
        <v>0.20876300000000003</v>
      </c>
      <c r="S62" s="9">
        <f t="shared" si="5"/>
        <v>0.20143052599280975</v>
      </c>
      <c r="T62" s="9">
        <f t="shared" si="6"/>
        <v>0.23448199999999997</v>
      </c>
      <c r="U62" s="9">
        <f t="shared" si="7"/>
        <v>0.19713050116185613</v>
      </c>
      <c r="V62" s="15">
        <f t="shared" si="0"/>
        <v>0</v>
      </c>
      <c r="X62" s="11">
        <f t="shared" si="8"/>
        <v>2.1671999999999997E+18</v>
      </c>
      <c r="Y62" s="11">
        <f t="shared" si="9"/>
        <v>6.0879999999999995E-18</v>
      </c>
      <c r="Z62" s="11">
        <f t="shared" si="10"/>
        <v>7.0299999999999996E-4</v>
      </c>
      <c r="AA62" s="16">
        <f t="shared" si="11"/>
        <v>9.1900803134799171E-3</v>
      </c>
      <c r="AB62" s="9">
        <f t="shared" si="1"/>
        <v>0.95714890841206546</v>
      </c>
      <c r="AC62" s="9">
        <f t="shared" si="2"/>
        <v>0.99080991968651988</v>
      </c>
      <c r="AD62" s="15">
        <f t="shared" si="3"/>
        <v>13.072660474366879</v>
      </c>
      <c r="AE62" s="3">
        <f t="shared" si="12"/>
        <v>732.99519999999973</v>
      </c>
      <c r="AF62" s="2">
        <f t="shared" si="13"/>
        <v>0.25</v>
      </c>
      <c r="AG62" s="9">
        <f t="shared" si="14"/>
        <v>1.9823231621774852E-3</v>
      </c>
      <c r="AH62" s="2">
        <f t="shared" si="15"/>
        <v>9.5923586166654459E-2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126.6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0.862097</v>
      </c>
      <c r="F63" s="9">
        <f>IF(Raw!$G63&gt;$C$8,IF(Raw!$Q63&gt;$C$8,IF(Raw!$N63&gt;$C$9,IF(Raw!$N63&lt;$A$9,IF(Raw!$X63&gt;$C$9,IF(Raw!$X63&lt;$A$9,Raw!I63,-999),-999),-999),-999),-999),-999)</f>
        <v>1.150933</v>
      </c>
      <c r="G63" s="9">
        <f>Raw!G63</f>
        <v>0.96899999999999997</v>
      </c>
      <c r="H63" s="9">
        <f>IF(Raw!$G63&gt;$C$8,IF(Raw!$Q63&gt;$C$8,IF(Raw!$N63&gt;$C$9,IF(Raw!$N63&lt;$A$9,IF(Raw!$X63&gt;$C$9,IF(Raw!$X63&lt;$A$9,Raw!L63,-999),-999),-999),-999),-999),-999)</f>
        <v>729.1</v>
      </c>
      <c r="I63" s="9">
        <f>IF(Raw!$G63&gt;$C$8,IF(Raw!$Q63&gt;$C$8,IF(Raw!$N63&gt;$C$9,IF(Raw!$N63&lt;$A$9,IF(Raw!$X63&gt;$C$9,IF(Raw!$X63&lt;$A$9,Raw!M63,-999),-999),-999),-999),-999),-999)</f>
        <v>0.20116500000000001</v>
      </c>
      <c r="J63" s="9">
        <f>IF(Raw!$G63&gt;$C$8,IF(Raw!$Q63&gt;$C$8,IF(Raw!$N63&gt;$C$9,IF(Raw!$N63&lt;$A$9,IF(Raw!$X63&gt;$C$9,IF(Raw!$X63&lt;$A$9,Raw!N63,-999),-999),-999),-999),-999),-999)</f>
        <v>518</v>
      </c>
      <c r="K63" s="9">
        <f>IF(Raw!$G63&gt;$C$8,IF(Raw!$Q63&gt;$C$8,IF(Raw!$N63&gt;$C$9,IF(Raw!$N63&lt;$A$9,IF(Raw!$X63&gt;$C$9,IF(Raw!$X63&lt;$A$9,Raw!R63,-999),-999),-999),-999),-999),-999)</f>
        <v>0.98310699999999995</v>
      </c>
      <c r="L63" s="9">
        <f>IF(Raw!$G63&gt;$C$8,IF(Raw!$Q63&gt;$C$8,IF(Raw!$N63&gt;$C$9,IF(Raw!$N63&lt;$A$9,IF(Raw!$X63&gt;$C$9,IF(Raw!$X63&lt;$A$9,Raw!S63,-999),-999),-999),-999),-999),-999)</f>
        <v>1.2463040000000001</v>
      </c>
      <c r="M63" s="9">
        <f>Raw!Q63</f>
        <v>0.94783799999999996</v>
      </c>
      <c r="N63" s="9">
        <f>IF(Raw!$G63&gt;$C$8,IF(Raw!$Q63&gt;$C$8,IF(Raw!$N63&gt;$C$9,IF(Raw!$N63&lt;$A$9,IF(Raw!$X63&gt;$C$9,IF(Raw!$X63&lt;$A$9,Raw!V63,-999),-999),-999),-999),-999),-999)</f>
        <v>578.5</v>
      </c>
      <c r="O63" s="9">
        <f>IF(Raw!$G63&gt;$C$8,IF(Raw!$Q63&gt;$C$8,IF(Raw!$N63&gt;$C$9,IF(Raw!$N63&lt;$A$9,IF(Raw!$X63&gt;$C$9,IF(Raw!$X63&lt;$A$9,Raw!W63,-999),-999),-999),-999),-999),-999)</f>
        <v>0.13142899999999999</v>
      </c>
      <c r="P63" s="9">
        <f>IF(Raw!$G63&gt;$C$8,IF(Raw!$Q63&gt;$C$8,IF(Raw!$N63&gt;$C$9,IF(Raw!$N63&lt;$A$9,IF(Raw!$X63&gt;$C$9,IF(Raw!$X63&lt;$A$9,Raw!X63,-999),-999),-999),-999),-999),-999)</f>
        <v>517</v>
      </c>
      <c r="R63" s="9">
        <f t="shared" si="4"/>
        <v>0.28883599999999998</v>
      </c>
      <c r="S63" s="9">
        <f t="shared" si="5"/>
        <v>0.25095813570381592</v>
      </c>
      <c r="T63" s="9">
        <f t="shared" si="6"/>
        <v>0.26319700000000013</v>
      </c>
      <c r="U63" s="9">
        <f t="shared" si="7"/>
        <v>0.21118202300562311</v>
      </c>
      <c r="V63" s="15">
        <f t="shared" si="0"/>
        <v>0</v>
      </c>
      <c r="X63" s="11">
        <f t="shared" si="8"/>
        <v>2.1671999999999997E+18</v>
      </c>
      <c r="Y63" s="11">
        <f t="shared" si="9"/>
        <v>7.2909999999999992E-18</v>
      </c>
      <c r="Z63" s="11">
        <f t="shared" si="10"/>
        <v>5.1800000000000001E-4</v>
      </c>
      <c r="AA63" s="16">
        <f t="shared" si="11"/>
        <v>8.1184971281855044E-3</v>
      </c>
      <c r="AB63" s="9">
        <f t="shared" si="1"/>
        <v>0.985243764088647</v>
      </c>
      <c r="AC63" s="9">
        <f t="shared" si="2"/>
        <v>0.99188150287181442</v>
      </c>
      <c r="AD63" s="15">
        <f t="shared" si="3"/>
        <v>15.672774378736495</v>
      </c>
      <c r="AE63" s="3">
        <f t="shared" si="12"/>
        <v>877.83639999999968</v>
      </c>
      <c r="AF63" s="2">
        <f t="shared" si="13"/>
        <v>0.25</v>
      </c>
      <c r="AG63" s="9">
        <f t="shared" si="14"/>
        <v>2.5460063072402081E-3</v>
      </c>
      <c r="AH63" s="2">
        <f t="shared" si="15"/>
        <v>0.12319992020127325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125.3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0.84377899999999995</v>
      </c>
      <c r="F64" s="9">
        <f>IF(Raw!$G64&gt;$C$8,IF(Raw!$Q64&gt;$C$8,IF(Raw!$N64&gt;$C$9,IF(Raw!$N64&lt;$A$9,IF(Raw!$X64&gt;$C$9,IF(Raw!$X64&lt;$A$9,Raw!I64,-999),-999),-999),-999),-999),-999)</f>
        <v>1.091763</v>
      </c>
      <c r="G64" s="9">
        <f>Raw!G64</f>
        <v>0.94468799999999997</v>
      </c>
      <c r="H64" s="9">
        <f>IF(Raw!$G64&gt;$C$8,IF(Raw!$Q64&gt;$C$8,IF(Raw!$N64&gt;$C$9,IF(Raw!$N64&lt;$A$9,IF(Raw!$X64&gt;$C$9,IF(Raw!$X64&lt;$A$9,Raw!L64,-999),-999),-999),-999),-999),-999)</f>
        <v>601.6</v>
      </c>
      <c r="I64" s="9">
        <f>IF(Raw!$G64&gt;$C$8,IF(Raw!$Q64&gt;$C$8,IF(Raw!$N64&gt;$C$9,IF(Raw!$N64&lt;$A$9,IF(Raw!$X64&gt;$C$9,IF(Raw!$X64&lt;$A$9,Raw!M64,-999),-999),-999),-999),-999),-999)</f>
        <v>1.2799999999999999E-4</v>
      </c>
      <c r="J64" s="9">
        <f>IF(Raw!$G64&gt;$C$8,IF(Raw!$Q64&gt;$C$8,IF(Raw!$N64&gt;$C$9,IF(Raw!$N64&lt;$A$9,IF(Raw!$X64&gt;$C$9,IF(Raw!$X64&lt;$A$9,Raw!N64,-999),-999),-999),-999),-999),-999)</f>
        <v>762</v>
      </c>
      <c r="K64" s="9">
        <f>IF(Raw!$G64&gt;$C$8,IF(Raw!$Q64&gt;$C$8,IF(Raw!$N64&gt;$C$9,IF(Raw!$N64&lt;$A$9,IF(Raw!$X64&gt;$C$9,IF(Raw!$X64&lt;$A$9,Raw!R64,-999),-999),-999),-999),-999),-999)</f>
        <v>0.95261799999999996</v>
      </c>
      <c r="L64" s="9">
        <f>IF(Raw!$G64&gt;$C$8,IF(Raw!$Q64&gt;$C$8,IF(Raw!$N64&gt;$C$9,IF(Raw!$N64&lt;$A$9,IF(Raw!$X64&gt;$C$9,IF(Raw!$X64&lt;$A$9,Raw!S64,-999),-999),-999),-999),-999),-999)</f>
        <v>1.2045140000000001</v>
      </c>
      <c r="M64" s="9">
        <f>Raw!Q64</f>
        <v>0.95033699999999999</v>
      </c>
      <c r="N64" s="9">
        <f>IF(Raw!$G64&gt;$C$8,IF(Raw!$Q64&gt;$C$8,IF(Raw!$N64&gt;$C$9,IF(Raw!$N64&lt;$A$9,IF(Raw!$X64&gt;$C$9,IF(Raw!$X64&lt;$A$9,Raw!V64,-999),-999),-999),-999),-999),-999)</f>
        <v>631.6</v>
      </c>
      <c r="O64" s="9">
        <f>IF(Raw!$G64&gt;$C$8,IF(Raw!$Q64&gt;$C$8,IF(Raw!$N64&gt;$C$9,IF(Raw!$N64&lt;$A$9,IF(Raw!$X64&gt;$C$9,IF(Raw!$X64&lt;$A$9,Raw!W64,-999),-999),-999),-999),-999),-999)</f>
        <v>0.11683200000000001</v>
      </c>
      <c r="P64" s="9">
        <f>IF(Raw!$G64&gt;$C$8,IF(Raw!$Q64&gt;$C$8,IF(Raw!$N64&gt;$C$9,IF(Raw!$N64&lt;$A$9,IF(Raw!$X64&gt;$C$9,IF(Raw!$X64&lt;$A$9,Raw!X64,-999),-999),-999),-999),-999),-999)</f>
        <v>529</v>
      </c>
      <c r="R64" s="9">
        <f t="shared" si="4"/>
        <v>0.24798400000000009</v>
      </c>
      <c r="S64" s="9">
        <f t="shared" si="5"/>
        <v>0.22714087214899212</v>
      </c>
      <c r="T64" s="9">
        <f t="shared" si="6"/>
        <v>0.25189600000000012</v>
      </c>
      <c r="U64" s="9">
        <f t="shared" si="7"/>
        <v>0.20912666851526848</v>
      </c>
      <c r="V64" s="15">
        <f t="shared" si="0"/>
        <v>0</v>
      </c>
      <c r="X64" s="11">
        <f t="shared" si="8"/>
        <v>2.1671999999999997E+18</v>
      </c>
      <c r="Y64" s="11">
        <f t="shared" si="9"/>
        <v>6.0160000000000002E-18</v>
      </c>
      <c r="Z64" s="11">
        <f t="shared" si="10"/>
        <v>7.6199999999999998E-4</v>
      </c>
      <c r="AA64" s="16">
        <f t="shared" si="11"/>
        <v>9.8371303803920316E-3</v>
      </c>
      <c r="AB64" s="9">
        <f t="shared" si="1"/>
        <v>0.95509593379429925</v>
      </c>
      <c r="AC64" s="9">
        <f t="shared" si="2"/>
        <v>0.99016286961960776</v>
      </c>
      <c r="AD64" s="15">
        <f t="shared" si="3"/>
        <v>12.909619921774317</v>
      </c>
      <c r="AE64" s="3">
        <f t="shared" si="12"/>
        <v>724.32639999999981</v>
      </c>
      <c r="AF64" s="2">
        <f t="shared" si="13"/>
        <v>0.25</v>
      </c>
      <c r="AG64" s="9">
        <f t="shared" si="14"/>
        <v>2.0767275431069258E-3</v>
      </c>
      <c r="AH64" s="2">
        <f t="shared" si="15"/>
        <v>0.10049176502940241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124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0.81200700000000003</v>
      </c>
      <c r="F65" s="9">
        <f>IF(Raw!$G65&gt;$C$8,IF(Raw!$Q65&gt;$C$8,IF(Raw!$N65&gt;$C$9,IF(Raw!$N65&lt;$A$9,IF(Raw!$X65&gt;$C$9,IF(Raw!$X65&lt;$A$9,Raw!I65,-999),-999),-999),-999),-999),-999)</f>
        <v>1.028826</v>
      </c>
      <c r="G65" s="9">
        <f>Raw!G65</f>
        <v>0.94209299999999996</v>
      </c>
      <c r="H65" s="9">
        <f>IF(Raw!$G65&gt;$C$8,IF(Raw!$Q65&gt;$C$8,IF(Raw!$N65&gt;$C$9,IF(Raw!$N65&lt;$A$9,IF(Raw!$X65&gt;$C$9,IF(Raw!$X65&lt;$A$9,Raw!L65,-999),-999),-999),-999),-999),-999)</f>
        <v>627.29999999999995</v>
      </c>
      <c r="I65" s="9">
        <f>IF(Raw!$G65&gt;$C$8,IF(Raw!$Q65&gt;$C$8,IF(Raw!$N65&gt;$C$9,IF(Raw!$N65&lt;$A$9,IF(Raw!$X65&gt;$C$9,IF(Raw!$X65&lt;$A$9,Raw!M65,-999),-999),-999),-999),-999),-999)</f>
        <v>0.161138</v>
      </c>
      <c r="J65" s="9">
        <f>IF(Raw!$G65&gt;$C$8,IF(Raw!$Q65&gt;$C$8,IF(Raw!$N65&gt;$C$9,IF(Raw!$N65&lt;$A$9,IF(Raw!$X65&gt;$C$9,IF(Raw!$X65&lt;$A$9,Raw!N65,-999),-999),-999),-999),-999),-999)</f>
        <v>1160</v>
      </c>
      <c r="K65" s="9">
        <f>IF(Raw!$G65&gt;$C$8,IF(Raw!$Q65&gt;$C$8,IF(Raw!$N65&gt;$C$9,IF(Raw!$N65&lt;$A$9,IF(Raw!$X65&gt;$C$9,IF(Raw!$X65&lt;$A$9,Raw!R65,-999),-999),-999),-999),-999),-999)</f>
        <v>0.94599</v>
      </c>
      <c r="L65" s="9">
        <f>IF(Raw!$G65&gt;$C$8,IF(Raw!$Q65&gt;$C$8,IF(Raw!$N65&gt;$C$9,IF(Raw!$N65&lt;$A$9,IF(Raw!$X65&gt;$C$9,IF(Raw!$X65&lt;$A$9,Raw!S65,-999),-999),-999),-999),-999),-999)</f>
        <v>1.1953659999999999</v>
      </c>
      <c r="M65" s="9">
        <f>Raw!Q65</f>
        <v>0.94401999999999997</v>
      </c>
      <c r="N65" s="9">
        <f>IF(Raw!$G65&gt;$C$8,IF(Raw!$Q65&gt;$C$8,IF(Raw!$N65&gt;$C$9,IF(Raw!$N65&lt;$A$9,IF(Raw!$X65&gt;$C$9,IF(Raw!$X65&lt;$A$9,Raw!V65,-999),-999),-999),-999),-999),-999)</f>
        <v>571.29999999999995</v>
      </c>
      <c r="O65" s="9">
        <f>IF(Raw!$G65&gt;$C$8,IF(Raw!$Q65&gt;$C$8,IF(Raw!$N65&gt;$C$9,IF(Raw!$N65&lt;$A$9,IF(Raw!$X65&gt;$C$9,IF(Raw!$X65&lt;$A$9,Raw!W65,-999),-999),-999),-999),-999),-999)</f>
        <v>0.124085</v>
      </c>
      <c r="P65" s="9">
        <f>IF(Raw!$G65&gt;$C$8,IF(Raw!$Q65&gt;$C$8,IF(Raw!$N65&gt;$C$9,IF(Raw!$N65&lt;$A$9,IF(Raw!$X65&gt;$C$9,IF(Raw!$X65&lt;$A$9,Raw!X65,-999),-999),-999),-999),-999),-999)</f>
        <v>1211</v>
      </c>
      <c r="R65" s="9">
        <f t="shared" si="4"/>
        <v>0.21681899999999998</v>
      </c>
      <c r="S65" s="9">
        <f t="shared" si="5"/>
        <v>0.21074409083751769</v>
      </c>
      <c r="T65" s="9">
        <f t="shared" si="6"/>
        <v>0.24937599999999993</v>
      </c>
      <c r="U65" s="9">
        <f t="shared" si="7"/>
        <v>0.20861895017927559</v>
      </c>
      <c r="V65" s="15">
        <f t="shared" si="0"/>
        <v>0</v>
      </c>
      <c r="X65" s="11">
        <f t="shared" si="8"/>
        <v>2.1671999999999997E+18</v>
      </c>
      <c r="Y65" s="11">
        <f t="shared" si="9"/>
        <v>6.2729999999999989E-18</v>
      </c>
      <c r="Z65" s="11">
        <f t="shared" si="10"/>
        <v>1.16E-3</v>
      </c>
      <c r="AA65" s="16">
        <f t="shared" si="11"/>
        <v>1.5525188351285881E-2</v>
      </c>
      <c r="AB65" s="9">
        <f t="shared" si="1"/>
        <v>0.94986160937029029</v>
      </c>
      <c r="AC65" s="9">
        <f t="shared" si="2"/>
        <v>0.98447481164871398</v>
      </c>
      <c r="AD65" s="15">
        <f t="shared" si="3"/>
        <v>13.383783061453343</v>
      </c>
      <c r="AE65" s="3">
        <f t="shared" si="12"/>
        <v>755.26919999999961</v>
      </c>
      <c r="AF65" s="2">
        <f t="shared" si="13"/>
        <v>0.25</v>
      </c>
      <c r="AG65" s="9">
        <f t="shared" si="14"/>
        <v>2.1477775166981287E-3</v>
      </c>
      <c r="AH65" s="2">
        <f t="shared" si="15"/>
        <v>0.10392983627527733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122.9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0.899756</v>
      </c>
      <c r="F66" s="9">
        <f>IF(Raw!$G66&gt;$C$8,IF(Raw!$Q66&gt;$C$8,IF(Raw!$N66&gt;$C$9,IF(Raw!$N66&lt;$A$9,IF(Raw!$X66&gt;$C$9,IF(Raw!$X66&lt;$A$9,Raw!I66,-999),-999),-999),-999),-999),-999)</f>
        <v>1.1757169999999999</v>
      </c>
      <c r="G66" s="9">
        <f>Raw!G66</f>
        <v>0.95220400000000005</v>
      </c>
      <c r="H66" s="9">
        <f>IF(Raw!$G66&gt;$C$8,IF(Raw!$Q66&gt;$C$8,IF(Raw!$N66&gt;$C$9,IF(Raw!$N66&lt;$A$9,IF(Raw!$X66&gt;$C$9,IF(Raw!$X66&lt;$A$9,Raw!L66,-999),-999),-999),-999),-999),-999)</f>
        <v>759.1</v>
      </c>
      <c r="I66" s="9">
        <f>IF(Raw!$G66&gt;$C$8,IF(Raw!$Q66&gt;$C$8,IF(Raw!$N66&gt;$C$9,IF(Raw!$N66&lt;$A$9,IF(Raw!$X66&gt;$C$9,IF(Raw!$X66&lt;$A$9,Raw!M66,-999),-999),-999),-999),-999),-999)</f>
        <v>0.271179</v>
      </c>
      <c r="J66" s="9">
        <f>IF(Raw!$G66&gt;$C$8,IF(Raw!$Q66&gt;$C$8,IF(Raw!$N66&gt;$C$9,IF(Raw!$N66&lt;$A$9,IF(Raw!$X66&gt;$C$9,IF(Raw!$X66&lt;$A$9,Raw!N66,-999),-999),-999),-999),-999),-999)</f>
        <v>717</v>
      </c>
      <c r="K66" s="9">
        <f>IF(Raw!$G66&gt;$C$8,IF(Raw!$Q66&gt;$C$8,IF(Raw!$N66&gt;$C$9,IF(Raw!$N66&lt;$A$9,IF(Raw!$X66&gt;$C$9,IF(Raw!$X66&lt;$A$9,Raw!R66,-999),-999),-999),-999),-999),-999)</f>
        <v>0.94426600000000005</v>
      </c>
      <c r="L66" s="9">
        <f>IF(Raw!$G66&gt;$C$8,IF(Raw!$Q66&gt;$C$8,IF(Raw!$N66&gt;$C$9,IF(Raw!$N66&lt;$A$9,IF(Raw!$X66&gt;$C$9,IF(Raw!$X66&lt;$A$9,Raw!S66,-999),-999),-999),-999),-999),-999)</f>
        <v>1.157942</v>
      </c>
      <c r="M66" s="9">
        <f>Raw!Q66</f>
        <v>0.95529799999999998</v>
      </c>
      <c r="N66" s="9">
        <f>IF(Raw!$G66&gt;$C$8,IF(Raw!$Q66&gt;$C$8,IF(Raw!$N66&gt;$C$9,IF(Raw!$N66&lt;$A$9,IF(Raw!$X66&gt;$C$9,IF(Raw!$X66&lt;$A$9,Raw!V66,-999),-999),-999),-999),-999),-999)</f>
        <v>559.1</v>
      </c>
      <c r="O66" s="9">
        <f>IF(Raw!$G66&gt;$C$8,IF(Raw!$Q66&gt;$C$8,IF(Raw!$N66&gt;$C$9,IF(Raw!$N66&lt;$A$9,IF(Raw!$X66&gt;$C$9,IF(Raw!$X66&lt;$A$9,Raw!W66,-999),-999),-999),-999),-999),-999)</f>
        <v>0.18682099999999999</v>
      </c>
      <c r="P66" s="9">
        <f>IF(Raw!$G66&gt;$C$8,IF(Raw!$Q66&gt;$C$8,IF(Raw!$N66&gt;$C$9,IF(Raw!$N66&lt;$A$9,IF(Raw!$X66&gt;$C$9,IF(Raw!$X66&lt;$A$9,Raw!X66,-999),-999),-999),-999),-999),-999)</f>
        <v>1040</v>
      </c>
      <c r="R66" s="9">
        <f t="shared" si="4"/>
        <v>0.2759609999999999</v>
      </c>
      <c r="S66" s="9">
        <f t="shared" si="5"/>
        <v>0.2347171981012437</v>
      </c>
      <c r="T66" s="9">
        <f t="shared" si="6"/>
        <v>0.21367599999999998</v>
      </c>
      <c r="U66" s="9">
        <f t="shared" si="7"/>
        <v>0.18453083142333551</v>
      </c>
      <c r="V66" s="15">
        <f t="shared" si="0"/>
        <v>0</v>
      </c>
      <c r="X66" s="11">
        <f t="shared" si="8"/>
        <v>2.1671999999999997E+18</v>
      </c>
      <c r="Y66" s="11">
        <f t="shared" si="9"/>
        <v>7.5909999999999991E-18</v>
      </c>
      <c r="Z66" s="11">
        <f t="shared" si="10"/>
        <v>7.1699999999999997E-4</v>
      </c>
      <c r="AA66" s="16">
        <f t="shared" si="11"/>
        <v>1.1658009004885927E-2</v>
      </c>
      <c r="AB66" s="9">
        <f t="shared" si="1"/>
        <v>0.94675703673212808</v>
      </c>
      <c r="AC66" s="9">
        <f t="shared" si="2"/>
        <v>0.98834199099511399</v>
      </c>
      <c r="AD66" s="15">
        <f t="shared" si="3"/>
        <v>16.25942678505708</v>
      </c>
      <c r="AE66" s="3">
        <f t="shared" si="12"/>
        <v>913.95639999999969</v>
      </c>
      <c r="AF66" s="2">
        <f t="shared" si="13"/>
        <v>0.25</v>
      </c>
      <c r="AG66" s="9">
        <f t="shared" si="14"/>
        <v>2.3079734947026413E-3</v>
      </c>
      <c r="AH66" s="2">
        <f t="shared" si="15"/>
        <v>0.11168163628087678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121.7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0.89629400000000004</v>
      </c>
      <c r="F67" s="9">
        <f>IF(Raw!$G67&gt;$C$8,IF(Raw!$Q67&gt;$C$8,IF(Raw!$N67&gt;$C$9,IF(Raw!$N67&lt;$A$9,IF(Raw!$X67&gt;$C$9,IF(Raw!$X67&lt;$A$9,Raw!I67,-999),-999),-999),-999),-999),-999)</f>
        <v>1.149006</v>
      </c>
      <c r="G67" s="9">
        <f>Raw!G67</f>
        <v>0.95544499999999999</v>
      </c>
      <c r="H67" s="9">
        <f>IF(Raw!$G67&gt;$C$8,IF(Raw!$Q67&gt;$C$8,IF(Raw!$N67&gt;$C$9,IF(Raw!$N67&lt;$A$9,IF(Raw!$X67&gt;$C$9,IF(Raw!$X67&lt;$A$9,Raw!L67,-999),-999),-999),-999),-999),-999)</f>
        <v>564.6</v>
      </c>
      <c r="I67" s="9">
        <f>IF(Raw!$G67&gt;$C$8,IF(Raw!$Q67&gt;$C$8,IF(Raw!$N67&gt;$C$9,IF(Raw!$N67&lt;$A$9,IF(Raw!$X67&gt;$C$9,IF(Raw!$X67&lt;$A$9,Raw!M67,-999),-999),-999),-999),-999),-999)</f>
        <v>0.19958300000000001</v>
      </c>
      <c r="J67" s="9">
        <f>IF(Raw!$G67&gt;$C$8,IF(Raw!$Q67&gt;$C$8,IF(Raw!$N67&gt;$C$9,IF(Raw!$N67&lt;$A$9,IF(Raw!$X67&gt;$C$9,IF(Raw!$X67&lt;$A$9,Raw!N67,-999),-999),-999),-999),-999),-999)</f>
        <v>841</v>
      </c>
      <c r="K67" s="9">
        <f>IF(Raw!$G67&gt;$C$8,IF(Raw!$Q67&gt;$C$8,IF(Raw!$N67&gt;$C$9,IF(Raw!$N67&lt;$A$9,IF(Raw!$X67&gt;$C$9,IF(Raw!$X67&lt;$A$9,Raw!R67,-999),-999),-999),-999),-999),-999)</f>
        <v>1.0030030000000001</v>
      </c>
      <c r="L67" s="9">
        <f>IF(Raw!$G67&gt;$C$8,IF(Raw!$Q67&gt;$C$8,IF(Raw!$N67&gt;$C$9,IF(Raw!$N67&lt;$A$9,IF(Raw!$X67&gt;$C$9,IF(Raw!$X67&lt;$A$9,Raw!S67,-999),-999),-999),-999),-999),-999)</f>
        <v>1.2691140000000001</v>
      </c>
      <c r="M67" s="9">
        <f>Raw!Q67</f>
        <v>0.96372899999999995</v>
      </c>
      <c r="N67" s="9">
        <f>IF(Raw!$G67&gt;$C$8,IF(Raw!$Q67&gt;$C$8,IF(Raw!$N67&gt;$C$9,IF(Raw!$N67&lt;$A$9,IF(Raw!$X67&gt;$C$9,IF(Raw!$X67&lt;$A$9,Raw!V67,-999),-999),-999),-999),-999),-999)</f>
        <v>614.6</v>
      </c>
      <c r="O67" s="9">
        <f>IF(Raw!$G67&gt;$C$8,IF(Raw!$Q67&gt;$C$8,IF(Raw!$N67&gt;$C$9,IF(Raw!$N67&lt;$A$9,IF(Raw!$X67&gt;$C$9,IF(Raw!$X67&lt;$A$9,Raw!W67,-999),-999),-999),-999),-999),-999)</f>
        <v>0.49738700000000002</v>
      </c>
      <c r="P67" s="9">
        <f>IF(Raw!$G67&gt;$C$8,IF(Raw!$Q67&gt;$C$8,IF(Raw!$N67&gt;$C$9,IF(Raw!$N67&lt;$A$9,IF(Raw!$X67&gt;$C$9,IF(Raw!$X67&lt;$A$9,Raw!X67,-999),-999),-999),-999),-999),-999)</f>
        <v>864</v>
      </c>
      <c r="R67" s="9">
        <f t="shared" si="4"/>
        <v>0.25271199999999994</v>
      </c>
      <c r="S67" s="9">
        <f t="shared" si="5"/>
        <v>0.21993966959267397</v>
      </c>
      <c r="T67" s="9">
        <f t="shared" si="6"/>
        <v>0.26611099999999999</v>
      </c>
      <c r="U67" s="9">
        <f t="shared" si="7"/>
        <v>0.20968250291147997</v>
      </c>
      <c r="V67" s="15">
        <f t="shared" si="0"/>
        <v>0</v>
      </c>
      <c r="X67" s="11">
        <f t="shared" si="8"/>
        <v>2.1671999999999997E+18</v>
      </c>
      <c r="Y67" s="11">
        <f t="shared" si="9"/>
        <v>5.6459999999999998E-18</v>
      </c>
      <c r="Z67" s="11">
        <f t="shared" si="10"/>
        <v>8.4099999999999995E-4</v>
      </c>
      <c r="AA67" s="16">
        <f t="shared" si="11"/>
        <v>1.0185669931287304E-2</v>
      </c>
      <c r="AB67" s="9">
        <f t="shared" si="1"/>
        <v>1.0057135188110848</v>
      </c>
      <c r="AC67" s="9">
        <f t="shared" si="2"/>
        <v>0.98981433006871289</v>
      </c>
      <c r="AD67" s="15">
        <f t="shared" si="3"/>
        <v>12.111379228641265</v>
      </c>
      <c r="AE67" s="3">
        <f t="shared" si="12"/>
        <v>679.77839999999981</v>
      </c>
      <c r="AF67" s="2">
        <f t="shared" si="13"/>
        <v>0.25</v>
      </c>
      <c r="AG67" s="9">
        <f t="shared" si="14"/>
        <v>1.9534956233627772E-3</v>
      </c>
      <c r="AH67" s="2">
        <f t="shared" si="15"/>
        <v>9.4528636565991073E-2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120.4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0.87094899999999997</v>
      </c>
      <c r="F68" s="9">
        <f>IF(Raw!$G68&gt;$C$8,IF(Raw!$Q68&gt;$C$8,IF(Raw!$N68&gt;$C$9,IF(Raw!$N68&lt;$A$9,IF(Raw!$X68&gt;$C$9,IF(Raw!$X68&lt;$A$9,Raw!I68,-999),-999),-999),-999),-999),-999)</f>
        <v>1.12609</v>
      </c>
      <c r="G68" s="9">
        <f>Raw!G68</f>
        <v>0.94546600000000003</v>
      </c>
      <c r="H68" s="9">
        <f>IF(Raw!$G68&gt;$C$8,IF(Raw!$Q68&gt;$C$8,IF(Raw!$N68&gt;$C$9,IF(Raw!$N68&lt;$A$9,IF(Raw!$X68&gt;$C$9,IF(Raw!$X68&lt;$A$9,Raw!L68,-999),-999),-999),-999),-999),-999)</f>
        <v>592.20000000000005</v>
      </c>
      <c r="I68" s="9">
        <f>IF(Raw!$G68&gt;$C$8,IF(Raw!$Q68&gt;$C$8,IF(Raw!$N68&gt;$C$9,IF(Raw!$N68&lt;$A$9,IF(Raw!$X68&gt;$C$9,IF(Raw!$X68&lt;$A$9,Raw!M68,-999),-999),-999),-999),-999),-999)</f>
        <v>2.7163E-2</v>
      </c>
      <c r="J68" s="9">
        <f>IF(Raw!$G68&gt;$C$8,IF(Raw!$Q68&gt;$C$8,IF(Raw!$N68&gt;$C$9,IF(Raw!$N68&lt;$A$9,IF(Raw!$X68&gt;$C$9,IF(Raw!$X68&lt;$A$9,Raw!N68,-999),-999),-999),-999),-999),-999)</f>
        <v>644</v>
      </c>
      <c r="K68" s="9">
        <f>IF(Raw!$G68&gt;$C$8,IF(Raw!$Q68&gt;$C$8,IF(Raw!$N68&gt;$C$9,IF(Raw!$N68&lt;$A$9,IF(Raw!$X68&gt;$C$9,IF(Raw!$X68&lt;$A$9,Raw!R68,-999),-999),-999),-999),-999),-999)</f>
        <v>0.99517100000000003</v>
      </c>
      <c r="L68" s="9">
        <f>IF(Raw!$G68&gt;$C$8,IF(Raw!$Q68&gt;$C$8,IF(Raw!$N68&gt;$C$9,IF(Raw!$N68&lt;$A$9,IF(Raw!$X68&gt;$C$9,IF(Raw!$X68&lt;$A$9,Raw!S68,-999),-999),-999),-999),-999),-999)</f>
        <v>1.291595</v>
      </c>
      <c r="M68" s="9">
        <f>Raw!Q68</f>
        <v>0.96193899999999999</v>
      </c>
      <c r="N68" s="9">
        <f>IF(Raw!$G68&gt;$C$8,IF(Raw!$Q68&gt;$C$8,IF(Raw!$N68&gt;$C$9,IF(Raw!$N68&lt;$A$9,IF(Raw!$X68&gt;$C$9,IF(Raw!$X68&lt;$A$9,Raw!V68,-999),-999),-999),-999),-999),-999)</f>
        <v>656</v>
      </c>
      <c r="O68" s="9">
        <f>IF(Raw!$G68&gt;$C$8,IF(Raw!$Q68&gt;$C$8,IF(Raw!$N68&gt;$C$9,IF(Raw!$N68&lt;$A$9,IF(Raw!$X68&gt;$C$9,IF(Raw!$X68&lt;$A$9,Raw!W68,-999),-999),-999),-999),-999),-999)</f>
        <v>0.221854</v>
      </c>
      <c r="P68" s="9">
        <f>IF(Raw!$G68&gt;$C$8,IF(Raw!$Q68&gt;$C$8,IF(Raw!$N68&gt;$C$9,IF(Raw!$N68&lt;$A$9,IF(Raw!$X68&gt;$C$9,IF(Raw!$X68&lt;$A$9,Raw!X68,-999),-999),-999),-999),-999),-999)</f>
        <v>768</v>
      </c>
      <c r="R68" s="9">
        <f t="shared" si="4"/>
        <v>0.25514100000000006</v>
      </c>
      <c r="S68" s="9">
        <f t="shared" si="5"/>
        <v>0.22657247644504441</v>
      </c>
      <c r="T68" s="9">
        <f t="shared" si="6"/>
        <v>0.29642400000000002</v>
      </c>
      <c r="U68" s="9">
        <f t="shared" si="7"/>
        <v>0.22950228206210152</v>
      </c>
      <c r="V68" s="15">
        <f t="shared" si="0"/>
        <v>0</v>
      </c>
      <c r="X68" s="11">
        <f t="shared" si="8"/>
        <v>2.708999999999999E+18</v>
      </c>
      <c r="Y68" s="11">
        <f t="shared" si="9"/>
        <v>5.9219999999999998E-18</v>
      </c>
      <c r="Z68" s="11">
        <f t="shared" si="10"/>
        <v>6.4399999999999993E-4</v>
      </c>
      <c r="AA68" s="16">
        <f t="shared" si="11"/>
        <v>1.0225849176673109E-2</v>
      </c>
      <c r="AB68" s="9">
        <f t="shared" si="1"/>
        <v>0.99820218711634623</v>
      </c>
      <c r="AC68" s="9">
        <f t="shared" si="2"/>
        <v>0.98977415082332676</v>
      </c>
      <c r="AD68" s="15">
        <f t="shared" si="3"/>
        <v>15.878647789865077</v>
      </c>
      <c r="AE68" s="3">
        <f t="shared" si="12"/>
        <v>713.00879999999972</v>
      </c>
      <c r="AF68" s="2">
        <f t="shared" si="13"/>
        <v>0.25</v>
      </c>
      <c r="AG68" s="9">
        <f t="shared" si="14"/>
        <v>2.8032199260264461E-3</v>
      </c>
      <c r="AH68" s="2">
        <f t="shared" si="15"/>
        <v>0.13564635335386616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119.1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0.86935600000000002</v>
      </c>
      <c r="F69" s="9">
        <f>IF(Raw!$G69&gt;$C$8,IF(Raw!$Q69&gt;$C$8,IF(Raw!$N69&gt;$C$9,IF(Raw!$N69&lt;$A$9,IF(Raw!$X69&gt;$C$9,IF(Raw!$X69&lt;$A$9,Raw!I69,-999),-999),-999),-999),-999),-999)</f>
        <v>1.113858</v>
      </c>
      <c r="G69" s="9">
        <f>Raw!G69</f>
        <v>0.949766</v>
      </c>
      <c r="H69" s="9">
        <f>IF(Raw!$G69&gt;$C$8,IF(Raw!$Q69&gt;$C$8,IF(Raw!$N69&gt;$C$9,IF(Raw!$N69&lt;$A$9,IF(Raw!$X69&gt;$C$9,IF(Raw!$X69&lt;$A$9,Raw!L69,-999),-999),-999),-999),-999),-999)</f>
        <v>541.20000000000005</v>
      </c>
      <c r="I69" s="9">
        <f>IF(Raw!$G69&gt;$C$8,IF(Raw!$Q69&gt;$C$8,IF(Raw!$N69&gt;$C$9,IF(Raw!$N69&lt;$A$9,IF(Raw!$X69&gt;$C$9,IF(Raw!$X69&lt;$A$9,Raw!M69,-999),-999),-999),-999),-999),-999)</f>
        <v>0.158835</v>
      </c>
      <c r="J69" s="9">
        <f>IF(Raw!$G69&gt;$C$8,IF(Raw!$Q69&gt;$C$8,IF(Raw!$N69&gt;$C$9,IF(Raw!$N69&lt;$A$9,IF(Raw!$X69&gt;$C$9,IF(Raw!$X69&lt;$A$9,Raw!N69,-999),-999),-999),-999),-999),-999)</f>
        <v>897</v>
      </c>
      <c r="K69" s="9">
        <f>IF(Raw!$G69&gt;$C$8,IF(Raw!$Q69&gt;$C$8,IF(Raw!$N69&gt;$C$9,IF(Raw!$N69&lt;$A$9,IF(Raw!$X69&gt;$C$9,IF(Raw!$X69&lt;$A$9,Raw!R69,-999),-999),-999),-999),-999),-999)</f>
        <v>0.97262000000000004</v>
      </c>
      <c r="L69" s="9">
        <f>IF(Raw!$G69&gt;$C$8,IF(Raw!$Q69&gt;$C$8,IF(Raw!$N69&gt;$C$9,IF(Raw!$N69&lt;$A$9,IF(Raw!$X69&gt;$C$9,IF(Raw!$X69&lt;$A$9,Raw!S69,-999),-999),-999),-999),-999),-999)</f>
        <v>1.22946</v>
      </c>
      <c r="M69" s="9">
        <f>Raw!Q69</f>
        <v>0.96132700000000004</v>
      </c>
      <c r="N69" s="9">
        <f>IF(Raw!$G69&gt;$C$8,IF(Raw!$Q69&gt;$C$8,IF(Raw!$N69&gt;$C$9,IF(Raw!$N69&lt;$A$9,IF(Raw!$X69&gt;$C$9,IF(Raw!$X69&lt;$A$9,Raw!V69,-999),-999),-999),-999),-999),-999)</f>
        <v>570.4</v>
      </c>
      <c r="O69" s="9">
        <f>IF(Raw!$G69&gt;$C$8,IF(Raw!$Q69&gt;$C$8,IF(Raw!$N69&gt;$C$9,IF(Raw!$N69&lt;$A$9,IF(Raw!$X69&gt;$C$9,IF(Raw!$X69&lt;$A$9,Raw!W69,-999),-999),-999),-999),-999),-999)</f>
        <v>0.11007599999999999</v>
      </c>
      <c r="P69" s="9">
        <f>IF(Raw!$G69&gt;$C$8,IF(Raw!$Q69&gt;$C$8,IF(Raw!$N69&gt;$C$9,IF(Raw!$N69&lt;$A$9,IF(Raw!$X69&gt;$C$9,IF(Raw!$X69&lt;$A$9,Raw!X69,-999),-999),-999),-999),-999),-999)</f>
        <v>902</v>
      </c>
      <c r="R69" s="9">
        <f t="shared" si="4"/>
        <v>0.244502</v>
      </c>
      <c r="S69" s="9">
        <f t="shared" si="5"/>
        <v>0.21950912952997598</v>
      </c>
      <c r="T69" s="9">
        <f t="shared" si="6"/>
        <v>0.25683999999999996</v>
      </c>
      <c r="U69" s="9">
        <f t="shared" si="7"/>
        <v>0.20890472239845131</v>
      </c>
      <c r="V69" s="15">
        <f t="shared" si="0"/>
        <v>0</v>
      </c>
      <c r="X69" s="11">
        <f t="shared" si="8"/>
        <v>2.708999999999999E+18</v>
      </c>
      <c r="Y69" s="11">
        <f t="shared" si="9"/>
        <v>5.4120000000000002E-18</v>
      </c>
      <c r="Z69" s="11">
        <f t="shared" si="10"/>
        <v>8.9700000000000001E-4</v>
      </c>
      <c r="AA69" s="16">
        <f t="shared" si="11"/>
        <v>1.2980309643760131E-2</v>
      </c>
      <c r="AB69" s="9">
        <f t="shared" si="1"/>
        <v>0.97595386272890339</v>
      </c>
      <c r="AC69" s="9">
        <f t="shared" si="2"/>
        <v>0.98701969035623993</v>
      </c>
      <c r="AD69" s="15">
        <f t="shared" si="3"/>
        <v>14.470802278439388</v>
      </c>
      <c r="AE69" s="3">
        <f t="shared" si="12"/>
        <v>651.60479999999984</v>
      </c>
      <c r="AF69" s="2">
        <f t="shared" si="13"/>
        <v>0.25</v>
      </c>
      <c r="AG69" s="9">
        <f t="shared" si="14"/>
        <v>2.3253991791232745E-3</v>
      </c>
      <c r="AH69" s="2">
        <f t="shared" si="15"/>
        <v>0.11252485608122427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117.8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0.80211600000000005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0.96668200000000004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2.708999999999999E+18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116.7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0.82995200000000002</v>
      </c>
      <c r="F71" s="9">
        <f>IF(Raw!$G71&gt;$C$8,IF(Raw!$Q71&gt;$C$8,IF(Raw!$N71&gt;$C$9,IF(Raw!$N71&lt;$A$9,IF(Raw!$X71&gt;$C$9,IF(Raw!$X71&lt;$A$9,Raw!I71,-999),-999),-999),-999),-999),-999)</f>
        <v>1.040376</v>
      </c>
      <c r="G71" s="9">
        <f>Raw!G71</f>
        <v>0.93765299999999996</v>
      </c>
      <c r="H71" s="9">
        <f>IF(Raw!$G71&gt;$C$8,IF(Raw!$Q71&gt;$C$8,IF(Raw!$N71&gt;$C$9,IF(Raw!$N71&lt;$A$9,IF(Raw!$X71&gt;$C$9,IF(Raw!$X71&lt;$A$9,Raw!L71,-999),-999),-999),-999),-999),-999)</f>
        <v>627.20000000000005</v>
      </c>
      <c r="I71" s="9">
        <f>IF(Raw!$G71&gt;$C$8,IF(Raw!$Q71&gt;$C$8,IF(Raw!$N71&gt;$C$9,IF(Raw!$N71&lt;$A$9,IF(Raw!$X71&gt;$C$9,IF(Raw!$X71&lt;$A$9,Raw!M71,-999),-999),-999),-999),-999),-999)</f>
        <v>1.1E-5</v>
      </c>
      <c r="J71" s="9">
        <f>IF(Raw!$G71&gt;$C$8,IF(Raw!$Q71&gt;$C$8,IF(Raw!$N71&gt;$C$9,IF(Raw!$N71&lt;$A$9,IF(Raw!$X71&gt;$C$9,IF(Raw!$X71&lt;$A$9,Raw!N71,-999),-999),-999),-999),-999),-999)</f>
        <v>886</v>
      </c>
      <c r="K71" s="9">
        <f>IF(Raw!$G71&gt;$C$8,IF(Raw!$Q71&gt;$C$8,IF(Raw!$N71&gt;$C$9,IF(Raw!$N71&lt;$A$9,IF(Raw!$X71&gt;$C$9,IF(Raw!$X71&lt;$A$9,Raw!R71,-999),-999),-999),-999),-999),-999)</f>
        <v>0.97535000000000005</v>
      </c>
      <c r="L71" s="9">
        <f>IF(Raw!$G71&gt;$C$8,IF(Raw!$Q71&gt;$C$8,IF(Raw!$N71&gt;$C$9,IF(Raw!$N71&lt;$A$9,IF(Raw!$X71&gt;$C$9,IF(Raw!$X71&lt;$A$9,Raw!S71,-999),-999),-999),-999),-999),-999)</f>
        <v>1.226075</v>
      </c>
      <c r="M71" s="9">
        <f>Raw!Q71</f>
        <v>0.92778700000000003</v>
      </c>
      <c r="N71" s="9">
        <f>IF(Raw!$G71&gt;$C$8,IF(Raw!$Q71&gt;$C$8,IF(Raw!$N71&gt;$C$9,IF(Raw!$N71&lt;$A$9,IF(Raw!$X71&gt;$C$9,IF(Raw!$X71&lt;$A$9,Raw!V71,-999),-999),-999),-999),-999),-999)</f>
        <v>586</v>
      </c>
      <c r="O71" s="9">
        <f>IF(Raw!$G71&gt;$C$8,IF(Raw!$Q71&gt;$C$8,IF(Raw!$N71&gt;$C$9,IF(Raw!$N71&lt;$A$9,IF(Raw!$X71&gt;$C$9,IF(Raw!$X71&lt;$A$9,Raw!W71,-999),-999),-999),-999),-999),-999)</f>
        <v>1.2999999999999999E-5</v>
      </c>
      <c r="P71" s="9">
        <f>IF(Raw!$G71&gt;$C$8,IF(Raw!$Q71&gt;$C$8,IF(Raw!$N71&gt;$C$9,IF(Raw!$N71&lt;$A$9,IF(Raw!$X71&gt;$C$9,IF(Raw!$X71&lt;$A$9,Raw!X71,-999),-999),-999),-999),-999),-999)</f>
        <v>744</v>
      </c>
      <c r="R71" s="9">
        <f t="shared" si="4"/>
        <v>0.21042399999999994</v>
      </c>
      <c r="S71" s="9">
        <f t="shared" si="5"/>
        <v>0.20225764531284837</v>
      </c>
      <c r="T71" s="9">
        <f t="shared" si="6"/>
        <v>0.25072499999999998</v>
      </c>
      <c r="U71" s="9">
        <f t="shared" si="7"/>
        <v>0.20449401545582446</v>
      </c>
      <c r="V71" s="15">
        <f t="shared" si="0"/>
        <v>0</v>
      </c>
      <c r="X71" s="11">
        <f t="shared" si="8"/>
        <v>2.708999999999999E+18</v>
      </c>
      <c r="Y71" s="11">
        <f t="shared" si="9"/>
        <v>6.2720000000000002E-18</v>
      </c>
      <c r="Z71" s="11">
        <f t="shared" si="10"/>
        <v>8.8599999999999996E-4</v>
      </c>
      <c r="AA71" s="16">
        <f t="shared" si="11"/>
        <v>1.4830632596565798E-2</v>
      </c>
      <c r="AB71" s="9">
        <f t="shared" si="1"/>
        <v>0.97906841035777403</v>
      </c>
      <c r="AC71" s="9">
        <f t="shared" si="2"/>
        <v>0.98516936740343408</v>
      </c>
      <c r="AD71" s="15">
        <f t="shared" si="3"/>
        <v>16.738862975807894</v>
      </c>
      <c r="AE71" s="3">
        <f t="shared" si="12"/>
        <v>755.14879999999982</v>
      </c>
      <c r="AF71" s="2">
        <f t="shared" si="13"/>
        <v>0.25</v>
      </c>
      <c r="AG71" s="9">
        <f t="shared" si="14"/>
        <v>2.6330748492982979E-3</v>
      </c>
      <c r="AH71" s="2">
        <f t="shared" si="15"/>
        <v>0.12741312163879262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115.5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0.88646100000000005</v>
      </c>
      <c r="F72" s="9">
        <f>IF(Raw!$G72&gt;$C$8,IF(Raw!$Q72&gt;$C$8,IF(Raw!$N72&gt;$C$9,IF(Raw!$N72&lt;$A$9,IF(Raw!$X72&gt;$C$9,IF(Raw!$X72&lt;$A$9,Raw!I72,-999),-999),-999),-999),-999),-999)</f>
        <v>1.138009</v>
      </c>
      <c r="G72" s="9">
        <f>Raw!G72</f>
        <v>0.95491899999999996</v>
      </c>
      <c r="H72" s="9">
        <f>IF(Raw!$G72&gt;$C$8,IF(Raw!$Q72&gt;$C$8,IF(Raw!$N72&gt;$C$9,IF(Raw!$N72&lt;$A$9,IF(Raw!$X72&gt;$C$9,IF(Raw!$X72&lt;$A$9,Raw!L72,-999),-999),-999),-999),-999),-999)</f>
        <v>616.20000000000005</v>
      </c>
      <c r="I72" s="9">
        <f>IF(Raw!$G72&gt;$C$8,IF(Raw!$Q72&gt;$C$8,IF(Raw!$N72&gt;$C$9,IF(Raw!$N72&lt;$A$9,IF(Raw!$X72&gt;$C$9,IF(Raw!$X72&lt;$A$9,Raw!M72,-999),-999),-999),-999),-999),-999)</f>
        <v>0.19179099999999999</v>
      </c>
      <c r="J72" s="9">
        <f>IF(Raw!$G72&gt;$C$8,IF(Raw!$Q72&gt;$C$8,IF(Raw!$N72&gt;$C$9,IF(Raw!$N72&lt;$A$9,IF(Raw!$X72&gt;$C$9,IF(Raw!$X72&lt;$A$9,Raw!N72,-999),-999),-999),-999),-999),-999)</f>
        <v>1022</v>
      </c>
      <c r="K72" s="9">
        <f>IF(Raw!$G72&gt;$C$8,IF(Raw!$Q72&gt;$C$8,IF(Raw!$N72&gt;$C$9,IF(Raw!$N72&lt;$A$9,IF(Raw!$X72&gt;$C$9,IF(Raw!$X72&lt;$A$9,Raw!R72,-999),-999),-999),-999),-999),-999)</f>
        <v>0.99542799999999998</v>
      </c>
      <c r="L72" s="9">
        <f>IF(Raw!$G72&gt;$C$8,IF(Raw!$Q72&gt;$C$8,IF(Raw!$N72&gt;$C$9,IF(Raw!$N72&lt;$A$9,IF(Raw!$X72&gt;$C$9,IF(Raw!$X72&lt;$A$9,Raw!S72,-999),-999),-999),-999),-999),-999)</f>
        <v>1.2669870000000001</v>
      </c>
      <c r="M72" s="9">
        <f>Raw!Q72</f>
        <v>0.95148100000000002</v>
      </c>
      <c r="N72" s="9">
        <f>IF(Raw!$G72&gt;$C$8,IF(Raw!$Q72&gt;$C$8,IF(Raw!$N72&gt;$C$9,IF(Raw!$N72&lt;$A$9,IF(Raw!$X72&gt;$C$9,IF(Raw!$X72&lt;$A$9,Raw!V72,-999),-999),-999),-999),-999),-999)</f>
        <v>560.79999999999995</v>
      </c>
      <c r="O72" s="9">
        <f>IF(Raw!$G72&gt;$C$8,IF(Raw!$Q72&gt;$C$8,IF(Raw!$N72&gt;$C$9,IF(Raw!$N72&lt;$A$9,IF(Raw!$X72&gt;$C$9,IF(Raw!$X72&lt;$A$9,Raw!W72,-999),-999),-999),-999),-999),-999)</f>
        <v>0.12496400000000001</v>
      </c>
      <c r="P72" s="9">
        <f>IF(Raw!$G72&gt;$C$8,IF(Raw!$Q72&gt;$C$8,IF(Raw!$N72&gt;$C$9,IF(Raw!$N72&lt;$A$9,IF(Raw!$X72&gt;$C$9,IF(Raw!$X72&lt;$A$9,Raw!X72,-999),-999),-999),-999),-999),-999)</f>
        <v>526</v>
      </c>
      <c r="R72" s="9">
        <f t="shared" si="4"/>
        <v>0.25154799999999999</v>
      </c>
      <c r="S72" s="9">
        <f t="shared" si="5"/>
        <v>0.22104218859429053</v>
      </c>
      <c r="T72" s="9">
        <f t="shared" si="6"/>
        <v>0.27155900000000011</v>
      </c>
      <c r="U72" s="9">
        <f t="shared" si="7"/>
        <v>0.21433448014857301</v>
      </c>
      <c r="V72" s="15">
        <f t="shared" si="0"/>
        <v>0</v>
      </c>
      <c r="X72" s="11">
        <f t="shared" si="8"/>
        <v>2.708999999999999E+18</v>
      </c>
      <c r="Y72" s="11">
        <f t="shared" si="9"/>
        <v>6.162E-18</v>
      </c>
      <c r="Z72" s="11">
        <f t="shared" si="10"/>
        <v>1.0219999999999999E-3</v>
      </c>
      <c r="AA72" s="16">
        <f t="shared" si="11"/>
        <v>1.6773935838507503E-2</v>
      </c>
      <c r="AB72" s="9">
        <f t="shared" si="1"/>
        <v>0.99998311324236921</v>
      </c>
      <c r="AC72" s="9">
        <f t="shared" si="2"/>
        <v>0.98322606416149261</v>
      </c>
      <c r="AD72" s="15">
        <f t="shared" si="3"/>
        <v>16.412853070946678</v>
      </c>
      <c r="AE72" s="3">
        <f t="shared" si="12"/>
        <v>741.9047999999998</v>
      </c>
      <c r="AF72" s="2">
        <f t="shared" si="13"/>
        <v>0.25</v>
      </c>
      <c r="AG72" s="9">
        <f t="shared" si="14"/>
        <v>2.7060310236278967E-3</v>
      </c>
      <c r="AH72" s="2">
        <f t="shared" si="15"/>
        <v>0.13094343294636346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114.4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0.82047599999999998</v>
      </c>
      <c r="F73" s="9">
        <f>IF(Raw!$G73&gt;$C$8,IF(Raw!$Q73&gt;$C$8,IF(Raw!$N73&gt;$C$9,IF(Raw!$N73&lt;$A$9,IF(Raw!$X73&gt;$C$9,IF(Raw!$X73&lt;$A$9,Raw!I73,-999),-999),-999),-999),-999),-999)</f>
        <v>1.0837570000000001</v>
      </c>
      <c r="G73" s="9">
        <f>Raw!G73</f>
        <v>0.95544399999999996</v>
      </c>
      <c r="H73" s="9">
        <f>IF(Raw!$G73&gt;$C$8,IF(Raw!$Q73&gt;$C$8,IF(Raw!$N73&gt;$C$9,IF(Raw!$N73&lt;$A$9,IF(Raw!$X73&gt;$C$9,IF(Raw!$X73&lt;$A$9,Raw!L73,-999),-999),-999),-999),-999),-999)</f>
        <v>621.29999999999995</v>
      </c>
      <c r="I73" s="9">
        <f>IF(Raw!$G73&gt;$C$8,IF(Raw!$Q73&gt;$C$8,IF(Raw!$N73&gt;$C$9,IF(Raw!$N73&lt;$A$9,IF(Raw!$X73&gt;$C$9,IF(Raw!$X73&lt;$A$9,Raw!M73,-999),-999),-999),-999),-999),-999)</f>
        <v>5.6300999999999997E-2</v>
      </c>
      <c r="J73" s="9">
        <f>IF(Raw!$G73&gt;$C$8,IF(Raw!$Q73&gt;$C$8,IF(Raw!$N73&gt;$C$9,IF(Raw!$N73&lt;$A$9,IF(Raw!$X73&gt;$C$9,IF(Raw!$X73&lt;$A$9,Raw!N73,-999),-999),-999),-999),-999),-999)</f>
        <v>1065</v>
      </c>
      <c r="K73" s="9">
        <f>IF(Raw!$G73&gt;$C$8,IF(Raw!$Q73&gt;$C$8,IF(Raw!$N73&gt;$C$9,IF(Raw!$N73&lt;$A$9,IF(Raw!$X73&gt;$C$9,IF(Raw!$X73&lt;$A$9,Raw!R73,-999),-999),-999),-999),-999),-999)</f>
        <v>0.95312699999999995</v>
      </c>
      <c r="L73" s="9">
        <f>IF(Raw!$G73&gt;$C$8,IF(Raw!$Q73&gt;$C$8,IF(Raw!$N73&gt;$C$9,IF(Raw!$N73&lt;$A$9,IF(Raw!$X73&gt;$C$9,IF(Raw!$X73&lt;$A$9,Raw!S73,-999),-999),-999),-999),-999),-999)</f>
        <v>1.212437</v>
      </c>
      <c r="M73" s="9">
        <f>Raw!Q73</f>
        <v>0.95785500000000001</v>
      </c>
      <c r="N73" s="9">
        <f>IF(Raw!$G73&gt;$C$8,IF(Raw!$Q73&gt;$C$8,IF(Raw!$N73&gt;$C$9,IF(Raw!$N73&lt;$A$9,IF(Raw!$X73&gt;$C$9,IF(Raw!$X73&lt;$A$9,Raw!V73,-999),-999),-999),-999),-999),-999)</f>
        <v>660.1</v>
      </c>
      <c r="O73" s="9">
        <f>IF(Raw!$G73&gt;$C$8,IF(Raw!$Q73&gt;$C$8,IF(Raw!$N73&gt;$C$9,IF(Raw!$N73&lt;$A$9,IF(Raw!$X73&gt;$C$9,IF(Raw!$X73&lt;$A$9,Raw!W73,-999),-999),-999),-999),-999),-999)</f>
        <v>9.9999999999999995E-7</v>
      </c>
      <c r="P73" s="9">
        <f>IF(Raw!$G73&gt;$C$8,IF(Raw!$Q73&gt;$C$8,IF(Raw!$N73&gt;$C$9,IF(Raw!$N73&lt;$A$9,IF(Raw!$X73&gt;$C$9,IF(Raw!$X73&lt;$A$9,Raw!X73,-999),-999),-999),-999),-999),-999)</f>
        <v>1195</v>
      </c>
      <c r="R73" s="9">
        <f t="shared" si="4"/>
        <v>0.2632810000000001</v>
      </c>
      <c r="S73" s="9">
        <f t="shared" si="5"/>
        <v>0.24293360965603919</v>
      </c>
      <c r="T73" s="9">
        <f t="shared" si="6"/>
        <v>0.25931000000000004</v>
      </c>
      <c r="U73" s="9">
        <f t="shared" si="7"/>
        <v>0.21387503020775517</v>
      </c>
      <c r="V73" s="15">
        <f t="shared" si="0"/>
        <v>0</v>
      </c>
      <c r="X73" s="11">
        <f t="shared" si="8"/>
        <v>2.708999999999999E+18</v>
      </c>
      <c r="Y73" s="11">
        <f t="shared" si="9"/>
        <v>6.2129999999999992E-18</v>
      </c>
      <c r="Z73" s="11">
        <f t="shared" si="10"/>
        <v>1.065E-3</v>
      </c>
      <c r="AA73" s="16">
        <f t="shared" si="11"/>
        <v>1.7609384308314782E-2</v>
      </c>
      <c r="AB73" s="9">
        <f t="shared" si="1"/>
        <v>0.9576932894449891</v>
      </c>
      <c r="AC73" s="9">
        <f t="shared" si="2"/>
        <v>0.98239061569168507</v>
      </c>
      <c r="AD73" s="15">
        <f t="shared" si="3"/>
        <v>16.534633153347212</v>
      </c>
      <c r="AE73" s="3">
        <f t="shared" si="12"/>
        <v>748.04519999999968</v>
      </c>
      <c r="AF73" s="2">
        <f t="shared" si="13"/>
        <v>0.25</v>
      </c>
      <c r="AG73" s="9">
        <f t="shared" si="14"/>
        <v>2.7202655116509884E-3</v>
      </c>
      <c r="AH73" s="2">
        <f t="shared" si="15"/>
        <v>0.13163223241381322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113.1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0.85414999999999996</v>
      </c>
      <c r="F74" s="9">
        <f>IF(Raw!$G74&gt;$C$8,IF(Raw!$Q74&gt;$C$8,IF(Raw!$N74&gt;$C$9,IF(Raw!$N74&lt;$A$9,IF(Raw!$X74&gt;$C$9,IF(Raw!$X74&lt;$A$9,Raw!I74,-999),-999),-999),-999),-999),-999)</f>
        <v>1.0942350000000001</v>
      </c>
      <c r="G74" s="9">
        <f>Raw!G74</f>
        <v>0.93513100000000005</v>
      </c>
      <c r="H74" s="9">
        <f>IF(Raw!$G74&gt;$C$8,IF(Raw!$Q74&gt;$C$8,IF(Raw!$N74&gt;$C$9,IF(Raw!$N74&lt;$A$9,IF(Raw!$X74&gt;$C$9,IF(Raw!$X74&lt;$A$9,Raw!L74,-999),-999),-999),-999),-999),-999)</f>
        <v>582.70000000000005</v>
      </c>
      <c r="I74" s="9">
        <f>IF(Raw!$G74&gt;$C$8,IF(Raw!$Q74&gt;$C$8,IF(Raw!$N74&gt;$C$9,IF(Raw!$N74&lt;$A$9,IF(Raw!$X74&gt;$C$9,IF(Raw!$X74&lt;$A$9,Raw!M74,-999),-999),-999),-999),-999),-999)</f>
        <v>8.5204000000000002E-2</v>
      </c>
      <c r="J74" s="9">
        <f>IF(Raw!$G74&gt;$C$8,IF(Raw!$Q74&gt;$C$8,IF(Raw!$N74&gt;$C$9,IF(Raw!$N74&lt;$A$9,IF(Raw!$X74&gt;$C$9,IF(Raw!$X74&lt;$A$9,Raw!N74,-999),-999),-999),-999),-999),-999)</f>
        <v>574</v>
      </c>
      <c r="K74" s="9">
        <f>IF(Raw!$G74&gt;$C$8,IF(Raw!$Q74&gt;$C$8,IF(Raw!$N74&gt;$C$9,IF(Raw!$N74&lt;$A$9,IF(Raw!$X74&gt;$C$9,IF(Raw!$X74&lt;$A$9,Raw!R74,-999),-999),-999),-999),-999),-999)</f>
        <v>0.952928</v>
      </c>
      <c r="L74" s="9">
        <f>IF(Raw!$G74&gt;$C$8,IF(Raw!$Q74&gt;$C$8,IF(Raw!$N74&gt;$C$9,IF(Raw!$N74&lt;$A$9,IF(Raw!$X74&gt;$C$9,IF(Raw!$X74&lt;$A$9,Raw!S74,-999),-999),-999),-999),-999),-999)</f>
        <v>1.1942379999999999</v>
      </c>
      <c r="M74" s="9">
        <f>Raw!Q74</f>
        <v>0.94841200000000003</v>
      </c>
      <c r="N74" s="9">
        <f>IF(Raw!$G74&gt;$C$8,IF(Raw!$Q74&gt;$C$8,IF(Raw!$N74&gt;$C$9,IF(Raw!$N74&lt;$A$9,IF(Raw!$X74&gt;$C$9,IF(Raw!$X74&lt;$A$9,Raw!V74,-999),-999),-999),-999),-999),-999)</f>
        <v>596.4</v>
      </c>
      <c r="O74" s="9">
        <f>IF(Raw!$G74&gt;$C$8,IF(Raw!$Q74&gt;$C$8,IF(Raw!$N74&gt;$C$9,IF(Raw!$N74&lt;$A$9,IF(Raw!$X74&gt;$C$9,IF(Raw!$X74&lt;$A$9,Raw!W74,-999),-999),-999),-999),-999),-999)</f>
        <v>2.9E-5</v>
      </c>
      <c r="P74" s="9">
        <f>IF(Raw!$G74&gt;$C$8,IF(Raw!$Q74&gt;$C$8,IF(Raw!$N74&gt;$C$9,IF(Raw!$N74&lt;$A$9,IF(Raw!$X74&gt;$C$9,IF(Raw!$X74&lt;$A$9,Raw!X74,-999),-999),-999),-999),-999),-999)</f>
        <v>1216</v>
      </c>
      <c r="R74" s="9">
        <f t="shared" si="4"/>
        <v>0.2400850000000001</v>
      </c>
      <c r="S74" s="9">
        <f t="shared" si="5"/>
        <v>0.21940899349774051</v>
      </c>
      <c r="T74" s="9">
        <f t="shared" si="6"/>
        <v>0.24130999999999991</v>
      </c>
      <c r="U74" s="9">
        <f t="shared" si="7"/>
        <v>0.20206190055918496</v>
      </c>
      <c r="V74" s="15">
        <f t="shared" si="0"/>
        <v>0</v>
      </c>
      <c r="X74" s="11">
        <f t="shared" si="8"/>
        <v>2.708999999999999E+18</v>
      </c>
      <c r="Y74" s="11">
        <f t="shared" si="9"/>
        <v>5.8269999999999999E-18</v>
      </c>
      <c r="Z74" s="11">
        <f t="shared" si="10"/>
        <v>5.7399999999999997E-4</v>
      </c>
      <c r="AA74" s="16">
        <f t="shared" si="11"/>
        <v>8.979426214745543E-3</v>
      </c>
      <c r="AB74" s="9">
        <f t="shared" si="1"/>
        <v>0.95509482533988022</v>
      </c>
      <c r="AC74" s="9">
        <f t="shared" si="2"/>
        <v>0.99102057378525454</v>
      </c>
      <c r="AD74" s="15">
        <f t="shared" si="3"/>
        <v>15.643599677257045</v>
      </c>
      <c r="AE74" s="3">
        <f t="shared" si="12"/>
        <v>701.57079999999985</v>
      </c>
      <c r="AF74" s="2">
        <f t="shared" si="13"/>
        <v>0.25</v>
      </c>
      <c r="AG74" s="9">
        <f t="shared" si="14"/>
        <v>2.4315196018258548E-3</v>
      </c>
      <c r="AH74" s="2">
        <f t="shared" si="15"/>
        <v>0.11765996810804998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111.8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0.87022299999999997</v>
      </c>
      <c r="F75" s="9">
        <f>IF(Raw!$G75&gt;$C$8,IF(Raw!$Q75&gt;$C$8,IF(Raw!$N75&gt;$C$9,IF(Raw!$N75&lt;$A$9,IF(Raw!$X75&gt;$C$9,IF(Raw!$X75&lt;$A$9,Raw!I75,-999),-999),-999),-999),-999),-999)</f>
        <v>1.1061639999999999</v>
      </c>
      <c r="G75" s="9">
        <f>Raw!G75</f>
        <v>0.95819299999999996</v>
      </c>
      <c r="H75" s="9">
        <f>IF(Raw!$G75&gt;$C$8,IF(Raw!$Q75&gt;$C$8,IF(Raw!$N75&gt;$C$9,IF(Raw!$N75&lt;$A$9,IF(Raw!$X75&gt;$C$9,IF(Raw!$X75&lt;$A$9,Raw!L75,-999),-999),-999),-999),-999),-999)</f>
        <v>589.70000000000005</v>
      </c>
      <c r="I75" s="9">
        <f>IF(Raw!$G75&gt;$C$8,IF(Raw!$Q75&gt;$C$8,IF(Raw!$N75&gt;$C$9,IF(Raw!$N75&lt;$A$9,IF(Raw!$X75&gt;$C$9,IF(Raw!$X75&lt;$A$9,Raw!M75,-999),-999),-999),-999),-999),-999)</f>
        <v>0.32067299999999999</v>
      </c>
      <c r="J75" s="9">
        <f>IF(Raw!$G75&gt;$C$8,IF(Raw!$Q75&gt;$C$8,IF(Raw!$N75&gt;$C$9,IF(Raw!$N75&lt;$A$9,IF(Raw!$X75&gt;$C$9,IF(Raw!$X75&lt;$A$9,Raw!N75,-999),-999),-999),-999),-999),-999)</f>
        <v>487</v>
      </c>
      <c r="K75" s="9">
        <f>IF(Raw!$G75&gt;$C$8,IF(Raw!$Q75&gt;$C$8,IF(Raw!$N75&gt;$C$9,IF(Raw!$N75&lt;$A$9,IF(Raw!$X75&gt;$C$9,IF(Raw!$X75&lt;$A$9,Raw!R75,-999),-999),-999),-999),-999),-999)</f>
        <v>0.97862199999999999</v>
      </c>
      <c r="L75" s="9">
        <f>IF(Raw!$G75&gt;$C$8,IF(Raw!$Q75&gt;$C$8,IF(Raw!$N75&gt;$C$9,IF(Raw!$N75&lt;$A$9,IF(Raw!$X75&gt;$C$9,IF(Raw!$X75&lt;$A$9,Raw!S75,-999),-999),-999),-999),-999),-999)</f>
        <v>1.25482</v>
      </c>
      <c r="M75" s="9">
        <f>Raw!Q75</f>
        <v>0.95403700000000002</v>
      </c>
      <c r="N75" s="9">
        <f>IF(Raw!$G75&gt;$C$8,IF(Raw!$Q75&gt;$C$8,IF(Raw!$N75&gt;$C$9,IF(Raw!$N75&lt;$A$9,IF(Raw!$X75&gt;$C$9,IF(Raw!$X75&lt;$A$9,Raw!V75,-999),-999),-999),-999),-999),-999)</f>
        <v>660.7</v>
      </c>
      <c r="O75" s="9">
        <f>IF(Raw!$G75&gt;$C$8,IF(Raw!$Q75&gt;$C$8,IF(Raw!$N75&gt;$C$9,IF(Raw!$N75&lt;$A$9,IF(Raw!$X75&gt;$C$9,IF(Raw!$X75&lt;$A$9,Raw!W75,-999),-999),-999),-999),-999),-999)</f>
        <v>6.0877000000000001E-2</v>
      </c>
      <c r="P75" s="9">
        <f>IF(Raw!$G75&gt;$C$8,IF(Raw!$Q75&gt;$C$8,IF(Raw!$N75&gt;$C$9,IF(Raw!$N75&lt;$A$9,IF(Raw!$X75&gt;$C$9,IF(Raw!$X75&lt;$A$9,Raw!X75,-999),-999),-999),-999),-999),-999)</f>
        <v>494</v>
      </c>
      <c r="R75" s="9">
        <f t="shared" si="4"/>
        <v>0.23594099999999996</v>
      </c>
      <c r="S75" s="9">
        <f t="shared" si="5"/>
        <v>0.21329658170036267</v>
      </c>
      <c r="T75" s="9">
        <f t="shared" si="6"/>
        <v>0.27619800000000005</v>
      </c>
      <c r="U75" s="9">
        <f t="shared" si="7"/>
        <v>0.22010965716198344</v>
      </c>
      <c r="V75" s="15">
        <f t="shared" si="0"/>
        <v>0</v>
      </c>
      <c r="X75" s="11">
        <f t="shared" si="8"/>
        <v>2.708999999999999E+18</v>
      </c>
      <c r="Y75" s="11">
        <f t="shared" si="9"/>
        <v>5.8970000000000003E-18</v>
      </c>
      <c r="Z75" s="11">
        <f t="shared" si="10"/>
        <v>4.8699999999999997E-4</v>
      </c>
      <c r="AA75" s="16">
        <f t="shared" si="11"/>
        <v>7.7197536202980024E-3</v>
      </c>
      <c r="AB75" s="9">
        <f t="shared" si="1"/>
        <v>0.98075418051041907</v>
      </c>
      <c r="AC75" s="9">
        <f t="shared" si="2"/>
        <v>0.99228024637970191</v>
      </c>
      <c r="AD75" s="15">
        <f t="shared" si="3"/>
        <v>15.851650144349081</v>
      </c>
      <c r="AE75" s="3">
        <f t="shared" si="12"/>
        <v>709.99879999999985</v>
      </c>
      <c r="AF75" s="2">
        <f t="shared" si="13"/>
        <v>0.25</v>
      </c>
      <c r="AG75" s="9">
        <f t="shared" si="14"/>
        <v>2.6839240605572171E-3</v>
      </c>
      <c r="AH75" s="2">
        <f t="shared" si="15"/>
        <v>0.12987368850839601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110.5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0.87577799999999995</v>
      </c>
      <c r="F76" s="9">
        <f>IF(Raw!$G76&gt;$C$8,IF(Raw!$Q76&gt;$C$8,IF(Raw!$N76&gt;$C$9,IF(Raw!$N76&lt;$A$9,IF(Raw!$X76&gt;$C$9,IF(Raw!$X76&lt;$A$9,Raw!I76,-999),-999),-999),-999),-999),-999)</f>
        <v>1.1002149999999999</v>
      </c>
      <c r="G76" s="9">
        <f>Raw!G76</f>
        <v>0.94248900000000002</v>
      </c>
      <c r="H76" s="9">
        <f>IF(Raw!$G76&gt;$C$8,IF(Raw!$Q76&gt;$C$8,IF(Raw!$N76&gt;$C$9,IF(Raw!$N76&lt;$A$9,IF(Raw!$X76&gt;$C$9,IF(Raw!$X76&lt;$A$9,Raw!L76,-999),-999),-999),-999),-999),-999)</f>
        <v>497.9</v>
      </c>
      <c r="I76" s="9">
        <f>IF(Raw!$G76&gt;$C$8,IF(Raw!$Q76&gt;$C$8,IF(Raw!$N76&gt;$C$9,IF(Raw!$N76&lt;$A$9,IF(Raw!$X76&gt;$C$9,IF(Raw!$X76&lt;$A$9,Raw!M76,-999),-999),-999),-999),-999),-999)</f>
        <v>0.17344000000000001</v>
      </c>
      <c r="J76" s="9">
        <f>IF(Raw!$G76&gt;$C$8,IF(Raw!$Q76&gt;$C$8,IF(Raw!$N76&gt;$C$9,IF(Raw!$N76&lt;$A$9,IF(Raw!$X76&gt;$C$9,IF(Raw!$X76&lt;$A$9,Raw!N76,-999),-999),-999),-999),-999),-999)</f>
        <v>929</v>
      </c>
      <c r="K76" s="9">
        <f>IF(Raw!$G76&gt;$C$8,IF(Raw!$Q76&gt;$C$8,IF(Raw!$N76&gt;$C$9,IF(Raw!$N76&lt;$A$9,IF(Raw!$X76&gt;$C$9,IF(Raw!$X76&lt;$A$9,Raw!R76,-999),-999),-999),-999),-999),-999)</f>
        <v>0.971827</v>
      </c>
      <c r="L76" s="9">
        <f>IF(Raw!$G76&gt;$C$8,IF(Raw!$Q76&gt;$C$8,IF(Raw!$N76&gt;$C$9,IF(Raw!$N76&lt;$A$9,IF(Raw!$X76&gt;$C$9,IF(Raw!$X76&lt;$A$9,Raw!S76,-999),-999),-999),-999),-999),-999)</f>
        <v>1.24559</v>
      </c>
      <c r="M76" s="9">
        <f>Raw!Q76</f>
        <v>0.94130400000000003</v>
      </c>
      <c r="N76" s="9">
        <f>IF(Raw!$G76&gt;$C$8,IF(Raw!$Q76&gt;$C$8,IF(Raw!$N76&gt;$C$9,IF(Raw!$N76&lt;$A$9,IF(Raw!$X76&gt;$C$9,IF(Raw!$X76&lt;$A$9,Raw!V76,-999),-999),-999),-999),-999),-999)</f>
        <v>615.4</v>
      </c>
      <c r="O76" s="9">
        <f>IF(Raw!$G76&gt;$C$8,IF(Raw!$Q76&gt;$C$8,IF(Raw!$N76&gt;$C$9,IF(Raw!$N76&lt;$A$9,IF(Raw!$X76&gt;$C$9,IF(Raw!$X76&lt;$A$9,Raw!W76,-999),-999),-999),-999),-999),-999)</f>
        <v>1.1509999999999999E-3</v>
      </c>
      <c r="P76" s="9">
        <f>IF(Raw!$G76&gt;$C$8,IF(Raw!$Q76&gt;$C$8,IF(Raw!$N76&gt;$C$9,IF(Raw!$N76&lt;$A$9,IF(Raw!$X76&gt;$C$9,IF(Raw!$X76&lt;$A$9,Raw!X76,-999),-999),-999),-999),-999),-999)</f>
        <v>899</v>
      </c>
      <c r="R76" s="9">
        <f t="shared" si="4"/>
        <v>0.224437</v>
      </c>
      <c r="S76" s="9">
        <f t="shared" si="5"/>
        <v>0.20399376485505108</v>
      </c>
      <c r="T76" s="9">
        <f t="shared" si="6"/>
        <v>0.27376299999999998</v>
      </c>
      <c r="U76" s="9">
        <f t="shared" si="7"/>
        <v>0.21978580431763259</v>
      </c>
      <c r="V76" s="15">
        <f t="shared" si="0"/>
        <v>0</v>
      </c>
      <c r="X76" s="11">
        <f t="shared" si="8"/>
        <v>3.2508E+18</v>
      </c>
      <c r="Y76" s="11">
        <f t="shared" si="9"/>
        <v>4.9789999999999995E-18</v>
      </c>
      <c r="Z76" s="11">
        <f t="shared" si="10"/>
        <v>9.2899999999999992E-4</v>
      </c>
      <c r="AA76" s="16">
        <f t="shared" si="11"/>
        <v>1.4813797788798619E-2</v>
      </c>
      <c r="AB76" s="9">
        <f t="shared" si="1"/>
        <v>0.9758824697240549</v>
      </c>
      <c r="AC76" s="9">
        <f t="shared" si="2"/>
        <v>0.98518620221120123</v>
      </c>
      <c r="AD76" s="15">
        <f t="shared" si="3"/>
        <v>15.945961021311751</v>
      </c>
      <c r="AE76" s="3">
        <f t="shared" si="12"/>
        <v>599.47159999999974</v>
      </c>
      <c r="AF76" s="2">
        <f t="shared" si="13"/>
        <v>0.25</v>
      </c>
      <c r="AG76" s="9">
        <f t="shared" si="14"/>
        <v>2.6959198989897088E-3</v>
      </c>
      <c r="AH76" s="2">
        <f t="shared" si="15"/>
        <v>0.13045416088720654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109.5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0.867981</v>
      </c>
      <c r="F77" s="9">
        <f>IF(Raw!$G77&gt;$C$8,IF(Raw!$Q77&gt;$C$8,IF(Raw!$N77&gt;$C$9,IF(Raw!$N77&lt;$A$9,IF(Raw!$X77&gt;$C$9,IF(Raw!$X77&lt;$A$9,Raw!I77,-999),-999),-999),-999),-999),-999)</f>
        <v>1.095547</v>
      </c>
      <c r="G77" s="9">
        <f>Raw!G77</f>
        <v>0.95516199999999996</v>
      </c>
      <c r="H77" s="9">
        <f>IF(Raw!$G77&gt;$C$8,IF(Raw!$Q77&gt;$C$8,IF(Raw!$N77&gt;$C$9,IF(Raw!$N77&lt;$A$9,IF(Raw!$X77&gt;$C$9,IF(Raw!$X77&lt;$A$9,Raw!L77,-999),-999),-999),-999),-999),-999)</f>
        <v>558.1</v>
      </c>
      <c r="I77" s="9">
        <f>IF(Raw!$G77&gt;$C$8,IF(Raw!$Q77&gt;$C$8,IF(Raw!$N77&gt;$C$9,IF(Raw!$N77&lt;$A$9,IF(Raw!$X77&gt;$C$9,IF(Raw!$X77&lt;$A$9,Raw!M77,-999),-999),-999),-999),-999),-999)</f>
        <v>0.109808</v>
      </c>
      <c r="J77" s="9">
        <f>IF(Raw!$G77&gt;$C$8,IF(Raw!$Q77&gt;$C$8,IF(Raw!$N77&gt;$C$9,IF(Raw!$N77&lt;$A$9,IF(Raw!$X77&gt;$C$9,IF(Raw!$X77&lt;$A$9,Raw!N77,-999),-999),-999),-999),-999),-999)</f>
        <v>420</v>
      </c>
      <c r="K77" s="9">
        <f>IF(Raw!$G77&gt;$C$8,IF(Raw!$Q77&gt;$C$8,IF(Raw!$N77&gt;$C$9,IF(Raw!$N77&lt;$A$9,IF(Raw!$X77&gt;$C$9,IF(Raw!$X77&lt;$A$9,Raw!R77,-999),-999),-999),-999),-999),-999)</f>
        <v>1.030645</v>
      </c>
      <c r="L77" s="9">
        <f>IF(Raw!$G77&gt;$C$8,IF(Raw!$Q77&gt;$C$8,IF(Raw!$N77&gt;$C$9,IF(Raw!$N77&lt;$A$9,IF(Raw!$X77&gt;$C$9,IF(Raw!$X77&lt;$A$9,Raw!S77,-999),-999),-999),-999),-999),-999)</f>
        <v>1.363291</v>
      </c>
      <c r="M77" s="9">
        <f>Raw!Q77</f>
        <v>0.96377199999999996</v>
      </c>
      <c r="N77" s="9">
        <f>IF(Raw!$G77&gt;$C$8,IF(Raw!$Q77&gt;$C$8,IF(Raw!$N77&gt;$C$9,IF(Raw!$N77&lt;$A$9,IF(Raw!$X77&gt;$C$9,IF(Raw!$X77&lt;$A$9,Raw!V77,-999),-999),-999),-999),-999),-999)</f>
        <v>630.5</v>
      </c>
      <c r="O77" s="9">
        <f>IF(Raw!$G77&gt;$C$8,IF(Raw!$Q77&gt;$C$8,IF(Raw!$N77&gt;$C$9,IF(Raw!$N77&lt;$A$9,IF(Raw!$X77&gt;$C$9,IF(Raw!$X77&lt;$A$9,Raw!W77,-999),-999),-999),-999),-999),-999)</f>
        <v>0.170013</v>
      </c>
      <c r="P77" s="9">
        <f>IF(Raw!$G77&gt;$C$8,IF(Raw!$Q77&gt;$C$8,IF(Raw!$N77&gt;$C$9,IF(Raw!$N77&lt;$A$9,IF(Raw!$X77&gt;$C$9,IF(Raw!$X77&lt;$A$9,Raw!X77,-999),-999),-999),-999),-999),-999)</f>
        <v>459</v>
      </c>
      <c r="R77" s="9">
        <f t="shared" si="4"/>
        <v>0.22756600000000005</v>
      </c>
      <c r="S77" s="9">
        <f t="shared" si="5"/>
        <v>0.20771906636593412</v>
      </c>
      <c r="T77" s="9">
        <f t="shared" si="6"/>
        <v>0.332646</v>
      </c>
      <c r="U77" s="9">
        <f t="shared" si="7"/>
        <v>0.24400219762325137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5.5809999999999998E-18</v>
      </c>
      <c r="Z77" s="11">
        <f t="shared" si="10"/>
        <v>4.1999999999999996E-4</v>
      </c>
      <c r="AA77" s="16">
        <f t="shared" si="11"/>
        <v>7.5623158215453136E-3</v>
      </c>
      <c r="AB77" s="9">
        <f t="shared" ref="AB77:AB140" si="17">K77+T77*AA77</f>
        <v>1.0331605741087737</v>
      </c>
      <c r="AC77" s="9">
        <f t="shared" ref="AC77:AC140" si="18">IF(T77&gt;0,(L77-AB77)/T77,-999)</f>
        <v>0.9924376841784549</v>
      </c>
      <c r="AD77" s="15">
        <f t="shared" ref="AD77:AD140" si="19">IF(AC77&gt;0,X77*Y77*AC77,-999)</f>
        <v>18.00551386082218</v>
      </c>
      <c r="AE77" s="3">
        <f t="shared" si="12"/>
        <v>671.95239999999978</v>
      </c>
      <c r="AF77" s="2">
        <f t="shared" si="13"/>
        <v>0.25</v>
      </c>
      <c r="AG77" s="9">
        <f t="shared" si="14"/>
        <v>3.3795268856742504E-3</v>
      </c>
      <c r="AH77" s="2">
        <f t="shared" si="15"/>
        <v>0.16353354720650462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108.2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0.83989000000000003</v>
      </c>
      <c r="F78" s="9">
        <f>IF(Raw!$G78&gt;$C$8,IF(Raw!$Q78&gt;$C$8,IF(Raw!$N78&gt;$C$9,IF(Raw!$N78&lt;$A$9,IF(Raw!$X78&gt;$C$9,IF(Raw!$X78&lt;$A$9,Raw!I78,-999),-999),-999),-999),-999),-999)</f>
        <v>1.0901149999999999</v>
      </c>
      <c r="G78" s="9">
        <f>Raw!G78</f>
        <v>0.94304699999999997</v>
      </c>
      <c r="H78" s="9">
        <f>IF(Raw!$G78&gt;$C$8,IF(Raw!$Q78&gt;$C$8,IF(Raw!$N78&gt;$C$9,IF(Raw!$N78&lt;$A$9,IF(Raw!$X78&gt;$C$9,IF(Raw!$X78&lt;$A$9,Raw!L78,-999),-999),-999),-999),-999),-999)</f>
        <v>626.5</v>
      </c>
      <c r="I78" s="9">
        <f>IF(Raw!$G78&gt;$C$8,IF(Raw!$Q78&gt;$C$8,IF(Raw!$N78&gt;$C$9,IF(Raw!$N78&lt;$A$9,IF(Raw!$X78&gt;$C$9,IF(Raw!$X78&lt;$A$9,Raw!M78,-999),-999),-999),-999),-999),-999)</f>
        <v>1.5E-5</v>
      </c>
      <c r="J78" s="9">
        <f>IF(Raw!$G78&gt;$C$8,IF(Raw!$Q78&gt;$C$8,IF(Raw!$N78&gt;$C$9,IF(Raw!$N78&lt;$A$9,IF(Raw!$X78&gt;$C$9,IF(Raw!$X78&lt;$A$9,Raw!N78,-999),-999),-999),-999),-999),-999)</f>
        <v>630</v>
      </c>
      <c r="K78" s="9">
        <f>IF(Raw!$G78&gt;$C$8,IF(Raw!$Q78&gt;$C$8,IF(Raw!$N78&gt;$C$9,IF(Raw!$N78&lt;$A$9,IF(Raw!$X78&gt;$C$9,IF(Raw!$X78&lt;$A$9,Raw!R78,-999),-999),-999),-999),-999),-999)</f>
        <v>1.0229159999999999</v>
      </c>
      <c r="L78" s="9">
        <f>IF(Raw!$G78&gt;$C$8,IF(Raw!$Q78&gt;$C$8,IF(Raw!$N78&gt;$C$9,IF(Raw!$N78&lt;$A$9,IF(Raw!$X78&gt;$C$9,IF(Raw!$X78&lt;$A$9,Raw!S78,-999),-999),-999),-999),-999),-999)</f>
        <v>1.305917</v>
      </c>
      <c r="M78" s="9">
        <f>Raw!Q78</f>
        <v>0.946967</v>
      </c>
      <c r="N78" s="9">
        <f>IF(Raw!$G78&gt;$C$8,IF(Raw!$Q78&gt;$C$8,IF(Raw!$N78&gt;$C$9,IF(Raw!$N78&lt;$A$9,IF(Raw!$X78&gt;$C$9,IF(Raw!$X78&lt;$A$9,Raw!V78,-999),-999),-999),-999),-999),-999)</f>
        <v>692.8</v>
      </c>
      <c r="O78" s="9">
        <f>IF(Raw!$G78&gt;$C$8,IF(Raw!$Q78&gt;$C$8,IF(Raw!$N78&gt;$C$9,IF(Raw!$N78&lt;$A$9,IF(Raw!$X78&gt;$C$9,IF(Raw!$X78&lt;$A$9,Raw!W78,-999),-999),-999),-999),-999),-999)</f>
        <v>0.244121</v>
      </c>
      <c r="P78" s="9">
        <f>IF(Raw!$G78&gt;$C$8,IF(Raw!$Q78&gt;$C$8,IF(Raw!$N78&gt;$C$9,IF(Raw!$N78&lt;$A$9,IF(Raw!$X78&gt;$C$9,IF(Raw!$X78&lt;$A$9,Raw!X78,-999),-999),-999),-999),-999),-999)</f>
        <v>752</v>
      </c>
      <c r="R78" s="9">
        <f t="shared" ref="R78:R141" si="20">F78-E78</f>
        <v>0.25022499999999992</v>
      </c>
      <c r="S78" s="9">
        <f t="shared" ref="S78:S141" si="21">R78/F78</f>
        <v>0.22954000266026972</v>
      </c>
      <c r="T78" s="9">
        <f t="shared" ref="T78:T141" si="22">L78-K78</f>
        <v>0.28300100000000006</v>
      </c>
      <c r="U78" s="9">
        <f t="shared" ref="U78:U141" si="23">T78/L78</f>
        <v>0.21670672791609272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6.2649999999999994E-18</v>
      </c>
      <c r="Z78" s="11">
        <f t="shared" ref="Z78:Z141" si="26">J78*10^(-6)</f>
        <v>6.2999999999999992E-4</v>
      </c>
      <c r="AA78" s="16">
        <f t="shared" ref="AA78:AA141" si="27">IF(Z78&gt;0,(X78*Y78/(X78*Y78+1/Z78)),1)</f>
        <v>1.2668202582298097E-2</v>
      </c>
      <c r="AB78" s="9">
        <f t="shared" si="17"/>
        <v>1.0265011139989928</v>
      </c>
      <c r="AC78" s="9">
        <f t="shared" si="18"/>
        <v>0.98733179741770216</v>
      </c>
      <c r="AD78" s="15">
        <f t="shared" si="19"/>
        <v>20.108258067139843</v>
      </c>
      <c r="AE78" s="3">
        <f t="shared" ref="AE78:AE141" si="28">AE$9*Y78</f>
        <v>754.3059999999997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3.3519960075555771E-3</v>
      </c>
      <c r="AH78" s="2">
        <f t="shared" ref="AH78:AH141" si="31">((AG78*12.01)/893.5)*3600</f>
        <v>0.16220134234210737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107.1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0.88946199999999997</v>
      </c>
      <c r="F79" s="9">
        <f>IF(Raw!$G79&gt;$C$8,IF(Raw!$Q79&gt;$C$8,IF(Raw!$N79&gt;$C$9,IF(Raw!$N79&lt;$A$9,IF(Raw!$X79&gt;$C$9,IF(Raw!$X79&lt;$A$9,Raw!I79,-999),-999),-999),-999),-999),-999)</f>
        <v>1.130541</v>
      </c>
      <c r="G79" s="9">
        <f>Raw!G79</f>
        <v>0.95262100000000005</v>
      </c>
      <c r="H79" s="9">
        <f>IF(Raw!$G79&gt;$C$8,IF(Raw!$Q79&gt;$C$8,IF(Raw!$N79&gt;$C$9,IF(Raw!$N79&lt;$A$9,IF(Raw!$X79&gt;$C$9,IF(Raw!$X79&lt;$A$9,Raw!L79,-999),-999),-999),-999),-999),-999)</f>
        <v>633</v>
      </c>
      <c r="I79" s="9">
        <f>IF(Raw!$G79&gt;$C$8,IF(Raw!$Q79&gt;$C$8,IF(Raw!$N79&gt;$C$9,IF(Raw!$N79&lt;$A$9,IF(Raw!$X79&gt;$C$9,IF(Raw!$X79&lt;$A$9,Raw!M79,-999),-999),-999),-999),-999),-999)</f>
        <v>0.13572500000000001</v>
      </c>
      <c r="J79" s="9">
        <f>IF(Raw!$G79&gt;$C$8,IF(Raw!$Q79&gt;$C$8,IF(Raw!$N79&gt;$C$9,IF(Raw!$N79&lt;$A$9,IF(Raw!$X79&gt;$C$9,IF(Raw!$X79&lt;$A$9,Raw!N79,-999),-999),-999),-999),-999),-999)</f>
        <v>1017</v>
      </c>
      <c r="K79" s="9">
        <f>IF(Raw!$G79&gt;$C$8,IF(Raw!$Q79&gt;$C$8,IF(Raw!$N79&gt;$C$9,IF(Raw!$N79&lt;$A$9,IF(Raw!$X79&gt;$C$9,IF(Raw!$X79&lt;$A$9,Raw!R79,-999),-999),-999),-999),-999),-999)</f>
        <v>0.975217</v>
      </c>
      <c r="L79" s="9">
        <f>IF(Raw!$G79&gt;$C$8,IF(Raw!$Q79&gt;$C$8,IF(Raw!$N79&gt;$C$9,IF(Raw!$N79&lt;$A$9,IF(Raw!$X79&gt;$C$9,IF(Raw!$X79&lt;$A$9,Raw!S79,-999),-999),-999),-999),-999),-999)</f>
        <v>1.2762309999999999</v>
      </c>
      <c r="M79" s="9">
        <f>Raw!Q79</f>
        <v>0.95428400000000002</v>
      </c>
      <c r="N79" s="9">
        <f>IF(Raw!$G79&gt;$C$8,IF(Raw!$Q79&gt;$C$8,IF(Raw!$N79&gt;$C$9,IF(Raw!$N79&lt;$A$9,IF(Raw!$X79&gt;$C$9,IF(Raw!$X79&lt;$A$9,Raw!V79,-999),-999),-999),-999),-999),-999)</f>
        <v>652.1</v>
      </c>
      <c r="O79" s="9">
        <f>IF(Raw!$G79&gt;$C$8,IF(Raw!$Q79&gt;$C$8,IF(Raw!$N79&gt;$C$9,IF(Raw!$N79&lt;$A$9,IF(Raw!$X79&gt;$C$9,IF(Raw!$X79&lt;$A$9,Raw!W79,-999),-999),-999),-999),-999),-999)</f>
        <v>7.9980999999999997E-2</v>
      </c>
      <c r="P79" s="9">
        <f>IF(Raw!$G79&gt;$C$8,IF(Raw!$Q79&gt;$C$8,IF(Raw!$N79&gt;$C$9,IF(Raw!$N79&lt;$A$9,IF(Raw!$X79&gt;$C$9,IF(Raw!$X79&lt;$A$9,Raw!X79,-999),-999),-999),-999),-999),-999)</f>
        <v>524</v>
      </c>
      <c r="R79" s="9">
        <f t="shared" si="20"/>
        <v>0.24107900000000004</v>
      </c>
      <c r="S79" s="9">
        <f t="shared" si="21"/>
        <v>0.21324215574667352</v>
      </c>
      <c r="T79" s="9">
        <f t="shared" si="22"/>
        <v>0.30101399999999989</v>
      </c>
      <c r="U79" s="9">
        <f t="shared" si="23"/>
        <v>0.23586168961575132</v>
      </c>
      <c r="V79" s="15">
        <f t="shared" si="16"/>
        <v>0</v>
      </c>
      <c r="X79" s="11">
        <f t="shared" si="24"/>
        <v>3.2508E+18</v>
      </c>
      <c r="Y79" s="11">
        <f t="shared" si="25"/>
        <v>6.3299999999999994E-18</v>
      </c>
      <c r="Z79" s="11">
        <f t="shared" si="26"/>
        <v>1.0169999999999999E-3</v>
      </c>
      <c r="AA79" s="16">
        <f t="shared" si="27"/>
        <v>2.0498404631826138E-2</v>
      </c>
      <c r="AB79" s="9">
        <f t="shared" si="17"/>
        <v>0.98138730677184449</v>
      </c>
      <c r="AC79" s="9">
        <f t="shared" si="18"/>
        <v>0.97950159536817394</v>
      </c>
      <c r="AD79" s="15">
        <f t="shared" si="19"/>
        <v>20.155756766790702</v>
      </c>
      <c r="AE79" s="3">
        <f t="shared" si="28"/>
        <v>762.13199999999972</v>
      </c>
      <c r="AF79" s="2">
        <f t="shared" si="29"/>
        <v>0.25</v>
      </c>
      <c r="AG79" s="9">
        <f t="shared" si="30"/>
        <v>3.6569006511533602E-3</v>
      </c>
      <c r="AH79" s="2">
        <f t="shared" si="31"/>
        <v>0.17695551936571538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105.8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0.91869000000000001</v>
      </c>
      <c r="F80" s="9">
        <f>IF(Raw!$G80&gt;$C$8,IF(Raw!$Q80&gt;$C$8,IF(Raw!$N80&gt;$C$9,IF(Raw!$N80&lt;$A$9,IF(Raw!$X80&gt;$C$9,IF(Raw!$X80&lt;$A$9,Raw!I80,-999),-999),-999),-999),-999),-999)</f>
        <v>1.212078</v>
      </c>
      <c r="G80" s="9">
        <f>Raw!G80</f>
        <v>0.96172299999999999</v>
      </c>
      <c r="H80" s="9">
        <f>IF(Raw!$G80&gt;$C$8,IF(Raw!$Q80&gt;$C$8,IF(Raw!$N80&gt;$C$9,IF(Raw!$N80&lt;$A$9,IF(Raw!$X80&gt;$C$9,IF(Raw!$X80&lt;$A$9,Raw!L80,-999),-999),-999),-999),-999),-999)</f>
        <v>547.1</v>
      </c>
      <c r="I80" s="9">
        <f>IF(Raw!$G80&gt;$C$8,IF(Raw!$Q80&gt;$C$8,IF(Raw!$N80&gt;$C$9,IF(Raw!$N80&lt;$A$9,IF(Raw!$X80&gt;$C$9,IF(Raw!$X80&lt;$A$9,Raw!M80,-999),-999),-999),-999),-999),-999)</f>
        <v>5.4156999999999997E-2</v>
      </c>
      <c r="J80" s="9">
        <f>IF(Raw!$G80&gt;$C$8,IF(Raw!$Q80&gt;$C$8,IF(Raw!$N80&gt;$C$9,IF(Raw!$N80&lt;$A$9,IF(Raw!$X80&gt;$C$9,IF(Raw!$X80&lt;$A$9,Raw!N80,-999),-999),-999),-999),-999),-999)</f>
        <v>782</v>
      </c>
      <c r="K80" s="9">
        <f>IF(Raw!$G80&gt;$C$8,IF(Raw!$Q80&gt;$C$8,IF(Raw!$N80&gt;$C$9,IF(Raw!$N80&lt;$A$9,IF(Raw!$X80&gt;$C$9,IF(Raw!$X80&lt;$A$9,Raw!R80,-999),-999),-999),-999),-999),-999)</f>
        <v>1.007039</v>
      </c>
      <c r="L80" s="9">
        <f>IF(Raw!$G80&gt;$C$8,IF(Raw!$Q80&gt;$C$8,IF(Raw!$N80&gt;$C$9,IF(Raw!$N80&lt;$A$9,IF(Raw!$X80&gt;$C$9,IF(Raw!$X80&lt;$A$9,Raw!S80,-999),-999),-999),-999),-999),-999)</f>
        <v>1.294638</v>
      </c>
      <c r="M80" s="9">
        <f>Raw!Q80</f>
        <v>0.96464799999999995</v>
      </c>
      <c r="N80" s="9">
        <f>IF(Raw!$G80&gt;$C$8,IF(Raw!$Q80&gt;$C$8,IF(Raw!$N80&gt;$C$9,IF(Raw!$N80&lt;$A$9,IF(Raw!$X80&gt;$C$9,IF(Raw!$X80&lt;$A$9,Raw!V80,-999),-999),-999),-999),-999),-999)</f>
        <v>688.4</v>
      </c>
      <c r="O80" s="9">
        <f>IF(Raw!$G80&gt;$C$8,IF(Raw!$Q80&gt;$C$8,IF(Raw!$N80&gt;$C$9,IF(Raw!$N80&lt;$A$9,IF(Raw!$X80&gt;$C$9,IF(Raw!$X80&lt;$A$9,Raw!W80,-999),-999),-999),-999),-999),-999)</f>
        <v>0.17360200000000001</v>
      </c>
      <c r="P80" s="9">
        <f>IF(Raw!$G80&gt;$C$8,IF(Raw!$Q80&gt;$C$8,IF(Raw!$N80&gt;$C$9,IF(Raw!$N80&lt;$A$9,IF(Raw!$X80&gt;$C$9,IF(Raw!$X80&lt;$A$9,Raw!X80,-999),-999),-999),-999),-999),-999)</f>
        <v>578</v>
      </c>
      <c r="R80" s="9">
        <f t="shared" si="20"/>
        <v>0.29338799999999998</v>
      </c>
      <c r="S80" s="9">
        <f t="shared" si="21"/>
        <v>0.24205372921544652</v>
      </c>
      <c r="T80" s="9">
        <f t="shared" si="22"/>
        <v>0.28759899999999994</v>
      </c>
      <c r="U80" s="9">
        <f t="shared" si="23"/>
        <v>0.22214626791427405</v>
      </c>
      <c r="V80" s="15">
        <f t="shared" si="16"/>
        <v>0</v>
      </c>
      <c r="X80" s="11">
        <f t="shared" si="24"/>
        <v>3.2508E+18</v>
      </c>
      <c r="Y80" s="11">
        <f t="shared" si="25"/>
        <v>5.4709999999999996E-18</v>
      </c>
      <c r="Z80" s="11">
        <f t="shared" si="26"/>
        <v>7.8199999999999993E-4</v>
      </c>
      <c r="AA80" s="16">
        <f t="shared" si="27"/>
        <v>1.3717190889776082E-2</v>
      </c>
      <c r="AB80" s="9">
        <f t="shared" si="17"/>
        <v>1.0109840503827088</v>
      </c>
      <c r="AC80" s="9">
        <f t="shared" si="18"/>
        <v>0.9862828091102237</v>
      </c>
      <c r="AD80" s="15">
        <f t="shared" si="19"/>
        <v>17.541164820685523</v>
      </c>
      <c r="AE80" s="3">
        <f t="shared" si="28"/>
        <v>658.70839999999976</v>
      </c>
      <c r="AF80" s="2">
        <f t="shared" si="29"/>
        <v>0.25</v>
      </c>
      <c r="AG80" s="9">
        <f t="shared" si="30"/>
        <v>2.9974648459880349E-3</v>
      </c>
      <c r="AH80" s="2">
        <f t="shared" si="31"/>
        <v>0.1450457639408379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104.5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0.91186199999999995</v>
      </c>
      <c r="F81" s="9">
        <f>IF(Raw!$G81&gt;$C$8,IF(Raw!$Q81&gt;$C$8,IF(Raw!$N81&gt;$C$9,IF(Raw!$N81&lt;$A$9,IF(Raw!$X81&gt;$C$9,IF(Raw!$X81&lt;$A$9,Raw!I81,-999),-999),-999),-999),-999),-999)</f>
        <v>1.198404</v>
      </c>
      <c r="G81" s="9">
        <f>Raw!G81</f>
        <v>0.94906900000000005</v>
      </c>
      <c r="H81" s="9">
        <f>IF(Raw!$G81&gt;$C$8,IF(Raw!$Q81&gt;$C$8,IF(Raw!$N81&gt;$C$9,IF(Raw!$N81&lt;$A$9,IF(Raw!$X81&gt;$C$9,IF(Raw!$X81&lt;$A$9,Raw!L81,-999),-999),-999),-999),-999),-999)</f>
        <v>606.1</v>
      </c>
      <c r="I81" s="9">
        <f>IF(Raw!$G81&gt;$C$8,IF(Raw!$Q81&gt;$C$8,IF(Raw!$N81&gt;$C$9,IF(Raw!$N81&lt;$A$9,IF(Raw!$X81&gt;$C$9,IF(Raw!$X81&lt;$A$9,Raw!M81,-999),-999),-999),-999),-999),-999)</f>
        <v>0.224135</v>
      </c>
      <c r="J81" s="9">
        <f>IF(Raw!$G81&gt;$C$8,IF(Raw!$Q81&gt;$C$8,IF(Raw!$N81&gt;$C$9,IF(Raw!$N81&lt;$A$9,IF(Raw!$X81&gt;$C$9,IF(Raw!$X81&lt;$A$9,Raw!N81,-999),-999),-999),-999),-999),-999)</f>
        <v>365</v>
      </c>
      <c r="K81" s="9">
        <f>IF(Raw!$G81&gt;$C$8,IF(Raw!$Q81&gt;$C$8,IF(Raw!$N81&gt;$C$9,IF(Raw!$N81&lt;$A$9,IF(Raw!$X81&gt;$C$9,IF(Raw!$X81&lt;$A$9,Raw!R81,-999),-999),-999),-999),-999),-999)</f>
        <v>1.0026079999999999</v>
      </c>
      <c r="L81" s="9">
        <f>IF(Raw!$G81&gt;$C$8,IF(Raw!$Q81&gt;$C$8,IF(Raw!$N81&gt;$C$9,IF(Raw!$N81&lt;$A$9,IF(Raw!$X81&gt;$C$9,IF(Raw!$X81&lt;$A$9,Raw!S81,-999),-999),-999),-999),-999),-999)</f>
        <v>1.2997590000000001</v>
      </c>
      <c r="M81" s="9">
        <f>Raw!Q81</f>
        <v>0.970248</v>
      </c>
      <c r="N81" s="9">
        <f>IF(Raw!$G81&gt;$C$8,IF(Raw!$Q81&gt;$C$8,IF(Raw!$N81&gt;$C$9,IF(Raw!$N81&lt;$A$9,IF(Raw!$X81&gt;$C$9,IF(Raw!$X81&lt;$A$9,Raw!V81,-999),-999),-999),-999),-999),-999)</f>
        <v>713.9</v>
      </c>
      <c r="O81" s="9">
        <f>IF(Raw!$G81&gt;$C$8,IF(Raw!$Q81&gt;$C$8,IF(Raw!$N81&gt;$C$9,IF(Raw!$N81&lt;$A$9,IF(Raw!$X81&gt;$C$9,IF(Raw!$X81&lt;$A$9,Raw!W81,-999),-999),-999),-999),-999),-999)</f>
        <v>0.191579</v>
      </c>
      <c r="P81" s="9">
        <f>IF(Raw!$G81&gt;$C$8,IF(Raw!$Q81&gt;$C$8,IF(Raw!$N81&gt;$C$9,IF(Raw!$N81&lt;$A$9,IF(Raw!$X81&gt;$C$9,IF(Raw!$X81&lt;$A$9,Raw!X81,-999),-999),-999),-999),-999),-999)</f>
        <v>885</v>
      </c>
      <c r="R81" s="9">
        <f t="shared" si="20"/>
        <v>0.28654200000000007</v>
      </c>
      <c r="S81" s="9">
        <f t="shared" si="21"/>
        <v>0.23910300699930914</v>
      </c>
      <c r="T81" s="9">
        <f t="shared" si="22"/>
        <v>0.29715100000000017</v>
      </c>
      <c r="U81" s="9">
        <f t="shared" si="23"/>
        <v>0.22862007495235667</v>
      </c>
      <c r="V81" s="15">
        <f t="shared" si="16"/>
        <v>0</v>
      </c>
      <c r="X81" s="11">
        <f t="shared" si="24"/>
        <v>3.2508E+18</v>
      </c>
      <c r="Y81" s="11">
        <f t="shared" si="25"/>
        <v>6.0609999999999996E-18</v>
      </c>
      <c r="Z81" s="11">
        <f t="shared" si="26"/>
        <v>3.6499999999999998E-4</v>
      </c>
      <c r="AA81" s="16">
        <f t="shared" si="27"/>
        <v>7.1402807968301129E-3</v>
      </c>
      <c r="AB81" s="9">
        <f t="shared" si="17"/>
        <v>1.0047297415790588</v>
      </c>
      <c r="AC81" s="9">
        <f t="shared" si="18"/>
        <v>0.99285971920316984</v>
      </c>
      <c r="AD81" s="15">
        <f t="shared" si="19"/>
        <v>19.562413142000313</v>
      </c>
      <c r="AE81" s="3">
        <f t="shared" si="28"/>
        <v>729.7443999999997</v>
      </c>
      <c r="AF81" s="2">
        <f t="shared" si="29"/>
        <v>0.25</v>
      </c>
      <c r="AG81" s="9">
        <f t="shared" si="30"/>
        <v>3.4402771990562145E-3</v>
      </c>
      <c r="AH81" s="2">
        <f t="shared" si="31"/>
        <v>0.1664732232550582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103.3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0.90608900000000003</v>
      </c>
      <c r="F82" s="9">
        <f>IF(Raw!$G82&gt;$C$8,IF(Raw!$Q82&gt;$C$8,IF(Raw!$N82&gt;$C$9,IF(Raw!$N82&lt;$A$9,IF(Raw!$X82&gt;$C$9,IF(Raw!$X82&lt;$A$9,Raw!I82,-999),-999),-999),-999),-999),-999)</f>
        <v>1.1673169999999999</v>
      </c>
      <c r="G82" s="9">
        <f>Raw!G82</f>
        <v>0.93735999999999997</v>
      </c>
      <c r="H82" s="9">
        <f>IF(Raw!$G82&gt;$C$8,IF(Raw!$Q82&gt;$C$8,IF(Raw!$N82&gt;$C$9,IF(Raw!$N82&lt;$A$9,IF(Raw!$X82&gt;$C$9,IF(Raw!$X82&lt;$A$9,Raw!L82,-999),-999),-999),-999),-999),-999)</f>
        <v>563</v>
      </c>
      <c r="I82" s="9">
        <f>IF(Raw!$G82&gt;$C$8,IF(Raw!$Q82&gt;$C$8,IF(Raw!$N82&gt;$C$9,IF(Raw!$N82&lt;$A$9,IF(Raw!$X82&gt;$C$9,IF(Raw!$X82&lt;$A$9,Raw!M82,-999),-999),-999),-999),-999),-999)</f>
        <v>0.14181099999999999</v>
      </c>
      <c r="J82" s="9">
        <f>IF(Raw!$G82&gt;$C$8,IF(Raw!$Q82&gt;$C$8,IF(Raw!$N82&gt;$C$9,IF(Raw!$N82&lt;$A$9,IF(Raw!$X82&gt;$C$9,IF(Raw!$X82&lt;$A$9,Raw!N82,-999),-999),-999),-999),-999),-999)</f>
        <v>694</v>
      </c>
      <c r="K82" s="9">
        <f>IF(Raw!$G82&gt;$C$8,IF(Raw!$Q82&gt;$C$8,IF(Raw!$N82&gt;$C$9,IF(Raw!$N82&lt;$A$9,IF(Raw!$X82&gt;$C$9,IF(Raw!$X82&lt;$A$9,Raw!R82,-999),-999),-999),-999),-999),-999)</f>
        <v>1.0493889999999999</v>
      </c>
      <c r="L82" s="9">
        <f>IF(Raw!$G82&gt;$C$8,IF(Raw!$Q82&gt;$C$8,IF(Raw!$N82&gt;$C$9,IF(Raw!$N82&lt;$A$9,IF(Raw!$X82&gt;$C$9,IF(Raw!$X82&lt;$A$9,Raw!S82,-999),-999),-999),-999),-999),-999)</f>
        <v>1.3799859999999999</v>
      </c>
      <c r="M82" s="9">
        <f>Raw!Q82</f>
        <v>0.96862999999999999</v>
      </c>
      <c r="N82" s="9">
        <f>IF(Raw!$G82&gt;$C$8,IF(Raw!$Q82&gt;$C$8,IF(Raw!$N82&gt;$C$9,IF(Raw!$N82&lt;$A$9,IF(Raw!$X82&gt;$C$9,IF(Raw!$X82&lt;$A$9,Raw!V82,-999),-999),-999),-999),-999),-999)</f>
        <v>622.4</v>
      </c>
      <c r="O82" s="9">
        <f>IF(Raw!$G82&gt;$C$8,IF(Raw!$Q82&gt;$C$8,IF(Raw!$N82&gt;$C$9,IF(Raw!$N82&lt;$A$9,IF(Raw!$X82&gt;$C$9,IF(Raw!$X82&lt;$A$9,Raw!W82,-999),-999),-999),-999),-999),-999)</f>
        <v>9.4135999999999997E-2</v>
      </c>
      <c r="P82" s="9">
        <f>IF(Raw!$G82&gt;$C$8,IF(Raw!$Q82&gt;$C$8,IF(Raw!$N82&gt;$C$9,IF(Raw!$N82&lt;$A$9,IF(Raw!$X82&gt;$C$9,IF(Raw!$X82&lt;$A$9,Raw!X82,-999),-999),-999),-999),-999),-999)</f>
        <v>547</v>
      </c>
      <c r="R82" s="9">
        <f t="shared" si="20"/>
        <v>0.2612279999999999</v>
      </c>
      <c r="S82" s="9">
        <f t="shared" si="21"/>
        <v>0.22378497014949661</v>
      </c>
      <c r="T82" s="9">
        <f t="shared" si="22"/>
        <v>0.33059700000000003</v>
      </c>
      <c r="U82" s="9">
        <f t="shared" si="23"/>
        <v>0.23956547385263333</v>
      </c>
      <c r="V82" s="15">
        <f t="shared" si="16"/>
        <v>0</v>
      </c>
      <c r="X82" s="11">
        <f t="shared" si="24"/>
        <v>3.792599999999999E+18</v>
      </c>
      <c r="Y82" s="11">
        <f t="shared" si="25"/>
        <v>5.6299999999999993E-18</v>
      </c>
      <c r="Z82" s="11">
        <f t="shared" si="26"/>
        <v>6.9399999999999996E-4</v>
      </c>
      <c r="AA82" s="16">
        <f t="shared" si="27"/>
        <v>1.4602140424519737E-2</v>
      </c>
      <c r="AB82" s="9">
        <f t="shared" si="17"/>
        <v>1.0542164238179248</v>
      </c>
      <c r="AC82" s="9">
        <f t="shared" si="18"/>
        <v>0.98539785957548043</v>
      </c>
      <c r="AD82" s="15">
        <f t="shared" si="19"/>
        <v>21.040548162132186</v>
      </c>
      <c r="AE82" s="3">
        <f t="shared" si="28"/>
        <v>677.85199999999975</v>
      </c>
      <c r="AF82" s="2">
        <f t="shared" si="29"/>
        <v>0.25</v>
      </c>
      <c r="AG82" s="9">
        <f t="shared" si="30"/>
        <v>3.8773760696771925E-3</v>
      </c>
      <c r="AH82" s="2">
        <f t="shared" si="31"/>
        <v>0.18762421012709915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102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0.99705200000000005</v>
      </c>
      <c r="F83" s="9">
        <f>IF(Raw!$G83&gt;$C$8,IF(Raw!$Q83&gt;$C$8,IF(Raw!$N83&gt;$C$9,IF(Raw!$N83&lt;$A$9,IF(Raw!$X83&gt;$C$9,IF(Raw!$X83&lt;$A$9,Raw!I83,-999),-999),-999),-999),-999),-999)</f>
        <v>1.315869</v>
      </c>
      <c r="G83" s="9">
        <f>Raw!G83</f>
        <v>0.96448900000000004</v>
      </c>
      <c r="H83" s="9">
        <f>IF(Raw!$G83&gt;$C$8,IF(Raw!$Q83&gt;$C$8,IF(Raw!$N83&gt;$C$9,IF(Raw!$N83&lt;$A$9,IF(Raw!$X83&gt;$C$9,IF(Raw!$X83&lt;$A$9,Raw!L83,-999),-999),-999),-999),-999),-999)</f>
        <v>608.6</v>
      </c>
      <c r="I83" s="9">
        <f>IF(Raw!$G83&gt;$C$8,IF(Raw!$Q83&gt;$C$8,IF(Raw!$N83&gt;$C$9,IF(Raw!$N83&lt;$A$9,IF(Raw!$X83&gt;$C$9,IF(Raw!$X83&lt;$A$9,Raw!M83,-999),-999),-999),-999),-999),-999)</f>
        <v>0.199459</v>
      </c>
      <c r="J83" s="9">
        <f>IF(Raw!$G83&gt;$C$8,IF(Raw!$Q83&gt;$C$8,IF(Raw!$N83&gt;$C$9,IF(Raw!$N83&lt;$A$9,IF(Raw!$X83&gt;$C$9,IF(Raw!$X83&lt;$A$9,Raw!N83,-999),-999),-999),-999),-999),-999)</f>
        <v>526</v>
      </c>
      <c r="K83" s="9">
        <f>IF(Raw!$G83&gt;$C$8,IF(Raw!$Q83&gt;$C$8,IF(Raw!$N83&gt;$C$9,IF(Raw!$N83&lt;$A$9,IF(Raw!$X83&gt;$C$9,IF(Raw!$X83&lt;$A$9,Raw!R83,-999),-999),-999),-999),-999),-999)</f>
        <v>1.0221499999999999</v>
      </c>
      <c r="L83" s="9">
        <f>IF(Raw!$G83&gt;$C$8,IF(Raw!$Q83&gt;$C$8,IF(Raw!$N83&gt;$C$9,IF(Raw!$N83&lt;$A$9,IF(Raw!$X83&gt;$C$9,IF(Raw!$X83&lt;$A$9,Raw!S83,-999),-999),-999),-999),-999),-999)</f>
        <v>1.3471869999999999</v>
      </c>
      <c r="M83" s="9">
        <f>Raw!Q83</f>
        <v>0.95755999999999997</v>
      </c>
      <c r="N83" s="9">
        <f>IF(Raw!$G83&gt;$C$8,IF(Raw!$Q83&gt;$C$8,IF(Raw!$N83&gt;$C$9,IF(Raw!$N83&lt;$A$9,IF(Raw!$X83&gt;$C$9,IF(Raw!$X83&lt;$A$9,Raw!V83,-999),-999),-999),-999),-999),-999)</f>
        <v>692.2</v>
      </c>
      <c r="O83" s="9">
        <f>IF(Raw!$G83&gt;$C$8,IF(Raw!$Q83&gt;$C$8,IF(Raw!$N83&gt;$C$9,IF(Raw!$N83&lt;$A$9,IF(Raw!$X83&gt;$C$9,IF(Raw!$X83&lt;$A$9,Raw!W83,-999),-999),-999),-999),-999),-999)</f>
        <v>2.5395000000000001E-2</v>
      </c>
      <c r="P83" s="9">
        <f>IF(Raw!$G83&gt;$C$8,IF(Raw!$Q83&gt;$C$8,IF(Raw!$N83&gt;$C$9,IF(Raw!$N83&lt;$A$9,IF(Raw!$X83&gt;$C$9,IF(Raw!$X83&lt;$A$9,Raw!X83,-999),-999),-999),-999),-999),-999)</f>
        <v>596</v>
      </c>
      <c r="R83" s="9">
        <f t="shared" si="20"/>
        <v>0.31881699999999991</v>
      </c>
      <c r="S83" s="9">
        <f t="shared" si="21"/>
        <v>0.24228627621746535</v>
      </c>
      <c r="T83" s="9">
        <f t="shared" si="22"/>
        <v>0.32503700000000002</v>
      </c>
      <c r="U83" s="9">
        <f t="shared" si="23"/>
        <v>0.24127088518520445</v>
      </c>
      <c r="V83" s="15">
        <f t="shared" si="16"/>
        <v>0</v>
      </c>
      <c r="X83" s="11">
        <f t="shared" si="24"/>
        <v>3.792599999999999E+18</v>
      </c>
      <c r="Y83" s="11">
        <f t="shared" si="25"/>
        <v>6.0859999999999998E-18</v>
      </c>
      <c r="Z83" s="11">
        <f t="shared" si="26"/>
        <v>5.2599999999999999E-4</v>
      </c>
      <c r="AA83" s="16">
        <f t="shared" si="27"/>
        <v>1.1995371753334979E-2</v>
      </c>
      <c r="AB83" s="9">
        <f t="shared" si="17"/>
        <v>1.0260489396485886</v>
      </c>
      <c r="AC83" s="9">
        <f t="shared" si="18"/>
        <v>0.98800462824666524</v>
      </c>
      <c r="AD83" s="15">
        <f t="shared" si="19"/>
        <v>22.804889264895401</v>
      </c>
      <c r="AE83" s="3">
        <f t="shared" si="28"/>
        <v>732.75439999999981</v>
      </c>
      <c r="AF83" s="2">
        <f t="shared" si="29"/>
        <v>0.25</v>
      </c>
      <c r="AG83" s="9">
        <f t="shared" si="30"/>
        <v>4.2324275534552924E-3</v>
      </c>
      <c r="AH83" s="2">
        <f t="shared" si="31"/>
        <v>0.20480496664934864</v>
      </c>
    </row>
    <row r="84" spans="1:34">
      <c r="A84" s="1">
        <f>Raw!A84</f>
        <v>71</v>
      </c>
      <c r="B84" s="14">
        <f>Raw!B84</f>
        <v>0.46164351851851854</v>
      </c>
      <c r="C84" s="15">
        <f>Raw!C84</f>
        <v>100.9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0.91169900000000004</v>
      </c>
      <c r="F84" s="9">
        <f>IF(Raw!$G84&gt;$C$8,IF(Raw!$Q84&gt;$C$8,IF(Raw!$N84&gt;$C$9,IF(Raw!$N84&lt;$A$9,IF(Raw!$X84&gt;$C$9,IF(Raw!$X84&lt;$A$9,Raw!I84,-999),-999),-999),-999),-999),-999)</f>
        <v>1.197729</v>
      </c>
      <c r="G84" s="9">
        <f>Raw!G84</f>
        <v>0.95388200000000001</v>
      </c>
      <c r="H84" s="9">
        <f>IF(Raw!$G84&gt;$C$8,IF(Raw!$Q84&gt;$C$8,IF(Raw!$N84&gt;$C$9,IF(Raw!$N84&lt;$A$9,IF(Raw!$X84&gt;$C$9,IF(Raw!$X84&lt;$A$9,Raw!L84,-999),-999),-999),-999),-999),-999)</f>
        <v>598.20000000000005</v>
      </c>
      <c r="I84" s="9">
        <f>IF(Raw!$G84&gt;$C$8,IF(Raw!$Q84&gt;$C$8,IF(Raw!$N84&gt;$C$9,IF(Raw!$N84&lt;$A$9,IF(Raw!$X84&gt;$C$9,IF(Raw!$X84&lt;$A$9,Raw!M84,-999),-999),-999),-999),-999),-999)</f>
        <v>0.10893899999999999</v>
      </c>
      <c r="J84" s="9">
        <f>IF(Raw!$G84&gt;$C$8,IF(Raw!$Q84&gt;$C$8,IF(Raw!$N84&gt;$C$9,IF(Raw!$N84&lt;$A$9,IF(Raw!$X84&gt;$C$9,IF(Raw!$X84&lt;$A$9,Raw!N84,-999),-999),-999),-999),-999),-999)</f>
        <v>605</v>
      </c>
      <c r="K84" s="9">
        <f>IF(Raw!$G84&gt;$C$8,IF(Raw!$Q84&gt;$C$8,IF(Raw!$N84&gt;$C$9,IF(Raw!$N84&lt;$A$9,IF(Raw!$X84&gt;$C$9,IF(Raw!$X84&lt;$A$9,Raw!R84,-999),-999),-999),-999),-999),-999)</f>
        <v>1.0897079999999999</v>
      </c>
      <c r="L84" s="9">
        <f>IF(Raw!$G84&gt;$C$8,IF(Raw!$Q84&gt;$C$8,IF(Raw!$N84&gt;$C$9,IF(Raw!$N84&lt;$A$9,IF(Raw!$X84&gt;$C$9,IF(Raw!$X84&lt;$A$9,Raw!S84,-999),-999),-999),-999),-999),-999)</f>
        <v>1.430793</v>
      </c>
      <c r="M84" s="9">
        <f>Raw!Q84</f>
        <v>0.972441</v>
      </c>
      <c r="N84" s="9">
        <f>IF(Raw!$G84&gt;$C$8,IF(Raw!$Q84&gt;$C$8,IF(Raw!$N84&gt;$C$9,IF(Raw!$N84&lt;$A$9,IF(Raw!$X84&gt;$C$9,IF(Raw!$X84&lt;$A$9,Raw!V84,-999),-999),-999),-999),-999),-999)</f>
        <v>641.70000000000005</v>
      </c>
      <c r="O84" s="9">
        <f>IF(Raw!$G84&gt;$C$8,IF(Raw!$Q84&gt;$C$8,IF(Raw!$N84&gt;$C$9,IF(Raw!$N84&lt;$A$9,IF(Raw!$X84&gt;$C$9,IF(Raw!$X84&lt;$A$9,Raw!W84,-999),-999),-999),-999),-999),-999)</f>
        <v>0.221053</v>
      </c>
      <c r="P84" s="9">
        <f>IF(Raw!$G84&gt;$C$8,IF(Raw!$Q84&gt;$C$8,IF(Raw!$N84&gt;$C$9,IF(Raw!$N84&lt;$A$9,IF(Raw!$X84&gt;$C$9,IF(Raw!$X84&lt;$A$9,Raw!X84,-999),-999),-999),-999),-999),-999)</f>
        <v>437</v>
      </c>
      <c r="R84" s="9">
        <f t="shared" si="20"/>
        <v>0.28603000000000001</v>
      </c>
      <c r="S84" s="9">
        <f t="shared" si="21"/>
        <v>0.23881028179162397</v>
      </c>
      <c r="T84" s="9">
        <f t="shared" si="22"/>
        <v>0.34108500000000008</v>
      </c>
      <c r="U84" s="9">
        <f t="shared" si="23"/>
        <v>0.23838878160572499</v>
      </c>
      <c r="V84" s="15">
        <f t="shared" si="16"/>
        <v>0</v>
      </c>
      <c r="X84" s="11">
        <f t="shared" si="24"/>
        <v>3.792599999999999E+18</v>
      </c>
      <c r="Y84" s="11">
        <f t="shared" si="25"/>
        <v>5.9820000000000002E-18</v>
      </c>
      <c r="Z84" s="11">
        <f t="shared" si="26"/>
        <v>6.0499999999999996E-4</v>
      </c>
      <c r="AA84" s="16">
        <f t="shared" si="27"/>
        <v>1.3539988910833642E-2</v>
      </c>
      <c r="AB84" s="9">
        <f t="shared" si="17"/>
        <v>1.0943262871176516</v>
      </c>
      <c r="AC84" s="9">
        <f t="shared" si="18"/>
        <v>0.98646001108916648</v>
      </c>
      <c r="AD84" s="15">
        <f t="shared" si="19"/>
        <v>22.380146960055608</v>
      </c>
      <c r="AE84" s="3">
        <f t="shared" si="28"/>
        <v>720.23279999999988</v>
      </c>
      <c r="AF84" s="2">
        <f t="shared" si="29"/>
        <v>0.25</v>
      </c>
      <c r="AG84" s="9">
        <f t="shared" si="30"/>
        <v>4.1039815122805587E-3</v>
      </c>
      <c r="AH84" s="2">
        <f t="shared" si="31"/>
        <v>0.19858952956347201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99.6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0.96492900000000004</v>
      </c>
      <c r="F85" s="9">
        <f>IF(Raw!$G85&gt;$C$8,IF(Raw!$Q85&gt;$C$8,IF(Raw!$N85&gt;$C$9,IF(Raw!$N85&lt;$A$9,IF(Raw!$X85&gt;$C$9,IF(Raw!$X85&lt;$A$9,Raw!I85,-999),-999),-999),-999),-999),-999)</f>
        <v>1.3007899999999999</v>
      </c>
      <c r="G85" s="9">
        <f>Raw!G85</f>
        <v>0.97144900000000001</v>
      </c>
      <c r="H85" s="9">
        <f>IF(Raw!$G85&gt;$C$8,IF(Raw!$Q85&gt;$C$8,IF(Raw!$N85&gt;$C$9,IF(Raw!$N85&lt;$A$9,IF(Raw!$X85&gt;$C$9,IF(Raw!$X85&lt;$A$9,Raw!L85,-999),-999),-999),-999),-999),-999)</f>
        <v>682.6</v>
      </c>
      <c r="I85" s="9">
        <f>IF(Raw!$G85&gt;$C$8,IF(Raw!$Q85&gt;$C$8,IF(Raw!$N85&gt;$C$9,IF(Raw!$N85&lt;$A$9,IF(Raw!$X85&gt;$C$9,IF(Raw!$X85&lt;$A$9,Raw!M85,-999),-999),-999),-999),-999),-999)</f>
        <v>0.12393999999999999</v>
      </c>
      <c r="J85" s="9">
        <f>IF(Raw!$G85&gt;$C$8,IF(Raw!$Q85&gt;$C$8,IF(Raw!$N85&gt;$C$9,IF(Raw!$N85&lt;$A$9,IF(Raw!$X85&gt;$C$9,IF(Raw!$X85&lt;$A$9,Raw!N85,-999),-999),-999),-999),-999),-999)</f>
        <v>691</v>
      </c>
      <c r="K85" s="9">
        <f>IF(Raw!$G85&gt;$C$8,IF(Raw!$Q85&gt;$C$8,IF(Raw!$N85&gt;$C$9,IF(Raw!$N85&lt;$A$9,IF(Raw!$X85&gt;$C$9,IF(Raw!$X85&lt;$A$9,Raw!R85,-999),-999),-999),-999),-999),-999)</f>
        <v>1.029496</v>
      </c>
      <c r="L85" s="9">
        <f>IF(Raw!$G85&gt;$C$8,IF(Raw!$Q85&gt;$C$8,IF(Raw!$N85&gt;$C$9,IF(Raw!$N85&lt;$A$9,IF(Raw!$X85&gt;$C$9,IF(Raw!$X85&lt;$A$9,Raw!S85,-999),-999),-999),-999),-999),-999)</f>
        <v>1.3591390000000001</v>
      </c>
      <c r="M85" s="9">
        <f>Raw!Q85</f>
        <v>0.97145400000000004</v>
      </c>
      <c r="N85" s="9">
        <f>IF(Raw!$G85&gt;$C$8,IF(Raw!$Q85&gt;$C$8,IF(Raw!$N85&gt;$C$9,IF(Raw!$N85&lt;$A$9,IF(Raw!$X85&gt;$C$9,IF(Raw!$X85&lt;$A$9,Raw!V85,-999),-999),-999),-999),-999),-999)</f>
        <v>680.3</v>
      </c>
      <c r="O85" s="9">
        <f>IF(Raw!$G85&gt;$C$8,IF(Raw!$Q85&gt;$C$8,IF(Raw!$N85&gt;$C$9,IF(Raw!$N85&lt;$A$9,IF(Raw!$X85&gt;$C$9,IF(Raw!$X85&lt;$A$9,Raw!W85,-999),-999),-999),-999),-999),-999)</f>
        <v>0.111931</v>
      </c>
      <c r="P85" s="9">
        <f>IF(Raw!$G85&gt;$C$8,IF(Raw!$Q85&gt;$C$8,IF(Raw!$N85&gt;$C$9,IF(Raw!$N85&lt;$A$9,IF(Raw!$X85&gt;$C$9,IF(Raw!$X85&lt;$A$9,Raw!X85,-999),-999),-999),-999),-999),-999)</f>
        <v>683</v>
      </c>
      <c r="R85" s="9">
        <f t="shared" si="20"/>
        <v>0.33586099999999985</v>
      </c>
      <c r="S85" s="9">
        <f t="shared" si="21"/>
        <v>0.25819771062200653</v>
      </c>
      <c r="T85" s="9">
        <f t="shared" si="22"/>
        <v>0.32964300000000013</v>
      </c>
      <c r="U85" s="9">
        <f t="shared" si="23"/>
        <v>0.24253810684558394</v>
      </c>
      <c r="V85" s="15">
        <f t="shared" si="16"/>
        <v>0</v>
      </c>
      <c r="X85" s="11">
        <f t="shared" si="24"/>
        <v>3.792599999999999E+18</v>
      </c>
      <c r="Y85" s="11">
        <f t="shared" si="25"/>
        <v>6.8259999999999997E-18</v>
      </c>
      <c r="Z85" s="11">
        <f t="shared" si="26"/>
        <v>6.9099999999999999E-4</v>
      </c>
      <c r="AA85" s="16">
        <f t="shared" si="27"/>
        <v>1.7574421305447136E-2</v>
      </c>
      <c r="AB85" s="9">
        <f t="shared" si="17"/>
        <v>1.0352892849623916</v>
      </c>
      <c r="AC85" s="9">
        <f t="shared" si="18"/>
        <v>0.98242557869455249</v>
      </c>
      <c r="AD85" s="15">
        <f t="shared" si="19"/>
        <v>25.433315926840997</v>
      </c>
      <c r="AE85" s="3">
        <f t="shared" si="28"/>
        <v>821.85039999999969</v>
      </c>
      <c r="AF85" s="2">
        <f t="shared" si="29"/>
        <v>0.25</v>
      </c>
      <c r="AG85" s="9">
        <f t="shared" si="30"/>
        <v>4.7450371505397331E-3</v>
      </c>
      <c r="AH85" s="2">
        <f t="shared" si="31"/>
        <v>0.22960987827726459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98.5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0.96667000000000003</v>
      </c>
      <c r="F86" s="9">
        <f>IF(Raw!$G86&gt;$C$8,IF(Raw!$Q86&gt;$C$8,IF(Raw!$N86&gt;$C$9,IF(Raw!$N86&lt;$A$9,IF(Raw!$X86&gt;$C$9,IF(Raw!$X86&lt;$A$9,Raw!I86,-999),-999),-999),-999),-999),-999)</f>
        <v>1.2989360000000001</v>
      </c>
      <c r="G86" s="9">
        <f>Raw!G86</f>
        <v>0.96194999999999997</v>
      </c>
      <c r="H86" s="9">
        <f>IF(Raw!$G86&gt;$C$8,IF(Raw!$Q86&gt;$C$8,IF(Raw!$N86&gt;$C$9,IF(Raw!$N86&lt;$A$9,IF(Raw!$X86&gt;$C$9,IF(Raw!$X86&lt;$A$9,Raw!L86,-999),-999),-999),-999),-999),-999)</f>
        <v>571.5</v>
      </c>
      <c r="I86" s="9">
        <f>IF(Raw!$G86&gt;$C$8,IF(Raw!$Q86&gt;$C$8,IF(Raw!$N86&gt;$C$9,IF(Raw!$N86&lt;$A$9,IF(Raw!$X86&gt;$C$9,IF(Raw!$X86&lt;$A$9,Raw!M86,-999),-999),-999),-999),-999),-999)</f>
        <v>8.0102000000000007E-2</v>
      </c>
      <c r="J86" s="9">
        <f>IF(Raw!$G86&gt;$C$8,IF(Raw!$Q86&gt;$C$8,IF(Raw!$N86&gt;$C$9,IF(Raw!$N86&lt;$A$9,IF(Raw!$X86&gt;$C$9,IF(Raw!$X86&lt;$A$9,Raw!N86,-999),-999),-999),-999),-999),-999)</f>
        <v>733</v>
      </c>
      <c r="K86" s="9">
        <f>IF(Raw!$G86&gt;$C$8,IF(Raw!$Q86&gt;$C$8,IF(Raw!$N86&gt;$C$9,IF(Raw!$N86&lt;$A$9,IF(Raw!$X86&gt;$C$9,IF(Raw!$X86&lt;$A$9,Raw!R86,-999),-999),-999),-999),-999),-999)</f>
        <v>1.015814</v>
      </c>
      <c r="L86" s="9">
        <f>IF(Raw!$G86&gt;$C$8,IF(Raw!$Q86&gt;$C$8,IF(Raw!$N86&gt;$C$9,IF(Raw!$N86&lt;$A$9,IF(Raw!$X86&gt;$C$9,IF(Raw!$X86&lt;$A$9,Raw!S86,-999),-999),-999),-999),-999),-999)</f>
        <v>1.326716</v>
      </c>
      <c r="M86" s="9">
        <f>Raw!Q86</f>
        <v>0.97123499999999996</v>
      </c>
      <c r="N86" s="9">
        <f>IF(Raw!$G86&gt;$C$8,IF(Raw!$Q86&gt;$C$8,IF(Raw!$N86&gt;$C$9,IF(Raw!$N86&lt;$A$9,IF(Raw!$X86&gt;$C$9,IF(Raw!$X86&lt;$A$9,Raw!V86,-999),-999),-999),-999),-999),-999)</f>
        <v>697.3</v>
      </c>
      <c r="O86" s="9">
        <f>IF(Raw!$G86&gt;$C$8,IF(Raw!$Q86&gt;$C$8,IF(Raw!$N86&gt;$C$9,IF(Raw!$N86&lt;$A$9,IF(Raw!$X86&gt;$C$9,IF(Raw!$X86&lt;$A$9,Raw!W86,-999),-999),-999),-999),-999),-999)</f>
        <v>5.2770999999999998E-2</v>
      </c>
      <c r="P86" s="9">
        <f>IF(Raw!$G86&gt;$C$8,IF(Raw!$Q86&gt;$C$8,IF(Raw!$N86&gt;$C$9,IF(Raw!$N86&lt;$A$9,IF(Raw!$X86&gt;$C$9,IF(Raw!$X86&lt;$A$9,Raw!X86,-999),-999),-999),-999),-999),-999)</f>
        <v>595</v>
      </c>
      <c r="R86" s="9">
        <f t="shared" si="20"/>
        <v>0.33226600000000006</v>
      </c>
      <c r="S86" s="9">
        <f t="shared" si="21"/>
        <v>0.25579859207843963</v>
      </c>
      <c r="T86" s="9">
        <f t="shared" si="22"/>
        <v>0.31090200000000001</v>
      </c>
      <c r="U86" s="9">
        <f t="shared" si="23"/>
        <v>0.23433952707286262</v>
      </c>
      <c r="V86" s="15">
        <f t="shared" si="16"/>
        <v>0</v>
      </c>
      <c r="X86" s="11">
        <f t="shared" si="24"/>
        <v>3.792599999999999E+18</v>
      </c>
      <c r="Y86" s="11">
        <f t="shared" si="25"/>
        <v>5.715E-18</v>
      </c>
      <c r="Z86" s="11">
        <f t="shared" si="26"/>
        <v>7.3299999999999993E-4</v>
      </c>
      <c r="AA86" s="16">
        <f t="shared" si="27"/>
        <v>1.563909461639677E-2</v>
      </c>
      <c r="AB86" s="9">
        <f t="shared" si="17"/>
        <v>1.0206762257944271</v>
      </c>
      <c r="AC86" s="9">
        <f t="shared" si="18"/>
        <v>0.98436090538360299</v>
      </c>
      <c r="AD86" s="15">
        <f t="shared" si="19"/>
        <v>21.335736175166122</v>
      </c>
      <c r="AE86" s="3">
        <f t="shared" si="28"/>
        <v>688.08599999999979</v>
      </c>
      <c r="AF86" s="2">
        <f t="shared" si="29"/>
        <v>0.25</v>
      </c>
      <c r="AG86" s="9">
        <f t="shared" si="30"/>
        <v>3.8460048654152279E-3</v>
      </c>
      <c r="AH86" s="2">
        <f t="shared" si="31"/>
        <v>0.18610617387923087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97.1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0.98993699999999996</v>
      </c>
      <c r="F87" s="9">
        <f>IF(Raw!$G87&gt;$C$8,IF(Raw!$Q87&gt;$C$8,IF(Raw!$N87&gt;$C$9,IF(Raw!$N87&lt;$A$9,IF(Raw!$X87&gt;$C$9,IF(Raw!$X87&lt;$A$9,Raw!I87,-999),-999),-999),-999),-999),-999)</f>
        <v>1.3043039999999999</v>
      </c>
      <c r="G87" s="9">
        <f>Raw!G87</f>
        <v>0.96114599999999994</v>
      </c>
      <c r="H87" s="9">
        <f>IF(Raw!$G87&gt;$C$8,IF(Raw!$Q87&gt;$C$8,IF(Raw!$N87&gt;$C$9,IF(Raw!$N87&lt;$A$9,IF(Raw!$X87&gt;$C$9,IF(Raw!$X87&lt;$A$9,Raw!L87,-999),-999),-999),-999),-999),-999)</f>
        <v>608.5</v>
      </c>
      <c r="I87" s="9">
        <f>IF(Raw!$G87&gt;$C$8,IF(Raw!$Q87&gt;$C$8,IF(Raw!$N87&gt;$C$9,IF(Raw!$N87&lt;$A$9,IF(Raw!$X87&gt;$C$9,IF(Raw!$X87&lt;$A$9,Raw!M87,-999),-999),-999),-999),-999),-999)</f>
        <v>0.390318</v>
      </c>
      <c r="J87" s="9">
        <f>IF(Raw!$G87&gt;$C$8,IF(Raw!$Q87&gt;$C$8,IF(Raw!$N87&gt;$C$9,IF(Raw!$N87&lt;$A$9,IF(Raw!$X87&gt;$C$9,IF(Raw!$X87&lt;$A$9,Raw!N87,-999),-999),-999),-999),-999),-999)</f>
        <v>488</v>
      </c>
      <c r="K87" s="9">
        <f>IF(Raw!$G87&gt;$C$8,IF(Raw!$Q87&gt;$C$8,IF(Raw!$N87&gt;$C$9,IF(Raw!$N87&lt;$A$9,IF(Raw!$X87&gt;$C$9,IF(Raw!$X87&lt;$A$9,Raw!R87,-999),-999),-999),-999),-999),-999)</f>
        <v>1.0806009999999999</v>
      </c>
      <c r="L87" s="9">
        <f>IF(Raw!$G87&gt;$C$8,IF(Raw!$Q87&gt;$C$8,IF(Raw!$N87&gt;$C$9,IF(Raw!$N87&lt;$A$9,IF(Raw!$X87&gt;$C$9,IF(Raw!$X87&lt;$A$9,Raw!S87,-999),-999),-999),-999),-999),-999)</f>
        <v>1.417138</v>
      </c>
      <c r="M87" s="9">
        <f>Raw!Q87</f>
        <v>0.95194999999999996</v>
      </c>
      <c r="N87" s="9">
        <f>IF(Raw!$G87&gt;$C$8,IF(Raw!$Q87&gt;$C$8,IF(Raw!$N87&gt;$C$9,IF(Raw!$N87&lt;$A$9,IF(Raw!$X87&gt;$C$9,IF(Raw!$X87&lt;$A$9,Raw!V87,-999),-999),-999),-999),-999),-999)</f>
        <v>577.4</v>
      </c>
      <c r="O87" s="9">
        <f>IF(Raw!$G87&gt;$C$8,IF(Raw!$Q87&gt;$C$8,IF(Raw!$N87&gt;$C$9,IF(Raw!$N87&lt;$A$9,IF(Raw!$X87&gt;$C$9,IF(Raw!$X87&lt;$A$9,Raw!W87,-999),-999),-999),-999),-999),-999)</f>
        <v>1.0000000000000001E-5</v>
      </c>
      <c r="P87" s="9">
        <f>IF(Raw!$G87&gt;$C$8,IF(Raw!$Q87&gt;$C$8,IF(Raw!$N87&gt;$C$9,IF(Raw!$N87&lt;$A$9,IF(Raw!$X87&gt;$C$9,IF(Raw!$X87&lt;$A$9,Raw!X87,-999),-999),-999),-999),-999),-999)</f>
        <v>819</v>
      </c>
      <c r="R87" s="9">
        <f t="shared" si="20"/>
        <v>0.31436699999999995</v>
      </c>
      <c r="S87" s="9">
        <f t="shared" si="21"/>
        <v>0.24102279836602508</v>
      </c>
      <c r="T87" s="9">
        <f t="shared" si="22"/>
        <v>0.33653700000000009</v>
      </c>
      <c r="U87" s="9">
        <f t="shared" si="23"/>
        <v>0.23747651957678087</v>
      </c>
      <c r="V87" s="15">
        <f t="shared" si="16"/>
        <v>0</v>
      </c>
      <c r="X87" s="11">
        <f t="shared" si="24"/>
        <v>4.3343999999999995E+18</v>
      </c>
      <c r="Y87" s="11">
        <f t="shared" si="25"/>
        <v>6.0849999999999996E-18</v>
      </c>
      <c r="Z87" s="11">
        <f t="shared" si="26"/>
        <v>4.8799999999999999E-4</v>
      </c>
      <c r="AA87" s="16">
        <f t="shared" si="27"/>
        <v>1.2707358788443573E-2</v>
      </c>
      <c r="AB87" s="9">
        <f t="shared" si="17"/>
        <v>1.0848774964045864</v>
      </c>
      <c r="AC87" s="9">
        <f t="shared" si="18"/>
        <v>0.98729264121155624</v>
      </c>
      <c r="AD87" s="15">
        <f t="shared" si="19"/>
        <v>26.039669648449941</v>
      </c>
      <c r="AE87" s="3">
        <f t="shared" si="28"/>
        <v>732.63399999999979</v>
      </c>
      <c r="AF87" s="2">
        <f t="shared" si="29"/>
        <v>0.25</v>
      </c>
      <c r="AG87" s="9">
        <f t="shared" si="30"/>
        <v>4.756777014648484E-3</v>
      </c>
      <c r="AH87" s="2">
        <f t="shared" si="31"/>
        <v>0.23017796419176481</v>
      </c>
    </row>
    <row r="88" spans="1:34">
      <c r="A88" s="1">
        <f>Raw!A88</f>
        <v>75</v>
      </c>
      <c r="B88" s="14">
        <f>Raw!B88</f>
        <v>0.46186342592592594</v>
      </c>
      <c r="C88" s="15">
        <f>Raw!C88</f>
        <v>96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0.95467999999999997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0.72608799999999996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4.3343999999999995E+18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94.7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1.0158609999999999</v>
      </c>
      <c r="F89" s="9">
        <f>IF(Raw!$G89&gt;$C$8,IF(Raw!$Q89&gt;$C$8,IF(Raw!$N89&gt;$C$9,IF(Raw!$N89&lt;$A$9,IF(Raw!$X89&gt;$C$9,IF(Raw!$X89&lt;$A$9,Raw!I89,-999),-999),-999),-999),-999),-999)</f>
        <v>1.374012</v>
      </c>
      <c r="G89" s="9">
        <f>Raw!G89</f>
        <v>0.970912</v>
      </c>
      <c r="H89" s="9">
        <f>IF(Raw!$G89&gt;$C$8,IF(Raw!$Q89&gt;$C$8,IF(Raw!$N89&gt;$C$9,IF(Raw!$N89&lt;$A$9,IF(Raw!$X89&gt;$C$9,IF(Raw!$X89&lt;$A$9,Raw!L89,-999),-999),-999),-999),-999),-999)</f>
        <v>628.79999999999995</v>
      </c>
      <c r="I89" s="9">
        <f>IF(Raw!$G89&gt;$C$8,IF(Raw!$Q89&gt;$C$8,IF(Raw!$N89&gt;$C$9,IF(Raw!$N89&lt;$A$9,IF(Raw!$X89&gt;$C$9,IF(Raw!$X89&lt;$A$9,Raw!M89,-999),-999),-999),-999),-999),-999)</f>
        <v>0.22589500000000001</v>
      </c>
      <c r="J89" s="9">
        <f>IF(Raw!$G89&gt;$C$8,IF(Raw!$Q89&gt;$C$8,IF(Raw!$N89&gt;$C$9,IF(Raw!$N89&lt;$A$9,IF(Raw!$X89&gt;$C$9,IF(Raw!$X89&lt;$A$9,Raw!N89,-999),-999),-999),-999),-999),-999)</f>
        <v>627</v>
      </c>
      <c r="K89" s="9">
        <f>IF(Raw!$G89&gt;$C$8,IF(Raw!$Q89&gt;$C$8,IF(Raw!$N89&gt;$C$9,IF(Raw!$N89&lt;$A$9,IF(Raw!$X89&gt;$C$9,IF(Raw!$X89&lt;$A$9,Raw!R89,-999),-999),-999),-999),-999),-999)</f>
        <v>1.0408869999999999</v>
      </c>
      <c r="L89" s="9">
        <f>IF(Raw!$G89&gt;$C$8,IF(Raw!$Q89&gt;$C$8,IF(Raw!$N89&gt;$C$9,IF(Raw!$N89&lt;$A$9,IF(Raw!$X89&gt;$C$9,IF(Raw!$X89&lt;$A$9,Raw!S89,-999),-999),-999),-999),-999),-999)</f>
        <v>1.380841</v>
      </c>
      <c r="M89" s="9">
        <f>Raw!Q89</f>
        <v>0.96880200000000005</v>
      </c>
      <c r="N89" s="9">
        <f>IF(Raw!$G89&gt;$C$8,IF(Raw!$Q89&gt;$C$8,IF(Raw!$N89&gt;$C$9,IF(Raw!$N89&lt;$A$9,IF(Raw!$X89&gt;$C$9,IF(Raw!$X89&lt;$A$9,Raw!V89,-999),-999),-999),-999),-999),-999)</f>
        <v>685</v>
      </c>
      <c r="O89" s="9">
        <f>IF(Raw!$G89&gt;$C$8,IF(Raw!$Q89&gt;$C$8,IF(Raw!$N89&gt;$C$9,IF(Raw!$N89&lt;$A$9,IF(Raw!$X89&gt;$C$9,IF(Raw!$X89&lt;$A$9,Raw!W89,-999),-999),-999),-999),-999),-999)</f>
        <v>0.109125</v>
      </c>
      <c r="P89" s="9">
        <f>IF(Raw!$G89&gt;$C$8,IF(Raw!$Q89&gt;$C$8,IF(Raw!$N89&gt;$C$9,IF(Raw!$N89&lt;$A$9,IF(Raw!$X89&gt;$C$9,IF(Raw!$X89&lt;$A$9,Raw!X89,-999),-999),-999),-999),-999),-999)</f>
        <v>584</v>
      </c>
      <c r="R89" s="9">
        <f t="shared" si="20"/>
        <v>0.35815100000000011</v>
      </c>
      <c r="S89" s="9">
        <f t="shared" si="21"/>
        <v>0.26066075114336712</v>
      </c>
      <c r="T89" s="9">
        <f t="shared" si="22"/>
        <v>0.33995400000000009</v>
      </c>
      <c r="U89" s="9">
        <f t="shared" si="23"/>
        <v>0.24619344298148743</v>
      </c>
      <c r="V89" s="15">
        <f t="shared" si="16"/>
        <v>0</v>
      </c>
      <c r="X89" s="11">
        <f t="shared" si="24"/>
        <v>4.876199999999998E+18</v>
      </c>
      <c r="Y89" s="11">
        <f t="shared" si="25"/>
        <v>6.2879999999999992E-18</v>
      </c>
      <c r="Z89" s="11">
        <f t="shared" si="26"/>
        <v>6.2699999999999995E-4</v>
      </c>
      <c r="AA89" s="16">
        <f t="shared" si="27"/>
        <v>1.8862167891679642E-2</v>
      </c>
      <c r="AB89" s="9">
        <f t="shared" si="17"/>
        <v>1.047299269423448</v>
      </c>
      <c r="AC89" s="9">
        <f t="shared" si="18"/>
        <v>0.98113783210832028</v>
      </c>
      <c r="AD89" s="15">
        <f t="shared" si="19"/>
        <v>30.08320237907439</v>
      </c>
      <c r="AE89" s="3">
        <f t="shared" si="28"/>
        <v>757.07519999999965</v>
      </c>
      <c r="AF89" s="2">
        <f t="shared" si="29"/>
        <v>0.25</v>
      </c>
      <c r="AG89" s="9">
        <f t="shared" si="30"/>
        <v>5.6971439766255365E-3</v>
      </c>
      <c r="AH89" s="2">
        <f t="shared" si="31"/>
        <v>0.27568183209108194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93.4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0.97864700000000004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0.25694400000000001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4.876199999999998E+18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92.2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1.0583549999999999</v>
      </c>
      <c r="F91" s="9">
        <f>IF(Raw!$G91&gt;$C$8,IF(Raw!$Q91&gt;$C$8,IF(Raw!$N91&gt;$C$9,IF(Raw!$N91&lt;$A$9,IF(Raw!$X91&gt;$C$9,IF(Raw!$X91&lt;$A$9,Raw!I91,-999),-999),-999),-999),-999),-999)</f>
        <v>1.4753510000000001</v>
      </c>
      <c r="G91" s="9">
        <f>Raw!G91</f>
        <v>0.98183500000000001</v>
      </c>
      <c r="H91" s="9">
        <f>IF(Raw!$G91&gt;$C$8,IF(Raw!$Q91&gt;$C$8,IF(Raw!$N91&gt;$C$9,IF(Raw!$N91&lt;$A$9,IF(Raw!$X91&gt;$C$9,IF(Raw!$X91&lt;$A$9,Raw!L91,-999),-999),-999),-999),-999),-999)</f>
        <v>603.4</v>
      </c>
      <c r="I91" s="9">
        <f>IF(Raw!$G91&gt;$C$8,IF(Raw!$Q91&gt;$C$8,IF(Raw!$N91&gt;$C$9,IF(Raw!$N91&lt;$A$9,IF(Raw!$X91&gt;$C$9,IF(Raw!$X91&lt;$A$9,Raw!M91,-999),-999),-999),-999),-999),-999)</f>
        <v>8.4412000000000001E-2</v>
      </c>
      <c r="J91" s="9">
        <f>IF(Raw!$G91&gt;$C$8,IF(Raw!$Q91&gt;$C$8,IF(Raw!$N91&gt;$C$9,IF(Raw!$N91&lt;$A$9,IF(Raw!$X91&gt;$C$9,IF(Raw!$X91&lt;$A$9,Raw!N91,-999),-999),-999),-999),-999),-999)</f>
        <v>451</v>
      </c>
      <c r="K91" s="9">
        <f>IF(Raw!$G91&gt;$C$8,IF(Raw!$Q91&gt;$C$8,IF(Raw!$N91&gt;$C$9,IF(Raw!$N91&lt;$A$9,IF(Raw!$X91&gt;$C$9,IF(Raw!$X91&lt;$A$9,Raw!R91,-999),-999),-999),-999),-999),-999)</f>
        <v>1.2316830000000001</v>
      </c>
      <c r="L91" s="9">
        <f>IF(Raw!$G91&gt;$C$8,IF(Raw!$Q91&gt;$C$8,IF(Raw!$N91&gt;$C$9,IF(Raw!$N91&lt;$A$9,IF(Raw!$X91&gt;$C$9,IF(Raw!$X91&lt;$A$9,Raw!S91,-999),-999),-999),-999),-999),-999)</f>
        <v>1.7498469999999999</v>
      </c>
      <c r="M91" s="9">
        <f>Raw!Q91</f>
        <v>0.98801700000000003</v>
      </c>
      <c r="N91" s="9">
        <f>IF(Raw!$G91&gt;$C$8,IF(Raw!$Q91&gt;$C$8,IF(Raw!$N91&gt;$C$9,IF(Raw!$N91&lt;$A$9,IF(Raw!$X91&gt;$C$9,IF(Raw!$X91&lt;$A$9,Raw!V91,-999),-999),-999),-999),-999),-999)</f>
        <v>647</v>
      </c>
      <c r="O91" s="9">
        <f>IF(Raw!$G91&gt;$C$8,IF(Raw!$Q91&gt;$C$8,IF(Raw!$N91&gt;$C$9,IF(Raw!$N91&lt;$A$9,IF(Raw!$X91&gt;$C$9,IF(Raw!$X91&lt;$A$9,Raw!W91,-999),-999),-999),-999),-999),-999)</f>
        <v>0.28273799999999999</v>
      </c>
      <c r="P91" s="9">
        <f>IF(Raw!$G91&gt;$C$8,IF(Raw!$Q91&gt;$C$8,IF(Raw!$N91&gt;$C$9,IF(Raw!$N91&lt;$A$9,IF(Raw!$X91&gt;$C$9,IF(Raw!$X91&lt;$A$9,Raw!X91,-999),-999),-999),-999),-999),-999)</f>
        <v>434</v>
      </c>
      <c r="R91" s="9">
        <f t="shared" si="20"/>
        <v>0.41699600000000014</v>
      </c>
      <c r="S91" s="9">
        <f t="shared" si="21"/>
        <v>0.28264189335283613</v>
      </c>
      <c r="T91" s="9">
        <f t="shared" si="22"/>
        <v>0.51816399999999985</v>
      </c>
      <c r="U91" s="9">
        <f t="shared" si="23"/>
        <v>0.29611960359962891</v>
      </c>
      <c r="V91" s="15">
        <f t="shared" si="16"/>
        <v>0</v>
      </c>
      <c r="X91" s="11">
        <f t="shared" si="24"/>
        <v>4.876199999999998E+18</v>
      </c>
      <c r="Y91" s="11">
        <f t="shared" si="25"/>
        <v>6.0339999999999996E-18</v>
      </c>
      <c r="Z91" s="11">
        <f t="shared" si="26"/>
        <v>4.5099999999999996E-4</v>
      </c>
      <c r="AA91" s="16">
        <f t="shared" si="27"/>
        <v>1.3095988115632722E-2</v>
      </c>
      <c r="AB91" s="9">
        <f t="shared" si="17"/>
        <v>1.2384688695859487</v>
      </c>
      <c r="AC91" s="9">
        <f t="shared" si="18"/>
        <v>0.98690401188436749</v>
      </c>
      <c r="AD91" s="15">
        <f t="shared" si="19"/>
        <v>29.037667662156821</v>
      </c>
      <c r="AE91" s="3">
        <f t="shared" si="28"/>
        <v>726.49359999999979</v>
      </c>
      <c r="AF91" s="2">
        <f t="shared" si="29"/>
        <v>0.25</v>
      </c>
      <c r="AG91" s="9">
        <f t="shared" si="30"/>
        <v>6.6143251058274162E-3</v>
      </c>
      <c r="AH91" s="2">
        <f t="shared" si="31"/>
        <v>0.32006374960890221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91.1</v>
      </c>
      <c r="D92" s="15">
        <f>IF(C92&gt;0.5,Raw!D92*D$11,-999)</f>
        <v>9.1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0.97199199999999997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0.75007199999999996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5.478199999999999E+18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89.8</v>
      </c>
      <c r="D93" s="15">
        <f>IF(C93&gt;0.5,Raw!D93*D$11,-999)</f>
        <v>9.1</v>
      </c>
      <c r="E93" s="9">
        <f>IF(Raw!$G93&gt;$C$8,IF(Raw!$Q93&gt;$C$8,IF(Raw!$N93&gt;$C$9,IF(Raw!$N93&lt;$A$9,IF(Raw!$X93&gt;$C$9,IF(Raw!$X93&lt;$A$9,Raw!H93,-999),-999),-999),-999),-999),-999)</f>
        <v>1.0860529999999999</v>
      </c>
      <c r="F93" s="9">
        <f>IF(Raw!$G93&gt;$C$8,IF(Raw!$Q93&gt;$C$8,IF(Raw!$N93&gt;$C$9,IF(Raw!$N93&lt;$A$9,IF(Raw!$X93&gt;$C$9,IF(Raw!$X93&lt;$A$9,Raw!I93,-999),-999),-999),-999),-999),-999)</f>
        <v>1.5086090000000001</v>
      </c>
      <c r="G93" s="9">
        <f>Raw!G93</f>
        <v>0.97632200000000002</v>
      </c>
      <c r="H93" s="9">
        <f>IF(Raw!$G93&gt;$C$8,IF(Raw!$Q93&gt;$C$8,IF(Raw!$N93&gt;$C$9,IF(Raw!$N93&lt;$A$9,IF(Raw!$X93&gt;$C$9,IF(Raw!$X93&lt;$A$9,Raw!L93,-999),-999),-999),-999),-999),-999)</f>
        <v>733.2</v>
      </c>
      <c r="I93" s="9">
        <f>IF(Raw!$G93&gt;$C$8,IF(Raw!$Q93&gt;$C$8,IF(Raw!$N93&gt;$C$9,IF(Raw!$N93&lt;$A$9,IF(Raw!$X93&gt;$C$9,IF(Raw!$X93&lt;$A$9,Raw!M93,-999),-999),-999),-999),-999),-999)</f>
        <v>0.236816</v>
      </c>
      <c r="J93" s="9">
        <f>IF(Raw!$G93&gt;$C$8,IF(Raw!$Q93&gt;$C$8,IF(Raw!$N93&gt;$C$9,IF(Raw!$N93&lt;$A$9,IF(Raw!$X93&gt;$C$9,IF(Raw!$X93&lt;$A$9,Raw!N93,-999),-999),-999),-999),-999),-999)</f>
        <v>719</v>
      </c>
      <c r="K93" s="9">
        <f>IF(Raw!$G93&gt;$C$8,IF(Raw!$Q93&gt;$C$8,IF(Raw!$N93&gt;$C$9,IF(Raw!$N93&lt;$A$9,IF(Raw!$X93&gt;$C$9,IF(Raw!$X93&lt;$A$9,Raw!R93,-999),-999),-999),-999),-999),-999)</f>
        <v>1.1277159999999999</v>
      </c>
      <c r="L93" s="9">
        <f>IF(Raw!$G93&gt;$C$8,IF(Raw!$Q93&gt;$C$8,IF(Raw!$N93&gt;$C$9,IF(Raw!$N93&lt;$A$9,IF(Raw!$X93&gt;$C$9,IF(Raw!$X93&lt;$A$9,Raw!S93,-999),-999),-999),-999),-999),-999)</f>
        <v>1.556117</v>
      </c>
      <c r="M93" s="9">
        <f>Raw!Q93</f>
        <v>0.98189499999999996</v>
      </c>
      <c r="N93" s="9">
        <f>IF(Raw!$G93&gt;$C$8,IF(Raw!$Q93&gt;$C$8,IF(Raw!$N93&gt;$C$9,IF(Raw!$N93&lt;$A$9,IF(Raw!$X93&gt;$C$9,IF(Raw!$X93&lt;$A$9,Raw!V93,-999),-999),-999),-999),-999),-999)</f>
        <v>678.4</v>
      </c>
      <c r="O93" s="9">
        <f>IF(Raw!$G93&gt;$C$8,IF(Raw!$Q93&gt;$C$8,IF(Raw!$N93&gt;$C$9,IF(Raw!$N93&lt;$A$9,IF(Raw!$X93&gt;$C$9,IF(Raw!$X93&lt;$A$9,Raw!W93,-999),-999),-999),-999),-999),-999)</f>
        <v>0.11662400000000001</v>
      </c>
      <c r="P93" s="9">
        <f>IF(Raw!$G93&gt;$C$8,IF(Raw!$Q93&gt;$C$8,IF(Raw!$N93&gt;$C$9,IF(Raw!$N93&lt;$A$9,IF(Raw!$X93&gt;$C$9,IF(Raw!$X93&lt;$A$9,Raw!X93,-999),-999),-999),-999),-999),-999)</f>
        <v>454</v>
      </c>
      <c r="R93" s="9">
        <f t="shared" si="20"/>
        <v>0.42255600000000015</v>
      </c>
      <c r="S93" s="9">
        <f t="shared" si="21"/>
        <v>0.2800964332043625</v>
      </c>
      <c r="T93" s="9">
        <f t="shared" si="22"/>
        <v>0.42840100000000003</v>
      </c>
      <c r="U93" s="9">
        <f t="shared" si="23"/>
        <v>0.27530127875988764</v>
      </c>
      <c r="V93" s="15">
        <f t="shared" si="16"/>
        <v>0</v>
      </c>
      <c r="X93" s="11">
        <f t="shared" si="24"/>
        <v>5.478199999999999E+18</v>
      </c>
      <c r="Y93" s="11">
        <f t="shared" si="25"/>
        <v>7.3320000000000007E-18</v>
      </c>
      <c r="Z93" s="11">
        <f t="shared" si="26"/>
        <v>7.1900000000000002E-4</v>
      </c>
      <c r="AA93" s="16">
        <f t="shared" si="27"/>
        <v>2.8068857029590142E-2</v>
      </c>
      <c r="AB93" s="9">
        <f t="shared" si="17"/>
        <v>1.1397407264203334</v>
      </c>
      <c r="AC93" s="9">
        <f t="shared" si="18"/>
        <v>0.97193114297040983</v>
      </c>
      <c r="AD93" s="15">
        <f t="shared" si="19"/>
        <v>39.038744130167096</v>
      </c>
      <c r="AE93" s="3">
        <f t="shared" si="28"/>
        <v>882.77279999999985</v>
      </c>
      <c r="AF93" s="2">
        <f t="shared" si="29"/>
        <v>0.25</v>
      </c>
      <c r="AG93" s="9">
        <f t="shared" si="30"/>
        <v>8.2672432155500453E-3</v>
      </c>
      <c r="AH93" s="2">
        <f t="shared" si="31"/>
        <v>0.40004759671798745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88.7</v>
      </c>
      <c r="D94" s="15">
        <f>IF(C94&gt;0.5,Raw!D94*D$11,-999)</f>
        <v>10</v>
      </c>
      <c r="E94" s="9">
        <f>IF(Raw!$G94&gt;$C$8,IF(Raw!$Q94&gt;$C$8,IF(Raw!$N94&gt;$C$9,IF(Raw!$N94&lt;$A$9,IF(Raw!$X94&gt;$C$9,IF(Raw!$X94&lt;$A$9,Raw!H94,-999),-999),-999),-999),-999),-999)</f>
        <v>1.0063249999999999</v>
      </c>
      <c r="F94" s="9">
        <f>IF(Raw!$G94&gt;$C$8,IF(Raw!$Q94&gt;$C$8,IF(Raw!$N94&gt;$C$9,IF(Raw!$N94&lt;$A$9,IF(Raw!$X94&gt;$C$9,IF(Raw!$X94&lt;$A$9,Raw!I94,-999),-999),-999),-999),-999),-999)</f>
        <v>1.3761000000000001</v>
      </c>
      <c r="G94" s="9">
        <f>Raw!G94</f>
        <v>0.97448199999999996</v>
      </c>
      <c r="H94" s="9">
        <f>IF(Raw!$G94&gt;$C$8,IF(Raw!$Q94&gt;$C$8,IF(Raw!$N94&gt;$C$9,IF(Raw!$N94&lt;$A$9,IF(Raw!$X94&gt;$C$9,IF(Raw!$X94&lt;$A$9,Raw!L94,-999),-999),-999),-999),-999),-999)</f>
        <v>624.9</v>
      </c>
      <c r="I94" s="9">
        <f>IF(Raw!$G94&gt;$C$8,IF(Raw!$Q94&gt;$C$8,IF(Raw!$N94&gt;$C$9,IF(Raw!$N94&lt;$A$9,IF(Raw!$X94&gt;$C$9,IF(Raw!$X94&lt;$A$9,Raw!M94,-999),-999),-999),-999),-999),-999)</f>
        <v>4.4359999999999997E-2</v>
      </c>
      <c r="J94" s="9">
        <f>IF(Raw!$G94&gt;$C$8,IF(Raw!$Q94&gt;$C$8,IF(Raw!$N94&gt;$C$9,IF(Raw!$N94&lt;$A$9,IF(Raw!$X94&gt;$C$9,IF(Raw!$X94&lt;$A$9,Raw!N94,-999),-999),-999),-999),-999),-999)</f>
        <v>426</v>
      </c>
      <c r="K94" s="9">
        <f>IF(Raw!$G94&gt;$C$8,IF(Raw!$Q94&gt;$C$8,IF(Raw!$N94&gt;$C$9,IF(Raw!$N94&lt;$A$9,IF(Raw!$X94&gt;$C$9,IF(Raw!$X94&lt;$A$9,Raw!R94,-999),-999),-999),-999),-999),-999)</f>
        <v>1.1701079999999999</v>
      </c>
      <c r="L94" s="9">
        <f>IF(Raw!$G94&gt;$C$8,IF(Raw!$Q94&gt;$C$8,IF(Raw!$N94&gt;$C$9,IF(Raw!$N94&lt;$A$9,IF(Raw!$X94&gt;$C$9,IF(Raw!$X94&lt;$A$9,Raw!S94,-999),-999),-999),-999),-999),-999)</f>
        <v>1.6317649999999999</v>
      </c>
      <c r="M94" s="9">
        <f>Raw!Q94</f>
        <v>0.96858500000000003</v>
      </c>
      <c r="N94" s="9">
        <f>IF(Raw!$G94&gt;$C$8,IF(Raw!$Q94&gt;$C$8,IF(Raw!$N94&gt;$C$9,IF(Raw!$N94&lt;$A$9,IF(Raw!$X94&gt;$C$9,IF(Raw!$X94&lt;$A$9,Raw!V94,-999),-999),-999),-999),-999),-999)</f>
        <v>695.9</v>
      </c>
      <c r="O94" s="9">
        <f>IF(Raw!$G94&gt;$C$8,IF(Raw!$Q94&gt;$C$8,IF(Raw!$N94&gt;$C$9,IF(Raw!$N94&lt;$A$9,IF(Raw!$X94&gt;$C$9,IF(Raw!$X94&lt;$A$9,Raw!W94,-999),-999),-999),-999),-999),-999)</f>
        <v>3.7439999999999999E-3</v>
      </c>
      <c r="P94" s="9">
        <f>IF(Raw!$G94&gt;$C$8,IF(Raw!$Q94&gt;$C$8,IF(Raw!$N94&gt;$C$9,IF(Raw!$N94&lt;$A$9,IF(Raw!$X94&gt;$C$9,IF(Raw!$X94&lt;$A$9,Raw!X94,-999),-999),-999),-999),-999),-999)</f>
        <v>423</v>
      </c>
      <c r="R94" s="9">
        <f t="shared" si="20"/>
        <v>0.36977500000000019</v>
      </c>
      <c r="S94" s="9">
        <f t="shared" si="21"/>
        <v>0.26871230288496489</v>
      </c>
      <c r="T94" s="9">
        <f t="shared" si="22"/>
        <v>0.46165699999999998</v>
      </c>
      <c r="U94" s="9">
        <f t="shared" si="23"/>
        <v>0.28291880264621438</v>
      </c>
      <c r="V94" s="15">
        <f t="shared" si="16"/>
        <v>0</v>
      </c>
      <c r="X94" s="11">
        <f t="shared" si="24"/>
        <v>6.019999999999999E+18</v>
      </c>
      <c r="Y94" s="11">
        <f t="shared" si="25"/>
        <v>6.2489999999999996E-18</v>
      </c>
      <c r="Z94" s="11">
        <f t="shared" si="26"/>
        <v>4.26E-4</v>
      </c>
      <c r="AA94" s="16">
        <f t="shared" si="27"/>
        <v>1.5772913725531454E-2</v>
      </c>
      <c r="AB94" s="9">
        <f t="shared" si="17"/>
        <v>1.1773896760317877</v>
      </c>
      <c r="AC94" s="9">
        <f t="shared" si="18"/>
        <v>0.98422708627446842</v>
      </c>
      <c r="AD94" s="15">
        <f t="shared" si="19"/>
        <v>37.025619074017499</v>
      </c>
      <c r="AE94" s="3">
        <f t="shared" si="28"/>
        <v>752.37959999999975</v>
      </c>
      <c r="AF94" s="2">
        <f t="shared" si="29"/>
        <v>0.25</v>
      </c>
      <c r="AG94" s="9">
        <f t="shared" si="30"/>
        <v>8.0578798581968196E-3</v>
      </c>
      <c r="AH94" s="2">
        <f t="shared" si="31"/>
        <v>0.38991661281365159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87.4</v>
      </c>
      <c r="D95" s="15">
        <f>IF(C95&gt;0.5,Raw!D95*D$11,-999)</f>
        <v>10</v>
      </c>
      <c r="E95" s="9">
        <f>IF(Raw!$G95&gt;$C$8,IF(Raw!$Q95&gt;$C$8,IF(Raw!$N95&gt;$C$9,IF(Raw!$N95&lt;$A$9,IF(Raw!$X95&gt;$C$9,IF(Raw!$X95&lt;$A$9,Raw!H95,-999),-999),-999),-999),-999),-999)</f>
        <v>1.069925</v>
      </c>
      <c r="F95" s="9">
        <f>IF(Raw!$G95&gt;$C$8,IF(Raw!$Q95&gt;$C$8,IF(Raw!$N95&gt;$C$9,IF(Raw!$N95&lt;$A$9,IF(Raw!$X95&gt;$C$9,IF(Raw!$X95&lt;$A$9,Raw!I95,-999),-999),-999),-999),-999),-999)</f>
        <v>1.450693</v>
      </c>
      <c r="G95" s="9">
        <f>Raw!G95</f>
        <v>0.97787500000000005</v>
      </c>
      <c r="H95" s="9">
        <f>IF(Raw!$G95&gt;$C$8,IF(Raw!$Q95&gt;$C$8,IF(Raw!$N95&gt;$C$9,IF(Raw!$N95&lt;$A$9,IF(Raw!$X95&gt;$C$9,IF(Raw!$X95&lt;$A$9,Raw!L95,-999),-999),-999),-999),-999),-999)</f>
        <v>661.5</v>
      </c>
      <c r="I95" s="9">
        <f>IF(Raw!$G95&gt;$C$8,IF(Raw!$Q95&gt;$C$8,IF(Raw!$N95&gt;$C$9,IF(Raw!$N95&lt;$A$9,IF(Raw!$X95&gt;$C$9,IF(Raw!$X95&lt;$A$9,Raw!M95,-999),-999),-999),-999),-999),-999)</f>
        <v>0.333899</v>
      </c>
      <c r="J95" s="9">
        <f>IF(Raw!$G95&gt;$C$8,IF(Raw!$Q95&gt;$C$8,IF(Raw!$N95&gt;$C$9,IF(Raw!$N95&lt;$A$9,IF(Raw!$X95&gt;$C$9,IF(Raw!$X95&lt;$A$9,Raw!N95,-999),-999),-999),-999),-999),-999)</f>
        <v>667</v>
      </c>
      <c r="K95" s="9">
        <f>IF(Raw!$G95&gt;$C$8,IF(Raw!$Q95&gt;$C$8,IF(Raw!$N95&gt;$C$9,IF(Raw!$N95&lt;$A$9,IF(Raw!$X95&gt;$C$9,IF(Raw!$X95&lt;$A$9,Raw!R95,-999),-999),-999),-999),-999),-999)</f>
        <v>1.2196560000000001</v>
      </c>
      <c r="L95" s="9">
        <f>IF(Raw!$G95&gt;$C$8,IF(Raw!$Q95&gt;$C$8,IF(Raw!$N95&gt;$C$9,IF(Raw!$N95&lt;$A$9,IF(Raw!$X95&gt;$C$9,IF(Raw!$X95&lt;$A$9,Raw!S95,-999),-999),-999),-999),-999),-999)</f>
        <v>1.696259</v>
      </c>
      <c r="M95" s="9">
        <f>Raw!Q95</f>
        <v>0.98465999999999998</v>
      </c>
      <c r="N95" s="9">
        <f>IF(Raw!$G95&gt;$C$8,IF(Raw!$Q95&gt;$C$8,IF(Raw!$N95&gt;$C$9,IF(Raw!$N95&lt;$A$9,IF(Raw!$X95&gt;$C$9,IF(Raw!$X95&lt;$A$9,Raw!V95,-999),-999),-999),-999),-999),-999)</f>
        <v>663.6</v>
      </c>
      <c r="O95" s="9">
        <f>IF(Raw!$G95&gt;$C$8,IF(Raw!$Q95&gt;$C$8,IF(Raw!$N95&gt;$C$9,IF(Raw!$N95&lt;$A$9,IF(Raw!$X95&gt;$C$9,IF(Raw!$X95&lt;$A$9,Raw!W95,-999),-999),-999),-999),-999),-999)</f>
        <v>0.110739</v>
      </c>
      <c r="P95" s="9">
        <f>IF(Raw!$G95&gt;$C$8,IF(Raw!$Q95&gt;$C$8,IF(Raw!$N95&gt;$C$9,IF(Raw!$N95&lt;$A$9,IF(Raw!$X95&gt;$C$9,IF(Raw!$X95&lt;$A$9,Raw!X95,-999),-999),-999),-999),-999),-999)</f>
        <v>404</v>
      </c>
      <c r="R95" s="9">
        <f t="shared" si="20"/>
        <v>0.380768</v>
      </c>
      <c r="S95" s="9">
        <f t="shared" si="21"/>
        <v>0.26247317661283259</v>
      </c>
      <c r="T95" s="9">
        <f t="shared" si="22"/>
        <v>0.47660299999999989</v>
      </c>
      <c r="U95" s="9">
        <f t="shared" si="23"/>
        <v>0.28097301178652545</v>
      </c>
      <c r="V95" s="15">
        <f t="shared" si="16"/>
        <v>0</v>
      </c>
      <c r="X95" s="11">
        <f t="shared" si="24"/>
        <v>6.019999999999999E+18</v>
      </c>
      <c r="Y95" s="11">
        <f t="shared" si="25"/>
        <v>6.6149999999999999E-18</v>
      </c>
      <c r="Z95" s="11">
        <f t="shared" si="26"/>
        <v>6.6699999999999995E-4</v>
      </c>
      <c r="AA95" s="16">
        <f t="shared" si="27"/>
        <v>2.5874216761628217E-2</v>
      </c>
      <c r="AB95" s="9">
        <f t="shared" si="17"/>
        <v>1.2319877293312425</v>
      </c>
      <c r="AC95" s="9">
        <f t="shared" si="18"/>
        <v>0.97412578323837162</v>
      </c>
      <c r="AD95" s="15">
        <f t="shared" si="19"/>
        <v>38.791929177853397</v>
      </c>
      <c r="AE95" s="3">
        <f t="shared" si="28"/>
        <v>796.4459999999998</v>
      </c>
      <c r="AF95" s="2">
        <f t="shared" si="29"/>
        <v>0.25</v>
      </c>
      <c r="AG95" s="9">
        <f t="shared" si="30"/>
        <v>8.3842193647008182E-3</v>
      </c>
      <c r="AH95" s="2">
        <f t="shared" si="31"/>
        <v>0.40570801169804649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86.3</v>
      </c>
      <c r="D96" s="15">
        <f>IF(C96&gt;0.5,Raw!D96*D$11,-999)</f>
        <v>10</v>
      </c>
      <c r="E96" s="9">
        <f>IF(Raw!$G96&gt;$C$8,IF(Raw!$Q96&gt;$C$8,IF(Raw!$N96&gt;$C$9,IF(Raw!$N96&lt;$A$9,IF(Raw!$X96&gt;$C$9,IF(Raw!$X96&lt;$A$9,Raw!H96,-999),-999),-999),-999),-999),-999)</f>
        <v>1.1546959999999999</v>
      </c>
      <c r="F96" s="9">
        <f>IF(Raw!$G96&gt;$C$8,IF(Raw!$Q96&gt;$C$8,IF(Raw!$N96&gt;$C$9,IF(Raw!$N96&lt;$A$9,IF(Raw!$X96&gt;$C$9,IF(Raw!$X96&lt;$A$9,Raw!I96,-999),-999),-999),-999),-999),-999)</f>
        <v>1.633864</v>
      </c>
      <c r="G96" s="9">
        <f>Raw!G96</f>
        <v>0.98094899999999996</v>
      </c>
      <c r="H96" s="9">
        <f>IF(Raw!$G96&gt;$C$8,IF(Raw!$Q96&gt;$C$8,IF(Raw!$N96&gt;$C$9,IF(Raw!$N96&lt;$A$9,IF(Raw!$X96&gt;$C$9,IF(Raw!$X96&lt;$A$9,Raw!L96,-999),-999),-999),-999),-999),-999)</f>
        <v>706.3</v>
      </c>
      <c r="I96" s="9">
        <f>IF(Raw!$G96&gt;$C$8,IF(Raw!$Q96&gt;$C$8,IF(Raw!$N96&gt;$C$9,IF(Raw!$N96&lt;$A$9,IF(Raw!$X96&gt;$C$9,IF(Raw!$X96&lt;$A$9,Raw!M96,-999),-999),-999),-999),-999),-999)</f>
        <v>0.180702</v>
      </c>
      <c r="J96" s="9">
        <f>IF(Raw!$G96&gt;$C$8,IF(Raw!$Q96&gt;$C$8,IF(Raw!$N96&gt;$C$9,IF(Raw!$N96&lt;$A$9,IF(Raw!$X96&gt;$C$9,IF(Raw!$X96&lt;$A$9,Raw!N96,-999),-999),-999),-999),-999),-999)</f>
        <v>513</v>
      </c>
      <c r="K96" s="9">
        <f>IF(Raw!$G96&gt;$C$8,IF(Raw!$Q96&gt;$C$8,IF(Raw!$N96&gt;$C$9,IF(Raw!$N96&lt;$A$9,IF(Raw!$X96&gt;$C$9,IF(Raw!$X96&lt;$A$9,Raw!R96,-999),-999),-999),-999),-999),-999)</f>
        <v>1.1930799999999999</v>
      </c>
      <c r="L96" s="9">
        <f>IF(Raw!$G96&gt;$C$8,IF(Raw!$Q96&gt;$C$8,IF(Raw!$N96&gt;$C$9,IF(Raw!$N96&lt;$A$9,IF(Raw!$X96&gt;$C$9,IF(Raw!$X96&lt;$A$9,Raw!S96,-999),-999),-999),-999),-999),-999)</f>
        <v>1.587774</v>
      </c>
      <c r="M96" s="9">
        <f>Raw!Q96</f>
        <v>0.97859300000000005</v>
      </c>
      <c r="N96" s="9">
        <f>IF(Raw!$G96&gt;$C$8,IF(Raw!$Q96&gt;$C$8,IF(Raw!$N96&gt;$C$9,IF(Raw!$N96&lt;$A$9,IF(Raw!$X96&gt;$C$9,IF(Raw!$X96&lt;$A$9,Raw!V96,-999),-999),-999),-999),-999),-999)</f>
        <v>622.70000000000005</v>
      </c>
      <c r="O96" s="9">
        <f>IF(Raw!$G96&gt;$C$8,IF(Raw!$Q96&gt;$C$8,IF(Raw!$N96&gt;$C$9,IF(Raw!$N96&lt;$A$9,IF(Raw!$X96&gt;$C$9,IF(Raw!$X96&lt;$A$9,Raw!W96,-999),-999),-999),-999),-999),-999)</f>
        <v>0.179448</v>
      </c>
      <c r="P96" s="9">
        <f>IF(Raw!$G96&gt;$C$8,IF(Raw!$Q96&gt;$C$8,IF(Raw!$N96&gt;$C$9,IF(Raw!$N96&lt;$A$9,IF(Raw!$X96&gt;$C$9,IF(Raw!$X96&lt;$A$9,Raw!X96,-999),-999),-999),-999),-999),-999)</f>
        <v>480</v>
      </c>
      <c r="R96" s="9">
        <f t="shared" si="20"/>
        <v>0.47916800000000004</v>
      </c>
      <c r="S96" s="9">
        <f t="shared" si="21"/>
        <v>0.29327287950527098</v>
      </c>
      <c r="T96" s="9">
        <f t="shared" si="22"/>
        <v>0.3946940000000001</v>
      </c>
      <c r="U96" s="9">
        <f t="shared" si="23"/>
        <v>0.24858323665710616</v>
      </c>
      <c r="V96" s="15">
        <f t="shared" si="16"/>
        <v>0</v>
      </c>
      <c r="X96" s="11">
        <f t="shared" si="24"/>
        <v>6.019999999999999E+18</v>
      </c>
      <c r="Y96" s="11">
        <f t="shared" si="25"/>
        <v>7.0629999999999985E-18</v>
      </c>
      <c r="Z96" s="11">
        <f t="shared" si="26"/>
        <v>5.13E-4</v>
      </c>
      <c r="AA96" s="16">
        <f t="shared" si="27"/>
        <v>2.1346756800781984E-2</v>
      </c>
      <c r="AB96" s="9">
        <f t="shared" si="17"/>
        <v>1.2015054368287277</v>
      </c>
      <c r="AC96" s="9">
        <f t="shared" si="18"/>
        <v>0.9786532431992182</v>
      </c>
      <c r="AD96" s="15">
        <f t="shared" si="19"/>
        <v>41.611611697430774</v>
      </c>
      <c r="AE96" s="3">
        <f t="shared" si="28"/>
        <v>850.3851999999996</v>
      </c>
      <c r="AF96" s="2">
        <f t="shared" si="29"/>
        <v>0.25</v>
      </c>
      <c r="AG96" s="9">
        <f t="shared" si="30"/>
        <v>7.956883937127724E-3</v>
      </c>
      <c r="AH96" s="2">
        <f t="shared" si="31"/>
        <v>0.38502947275394989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85.1</v>
      </c>
      <c r="D97" s="15">
        <f>IF(C97&gt;0.5,Raw!D97*D$11,-999)</f>
        <v>10.9</v>
      </c>
      <c r="E97" s="9">
        <f>IF(Raw!$G97&gt;$C$8,IF(Raw!$Q97&gt;$C$8,IF(Raw!$N97&gt;$C$9,IF(Raw!$N97&lt;$A$9,IF(Raw!$X97&gt;$C$9,IF(Raw!$X97&lt;$A$9,Raw!H97,-999),-999),-999),-999),-999),-999)</f>
        <v>1.1098429999999999</v>
      </c>
      <c r="F97" s="9">
        <f>IF(Raw!$G97&gt;$C$8,IF(Raw!$Q97&gt;$C$8,IF(Raw!$N97&gt;$C$9,IF(Raw!$N97&lt;$A$9,IF(Raw!$X97&gt;$C$9,IF(Raw!$X97&lt;$A$9,Raw!I97,-999),-999),-999),-999),-999),-999)</f>
        <v>1.544616</v>
      </c>
      <c r="G97" s="9">
        <f>Raw!G97</f>
        <v>0.96653699999999998</v>
      </c>
      <c r="H97" s="9">
        <f>IF(Raw!$G97&gt;$C$8,IF(Raw!$Q97&gt;$C$8,IF(Raw!$N97&gt;$C$9,IF(Raw!$N97&lt;$A$9,IF(Raw!$X97&gt;$C$9,IF(Raw!$X97&lt;$A$9,Raw!L97,-999),-999),-999),-999),-999),-999)</f>
        <v>627.79999999999995</v>
      </c>
      <c r="I97" s="9">
        <f>IF(Raw!$G97&gt;$C$8,IF(Raw!$Q97&gt;$C$8,IF(Raw!$N97&gt;$C$9,IF(Raw!$N97&lt;$A$9,IF(Raw!$X97&gt;$C$9,IF(Raw!$X97&lt;$A$9,Raw!M97,-999),-999),-999),-999),-999),-999)</f>
        <v>0.15211</v>
      </c>
      <c r="J97" s="9">
        <f>IF(Raw!$G97&gt;$C$8,IF(Raw!$Q97&gt;$C$8,IF(Raw!$N97&gt;$C$9,IF(Raw!$N97&lt;$A$9,IF(Raw!$X97&gt;$C$9,IF(Raw!$X97&lt;$A$9,Raw!N97,-999),-999),-999),-999),-999),-999)</f>
        <v>558</v>
      </c>
      <c r="K97" s="9">
        <f>IF(Raw!$G97&gt;$C$8,IF(Raw!$Q97&gt;$C$8,IF(Raw!$N97&gt;$C$9,IF(Raw!$N97&lt;$A$9,IF(Raw!$X97&gt;$C$9,IF(Raw!$X97&lt;$A$9,Raw!R97,-999),-999),-999),-999),-999),-999)</f>
        <v>1.224537</v>
      </c>
      <c r="L97" s="9">
        <f>IF(Raw!$G97&gt;$C$8,IF(Raw!$Q97&gt;$C$8,IF(Raw!$N97&gt;$C$9,IF(Raw!$N97&lt;$A$9,IF(Raw!$X97&gt;$C$9,IF(Raw!$X97&lt;$A$9,Raw!S97,-999),-999),-999),-999),-999),-999)</f>
        <v>1.7407459999999999</v>
      </c>
      <c r="M97" s="9">
        <f>Raw!Q97</f>
        <v>0.97544299999999995</v>
      </c>
      <c r="N97" s="9">
        <f>IF(Raw!$G97&gt;$C$8,IF(Raw!$Q97&gt;$C$8,IF(Raw!$N97&gt;$C$9,IF(Raw!$N97&lt;$A$9,IF(Raw!$X97&gt;$C$9,IF(Raw!$X97&lt;$A$9,Raw!V97,-999),-999),-999),-999),-999),-999)</f>
        <v>693</v>
      </c>
      <c r="O97" s="9">
        <f>IF(Raw!$G97&gt;$C$8,IF(Raw!$Q97&gt;$C$8,IF(Raw!$N97&gt;$C$9,IF(Raw!$N97&lt;$A$9,IF(Raw!$X97&gt;$C$9,IF(Raw!$X97&lt;$A$9,Raw!W97,-999),-999),-999),-999),-999),-999)</f>
        <v>7.8914999999999999E-2</v>
      </c>
      <c r="P97" s="9">
        <f>IF(Raw!$G97&gt;$C$8,IF(Raw!$Q97&gt;$C$8,IF(Raw!$N97&gt;$C$9,IF(Raw!$N97&lt;$A$9,IF(Raw!$X97&gt;$C$9,IF(Raw!$X97&lt;$A$9,Raw!X97,-999),-999),-999),-999),-999),-999)</f>
        <v>440</v>
      </c>
      <c r="R97" s="9">
        <f t="shared" si="20"/>
        <v>0.43477300000000008</v>
      </c>
      <c r="S97" s="9">
        <f t="shared" si="21"/>
        <v>0.28147643168269659</v>
      </c>
      <c r="T97" s="9">
        <f t="shared" si="22"/>
        <v>0.51620899999999992</v>
      </c>
      <c r="U97" s="9">
        <f t="shared" si="23"/>
        <v>0.29654469980111969</v>
      </c>
      <c r="V97" s="15">
        <f t="shared" si="16"/>
        <v>0</v>
      </c>
      <c r="X97" s="11">
        <f t="shared" si="24"/>
        <v>6.561799999999999E+18</v>
      </c>
      <c r="Y97" s="11">
        <f t="shared" si="25"/>
        <v>6.2779999999999993E-18</v>
      </c>
      <c r="Z97" s="11">
        <f t="shared" si="26"/>
        <v>5.5800000000000001E-4</v>
      </c>
      <c r="AA97" s="16">
        <f t="shared" si="27"/>
        <v>2.2470279268755132E-2</v>
      </c>
      <c r="AB97" s="9">
        <f t="shared" si="17"/>
        <v>1.2361363603910449</v>
      </c>
      <c r="AC97" s="9">
        <f t="shared" si="18"/>
        <v>0.97752972073124467</v>
      </c>
      <c r="AD97" s="15">
        <f t="shared" si="19"/>
        <v>40.26931768594109</v>
      </c>
      <c r="AE97" s="3">
        <f t="shared" si="28"/>
        <v>755.8711999999997</v>
      </c>
      <c r="AF97" s="2">
        <f t="shared" si="29"/>
        <v>0.25</v>
      </c>
      <c r="AG97" s="9">
        <f t="shared" si="30"/>
        <v>9.1858867110564003E-3</v>
      </c>
      <c r="AH97" s="2">
        <f t="shared" si="31"/>
        <v>0.44450027738022885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83.8</v>
      </c>
      <c r="D98" s="15">
        <f>IF(C98&gt;0.5,Raw!D98*D$11,-999)</f>
        <v>10.9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0.47062100000000001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0.97966500000000001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6.561799999999999E+18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82.5</v>
      </c>
      <c r="D99" s="15">
        <f>IF(C99&gt;0.5,Raw!D99*D$11,-999)</f>
        <v>11.8</v>
      </c>
      <c r="E99" s="9">
        <f>IF(Raw!$G99&gt;$C$8,IF(Raw!$Q99&gt;$C$8,IF(Raw!$N99&gt;$C$9,IF(Raw!$N99&lt;$A$9,IF(Raw!$X99&gt;$C$9,IF(Raw!$X99&lt;$A$9,Raw!H99,-999),-999),-999),-999),-999),-999)</f>
        <v>1.0255380000000001</v>
      </c>
      <c r="F99" s="9">
        <f>IF(Raw!$G99&gt;$C$8,IF(Raw!$Q99&gt;$C$8,IF(Raw!$N99&gt;$C$9,IF(Raw!$N99&lt;$A$9,IF(Raw!$X99&gt;$C$9,IF(Raw!$X99&lt;$A$9,Raw!I99,-999),-999),-999),-999),-999),-999)</f>
        <v>1.4210780000000001</v>
      </c>
      <c r="G99" s="9">
        <f>Raw!G99</f>
        <v>0.98172999999999999</v>
      </c>
      <c r="H99" s="9">
        <f>IF(Raw!$G99&gt;$C$8,IF(Raw!$Q99&gt;$C$8,IF(Raw!$N99&gt;$C$9,IF(Raw!$N99&lt;$A$9,IF(Raw!$X99&gt;$C$9,IF(Raw!$X99&lt;$A$9,Raw!L99,-999),-999),-999),-999),-999),-999)</f>
        <v>642.1</v>
      </c>
      <c r="I99" s="9">
        <f>IF(Raw!$G99&gt;$C$8,IF(Raw!$Q99&gt;$C$8,IF(Raw!$N99&gt;$C$9,IF(Raw!$N99&lt;$A$9,IF(Raw!$X99&gt;$C$9,IF(Raw!$X99&lt;$A$9,Raw!M99,-999),-999),-999),-999),-999),-999)</f>
        <v>7.1124999999999994E-2</v>
      </c>
      <c r="J99" s="9">
        <f>IF(Raw!$G99&gt;$C$8,IF(Raw!$Q99&gt;$C$8,IF(Raw!$N99&gt;$C$9,IF(Raw!$N99&lt;$A$9,IF(Raw!$X99&gt;$C$9,IF(Raw!$X99&lt;$A$9,Raw!N99,-999),-999),-999),-999),-999),-999)</f>
        <v>447</v>
      </c>
      <c r="K99" s="9">
        <f>IF(Raw!$G99&gt;$C$8,IF(Raw!$Q99&gt;$C$8,IF(Raw!$N99&gt;$C$9,IF(Raw!$N99&lt;$A$9,IF(Raw!$X99&gt;$C$9,IF(Raw!$X99&lt;$A$9,Raw!R99,-999),-999),-999),-999),-999),-999)</f>
        <v>1.240826</v>
      </c>
      <c r="L99" s="9">
        <f>IF(Raw!$G99&gt;$C$8,IF(Raw!$Q99&gt;$C$8,IF(Raw!$N99&gt;$C$9,IF(Raw!$N99&lt;$A$9,IF(Raw!$X99&gt;$C$9,IF(Raw!$X99&lt;$A$9,Raw!S99,-999),-999),-999),-999),-999),-999)</f>
        <v>1.7099709999999999</v>
      </c>
      <c r="M99" s="9">
        <f>Raw!Q99</f>
        <v>0.98038400000000003</v>
      </c>
      <c r="N99" s="9">
        <f>IF(Raw!$G99&gt;$C$8,IF(Raw!$Q99&gt;$C$8,IF(Raw!$N99&gt;$C$9,IF(Raw!$N99&lt;$A$9,IF(Raw!$X99&gt;$C$9,IF(Raw!$X99&lt;$A$9,Raw!V99,-999),-999),-999),-999),-999),-999)</f>
        <v>642.20000000000005</v>
      </c>
      <c r="O99" s="9">
        <f>IF(Raw!$G99&gt;$C$8,IF(Raw!$Q99&gt;$C$8,IF(Raw!$N99&gt;$C$9,IF(Raw!$N99&lt;$A$9,IF(Raw!$X99&gt;$C$9,IF(Raw!$X99&lt;$A$9,Raw!W99,-999),-999),-999),-999),-999),-999)</f>
        <v>0.21077099999999999</v>
      </c>
      <c r="P99" s="9">
        <f>IF(Raw!$G99&gt;$C$8,IF(Raw!$Q99&gt;$C$8,IF(Raw!$N99&gt;$C$9,IF(Raw!$N99&lt;$A$9,IF(Raw!$X99&gt;$C$9,IF(Raw!$X99&lt;$A$9,Raw!X99,-999),-999),-999),-999),-999),-999)</f>
        <v>378</v>
      </c>
      <c r="R99" s="9">
        <f t="shared" si="20"/>
        <v>0.39554</v>
      </c>
      <c r="S99" s="9">
        <f t="shared" si="21"/>
        <v>0.2783379941143273</v>
      </c>
      <c r="T99" s="9">
        <f t="shared" si="22"/>
        <v>0.46914499999999992</v>
      </c>
      <c r="U99" s="9">
        <f t="shared" si="23"/>
        <v>0.27435845403226133</v>
      </c>
      <c r="V99" s="15">
        <f t="shared" si="16"/>
        <v>0</v>
      </c>
      <c r="X99" s="11">
        <f t="shared" si="24"/>
        <v>7.103599999999999E+18</v>
      </c>
      <c r="Y99" s="11">
        <f t="shared" si="25"/>
        <v>6.421E-18</v>
      </c>
      <c r="Z99" s="11">
        <f t="shared" si="26"/>
        <v>4.4699999999999997E-4</v>
      </c>
      <c r="AA99" s="16">
        <f t="shared" si="27"/>
        <v>1.9981269064420007E-2</v>
      </c>
      <c r="AB99" s="9">
        <f t="shared" si="17"/>
        <v>1.2502001124752273</v>
      </c>
      <c r="AC99" s="9">
        <f t="shared" si="18"/>
        <v>0.9800187309355799</v>
      </c>
      <c r="AD99" s="15">
        <f t="shared" si="19"/>
        <v>44.700825647472051</v>
      </c>
      <c r="AE99" s="3">
        <f t="shared" si="28"/>
        <v>773.08839999999975</v>
      </c>
      <c r="AF99" s="2">
        <f t="shared" si="29"/>
        <v>0.25</v>
      </c>
      <c r="AG99" s="9">
        <f t="shared" si="30"/>
        <v>9.4338841681585305E-3</v>
      </c>
      <c r="AH99" s="2">
        <f t="shared" si="31"/>
        <v>0.45650074526525153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81.2</v>
      </c>
      <c r="D100" s="15">
        <f>IF(C100&gt;0.5,Raw!D100*D$11,-999)</f>
        <v>12.7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0.97721000000000002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0.43712600000000001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7.645399999999998E+18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80.099999999999994</v>
      </c>
      <c r="D101" s="15">
        <f>IF(C101&gt;0.5,Raw!D101*D$11,-999)</f>
        <v>12.7</v>
      </c>
      <c r="E101" s="9">
        <f>IF(Raw!$G101&gt;$C$8,IF(Raw!$Q101&gt;$C$8,IF(Raw!$N101&gt;$C$9,IF(Raw!$N101&lt;$A$9,IF(Raw!$X101&gt;$C$9,IF(Raw!$X101&lt;$A$9,Raw!H101,-999),-999),-999),-999),-999),-999)</f>
        <v>1.0605420000000001</v>
      </c>
      <c r="F101" s="9">
        <f>IF(Raw!$G101&gt;$C$8,IF(Raw!$Q101&gt;$C$8,IF(Raw!$N101&gt;$C$9,IF(Raw!$N101&lt;$A$9,IF(Raw!$X101&gt;$C$9,IF(Raw!$X101&lt;$A$9,Raw!I101,-999),-999),-999),-999),-999),-999)</f>
        <v>1.435281</v>
      </c>
      <c r="G101" s="9">
        <f>Raw!G101</f>
        <v>0.96887199999999996</v>
      </c>
      <c r="H101" s="9">
        <f>IF(Raw!$G101&gt;$C$8,IF(Raw!$Q101&gt;$C$8,IF(Raw!$N101&gt;$C$9,IF(Raw!$N101&lt;$A$9,IF(Raw!$X101&gt;$C$9,IF(Raw!$X101&lt;$A$9,Raw!L101,-999),-999),-999),-999),-999),-999)</f>
        <v>691</v>
      </c>
      <c r="I101" s="9">
        <f>IF(Raw!$G101&gt;$C$8,IF(Raw!$Q101&gt;$C$8,IF(Raw!$N101&gt;$C$9,IF(Raw!$N101&lt;$A$9,IF(Raw!$X101&gt;$C$9,IF(Raw!$X101&lt;$A$9,Raw!M101,-999),-999),-999),-999),-999),-999)</f>
        <v>5.8E-5</v>
      </c>
      <c r="J101" s="9">
        <f>IF(Raw!$G101&gt;$C$8,IF(Raw!$Q101&gt;$C$8,IF(Raw!$N101&gt;$C$9,IF(Raw!$N101&lt;$A$9,IF(Raw!$X101&gt;$C$9,IF(Raw!$X101&lt;$A$9,Raw!N101,-999),-999),-999),-999),-999),-999)</f>
        <v>571</v>
      </c>
      <c r="K101" s="9">
        <f>IF(Raw!$G101&gt;$C$8,IF(Raw!$Q101&gt;$C$8,IF(Raw!$N101&gt;$C$9,IF(Raw!$N101&lt;$A$9,IF(Raw!$X101&gt;$C$9,IF(Raw!$X101&lt;$A$9,Raw!R101,-999),-999),-999),-999),-999),-999)</f>
        <v>1.1235139999999999</v>
      </c>
      <c r="L101" s="9">
        <f>IF(Raw!$G101&gt;$C$8,IF(Raw!$Q101&gt;$C$8,IF(Raw!$N101&gt;$C$9,IF(Raw!$N101&lt;$A$9,IF(Raw!$X101&gt;$C$9,IF(Raw!$X101&lt;$A$9,Raw!S101,-999),-999),-999),-999),-999),-999)</f>
        <v>1.5549189999999999</v>
      </c>
      <c r="M101" s="9">
        <f>Raw!Q101</f>
        <v>0.97365800000000002</v>
      </c>
      <c r="N101" s="9">
        <f>IF(Raw!$G101&gt;$C$8,IF(Raw!$Q101&gt;$C$8,IF(Raw!$N101&gt;$C$9,IF(Raw!$N101&lt;$A$9,IF(Raw!$X101&gt;$C$9,IF(Raw!$X101&lt;$A$9,Raw!V101,-999),-999),-999),-999),-999),-999)</f>
        <v>724.9</v>
      </c>
      <c r="O101" s="9">
        <f>IF(Raw!$G101&gt;$C$8,IF(Raw!$Q101&gt;$C$8,IF(Raw!$N101&gt;$C$9,IF(Raw!$N101&lt;$A$9,IF(Raw!$X101&gt;$C$9,IF(Raw!$X101&lt;$A$9,Raw!W101,-999),-999),-999),-999),-999),-999)</f>
        <v>6.2503000000000003E-2</v>
      </c>
      <c r="P101" s="9">
        <f>IF(Raw!$G101&gt;$C$8,IF(Raw!$Q101&gt;$C$8,IF(Raw!$N101&gt;$C$9,IF(Raw!$N101&lt;$A$9,IF(Raw!$X101&gt;$C$9,IF(Raw!$X101&lt;$A$9,Raw!X101,-999),-999),-999),-999),-999),-999)</f>
        <v>415</v>
      </c>
      <c r="R101" s="9">
        <f t="shared" si="20"/>
        <v>0.37473899999999993</v>
      </c>
      <c r="S101" s="9">
        <f t="shared" si="21"/>
        <v>0.26109103374182474</v>
      </c>
      <c r="T101" s="9">
        <f t="shared" si="22"/>
        <v>0.43140500000000004</v>
      </c>
      <c r="U101" s="9">
        <f t="shared" si="23"/>
        <v>0.27744532030285823</v>
      </c>
      <c r="V101" s="15">
        <f t="shared" si="16"/>
        <v>0</v>
      </c>
      <c r="X101" s="11">
        <f t="shared" si="24"/>
        <v>7.645399999999998E+18</v>
      </c>
      <c r="Y101" s="11">
        <f t="shared" si="25"/>
        <v>6.9099999999999994E-18</v>
      </c>
      <c r="Z101" s="11">
        <f t="shared" si="26"/>
        <v>5.71E-4</v>
      </c>
      <c r="AA101" s="16">
        <f t="shared" si="27"/>
        <v>2.9282439457105756E-2</v>
      </c>
      <c r="AB101" s="9">
        <f t="shared" si="17"/>
        <v>1.1361465907939927</v>
      </c>
      <c r="AC101" s="9">
        <f t="shared" si="18"/>
        <v>0.97071756054289404</v>
      </c>
      <c r="AD101" s="15">
        <f t="shared" si="19"/>
        <v>51.282731098258758</v>
      </c>
      <c r="AE101" s="3">
        <f t="shared" si="28"/>
        <v>831.96399999999971</v>
      </c>
      <c r="AF101" s="2">
        <f t="shared" si="29"/>
        <v>0.25</v>
      </c>
      <c r="AG101" s="9">
        <f t="shared" si="30"/>
        <v>1.0944733658124423E-2</v>
      </c>
      <c r="AH101" s="2">
        <f t="shared" si="31"/>
        <v>0.52960996580041142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78.900000000000006</v>
      </c>
      <c r="D102" s="15">
        <f>IF(C102&gt;0.5,Raw!D102*D$11,-999)</f>
        <v>13.6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0.95078600000000002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0.41324699999999998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8.187199999999998E+18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77.8</v>
      </c>
      <c r="D103" s="15">
        <f>IF(C103&gt;0.5,Raw!D103*D$11,-999)</f>
        <v>14.5</v>
      </c>
      <c r="E103" s="9">
        <f>IF(Raw!$G103&gt;$C$8,IF(Raw!$Q103&gt;$C$8,IF(Raw!$N103&gt;$C$9,IF(Raw!$N103&lt;$A$9,IF(Raw!$X103&gt;$C$9,IF(Raw!$X103&lt;$A$9,Raw!H103,-999),-999),-999),-999),-999),-999)</f>
        <v>1.005579</v>
      </c>
      <c r="F103" s="9">
        <f>IF(Raw!$G103&gt;$C$8,IF(Raw!$Q103&gt;$C$8,IF(Raw!$N103&gt;$C$9,IF(Raw!$N103&lt;$A$9,IF(Raw!$X103&gt;$C$9,IF(Raw!$X103&lt;$A$9,Raw!I103,-999),-999),-999),-999),-999),-999)</f>
        <v>1.352565</v>
      </c>
      <c r="G103" s="9">
        <f>Raw!G103</f>
        <v>0.97289400000000004</v>
      </c>
      <c r="H103" s="9">
        <f>IF(Raw!$G103&gt;$C$8,IF(Raw!$Q103&gt;$C$8,IF(Raw!$N103&gt;$C$9,IF(Raw!$N103&lt;$A$9,IF(Raw!$X103&gt;$C$9,IF(Raw!$X103&lt;$A$9,Raw!L103,-999),-999),-999),-999),-999),-999)</f>
        <v>663.7</v>
      </c>
      <c r="I103" s="9">
        <f>IF(Raw!$G103&gt;$C$8,IF(Raw!$Q103&gt;$C$8,IF(Raw!$N103&gt;$C$9,IF(Raw!$N103&lt;$A$9,IF(Raw!$X103&gt;$C$9,IF(Raw!$X103&lt;$A$9,Raw!M103,-999),-999),-999),-999),-999),-999)</f>
        <v>0.16018199999999999</v>
      </c>
      <c r="J103" s="9">
        <f>IF(Raw!$G103&gt;$C$8,IF(Raw!$Q103&gt;$C$8,IF(Raw!$N103&gt;$C$9,IF(Raw!$N103&lt;$A$9,IF(Raw!$X103&gt;$C$9,IF(Raw!$X103&lt;$A$9,Raw!N103,-999),-999),-999),-999),-999),-999)</f>
        <v>682</v>
      </c>
      <c r="K103" s="9">
        <f>IF(Raw!$G103&gt;$C$8,IF(Raw!$Q103&gt;$C$8,IF(Raw!$N103&gt;$C$9,IF(Raw!$N103&lt;$A$9,IF(Raw!$X103&gt;$C$9,IF(Raw!$X103&lt;$A$9,Raw!R103,-999),-999),-999),-999),-999),-999)</f>
        <v>1.200564</v>
      </c>
      <c r="L103" s="9">
        <f>IF(Raw!$G103&gt;$C$8,IF(Raw!$Q103&gt;$C$8,IF(Raw!$N103&gt;$C$9,IF(Raw!$N103&lt;$A$9,IF(Raw!$X103&gt;$C$9,IF(Raw!$X103&lt;$A$9,Raw!S103,-999),-999),-999),-999),-999),-999)</f>
        <v>1.643289</v>
      </c>
      <c r="M103" s="9">
        <f>Raw!Q103</f>
        <v>0.97832799999999998</v>
      </c>
      <c r="N103" s="9">
        <f>IF(Raw!$G103&gt;$C$8,IF(Raw!$Q103&gt;$C$8,IF(Raw!$N103&gt;$C$9,IF(Raw!$N103&lt;$A$9,IF(Raw!$X103&gt;$C$9,IF(Raw!$X103&lt;$A$9,Raw!V103,-999),-999),-999),-999),-999),-999)</f>
        <v>663.4</v>
      </c>
      <c r="O103" s="9">
        <f>IF(Raw!$G103&gt;$C$8,IF(Raw!$Q103&gt;$C$8,IF(Raw!$N103&gt;$C$9,IF(Raw!$N103&lt;$A$9,IF(Raw!$X103&gt;$C$9,IF(Raw!$X103&lt;$A$9,Raw!W103,-999),-999),-999),-999),-999),-999)</f>
        <v>0.310392</v>
      </c>
      <c r="P103" s="9">
        <f>IF(Raw!$G103&gt;$C$8,IF(Raw!$Q103&gt;$C$8,IF(Raw!$N103&gt;$C$9,IF(Raw!$N103&lt;$A$9,IF(Raw!$X103&gt;$C$9,IF(Raw!$X103&lt;$A$9,Raw!X103,-999),-999),-999),-999),-999),-999)</f>
        <v>492</v>
      </c>
      <c r="R103" s="9">
        <f t="shared" si="20"/>
        <v>0.34698600000000002</v>
      </c>
      <c r="S103" s="9">
        <f t="shared" si="21"/>
        <v>0.25653924210666401</v>
      </c>
      <c r="T103" s="9">
        <f t="shared" si="22"/>
        <v>0.44272500000000004</v>
      </c>
      <c r="U103" s="9">
        <f t="shared" si="23"/>
        <v>0.26941396187767341</v>
      </c>
      <c r="V103" s="15">
        <f t="shared" si="16"/>
        <v>0</v>
      </c>
      <c r="X103" s="11">
        <f t="shared" si="24"/>
        <v>8.728999999999999E+18</v>
      </c>
      <c r="Y103" s="11">
        <f t="shared" si="25"/>
        <v>6.6370000000000002E-18</v>
      </c>
      <c r="Z103" s="11">
        <f t="shared" si="26"/>
        <v>6.8199999999999999E-4</v>
      </c>
      <c r="AA103" s="16">
        <f t="shared" si="27"/>
        <v>3.8009442105993455E-2</v>
      </c>
      <c r="AB103" s="9">
        <f t="shared" si="17"/>
        <v>1.2173917302563759</v>
      </c>
      <c r="AC103" s="9">
        <f t="shared" si="18"/>
        <v>0.96199055789400656</v>
      </c>
      <c r="AD103" s="15">
        <f t="shared" si="19"/>
        <v>55.732319803509462</v>
      </c>
      <c r="AE103" s="3">
        <f t="shared" si="28"/>
        <v>799.09479999999985</v>
      </c>
      <c r="AF103" s="2">
        <f t="shared" si="29"/>
        <v>0.25</v>
      </c>
      <c r="AG103" s="9">
        <f t="shared" si="30"/>
        <v>1.1550050063766923E-2</v>
      </c>
      <c r="AH103" s="2">
        <f t="shared" si="31"/>
        <v>0.55890091164748368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76.7</v>
      </c>
      <c r="D104" s="15">
        <f>IF(C104&gt;0.5,Raw!D104*D$11,-999)</f>
        <v>14.5</v>
      </c>
      <c r="E104" s="9">
        <f>IF(Raw!$G104&gt;$C$8,IF(Raw!$Q104&gt;$C$8,IF(Raw!$N104&gt;$C$9,IF(Raw!$N104&lt;$A$9,IF(Raw!$X104&gt;$C$9,IF(Raw!$X104&lt;$A$9,Raw!H104,-999),-999),-999),-999),-999),-999)</f>
        <v>1.0242309999999999</v>
      </c>
      <c r="F104" s="9">
        <f>IF(Raw!$G104&gt;$C$8,IF(Raw!$Q104&gt;$C$8,IF(Raw!$N104&gt;$C$9,IF(Raw!$N104&lt;$A$9,IF(Raw!$X104&gt;$C$9,IF(Raw!$X104&lt;$A$9,Raw!I104,-999),-999),-999),-999),-999),-999)</f>
        <v>1.3675839999999999</v>
      </c>
      <c r="G104" s="9">
        <f>Raw!G104</f>
        <v>0.97326100000000004</v>
      </c>
      <c r="H104" s="9">
        <f>IF(Raw!$G104&gt;$C$8,IF(Raw!$Q104&gt;$C$8,IF(Raw!$N104&gt;$C$9,IF(Raw!$N104&lt;$A$9,IF(Raw!$X104&gt;$C$9,IF(Raw!$X104&lt;$A$9,Raw!L104,-999),-999),-999),-999),-999),-999)</f>
        <v>621.20000000000005</v>
      </c>
      <c r="I104" s="9">
        <f>IF(Raw!$G104&gt;$C$8,IF(Raw!$Q104&gt;$C$8,IF(Raw!$N104&gt;$C$9,IF(Raw!$N104&lt;$A$9,IF(Raw!$X104&gt;$C$9,IF(Raw!$X104&lt;$A$9,Raw!M104,-999),-999),-999),-999),-999),-999)</f>
        <v>0.26998</v>
      </c>
      <c r="J104" s="9">
        <f>IF(Raw!$G104&gt;$C$8,IF(Raw!$Q104&gt;$C$8,IF(Raw!$N104&gt;$C$9,IF(Raw!$N104&lt;$A$9,IF(Raw!$X104&gt;$C$9,IF(Raw!$X104&lt;$A$9,Raw!N104,-999),-999),-999),-999),-999),-999)</f>
        <v>553</v>
      </c>
      <c r="K104" s="9">
        <f>IF(Raw!$G104&gt;$C$8,IF(Raw!$Q104&gt;$C$8,IF(Raw!$N104&gt;$C$9,IF(Raw!$N104&lt;$A$9,IF(Raw!$X104&gt;$C$9,IF(Raw!$X104&lt;$A$9,Raw!R104,-999),-999),-999),-999),-999),-999)</f>
        <v>1.120206</v>
      </c>
      <c r="L104" s="9">
        <f>IF(Raw!$G104&gt;$C$8,IF(Raw!$Q104&gt;$C$8,IF(Raw!$N104&gt;$C$9,IF(Raw!$N104&lt;$A$9,IF(Raw!$X104&gt;$C$9,IF(Raw!$X104&lt;$A$9,Raw!S104,-999),-999),-999),-999),-999),-999)</f>
        <v>1.528905</v>
      </c>
      <c r="M104" s="9">
        <f>Raw!Q104</f>
        <v>0.97339500000000001</v>
      </c>
      <c r="N104" s="9">
        <f>IF(Raw!$G104&gt;$C$8,IF(Raw!$Q104&gt;$C$8,IF(Raw!$N104&gt;$C$9,IF(Raw!$N104&lt;$A$9,IF(Raw!$X104&gt;$C$9,IF(Raw!$X104&lt;$A$9,Raw!V104,-999),-999),-999),-999),-999),-999)</f>
        <v>701.9</v>
      </c>
      <c r="O104" s="9">
        <f>IF(Raw!$G104&gt;$C$8,IF(Raw!$Q104&gt;$C$8,IF(Raw!$N104&gt;$C$9,IF(Raw!$N104&lt;$A$9,IF(Raw!$X104&gt;$C$9,IF(Raw!$X104&lt;$A$9,Raw!W104,-999),-999),-999),-999),-999),-999)</f>
        <v>0.228019</v>
      </c>
      <c r="P104" s="9">
        <f>IF(Raw!$G104&gt;$C$8,IF(Raw!$Q104&gt;$C$8,IF(Raw!$N104&gt;$C$9,IF(Raw!$N104&lt;$A$9,IF(Raw!$X104&gt;$C$9,IF(Raw!$X104&lt;$A$9,Raw!X104,-999),-999),-999),-999),-999),-999)</f>
        <v>505</v>
      </c>
      <c r="R104" s="9">
        <f t="shared" si="20"/>
        <v>0.34335300000000002</v>
      </c>
      <c r="S104" s="9">
        <f t="shared" si="21"/>
        <v>0.25106538245548354</v>
      </c>
      <c r="T104" s="9">
        <f t="shared" si="22"/>
        <v>0.40869899999999992</v>
      </c>
      <c r="U104" s="9">
        <f t="shared" si="23"/>
        <v>0.26731484297585523</v>
      </c>
      <c r="V104" s="15">
        <f t="shared" si="16"/>
        <v>0</v>
      </c>
      <c r="X104" s="11">
        <f t="shared" si="24"/>
        <v>8.728999999999999E+18</v>
      </c>
      <c r="Y104" s="11">
        <f t="shared" si="25"/>
        <v>6.2119999999999998E-18</v>
      </c>
      <c r="Z104" s="11">
        <f t="shared" si="26"/>
        <v>5.53E-4</v>
      </c>
      <c r="AA104" s="16">
        <f t="shared" si="27"/>
        <v>2.9113182070350619E-2</v>
      </c>
      <c r="AB104" s="9">
        <f t="shared" si="17"/>
        <v>1.1321045283989704</v>
      </c>
      <c r="AC104" s="9">
        <f t="shared" si="18"/>
        <v>0.97088681792964915</v>
      </c>
      <c r="AD104" s="15">
        <f t="shared" si="19"/>
        <v>52.645898861393512</v>
      </c>
      <c r="AE104" s="3">
        <f t="shared" si="28"/>
        <v>747.92479999999978</v>
      </c>
      <c r="AF104" s="2">
        <f t="shared" si="29"/>
        <v>0.25</v>
      </c>
      <c r="AG104" s="9">
        <f t="shared" si="30"/>
        <v>1.0825407836504741E-2</v>
      </c>
      <c r="AH104" s="2">
        <f t="shared" si="31"/>
        <v>0.52383585139241062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75.400000000000006</v>
      </c>
      <c r="D105" s="15">
        <f>IF(C105&gt;0.5,Raw!D105*D$11,-999)</f>
        <v>16.3</v>
      </c>
      <c r="E105" s="9">
        <f>IF(Raw!$G105&gt;$C$8,IF(Raw!$Q105&gt;$C$8,IF(Raw!$N105&gt;$C$9,IF(Raw!$N105&lt;$A$9,IF(Raw!$X105&gt;$C$9,IF(Raw!$X105&lt;$A$9,Raw!H105,-999),-999),-999),-999),-999),-999)</f>
        <v>1.002038</v>
      </c>
      <c r="F105" s="9">
        <f>IF(Raw!$G105&gt;$C$8,IF(Raw!$Q105&gt;$C$8,IF(Raw!$N105&gt;$C$9,IF(Raw!$N105&lt;$A$9,IF(Raw!$X105&gt;$C$9,IF(Raw!$X105&lt;$A$9,Raw!I105,-999),-999),-999),-999),-999),-999)</f>
        <v>1.3262879999999999</v>
      </c>
      <c r="G105" s="9">
        <f>Raw!G105</f>
        <v>0.94520499999999996</v>
      </c>
      <c r="H105" s="9">
        <f>IF(Raw!$G105&gt;$C$8,IF(Raw!$Q105&gt;$C$8,IF(Raw!$N105&gt;$C$9,IF(Raw!$N105&lt;$A$9,IF(Raw!$X105&gt;$C$9,IF(Raw!$X105&lt;$A$9,Raw!L105,-999),-999),-999),-999),-999),-999)</f>
        <v>568.6</v>
      </c>
      <c r="I105" s="9">
        <f>IF(Raw!$G105&gt;$C$8,IF(Raw!$Q105&gt;$C$8,IF(Raw!$N105&gt;$C$9,IF(Raw!$N105&lt;$A$9,IF(Raw!$X105&gt;$C$9,IF(Raw!$X105&lt;$A$9,Raw!M105,-999),-999),-999),-999),-999),-999)</f>
        <v>8.5000000000000006E-5</v>
      </c>
      <c r="J105" s="9">
        <f>IF(Raw!$G105&gt;$C$8,IF(Raw!$Q105&gt;$C$8,IF(Raw!$N105&gt;$C$9,IF(Raw!$N105&lt;$A$9,IF(Raw!$X105&gt;$C$9,IF(Raw!$X105&lt;$A$9,Raw!N105,-999),-999),-999),-999),-999),-999)</f>
        <v>510</v>
      </c>
      <c r="K105" s="9">
        <f>IF(Raw!$G105&gt;$C$8,IF(Raw!$Q105&gt;$C$8,IF(Raw!$N105&gt;$C$9,IF(Raw!$N105&lt;$A$9,IF(Raw!$X105&gt;$C$9,IF(Raw!$X105&lt;$A$9,Raw!R105,-999),-999),-999),-999),-999),-999)</f>
        <v>1.115613</v>
      </c>
      <c r="L105" s="9">
        <f>IF(Raw!$G105&gt;$C$8,IF(Raw!$Q105&gt;$C$8,IF(Raw!$N105&gt;$C$9,IF(Raw!$N105&lt;$A$9,IF(Raw!$X105&gt;$C$9,IF(Raw!$X105&lt;$A$9,Raw!S105,-999),-999),-999),-999),-999),-999)</f>
        <v>1.5106599999999999</v>
      </c>
      <c r="M105" s="9">
        <f>Raw!Q105</f>
        <v>0.972113</v>
      </c>
      <c r="N105" s="9">
        <f>IF(Raw!$G105&gt;$C$8,IF(Raw!$Q105&gt;$C$8,IF(Raw!$N105&gt;$C$9,IF(Raw!$N105&lt;$A$9,IF(Raw!$X105&gt;$C$9,IF(Raw!$X105&lt;$A$9,Raw!V105,-999),-999),-999),-999),-999),-999)</f>
        <v>683.6</v>
      </c>
      <c r="O105" s="9">
        <f>IF(Raw!$G105&gt;$C$8,IF(Raw!$Q105&gt;$C$8,IF(Raw!$N105&gt;$C$9,IF(Raw!$N105&lt;$A$9,IF(Raw!$X105&gt;$C$9,IF(Raw!$X105&lt;$A$9,Raw!W105,-999),-999),-999),-999),-999),-999)</f>
        <v>0.125276</v>
      </c>
      <c r="P105" s="9">
        <f>IF(Raw!$G105&gt;$C$8,IF(Raw!$Q105&gt;$C$8,IF(Raw!$N105&gt;$C$9,IF(Raw!$N105&lt;$A$9,IF(Raw!$X105&gt;$C$9,IF(Raw!$X105&lt;$A$9,Raw!X105,-999),-999),-999),-999),-999),-999)</f>
        <v>464</v>
      </c>
      <c r="R105" s="9">
        <f t="shared" si="20"/>
        <v>0.32424999999999993</v>
      </c>
      <c r="S105" s="9">
        <f t="shared" si="21"/>
        <v>0.24447932877323775</v>
      </c>
      <c r="T105" s="9">
        <f t="shared" si="22"/>
        <v>0.39504699999999993</v>
      </c>
      <c r="U105" s="9">
        <f t="shared" si="23"/>
        <v>0.26150622906544158</v>
      </c>
      <c r="V105" s="15">
        <f t="shared" si="16"/>
        <v>0</v>
      </c>
      <c r="X105" s="11">
        <f t="shared" si="24"/>
        <v>9.8125999999999959E+18</v>
      </c>
      <c r="Y105" s="11">
        <f t="shared" si="25"/>
        <v>5.6859999999999996E-18</v>
      </c>
      <c r="Z105" s="11">
        <f t="shared" si="26"/>
        <v>5.0999999999999993E-4</v>
      </c>
      <c r="AA105" s="16">
        <f t="shared" si="27"/>
        <v>2.7667872329468532E-2</v>
      </c>
      <c r="AB105" s="9">
        <f t="shared" si="17"/>
        <v>1.1265431099601395</v>
      </c>
      <c r="AC105" s="9">
        <f t="shared" si="18"/>
        <v>0.97233212767053145</v>
      </c>
      <c r="AD105" s="15">
        <f t="shared" si="19"/>
        <v>54.250730057781439</v>
      </c>
      <c r="AE105" s="3">
        <f t="shared" si="28"/>
        <v>684.59439999999972</v>
      </c>
      <c r="AF105" s="2">
        <f t="shared" si="29"/>
        <v>0.25</v>
      </c>
      <c r="AG105" s="9">
        <f t="shared" si="30"/>
        <v>1.0913002954967407E-2</v>
      </c>
      <c r="AH105" s="2">
        <f t="shared" si="31"/>
        <v>0.52807453358810397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74.5</v>
      </c>
      <c r="D106" s="15">
        <f>IF(C106&gt;0.5,Raw!D106*D$11,-999)</f>
        <v>16.3</v>
      </c>
      <c r="E106" s="9">
        <f>IF(Raw!$G106&gt;$C$8,IF(Raw!$Q106&gt;$C$8,IF(Raw!$N106&gt;$C$9,IF(Raw!$N106&lt;$A$9,IF(Raw!$X106&gt;$C$9,IF(Raw!$X106&lt;$A$9,Raw!H106,-999),-999),-999),-999),-999),-999)</f>
        <v>1.026152</v>
      </c>
      <c r="F106" s="9">
        <f>IF(Raw!$G106&gt;$C$8,IF(Raw!$Q106&gt;$C$8,IF(Raw!$N106&gt;$C$9,IF(Raw!$N106&lt;$A$9,IF(Raw!$X106&gt;$C$9,IF(Raw!$X106&lt;$A$9,Raw!I106,-999),-999),-999),-999),-999),-999)</f>
        <v>1.440701</v>
      </c>
      <c r="G106" s="9">
        <f>Raw!G106</f>
        <v>0.97228099999999995</v>
      </c>
      <c r="H106" s="9">
        <f>IF(Raw!$G106&gt;$C$8,IF(Raw!$Q106&gt;$C$8,IF(Raw!$N106&gt;$C$9,IF(Raw!$N106&lt;$A$9,IF(Raw!$X106&gt;$C$9,IF(Raw!$X106&lt;$A$9,Raw!L106,-999),-999),-999),-999),-999),-999)</f>
        <v>721.4</v>
      </c>
      <c r="I106" s="9">
        <f>IF(Raw!$G106&gt;$C$8,IF(Raw!$Q106&gt;$C$8,IF(Raw!$N106&gt;$C$9,IF(Raw!$N106&lt;$A$9,IF(Raw!$X106&gt;$C$9,IF(Raw!$X106&lt;$A$9,Raw!M106,-999),-999),-999),-999),-999),-999)</f>
        <v>0.104547</v>
      </c>
      <c r="J106" s="9">
        <f>IF(Raw!$G106&gt;$C$8,IF(Raw!$Q106&gt;$C$8,IF(Raw!$N106&gt;$C$9,IF(Raw!$N106&lt;$A$9,IF(Raw!$X106&gt;$C$9,IF(Raw!$X106&lt;$A$9,Raw!N106,-999),-999),-999),-999),-999),-999)</f>
        <v>488</v>
      </c>
      <c r="K106" s="9">
        <f>IF(Raw!$G106&gt;$C$8,IF(Raw!$Q106&gt;$C$8,IF(Raw!$N106&gt;$C$9,IF(Raw!$N106&lt;$A$9,IF(Raw!$X106&gt;$C$9,IF(Raw!$X106&lt;$A$9,Raw!R106,-999),-999),-999),-999),-999),-999)</f>
        <v>1.1269260000000001</v>
      </c>
      <c r="L106" s="9">
        <f>IF(Raw!$G106&gt;$C$8,IF(Raw!$Q106&gt;$C$8,IF(Raw!$N106&gt;$C$9,IF(Raw!$N106&lt;$A$9,IF(Raw!$X106&gt;$C$9,IF(Raw!$X106&lt;$A$9,Raw!S106,-999),-999),-999),-999),-999),-999)</f>
        <v>1.5338799999999999</v>
      </c>
      <c r="M106" s="9">
        <f>Raw!Q106</f>
        <v>0.97838599999999998</v>
      </c>
      <c r="N106" s="9">
        <f>IF(Raw!$G106&gt;$C$8,IF(Raw!$Q106&gt;$C$8,IF(Raw!$N106&gt;$C$9,IF(Raw!$N106&lt;$A$9,IF(Raw!$X106&gt;$C$9,IF(Raw!$X106&lt;$A$9,Raw!V106,-999),-999),-999),-999),-999),-999)</f>
        <v>646.6</v>
      </c>
      <c r="O106" s="9">
        <f>IF(Raw!$G106&gt;$C$8,IF(Raw!$Q106&gt;$C$8,IF(Raw!$N106&gt;$C$9,IF(Raw!$N106&lt;$A$9,IF(Raw!$X106&gt;$C$9,IF(Raw!$X106&lt;$A$9,Raw!W106,-999),-999),-999),-999),-999),-999)</f>
        <v>9.4066999999999998E-2</v>
      </c>
      <c r="P106" s="9">
        <f>IF(Raw!$G106&gt;$C$8,IF(Raw!$Q106&gt;$C$8,IF(Raw!$N106&gt;$C$9,IF(Raw!$N106&lt;$A$9,IF(Raw!$X106&gt;$C$9,IF(Raw!$X106&lt;$A$9,Raw!X106,-999),-999),-999),-999),-999),-999)</f>
        <v>573</v>
      </c>
      <c r="R106" s="9">
        <f t="shared" si="20"/>
        <v>0.41454900000000006</v>
      </c>
      <c r="S106" s="9">
        <f t="shared" si="21"/>
        <v>0.28774117599696264</v>
      </c>
      <c r="T106" s="9">
        <f t="shared" si="22"/>
        <v>0.40695399999999982</v>
      </c>
      <c r="U106" s="9">
        <f t="shared" si="23"/>
        <v>0.26531019375700826</v>
      </c>
      <c r="V106" s="15">
        <f t="shared" si="16"/>
        <v>0</v>
      </c>
      <c r="X106" s="11">
        <f t="shared" si="24"/>
        <v>9.8125999999999959E+18</v>
      </c>
      <c r="Y106" s="11">
        <f t="shared" si="25"/>
        <v>7.2139999999999987E-18</v>
      </c>
      <c r="Z106" s="11">
        <f t="shared" si="26"/>
        <v>4.8799999999999999E-4</v>
      </c>
      <c r="AA106" s="16">
        <f t="shared" si="27"/>
        <v>3.3391108843714865E-2</v>
      </c>
      <c r="AB106" s="9">
        <f t="shared" si="17"/>
        <v>1.1405146453083852</v>
      </c>
      <c r="AC106" s="9">
        <f t="shared" si="18"/>
        <v>0.96660889115628523</v>
      </c>
      <c r="AD106" s="15">
        <f t="shared" si="19"/>
        <v>68.424403368268187</v>
      </c>
      <c r="AE106" s="3">
        <f t="shared" si="28"/>
        <v>868.56559999999956</v>
      </c>
      <c r="AF106" s="2">
        <f t="shared" si="29"/>
        <v>0.25</v>
      </c>
      <c r="AG106" s="9">
        <f t="shared" si="30"/>
        <v>1.396437824257148E-2</v>
      </c>
      <c r="AH106" s="2">
        <f t="shared" si="31"/>
        <v>0.67572899574238443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73.400000000000006</v>
      </c>
      <c r="D107" s="15">
        <f>IF(C107&gt;0.5,Raw!D107*D$11,-999)</f>
        <v>17.2</v>
      </c>
      <c r="E107" s="9">
        <f>IF(Raw!$G107&gt;$C$8,IF(Raw!$Q107&gt;$C$8,IF(Raw!$N107&gt;$C$9,IF(Raw!$N107&lt;$A$9,IF(Raw!$X107&gt;$C$9,IF(Raw!$X107&lt;$A$9,Raw!H107,-999),-999),-999),-999),-999),-999)</f>
        <v>1.061283</v>
      </c>
      <c r="F107" s="9">
        <f>IF(Raw!$G107&gt;$C$8,IF(Raw!$Q107&gt;$C$8,IF(Raw!$N107&gt;$C$9,IF(Raw!$N107&lt;$A$9,IF(Raw!$X107&gt;$C$9,IF(Raw!$X107&lt;$A$9,Raw!I107,-999),-999),-999),-999),-999),-999)</f>
        <v>1.4053549999999999</v>
      </c>
      <c r="G107" s="9">
        <f>Raw!G107</f>
        <v>0.97237899999999999</v>
      </c>
      <c r="H107" s="9">
        <f>IF(Raw!$G107&gt;$C$8,IF(Raw!$Q107&gt;$C$8,IF(Raw!$N107&gt;$C$9,IF(Raw!$N107&lt;$A$9,IF(Raw!$X107&gt;$C$9,IF(Raw!$X107&lt;$A$9,Raw!L107,-999),-999),-999),-999),-999),-999)</f>
        <v>579.4</v>
      </c>
      <c r="I107" s="9">
        <f>IF(Raw!$G107&gt;$C$8,IF(Raw!$Q107&gt;$C$8,IF(Raw!$N107&gt;$C$9,IF(Raw!$N107&lt;$A$9,IF(Raw!$X107&gt;$C$9,IF(Raw!$X107&lt;$A$9,Raw!M107,-999),-999),-999),-999),-999),-999)</f>
        <v>0.15812200000000001</v>
      </c>
      <c r="J107" s="9">
        <f>IF(Raw!$G107&gt;$C$8,IF(Raw!$Q107&gt;$C$8,IF(Raw!$N107&gt;$C$9,IF(Raw!$N107&lt;$A$9,IF(Raw!$X107&gt;$C$9,IF(Raw!$X107&lt;$A$9,Raw!N107,-999),-999),-999),-999),-999),-999)</f>
        <v>456</v>
      </c>
      <c r="K107" s="9">
        <f>IF(Raw!$G107&gt;$C$8,IF(Raw!$Q107&gt;$C$8,IF(Raw!$N107&gt;$C$9,IF(Raw!$N107&lt;$A$9,IF(Raw!$X107&gt;$C$9,IF(Raw!$X107&lt;$A$9,Raw!R107,-999),-999),-999),-999),-999),-999)</f>
        <v>1.181195</v>
      </c>
      <c r="L107" s="9">
        <f>IF(Raw!$G107&gt;$C$8,IF(Raw!$Q107&gt;$C$8,IF(Raw!$N107&gt;$C$9,IF(Raw!$N107&lt;$A$9,IF(Raw!$X107&gt;$C$9,IF(Raw!$X107&lt;$A$9,Raw!S107,-999),-999),-999),-999),-999),-999)</f>
        <v>1.639289</v>
      </c>
      <c r="M107" s="9">
        <f>Raw!Q107</f>
        <v>0.97668299999999997</v>
      </c>
      <c r="N107" s="9">
        <f>IF(Raw!$G107&gt;$C$8,IF(Raw!$Q107&gt;$C$8,IF(Raw!$N107&gt;$C$9,IF(Raw!$N107&lt;$A$9,IF(Raw!$X107&gt;$C$9,IF(Raw!$X107&lt;$A$9,Raw!V107,-999),-999),-999),-999),-999),-999)</f>
        <v>674.2</v>
      </c>
      <c r="O107" s="9">
        <f>IF(Raw!$G107&gt;$C$8,IF(Raw!$Q107&gt;$C$8,IF(Raw!$N107&gt;$C$9,IF(Raw!$N107&lt;$A$9,IF(Raw!$X107&gt;$C$9,IF(Raw!$X107&lt;$A$9,Raw!W107,-999),-999),-999),-999),-999),-999)</f>
        <v>6.3148999999999997E-2</v>
      </c>
      <c r="P107" s="9">
        <f>IF(Raw!$G107&gt;$C$8,IF(Raw!$Q107&gt;$C$8,IF(Raw!$N107&gt;$C$9,IF(Raw!$N107&lt;$A$9,IF(Raw!$X107&gt;$C$9,IF(Raw!$X107&lt;$A$9,Raw!X107,-999),-999),-999),-999),-999),-999)</f>
        <v>593</v>
      </c>
      <c r="R107" s="9">
        <f t="shared" si="20"/>
        <v>0.34407199999999993</v>
      </c>
      <c r="S107" s="9">
        <f t="shared" si="21"/>
        <v>0.24482924243340648</v>
      </c>
      <c r="T107" s="9">
        <f t="shared" si="22"/>
        <v>0.458094</v>
      </c>
      <c r="U107" s="9">
        <f t="shared" si="23"/>
        <v>0.27944676015028469</v>
      </c>
      <c r="V107" s="15">
        <f t="shared" si="16"/>
        <v>0</v>
      </c>
      <c r="X107" s="11">
        <f t="shared" si="24"/>
        <v>1.0354399999999996E+19</v>
      </c>
      <c r="Y107" s="11">
        <f t="shared" si="25"/>
        <v>5.7939999999999994E-18</v>
      </c>
      <c r="Z107" s="11">
        <f t="shared" si="26"/>
        <v>4.5599999999999997E-4</v>
      </c>
      <c r="AA107" s="16">
        <f t="shared" si="27"/>
        <v>2.662851162248989E-2</v>
      </c>
      <c r="AB107" s="9">
        <f t="shared" si="17"/>
        <v>1.1933933614031929</v>
      </c>
      <c r="AC107" s="9">
        <f t="shared" si="18"/>
        <v>0.9733714883775102</v>
      </c>
      <c r="AD107" s="15">
        <f t="shared" si="19"/>
        <v>58.395858821249767</v>
      </c>
      <c r="AE107" s="3">
        <f t="shared" si="28"/>
        <v>697.59759999999972</v>
      </c>
      <c r="AF107" s="2">
        <f t="shared" si="29"/>
        <v>0.25</v>
      </c>
      <c r="AG107" s="9">
        <f t="shared" si="30"/>
        <v>1.2552718118301286E-2</v>
      </c>
      <c r="AH107" s="2">
        <f t="shared" si="31"/>
        <v>0.60741949699258468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72.099999999999994</v>
      </c>
      <c r="D108" s="15">
        <f>IF(C108&gt;0.5,Raw!D108*D$11,-999)</f>
        <v>18.100000000000001</v>
      </c>
      <c r="E108" s="9">
        <f>IF(Raw!$G108&gt;$C$8,IF(Raw!$Q108&gt;$C$8,IF(Raw!$N108&gt;$C$9,IF(Raw!$N108&lt;$A$9,IF(Raw!$X108&gt;$C$9,IF(Raw!$X108&lt;$A$9,Raw!H108,-999),-999),-999),-999),-999),-999)</f>
        <v>1.0462309999999999</v>
      </c>
      <c r="F108" s="9">
        <f>IF(Raw!$G108&gt;$C$8,IF(Raw!$Q108&gt;$C$8,IF(Raw!$N108&gt;$C$9,IF(Raw!$N108&lt;$A$9,IF(Raw!$X108&gt;$C$9,IF(Raw!$X108&lt;$A$9,Raw!I108,-999),-999),-999),-999),-999),-999)</f>
        <v>1.4069480000000001</v>
      </c>
      <c r="G108" s="9">
        <f>Raw!G108</f>
        <v>0.96535400000000005</v>
      </c>
      <c r="H108" s="9">
        <f>IF(Raw!$G108&gt;$C$8,IF(Raw!$Q108&gt;$C$8,IF(Raw!$N108&gt;$C$9,IF(Raw!$N108&lt;$A$9,IF(Raw!$X108&gt;$C$9,IF(Raw!$X108&lt;$A$9,Raw!L108,-999),-999),-999),-999),-999),-999)</f>
        <v>643.1</v>
      </c>
      <c r="I108" s="9">
        <f>IF(Raw!$G108&gt;$C$8,IF(Raw!$Q108&gt;$C$8,IF(Raw!$N108&gt;$C$9,IF(Raw!$N108&lt;$A$9,IF(Raw!$X108&gt;$C$9,IF(Raw!$X108&lt;$A$9,Raw!M108,-999),-999),-999),-999),-999),-999)</f>
        <v>0.25484200000000001</v>
      </c>
      <c r="J108" s="9">
        <f>IF(Raw!$G108&gt;$C$8,IF(Raw!$Q108&gt;$C$8,IF(Raw!$N108&gt;$C$9,IF(Raw!$N108&lt;$A$9,IF(Raw!$X108&gt;$C$9,IF(Raw!$X108&lt;$A$9,Raw!N108,-999),-999),-999),-999),-999),-999)</f>
        <v>804</v>
      </c>
      <c r="K108" s="9">
        <f>IF(Raw!$G108&gt;$C$8,IF(Raw!$Q108&gt;$C$8,IF(Raw!$N108&gt;$C$9,IF(Raw!$N108&lt;$A$9,IF(Raw!$X108&gt;$C$9,IF(Raw!$X108&lt;$A$9,Raw!R108,-999),-999),-999),-999),-999),-999)</f>
        <v>1.1034120000000001</v>
      </c>
      <c r="L108" s="9">
        <f>IF(Raw!$G108&gt;$C$8,IF(Raw!$Q108&gt;$C$8,IF(Raw!$N108&gt;$C$9,IF(Raw!$N108&lt;$A$9,IF(Raw!$X108&gt;$C$9,IF(Raw!$X108&lt;$A$9,Raw!S108,-999),-999),-999),-999),-999),-999)</f>
        <v>1.5069220000000001</v>
      </c>
      <c r="M108" s="9">
        <f>Raw!Q108</f>
        <v>0.96413099999999996</v>
      </c>
      <c r="N108" s="9">
        <f>IF(Raw!$G108&gt;$C$8,IF(Raw!$Q108&gt;$C$8,IF(Raw!$N108&gt;$C$9,IF(Raw!$N108&lt;$A$9,IF(Raw!$X108&gt;$C$9,IF(Raw!$X108&lt;$A$9,Raw!V108,-999),-999),-999),-999),-999),-999)</f>
        <v>692.1</v>
      </c>
      <c r="O108" s="9">
        <f>IF(Raw!$G108&gt;$C$8,IF(Raw!$Q108&gt;$C$8,IF(Raw!$N108&gt;$C$9,IF(Raw!$N108&lt;$A$9,IF(Raw!$X108&gt;$C$9,IF(Raw!$X108&lt;$A$9,Raw!W108,-999),-999),-999),-999),-999),-999)</f>
        <v>2.0784E-2</v>
      </c>
      <c r="P108" s="9">
        <f>IF(Raw!$G108&gt;$C$8,IF(Raw!$Q108&gt;$C$8,IF(Raw!$N108&gt;$C$9,IF(Raw!$N108&lt;$A$9,IF(Raw!$X108&gt;$C$9,IF(Raw!$X108&lt;$A$9,Raw!X108,-999),-999),-999),-999),-999),-999)</f>
        <v>499</v>
      </c>
      <c r="R108" s="9">
        <f t="shared" si="20"/>
        <v>0.36071700000000018</v>
      </c>
      <c r="S108" s="9">
        <f t="shared" si="21"/>
        <v>0.25638260973397747</v>
      </c>
      <c r="T108" s="9">
        <f t="shared" si="22"/>
        <v>0.40351000000000004</v>
      </c>
      <c r="U108" s="9">
        <f t="shared" si="23"/>
        <v>0.26777099279192951</v>
      </c>
      <c r="V108" s="15">
        <f t="shared" si="16"/>
        <v>0</v>
      </c>
      <c r="X108" s="11">
        <f t="shared" si="24"/>
        <v>1.0896199999999998E+19</v>
      </c>
      <c r="Y108" s="11">
        <f t="shared" si="25"/>
        <v>6.4309999999999999E-18</v>
      </c>
      <c r="Z108" s="11">
        <f t="shared" si="26"/>
        <v>8.0399999999999992E-4</v>
      </c>
      <c r="AA108" s="16">
        <f t="shared" si="27"/>
        <v>5.3334261270550097E-2</v>
      </c>
      <c r="AB108" s="9">
        <f t="shared" si="17"/>
        <v>1.1249329077652797</v>
      </c>
      <c r="AC108" s="9">
        <f t="shared" si="18"/>
        <v>0.94666573872945015</v>
      </c>
      <c r="AD108" s="15">
        <f t="shared" si="19"/>
        <v>66.336145858893175</v>
      </c>
      <c r="AE108" s="3">
        <f t="shared" si="28"/>
        <v>774.29239999999982</v>
      </c>
      <c r="AF108" s="2">
        <f t="shared" si="29"/>
        <v>0.25</v>
      </c>
      <c r="AG108" s="9">
        <f t="shared" si="30"/>
        <v>1.3663765872789285E-2</v>
      </c>
      <c r="AH108" s="2">
        <f t="shared" si="31"/>
        <v>0.66118251961490493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71</v>
      </c>
      <c r="D109" s="15">
        <f>IF(C109&gt;0.5,Raw!D109*D$11,-999)</f>
        <v>19</v>
      </c>
      <c r="E109" s="9">
        <f>IF(Raw!$G109&gt;$C$8,IF(Raw!$Q109&gt;$C$8,IF(Raw!$N109&gt;$C$9,IF(Raw!$N109&lt;$A$9,IF(Raw!$X109&gt;$C$9,IF(Raw!$X109&lt;$A$9,Raw!H109,-999),-999),-999),-999),-999),-999)</f>
        <v>0.98467499999999997</v>
      </c>
      <c r="F109" s="9">
        <f>IF(Raw!$G109&gt;$C$8,IF(Raw!$Q109&gt;$C$8,IF(Raw!$N109&gt;$C$9,IF(Raw!$N109&lt;$A$9,IF(Raw!$X109&gt;$C$9,IF(Raw!$X109&lt;$A$9,Raw!I109,-999),-999),-999),-999),-999),-999)</f>
        <v>1.2868850000000001</v>
      </c>
      <c r="G109" s="9">
        <f>Raw!G109</f>
        <v>0.97567700000000002</v>
      </c>
      <c r="H109" s="9">
        <f>IF(Raw!$G109&gt;$C$8,IF(Raw!$Q109&gt;$C$8,IF(Raw!$N109&gt;$C$9,IF(Raw!$N109&lt;$A$9,IF(Raw!$X109&gt;$C$9,IF(Raw!$X109&lt;$A$9,Raw!L109,-999),-999),-999),-999),-999),-999)</f>
        <v>568.79999999999995</v>
      </c>
      <c r="I109" s="9">
        <f>IF(Raw!$G109&gt;$C$8,IF(Raw!$Q109&gt;$C$8,IF(Raw!$N109&gt;$C$9,IF(Raw!$N109&lt;$A$9,IF(Raw!$X109&gt;$C$9,IF(Raw!$X109&lt;$A$9,Raw!M109,-999),-999),-999),-999),-999),-999)</f>
        <v>5.0488999999999999E-2</v>
      </c>
      <c r="J109" s="9">
        <f>IF(Raw!$G109&gt;$C$8,IF(Raw!$Q109&gt;$C$8,IF(Raw!$N109&gt;$C$9,IF(Raw!$N109&lt;$A$9,IF(Raw!$X109&gt;$C$9,IF(Raw!$X109&lt;$A$9,Raw!N109,-999),-999),-999),-999),-999),-999)</f>
        <v>289</v>
      </c>
      <c r="K109" s="9">
        <f>IF(Raw!$G109&gt;$C$8,IF(Raw!$Q109&gt;$C$8,IF(Raw!$N109&gt;$C$9,IF(Raw!$N109&lt;$A$9,IF(Raw!$X109&gt;$C$9,IF(Raw!$X109&lt;$A$9,Raw!R109,-999),-999),-999),-999),-999),-999)</f>
        <v>1.091423</v>
      </c>
      <c r="L109" s="9">
        <f>IF(Raw!$G109&gt;$C$8,IF(Raw!$Q109&gt;$C$8,IF(Raw!$N109&gt;$C$9,IF(Raw!$N109&lt;$A$9,IF(Raw!$X109&gt;$C$9,IF(Raw!$X109&lt;$A$9,Raw!S109,-999),-999),-999),-999),-999),-999)</f>
        <v>1.466634</v>
      </c>
      <c r="M109" s="9">
        <f>Raw!Q109</f>
        <v>0.97100600000000004</v>
      </c>
      <c r="N109" s="9">
        <f>IF(Raw!$G109&gt;$C$8,IF(Raw!$Q109&gt;$C$8,IF(Raw!$N109&gt;$C$9,IF(Raw!$N109&lt;$A$9,IF(Raw!$X109&gt;$C$9,IF(Raw!$X109&lt;$A$9,Raw!V109,-999),-999),-999),-999),-999),-999)</f>
        <v>646.4</v>
      </c>
      <c r="O109" s="9">
        <f>IF(Raw!$G109&gt;$C$8,IF(Raw!$Q109&gt;$C$8,IF(Raw!$N109&gt;$C$9,IF(Raw!$N109&lt;$A$9,IF(Raw!$X109&gt;$C$9,IF(Raw!$X109&lt;$A$9,Raw!W109,-999),-999),-999),-999),-999),-999)</f>
        <v>9.0000000000000002E-6</v>
      </c>
      <c r="P109" s="9">
        <f>IF(Raw!$G109&gt;$C$8,IF(Raw!$Q109&gt;$C$8,IF(Raw!$N109&gt;$C$9,IF(Raw!$N109&lt;$A$9,IF(Raw!$X109&gt;$C$9,IF(Raw!$X109&lt;$A$9,Raw!X109,-999),-999),-999),-999),-999),-999)</f>
        <v>334</v>
      </c>
      <c r="R109" s="9">
        <f t="shared" si="20"/>
        <v>0.30221000000000009</v>
      </c>
      <c r="S109" s="9">
        <f t="shared" si="21"/>
        <v>0.23483838882262212</v>
      </c>
      <c r="T109" s="9">
        <f t="shared" si="22"/>
        <v>0.37521099999999996</v>
      </c>
      <c r="U109" s="9">
        <f t="shared" si="23"/>
        <v>0.25583137988073368</v>
      </c>
      <c r="V109" s="15">
        <f t="shared" si="16"/>
        <v>0</v>
      </c>
      <c r="X109" s="11">
        <f t="shared" si="24"/>
        <v>1.1437999999999998E+19</v>
      </c>
      <c r="Y109" s="11">
        <f t="shared" si="25"/>
        <v>5.6879999999999993E-18</v>
      </c>
      <c r="Z109" s="11">
        <f t="shared" si="26"/>
        <v>2.8899999999999998E-4</v>
      </c>
      <c r="AA109" s="16">
        <f t="shared" si="27"/>
        <v>1.8455153837595113E-2</v>
      </c>
      <c r="AB109" s="9">
        <f t="shared" si="17"/>
        <v>1.098347576726558</v>
      </c>
      <c r="AC109" s="9">
        <f t="shared" si="18"/>
        <v>0.98154484616240467</v>
      </c>
      <c r="AD109" s="15">
        <f t="shared" si="19"/>
        <v>63.858663797906949</v>
      </c>
      <c r="AE109" s="3">
        <f t="shared" si="28"/>
        <v>684.83519999999976</v>
      </c>
      <c r="AF109" s="2">
        <f t="shared" si="29"/>
        <v>0.25</v>
      </c>
      <c r="AG109" s="9">
        <f t="shared" si="30"/>
        <v>1.256696159750645E-2</v>
      </c>
      <c r="AH109" s="2">
        <f t="shared" si="31"/>
        <v>0.60810873153865563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69.8</v>
      </c>
      <c r="D110" s="15">
        <f>IF(C110&gt;0.5,Raw!D110*D$11,-999)</f>
        <v>19.899999999999999</v>
      </c>
      <c r="E110" s="9">
        <f>IF(Raw!$G110&gt;$C$8,IF(Raw!$Q110&gt;$C$8,IF(Raw!$N110&gt;$C$9,IF(Raw!$N110&lt;$A$9,IF(Raw!$X110&gt;$C$9,IF(Raw!$X110&lt;$A$9,Raw!H110,-999),-999),-999),-999),-999),-999)</f>
        <v>0.93958699999999995</v>
      </c>
      <c r="F110" s="9">
        <f>IF(Raw!$G110&gt;$C$8,IF(Raw!$Q110&gt;$C$8,IF(Raw!$N110&gt;$C$9,IF(Raw!$N110&lt;$A$9,IF(Raw!$X110&gt;$C$9,IF(Raw!$X110&lt;$A$9,Raw!I110,-999),-999),-999),-999),-999),-999)</f>
        <v>1.239468</v>
      </c>
      <c r="G110" s="9">
        <f>Raw!G110</f>
        <v>0.95297200000000004</v>
      </c>
      <c r="H110" s="9">
        <f>IF(Raw!$G110&gt;$C$8,IF(Raw!$Q110&gt;$C$8,IF(Raw!$N110&gt;$C$9,IF(Raw!$N110&lt;$A$9,IF(Raw!$X110&gt;$C$9,IF(Raw!$X110&lt;$A$9,Raw!L110,-999),-999),-999),-999),-999),-999)</f>
        <v>635.79999999999995</v>
      </c>
      <c r="I110" s="9">
        <f>IF(Raw!$G110&gt;$C$8,IF(Raw!$Q110&gt;$C$8,IF(Raw!$N110&gt;$C$9,IF(Raw!$N110&lt;$A$9,IF(Raw!$X110&gt;$C$9,IF(Raw!$X110&lt;$A$9,Raw!M110,-999),-999),-999),-999),-999),-999)</f>
        <v>1.1E-5</v>
      </c>
      <c r="J110" s="9">
        <f>IF(Raw!$G110&gt;$C$8,IF(Raw!$Q110&gt;$C$8,IF(Raw!$N110&gt;$C$9,IF(Raw!$N110&lt;$A$9,IF(Raw!$X110&gt;$C$9,IF(Raw!$X110&lt;$A$9,Raw!N110,-999),-999),-999),-999),-999),-999)</f>
        <v>777</v>
      </c>
      <c r="K110" s="9">
        <f>IF(Raw!$G110&gt;$C$8,IF(Raw!$Q110&gt;$C$8,IF(Raw!$N110&gt;$C$9,IF(Raw!$N110&lt;$A$9,IF(Raw!$X110&gt;$C$9,IF(Raw!$X110&lt;$A$9,Raw!R110,-999),-999),-999),-999),-999),-999)</f>
        <v>1.157464</v>
      </c>
      <c r="L110" s="9">
        <f>IF(Raw!$G110&gt;$C$8,IF(Raw!$Q110&gt;$C$8,IF(Raw!$N110&gt;$C$9,IF(Raw!$N110&lt;$A$9,IF(Raw!$X110&gt;$C$9,IF(Raw!$X110&lt;$A$9,Raw!S110,-999),-999),-999),-999),-999),-999)</f>
        <v>1.6040909999999999</v>
      </c>
      <c r="M110" s="9">
        <f>Raw!Q110</f>
        <v>0.98866299999999996</v>
      </c>
      <c r="N110" s="9">
        <f>IF(Raw!$G110&gt;$C$8,IF(Raw!$Q110&gt;$C$8,IF(Raw!$N110&gt;$C$9,IF(Raw!$N110&lt;$A$9,IF(Raw!$X110&gt;$C$9,IF(Raw!$X110&lt;$A$9,Raw!V110,-999),-999),-999),-999),-999),-999)</f>
        <v>606.29999999999995</v>
      </c>
      <c r="O110" s="9">
        <f>IF(Raw!$G110&gt;$C$8,IF(Raw!$Q110&gt;$C$8,IF(Raw!$N110&gt;$C$9,IF(Raw!$N110&lt;$A$9,IF(Raw!$X110&gt;$C$9,IF(Raw!$X110&lt;$A$9,Raw!W110,-999),-999),-999),-999),-999),-999)</f>
        <v>0.118358</v>
      </c>
      <c r="P110" s="9">
        <f>IF(Raw!$G110&gt;$C$8,IF(Raw!$Q110&gt;$C$8,IF(Raw!$N110&gt;$C$9,IF(Raw!$N110&lt;$A$9,IF(Raw!$X110&gt;$C$9,IF(Raw!$X110&lt;$A$9,Raw!X110,-999),-999),-999),-999),-999),-999)</f>
        <v>382</v>
      </c>
      <c r="R110" s="9">
        <f t="shared" si="20"/>
        <v>0.29988100000000006</v>
      </c>
      <c r="S110" s="9">
        <f t="shared" si="21"/>
        <v>0.24194331761691312</v>
      </c>
      <c r="T110" s="9">
        <f t="shared" si="22"/>
        <v>0.44662699999999989</v>
      </c>
      <c r="U110" s="9">
        <f t="shared" si="23"/>
        <v>0.27842996438481354</v>
      </c>
      <c r="V110" s="15">
        <f t="shared" si="16"/>
        <v>0</v>
      </c>
      <c r="X110" s="11">
        <f t="shared" si="24"/>
        <v>1.1979799999999998E+19</v>
      </c>
      <c r="Y110" s="11">
        <f t="shared" si="25"/>
        <v>6.3579999999999988E-18</v>
      </c>
      <c r="Z110" s="11">
        <f t="shared" si="26"/>
        <v>7.7699999999999991E-4</v>
      </c>
      <c r="AA110" s="16">
        <f t="shared" si="27"/>
        <v>5.5875373104513827E-2</v>
      </c>
      <c r="AB110" s="9">
        <f t="shared" si="17"/>
        <v>1.1824194502635497</v>
      </c>
      <c r="AC110" s="9">
        <f t="shared" si="18"/>
        <v>0.94412462689548637</v>
      </c>
      <c r="AD110" s="15">
        <f t="shared" si="19"/>
        <v>71.911677097186413</v>
      </c>
      <c r="AE110" s="3">
        <f t="shared" si="28"/>
        <v>765.50319999999965</v>
      </c>
      <c r="AF110" s="2">
        <f t="shared" si="29"/>
        <v>0.25</v>
      </c>
      <c r="AG110" s="9">
        <f t="shared" si="30"/>
        <v>1.5401819763862944E-2</v>
      </c>
      <c r="AH110" s="2">
        <f t="shared" si="31"/>
        <v>0.74528604287675226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68.5</v>
      </c>
      <c r="D111" s="15">
        <f>IF(C111&gt;0.5,Raw!D111*D$11,-999)</f>
        <v>20.8</v>
      </c>
      <c r="E111" s="9">
        <f>IF(Raw!$G111&gt;$C$8,IF(Raw!$Q111&gt;$C$8,IF(Raw!$N111&gt;$C$9,IF(Raw!$N111&lt;$A$9,IF(Raw!$X111&gt;$C$9,IF(Raw!$X111&lt;$A$9,Raw!H111,-999),-999),-999),-999),-999),-999)</f>
        <v>0.96037799999999995</v>
      </c>
      <c r="F111" s="9">
        <f>IF(Raw!$G111&gt;$C$8,IF(Raw!$Q111&gt;$C$8,IF(Raw!$N111&gt;$C$9,IF(Raw!$N111&lt;$A$9,IF(Raw!$X111&gt;$C$9,IF(Raw!$X111&lt;$A$9,Raw!I111,-999),-999),-999),-999),-999),-999)</f>
        <v>1.280308</v>
      </c>
      <c r="G111" s="9">
        <f>Raw!G111</f>
        <v>0.962951</v>
      </c>
      <c r="H111" s="9">
        <f>IF(Raw!$G111&gt;$C$8,IF(Raw!$Q111&gt;$C$8,IF(Raw!$N111&gt;$C$9,IF(Raw!$N111&lt;$A$9,IF(Raw!$X111&gt;$C$9,IF(Raw!$X111&lt;$A$9,Raw!L111,-999),-999),-999),-999),-999),-999)</f>
        <v>633.20000000000005</v>
      </c>
      <c r="I111" s="9">
        <f>IF(Raw!$G111&gt;$C$8,IF(Raw!$Q111&gt;$C$8,IF(Raw!$N111&gt;$C$9,IF(Raw!$N111&lt;$A$9,IF(Raw!$X111&gt;$C$9,IF(Raw!$X111&lt;$A$9,Raw!M111,-999),-999),-999),-999),-999),-999)</f>
        <v>2.0268000000000001E-2</v>
      </c>
      <c r="J111" s="9">
        <f>IF(Raw!$G111&gt;$C$8,IF(Raw!$Q111&gt;$C$8,IF(Raw!$N111&gt;$C$9,IF(Raw!$N111&lt;$A$9,IF(Raw!$X111&gt;$C$9,IF(Raw!$X111&lt;$A$9,Raw!N111,-999),-999),-999),-999),-999),-999)</f>
        <v>615</v>
      </c>
      <c r="K111" s="9">
        <f>IF(Raw!$G111&gt;$C$8,IF(Raw!$Q111&gt;$C$8,IF(Raw!$N111&gt;$C$9,IF(Raw!$N111&lt;$A$9,IF(Raw!$X111&gt;$C$9,IF(Raw!$X111&lt;$A$9,Raw!R111,-999),-999),-999),-999),-999),-999)</f>
        <v>1.1062989999999999</v>
      </c>
      <c r="L111" s="9">
        <f>IF(Raw!$G111&gt;$C$8,IF(Raw!$Q111&gt;$C$8,IF(Raw!$N111&gt;$C$9,IF(Raw!$N111&lt;$A$9,IF(Raw!$X111&gt;$C$9,IF(Raw!$X111&lt;$A$9,Raw!S111,-999),-999),-999),-999),-999),-999)</f>
        <v>1.560011</v>
      </c>
      <c r="M111" s="9">
        <f>Raw!Q111</f>
        <v>0.97959600000000002</v>
      </c>
      <c r="N111" s="9">
        <f>IF(Raw!$G111&gt;$C$8,IF(Raw!$Q111&gt;$C$8,IF(Raw!$N111&gt;$C$9,IF(Raw!$N111&lt;$A$9,IF(Raw!$X111&gt;$C$9,IF(Raw!$X111&lt;$A$9,Raw!V111,-999),-999),-999),-999),-999),-999)</f>
        <v>687.6</v>
      </c>
      <c r="O111" s="9">
        <f>IF(Raw!$G111&gt;$C$8,IF(Raw!$Q111&gt;$C$8,IF(Raw!$N111&gt;$C$9,IF(Raw!$N111&lt;$A$9,IF(Raw!$X111&gt;$C$9,IF(Raw!$X111&lt;$A$9,Raw!W111,-999),-999),-999),-999),-999),-999)</f>
        <v>0.20005899999999999</v>
      </c>
      <c r="P111" s="9">
        <f>IF(Raw!$G111&gt;$C$8,IF(Raw!$Q111&gt;$C$8,IF(Raw!$N111&gt;$C$9,IF(Raw!$N111&lt;$A$9,IF(Raw!$X111&gt;$C$9,IF(Raw!$X111&lt;$A$9,Raw!X111,-999),-999),-999),-999),-999),-999)</f>
        <v>595</v>
      </c>
      <c r="R111" s="9">
        <f t="shared" si="20"/>
        <v>0.31993000000000005</v>
      </c>
      <c r="S111" s="9">
        <f t="shared" si="21"/>
        <v>0.24988518387762948</v>
      </c>
      <c r="T111" s="9">
        <f t="shared" si="22"/>
        <v>0.45371200000000012</v>
      </c>
      <c r="U111" s="9">
        <f t="shared" si="23"/>
        <v>0.2908389748533825</v>
      </c>
      <c r="V111" s="15">
        <f t="shared" si="16"/>
        <v>0</v>
      </c>
      <c r="X111" s="11">
        <f t="shared" si="24"/>
        <v>1.2521599999999998E+19</v>
      </c>
      <c r="Y111" s="11">
        <f t="shared" si="25"/>
        <v>6.3319999999999999E-18</v>
      </c>
      <c r="Z111" s="11">
        <f t="shared" si="26"/>
        <v>6.1499999999999999E-4</v>
      </c>
      <c r="AA111" s="16">
        <f t="shared" si="27"/>
        <v>4.6494241634372081E-2</v>
      </c>
      <c r="AB111" s="9">
        <f t="shared" si="17"/>
        <v>1.1273939953604142</v>
      </c>
      <c r="AC111" s="9">
        <f t="shared" si="18"/>
        <v>0.9535057583656279</v>
      </c>
      <c r="AD111" s="15">
        <f t="shared" si="19"/>
        <v>75.600392901418019</v>
      </c>
      <c r="AE111" s="3">
        <f t="shared" si="28"/>
        <v>762.37279999999976</v>
      </c>
      <c r="AF111" s="2">
        <f t="shared" si="29"/>
        <v>0.25</v>
      </c>
      <c r="AG111" s="9">
        <f t="shared" si="30"/>
        <v>1.6913492899970274E-2</v>
      </c>
      <c r="AH111" s="2">
        <f t="shared" si="31"/>
        <v>0.81843511922005008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67.2</v>
      </c>
      <c r="D112" s="15">
        <f>IF(C112&gt;0.5,Raw!D112*D$11,-999)</f>
        <v>22.6</v>
      </c>
      <c r="E112" s="9">
        <f>IF(Raw!$G112&gt;$C$8,IF(Raw!$Q112&gt;$C$8,IF(Raw!$N112&gt;$C$9,IF(Raw!$N112&lt;$A$9,IF(Raw!$X112&gt;$C$9,IF(Raw!$X112&lt;$A$9,Raw!H112,-999),-999),-999),-999),-999),-999)</f>
        <v>0.983155</v>
      </c>
      <c r="F112" s="9">
        <f>IF(Raw!$G112&gt;$C$8,IF(Raw!$Q112&gt;$C$8,IF(Raw!$N112&gt;$C$9,IF(Raw!$N112&lt;$A$9,IF(Raw!$X112&gt;$C$9,IF(Raw!$X112&lt;$A$9,Raw!I112,-999),-999),-999),-999),-999),-999)</f>
        <v>1.3197509999999999</v>
      </c>
      <c r="G112" s="9">
        <f>Raw!G112</f>
        <v>0.96285799999999999</v>
      </c>
      <c r="H112" s="9">
        <f>IF(Raw!$G112&gt;$C$8,IF(Raw!$Q112&gt;$C$8,IF(Raw!$N112&gt;$C$9,IF(Raw!$N112&lt;$A$9,IF(Raw!$X112&gt;$C$9,IF(Raw!$X112&lt;$A$9,Raw!L112,-999),-999),-999),-999),-999),-999)</f>
        <v>606.9</v>
      </c>
      <c r="I112" s="9">
        <f>IF(Raw!$G112&gt;$C$8,IF(Raw!$Q112&gt;$C$8,IF(Raw!$N112&gt;$C$9,IF(Raw!$N112&lt;$A$9,IF(Raw!$X112&gt;$C$9,IF(Raw!$X112&lt;$A$9,Raw!M112,-999),-999),-999),-999),-999),-999)</f>
        <v>0.12612899999999999</v>
      </c>
      <c r="J112" s="9">
        <f>IF(Raw!$G112&gt;$C$8,IF(Raw!$Q112&gt;$C$8,IF(Raw!$N112&gt;$C$9,IF(Raw!$N112&lt;$A$9,IF(Raw!$X112&gt;$C$9,IF(Raw!$X112&lt;$A$9,Raw!N112,-999),-999),-999),-999),-999),-999)</f>
        <v>621</v>
      </c>
      <c r="K112" s="9">
        <f>IF(Raw!$G112&gt;$C$8,IF(Raw!$Q112&gt;$C$8,IF(Raw!$N112&gt;$C$9,IF(Raw!$N112&lt;$A$9,IF(Raw!$X112&gt;$C$9,IF(Raw!$X112&lt;$A$9,Raw!R112,-999),-999),-999),-999),-999),-999)</f>
        <v>1.0877870000000001</v>
      </c>
      <c r="L112" s="9">
        <f>IF(Raw!$G112&gt;$C$8,IF(Raw!$Q112&gt;$C$8,IF(Raw!$N112&gt;$C$9,IF(Raw!$N112&lt;$A$9,IF(Raw!$X112&gt;$C$9,IF(Raw!$X112&lt;$A$9,Raw!S112,-999),-999),-999),-999),-999),-999)</f>
        <v>1.487231</v>
      </c>
      <c r="M112" s="9">
        <f>Raw!Q112</f>
        <v>0.98341400000000001</v>
      </c>
      <c r="N112" s="9">
        <f>IF(Raw!$G112&gt;$C$8,IF(Raw!$Q112&gt;$C$8,IF(Raw!$N112&gt;$C$9,IF(Raw!$N112&lt;$A$9,IF(Raw!$X112&gt;$C$9,IF(Raw!$X112&lt;$A$9,Raw!V112,-999),-999),-999),-999),-999),-999)</f>
        <v>585.79999999999995</v>
      </c>
      <c r="O112" s="9">
        <f>IF(Raw!$G112&gt;$C$8,IF(Raw!$Q112&gt;$C$8,IF(Raw!$N112&gt;$C$9,IF(Raw!$N112&lt;$A$9,IF(Raw!$X112&gt;$C$9,IF(Raw!$X112&lt;$A$9,Raw!W112,-999),-999),-999),-999),-999),-999)</f>
        <v>4.8000000000000001E-5</v>
      </c>
      <c r="P112" s="9">
        <f>IF(Raw!$G112&gt;$C$8,IF(Raw!$Q112&gt;$C$8,IF(Raw!$N112&gt;$C$9,IF(Raw!$N112&lt;$A$9,IF(Raw!$X112&gt;$C$9,IF(Raw!$X112&lt;$A$9,Raw!X112,-999),-999),-999),-999),-999),-999)</f>
        <v>436</v>
      </c>
      <c r="R112" s="9">
        <f t="shared" si="20"/>
        <v>0.3365959999999999</v>
      </c>
      <c r="S112" s="9">
        <f t="shared" si="21"/>
        <v>0.25504508047351349</v>
      </c>
      <c r="T112" s="9">
        <f t="shared" si="22"/>
        <v>0.39944399999999991</v>
      </c>
      <c r="U112" s="9">
        <f t="shared" si="23"/>
        <v>0.26858235203542685</v>
      </c>
      <c r="V112" s="15">
        <f t="shared" si="16"/>
        <v>0</v>
      </c>
      <c r="X112" s="11">
        <f t="shared" si="24"/>
        <v>1.3605199999999996E+19</v>
      </c>
      <c r="Y112" s="11">
        <f t="shared" si="25"/>
        <v>6.0689999999999991E-18</v>
      </c>
      <c r="Z112" s="11">
        <f t="shared" si="26"/>
        <v>6.2100000000000002E-4</v>
      </c>
      <c r="AA112" s="16">
        <f t="shared" si="27"/>
        <v>4.8774962165945006E-2</v>
      </c>
      <c r="AB112" s="9">
        <f t="shared" si="17"/>
        <v>1.1072698659874138</v>
      </c>
      <c r="AC112" s="9">
        <f t="shared" si="18"/>
        <v>0.95122503783405488</v>
      </c>
      <c r="AD112" s="15">
        <f t="shared" si="19"/>
        <v>78.542612183486327</v>
      </c>
      <c r="AE112" s="3">
        <f t="shared" si="28"/>
        <v>730.70759999999973</v>
      </c>
      <c r="AF112" s="2">
        <f t="shared" si="29"/>
        <v>0.25</v>
      </c>
      <c r="AG112" s="9">
        <f t="shared" si="30"/>
        <v>1.6227045780959331E-2</v>
      </c>
      <c r="AH112" s="2">
        <f t="shared" si="31"/>
        <v>0.78521830037555418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66.099999999999994</v>
      </c>
      <c r="D113" s="15">
        <f>IF(C113&gt;0.5,Raw!D113*D$11,-999)</f>
        <v>22.6</v>
      </c>
      <c r="E113" s="9">
        <f>IF(Raw!$G113&gt;$C$8,IF(Raw!$Q113&gt;$C$8,IF(Raw!$N113&gt;$C$9,IF(Raw!$N113&lt;$A$9,IF(Raw!$X113&gt;$C$9,IF(Raw!$X113&lt;$A$9,Raw!H113,-999),-999),-999),-999),-999),-999)</f>
        <v>1.0157020000000001</v>
      </c>
      <c r="F113" s="9">
        <f>IF(Raw!$G113&gt;$C$8,IF(Raw!$Q113&gt;$C$8,IF(Raw!$N113&gt;$C$9,IF(Raw!$N113&lt;$A$9,IF(Raw!$X113&gt;$C$9,IF(Raw!$X113&lt;$A$9,Raw!I113,-999),-999),-999),-999),-999),-999)</f>
        <v>1.352368</v>
      </c>
      <c r="G113" s="9">
        <f>Raw!G113</f>
        <v>0.968194</v>
      </c>
      <c r="H113" s="9">
        <f>IF(Raw!$G113&gt;$C$8,IF(Raw!$Q113&gt;$C$8,IF(Raw!$N113&gt;$C$9,IF(Raw!$N113&lt;$A$9,IF(Raw!$X113&gt;$C$9,IF(Raw!$X113&lt;$A$9,Raw!L113,-999),-999),-999),-999),-999),-999)</f>
        <v>568</v>
      </c>
      <c r="I113" s="9">
        <f>IF(Raw!$G113&gt;$C$8,IF(Raw!$Q113&gt;$C$8,IF(Raw!$N113&gt;$C$9,IF(Raw!$N113&lt;$A$9,IF(Raw!$X113&gt;$C$9,IF(Raw!$X113&lt;$A$9,Raw!M113,-999),-999),-999),-999),-999),-999)</f>
        <v>1.2999999999999999E-5</v>
      </c>
      <c r="J113" s="9">
        <f>IF(Raw!$G113&gt;$C$8,IF(Raw!$Q113&gt;$C$8,IF(Raw!$N113&gt;$C$9,IF(Raw!$N113&lt;$A$9,IF(Raw!$X113&gt;$C$9,IF(Raw!$X113&lt;$A$9,Raw!N113,-999),-999),-999),-999),-999),-999)</f>
        <v>429</v>
      </c>
      <c r="K113" s="9">
        <f>IF(Raw!$G113&gt;$C$8,IF(Raw!$Q113&gt;$C$8,IF(Raw!$N113&gt;$C$9,IF(Raw!$N113&lt;$A$9,IF(Raw!$X113&gt;$C$9,IF(Raw!$X113&lt;$A$9,Raw!R113,-999),-999),-999),-999),-999),-999)</f>
        <v>1.0615680000000001</v>
      </c>
      <c r="L113" s="9">
        <f>IF(Raw!$G113&gt;$C$8,IF(Raw!$Q113&gt;$C$8,IF(Raw!$N113&gt;$C$9,IF(Raw!$N113&lt;$A$9,IF(Raw!$X113&gt;$C$9,IF(Raw!$X113&lt;$A$9,Raw!S113,-999),-999),-999),-999),-999),-999)</f>
        <v>1.4366760000000001</v>
      </c>
      <c r="M113" s="9">
        <f>Raw!Q113</f>
        <v>0.97539900000000002</v>
      </c>
      <c r="N113" s="9">
        <f>IF(Raw!$G113&gt;$C$8,IF(Raw!$Q113&gt;$C$8,IF(Raw!$N113&gt;$C$9,IF(Raw!$N113&lt;$A$9,IF(Raw!$X113&gt;$C$9,IF(Raw!$X113&lt;$A$9,Raw!V113,-999),-999),-999),-999),-999),-999)</f>
        <v>625.5</v>
      </c>
      <c r="O113" s="9">
        <f>IF(Raw!$G113&gt;$C$8,IF(Raw!$Q113&gt;$C$8,IF(Raw!$N113&gt;$C$9,IF(Raw!$N113&lt;$A$9,IF(Raw!$X113&gt;$C$9,IF(Raw!$X113&lt;$A$9,Raw!W113,-999),-999),-999),-999),-999),-999)</f>
        <v>6.4640000000000003E-2</v>
      </c>
      <c r="P113" s="9">
        <f>IF(Raw!$G113&gt;$C$8,IF(Raw!$Q113&gt;$C$8,IF(Raw!$N113&gt;$C$9,IF(Raw!$N113&lt;$A$9,IF(Raw!$X113&gt;$C$9,IF(Raw!$X113&lt;$A$9,Raw!X113,-999),-999),-999),-999),-999),-999)</f>
        <v>803</v>
      </c>
      <c r="R113" s="9">
        <f t="shared" si="20"/>
        <v>0.33666599999999991</v>
      </c>
      <c r="S113" s="9">
        <f t="shared" si="21"/>
        <v>0.24894555328135531</v>
      </c>
      <c r="T113" s="9">
        <f t="shared" si="22"/>
        <v>0.375108</v>
      </c>
      <c r="U113" s="9">
        <f t="shared" si="23"/>
        <v>0.2610943594797992</v>
      </c>
      <c r="V113" s="15">
        <f t="shared" si="16"/>
        <v>0</v>
      </c>
      <c r="X113" s="11">
        <f t="shared" si="24"/>
        <v>1.3605199999999996E+19</v>
      </c>
      <c r="Y113" s="11">
        <f t="shared" si="25"/>
        <v>5.6799999999999998E-18</v>
      </c>
      <c r="Z113" s="11">
        <f t="shared" si="26"/>
        <v>4.2899999999999997E-4</v>
      </c>
      <c r="AA113" s="16">
        <f t="shared" si="27"/>
        <v>3.2088270578032936E-2</v>
      </c>
      <c r="AB113" s="9">
        <f t="shared" si="17"/>
        <v>1.0736045669999847</v>
      </c>
      <c r="AC113" s="9">
        <f t="shared" si="18"/>
        <v>0.96791172942196735</v>
      </c>
      <c r="AD113" s="15">
        <f t="shared" si="19"/>
        <v>74.797833515228305</v>
      </c>
      <c r="AE113" s="3">
        <f t="shared" si="28"/>
        <v>683.87199999999984</v>
      </c>
      <c r="AF113" s="2">
        <f t="shared" si="29"/>
        <v>0.25</v>
      </c>
      <c r="AG113" s="9">
        <f t="shared" si="30"/>
        <v>1.5022532640103994E-2</v>
      </c>
      <c r="AH113" s="2">
        <f t="shared" si="31"/>
        <v>0.72693253634866961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64.8</v>
      </c>
      <c r="D114" s="15">
        <f>IF(C114&gt;0.5,Raw!D114*D$11,-999)</f>
        <v>24.4</v>
      </c>
      <c r="E114" s="9">
        <f>IF(Raw!$G114&gt;$C$8,IF(Raw!$Q114&gt;$C$8,IF(Raw!$N114&gt;$C$9,IF(Raw!$N114&lt;$A$9,IF(Raw!$X114&gt;$C$9,IF(Raw!$X114&lt;$A$9,Raw!H114,-999),-999),-999),-999),-999),-999)</f>
        <v>1.0530919999999999</v>
      </c>
      <c r="F114" s="9">
        <f>IF(Raw!$G114&gt;$C$8,IF(Raw!$Q114&gt;$C$8,IF(Raw!$N114&gt;$C$9,IF(Raw!$N114&lt;$A$9,IF(Raw!$X114&gt;$C$9,IF(Raw!$X114&lt;$A$9,Raw!I114,-999),-999),-999),-999),-999),-999)</f>
        <v>1.44191</v>
      </c>
      <c r="G114" s="9">
        <f>Raw!G114</f>
        <v>0.97856299999999996</v>
      </c>
      <c r="H114" s="9">
        <f>IF(Raw!$G114&gt;$C$8,IF(Raw!$Q114&gt;$C$8,IF(Raw!$N114&gt;$C$9,IF(Raw!$N114&lt;$A$9,IF(Raw!$X114&gt;$C$9,IF(Raw!$X114&lt;$A$9,Raw!L114,-999),-999),-999),-999),-999),-999)</f>
        <v>585.1</v>
      </c>
      <c r="I114" s="9">
        <f>IF(Raw!$G114&gt;$C$8,IF(Raw!$Q114&gt;$C$8,IF(Raw!$N114&gt;$C$9,IF(Raw!$N114&lt;$A$9,IF(Raw!$X114&gt;$C$9,IF(Raw!$X114&lt;$A$9,Raw!M114,-999),-999),-999),-999),-999),-999)</f>
        <v>9.0000000000000002E-6</v>
      </c>
      <c r="J114" s="9">
        <f>IF(Raw!$G114&gt;$C$8,IF(Raw!$Q114&gt;$C$8,IF(Raw!$N114&gt;$C$9,IF(Raw!$N114&lt;$A$9,IF(Raw!$X114&gt;$C$9,IF(Raw!$X114&lt;$A$9,Raw!N114,-999),-999),-999),-999),-999),-999)</f>
        <v>481</v>
      </c>
      <c r="K114" s="9">
        <f>IF(Raw!$G114&gt;$C$8,IF(Raw!$Q114&gt;$C$8,IF(Raw!$N114&gt;$C$9,IF(Raw!$N114&lt;$A$9,IF(Raw!$X114&gt;$C$9,IF(Raw!$X114&lt;$A$9,Raw!R114,-999),-999),-999),-999),-999),-999)</f>
        <v>1.159149</v>
      </c>
      <c r="L114" s="9">
        <f>IF(Raw!$G114&gt;$C$8,IF(Raw!$Q114&gt;$C$8,IF(Raw!$N114&gt;$C$9,IF(Raw!$N114&lt;$A$9,IF(Raw!$X114&gt;$C$9,IF(Raw!$X114&lt;$A$9,Raw!S114,-999),-999),-999),-999),-999),-999)</f>
        <v>1.6230279999999999</v>
      </c>
      <c r="M114" s="9">
        <f>Raw!Q114</f>
        <v>0.98336500000000004</v>
      </c>
      <c r="N114" s="9">
        <f>IF(Raw!$G114&gt;$C$8,IF(Raw!$Q114&gt;$C$8,IF(Raw!$N114&gt;$C$9,IF(Raw!$N114&lt;$A$9,IF(Raw!$X114&gt;$C$9,IF(Raw!$X114&lt;$A$9,Raw!V114,-999),-999),-999),-999),-999),-999)</f>
        <v>635.4</v>
      </c>
      <c r="O114" s="9">
        <f>IF(Raw!$G114&gt;$C$8,IF(Raw!$Q114&gt;$C$8,IF(Raw!$N114&gt;$C$9,IF(Raw!$N114&lt;$A$9,IF(Raw!$X114&gt;$C$9,IF(Raw!$X114&lt;$A$9,Raw!W114,-999),-999),-999),-999),-999),-999)</f>
        <v>4.1642999999999999E-2</v>
      </c>
      <c r="P114" s="9">
        <f>IF(Raw!$G114&gt;$C$8,IF(Raw!$Q114&gt;$C$8,IF(Raw!$N114&gt;$C$9,IF(Raw!$N114&lt;$A$9,IF(Raw!$X114&gt;$C$9,IF(Raw!$X114&lt;$A$9,Raw!X114,-999),-999),-999),-999),-999),-999)</f>
        <v>480</v>
      </c>
      <c r="R114" s="9">
        <f t="shared" si="20"/>
        <v>0.38881800000000011</v>
      </c>
      <c r="S114" s="9">
        <f t="shared" si="21"/>
        <v>0.26965483282590458</v>
      </c>
      <c r="T114" s="9">
        <f t="shared" si="22"/>
        <v>0.46387899999999993</v>
      </c>
      <c r="U114" s="9">
        <f t="shared" si="23"/>
        <v>0.28581084245003779</v>
      </c>
      <c r="V114" s="15">
        <f t="shared" si="16"/>
        <v>0</v>
      </c>
      <c r="X114" s="11">
        <f t="shared" si="24"/>
        <v>1.4688799999999996E+19</v>
      </c>
      <c r="Y114" s="11">
        <f t="shared" si="25"/>
        <v>5.8509999999999999E-18</v>
      </c>
      <c r="Z114" s="11">
        <f t="shared" si="26"/>
        <v>4.8099999999999998E-4</v>
      </c>
      <c r="AA114" s="16">
        <f t="shared" si="27"/>
        <v>3.9698061273924543E-2</v>
      </c>
      <c r="AB114" s="9">
        <f t="shared" si="17"/>
        <v>1.1775640969656869</v>
      </c>
      <c r="AC114" s="9">
        <f t="shared" si="18"/>
        <v>0.96030193872607539</v>
      </c>
      <c r="AD114" s="15">
        <f t="shared" si="19"/>
        <v>82.532351920841052</v>
      </c>
      <c r="AE114" s="3">
        <f t="shared" si="28"/>
        <v>704.46039999999982</v>
      </c>
      <c r="AF114" s="2">
        <f t="shared" si="29"/>
        <v>0.25</v>
      </c>
      <c r="AG114" s="9">
        <f t="shared" si="30"/>
        <v>1.8145108486060442E-2</v>
      </c>
      <c r="AH114" s="2">
        <f t="shared" si="31"/>
        <v>0.87803235646705002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63.6</v>
      </c>
      <c r="D115" s="15">
        <f>IF(C115&gt;0.5,Raw!D115*D$11,-999)</f>
        <v>26.2</v>
      </c>
      <c r="E115" s="9">
        <f>IF(Raw!$G115&gt;$C$8,IF(Raw!$Q115&gt;$C$8,IF(Raw!$N115&gt;$C$9,IF(Raw!$N115&lt;$A$9,IF(Raw!$X115&gt;$C$9,IF(Raw!$X115&lt;$A$9,Raw!H115,-999),-999),-999),-999),-999),-999)</f>
        <v>1.11517</v>
      </c>
      <c r="F115" s="9">
        <f>IF(Raw!$G115&gt;$C$8,IF(Raw!$Q115&gt;$C$8,IF(Raw!$N115&gt;$C$9,IF(Raw!$N115&lt;$A$9,IF(Raw!$X115&gt;$C$9,IF(Raw!$X115&lt;$A$9,Raw!I115,-999),-999),-999),-999),-999),-999)</f>
        <v>1.5492109999999999</v>
      </c>
      <c r="G115" s="9">
        <f>Raw!G115</f>
        <v>0.97452399999999995</v>
      </c>
      <c r="H115" s="9">
        <f>IF(Raw!$G115&gt;$C$8,IF(Raw!$Q115&gt;$C$8,IF(Raw!$N115&gt;$C$9,IF(Raw!$N115&lt;$A$9,IF(Raw!$X115&gt;$C$9,IF(Raw!$X115&lt;$A$9,Raw!L115,-999),-999),-999),-999),-999),-999)</f>
        <v>597.4</v>
      </c>
      <c r="I115" s="9">
        <f>IF(Raw!$G115&gt;$C$8,IF(Raw!$Q115&gt;$C$8,IF(Raw!$N115&gt;$C$9,IF(Raw!$N115&lt;$A$9,IF(Raw!$X115&gt;$C$9,IF(Raw!$X115&lt;$A$9,Raw!M115,-999),-999),-999),-999),-999),-999)</f>
        <v>0.21496899999999999</v>
      </c>
      <c r="J115" s="9">
        <f>IF(Raw!$G115&gt;$C$8,IF(Raw!$Q115&gt;$C$8,IF(Raw!$N115&gt;$C$9,IF(Raw!$N115&lt;$A$9,IF(Raw!$X115&gt;$C$9,IF(Raw!$X115&lt;$A$9,Raw!N115,-999),-999),-999),-999),-999),-999)</f>
        <v>358</v>
      </c>
      <c r="K115" s="9">
        <f>IF(Raw!$G115&gt;$C$8,IF(Raw!$Q115&gt;$C$8,IF(Raw!$N115&gt;$C$9,IF(Raw!$N115&lt;$A$9,IF(Raw!$X115&gt;$C$9,IF(Raw!$X115&lt;$A$9,Raw!R115,-999),-999),-999),-999),-999),-999)</f>
        <v>1.15933</v>
      </c>
      <c r="L115" s="9">
        <f>IF(Raw!$G115&gt;$C$8,IF(Raw!$Q115&gt;$C$8,IF(Raw!$N115&gt;$C$9,IF(Raw!$N115&lt;$A$9,IF(Raw!$X115&gt;$C$9,IF(Raw!$X115&lt;$A$9,Raw!S115,-999),-999),-999),-999),-999),-999)</f>
        <v>1.5952999999999999</v>
      </c>
      <c r="M115" s="9">
        <f>Raw!Q115</f>
        <v>0.97781700000000005</v>
      </c>
      <c r="N115" s="9">
        <f>IF(Raw!$G115&gt;$C$8,IF(Raw!$Q115&gt;$C$8,IF(Raw!$N115&gt;$C$9,IF(Raw!$N115&lt;$A$9,IF(Raw!$X115&gt;$C$9,IF(Raw!$X115&lt;$A$9,Raw!V115,-999),-999),-999),-999),-999),-999)</f>
        <v>575.9</v>
      </c>
      <c r="O115" s="9">
        <f>IF(Raw!$G115&gt;$C$8,IF(Raw!$Q115&gt;$C$8,IF(Raw!$N115&gt;$C$9,IF(Raw!$N115&lt;$A$9,IF(Raw!$X115&gt;$C$9,IF(Raw!$X115&lt;$A$9,Raw!W115,-999),-999),-999),-999),-999),-999)</f>
        <v>6.9999999999999999E-6</v>
      </c>
      <c r="P115" s="9">
        <f>IF(Raw!$G115&gt;$C$8,IF(Raw!$Q115&gt;$C$8,IF(Raw!$N115&gt;$C$9,IF(Raw!$N115&lt;$A$9,IF(Raw!$X115&gt;$C$9,IF(Raw!$X115&lt;$A$9,Raw!X115,-999),-999),-999),-999),-999),-999)</f>
        <v>420</v>
      </c>
      <c r="R115" s="9">
        <f t="shared" si="20"/>
        <v>0.4340409999999999</v>
      </c>
      <c r="S115" s="9">
        <f t="shared" si="21"/>
        <v>0.28016906670556813</v>
      </c>
      <c r="T115" s="9">
        <f t="shared" si="22"/>
        <v>0.43596999999999997</v>
      </c>
      <c r="U115" s="9">
        <f t="shared" si="23"/>
        <v>0.27328402181407885</v>
      </c>
      <c r="V115" s="15">
        <f t="shared" si="16"/>
        <v>0</v>
      </c>
      <c r="X115" s="11">
        <f t="shared" si="24"/>
        <v>1.5772399999999998E+19</v>
      </c>
      <c r="Y115" s="11">
        <f t="shared" si="25"/>
        <v>5.9739999999999992E-18</v>
      </c>
      <c r="Z115" s="11">
        <f t="shared" si="26"/>
        <v>3.5799999999999997E-4</v>
      </c>
      <c r="AA115" s="16">
        <f t="shared" si="27"/>
        <v>3.2631567684180851E-2</v>
      </c>
      <c r="AB115" s="9">
        <f t="shared" si="17"/>
        <v>1.1735563845632724</v>
      </c>
      <c r="AC115" s="9">
        <f t="shared" si="18"/>
        <v>0.96736843231581893</v>
      </c>
      <c r="AD115" s="15">
        <f t="shared" si="19"/>
        <v>91.149630402739803</v>
      </c>
      <c r="AE115" s="3">
        <f t="shared" si="28"/>
        <v>719.26959999999974</v>
      </c>
      <c r="AF115" s="2">
        <f t="shared" si="29"/>
        <v>0.25</v>
      </c>
      <c r="AG115" s="9">
        <f t="shared" si="30"/>
        <v>1.916133660255967E-2</v>
      </c>
      <c r="AH115" s="2">
        <f t="shared" si="31"/>
        <v>0.92720710615363167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62.5</v>
      </c>
      <c r="D116" s="15">
        <f>IF(C116&gt;0.5,Raw!D116*D$11,-999)</f>
        <v>27.2</v>
      </c>
      <c r="E116" s="9">
        <f>IF(Raw!$G116&gt;$C$8,IF(Raw!$Q116&gt;$C$8,IF(Raw!$N116&gt;$C$9,IF(Raw!$N116&lt;$A$9,IF(Raw!$X116&gt;$C$9,IF(Raw!$X116&lt;$A$9,Raw!H116,-999),-999),-999),-999),-999),-999)</f>
        <v>0.99178699999999997</v>
      </c>
      <c r="F116" s="9">
        <f>IF(Raw!$G116&gt;$C$8,IF(Raw!$Q116&gt;$C$8,IF(Raw!$N116&gt;$C$9,IF(Raw!$N116&lt;$A$9,IF(Raw!$X116&gt;$C$9,IF(Raw!$X116&lt;$A$9,Raw!I116,-999),-999),-999),-999),-999),-999)</f>
        <v>1.2876320000000001</v>
      </c>
      <c r="G116" s="9">
        <f>Raw!G116</f>
        <v>0.95153600000000005</v>
      </c>
      <c r="H116" s="9">
        <f>IF(Raw!$G116&gt;$C$8,IF(Raw!$Q116&gt;$C$8,IF(Raw!$N116&gt;$C$9,IF(Raw!$N116&lt;$A$9,IF(Raw!$X116&gt;$C$9,IF(Raw!$X116&lt;$A$9,Raw!L116,-999),-999),-999),-999),-999),-999)</f>
        <v>601.5</v>
      </c>
      <c r="I116" s="9">
        <f>IF(Raw!$G116&gt;$C$8,IF(Raw!$Q116&gt;$C$8,IF(Raw!$N116&gt;$C$9,IF(Raw!$N116&lt;$A$9,IF(Raw!$X116&gt;$C$9,IF(Raw!$X116&lt;$A$9,Raw!M116,-999),-999),-999),-999),-999),-999)</f>
        <v>3.9999999999999998E-6</v>
      </c>
      <c r="J116" s="9">
        <f>IF(Raw!$G116&gt;$C$8,IF(Raw!$Q116&gt;$C$8,IF(Raw!$N116&gt;$C$9,IF(Raw!$N116&lt;$A$9,IF(Raw!$X116&gt;$C$9,IF(Raw!$X116&lt;$A$9,Raw!N116,-999),-999),-999),-999),-999),-999)</f>
        <v>554</v>
      </c>
      <c r="K116" s="9">
        <f>IF(Raw!$G116&gt;$C$8,IF(Raw!$Q116&gt;$C$8,IF(Raw!$N116&gt;$C$9,IF(Raw!$N116&lt;$A$9,IF(Raw!$X116&gt;$C$9,IF(Raw!$X116&lt;$A$9,Raw!R116,-999),-999),-999),-999),-999),-999)</f>
        <v>1.16439</v>
      </c>
      <c r="L116" s="9">
        <f>IF(Raw!$G116&gt;$C$8,IF(Raw!$Q116&gt;$C$8,IF(Raw!$N116&gt;$C$9,IF(Raw!$N116&lt;$A$9,IF(Raw!$X116&gt;$C$9,IF(Raw!$X116&lt;$A$9,Raw!S116,-999),-999),-999),-999),-999),-999)</f>
        <v>1.652021</v>
      </c>
      <c r="M116" s="9">
        <f>Raw!Q116</f>
        <v>0.98560499999999995</v>
      </c>
      <c r="N116" s="9">
        <f>IF(Raw!$G116&gt;$C$8,IF(Raw!$Q116&gt;$C$8,IF(Raw!$N116&gt;$C$9,IF(Raw!$N116&lt;$A$9,IF(Raw!$X116&gt;$C$9,IF(Raw!$X116&lt;$A$9,Raw!V116,-999),-999),-999),-999),-999),-999)</f>
        <v>589.9</v>
      </c>
      <c r="O116" s="9">
        <f>IF(Raw!$G116&gt;$C$8,IF(Raw!$Q116&gt;$C$8,IF(Raw!$N116&gt;$C$9,IF(Raw!$N116&lt;$A$9,IF(Raw!$X116&gt;$C$9,IF(Raw!$X116&lt;$A$9,Raw!W116,-999),-999),-999),-999),-999),-999)</f>
        <v>5.0983000000000001E-2</v>
      </c>
      <c r="P116" s="9">
        <f>IF(Raw!$G116&gt;$C$8,IF(Raw!$Q116&gt;$C$8,IF(Raw!$N116&gt;$C$9,IF(Raw!$N116&lt;$A$9,IF(Raw!$X116&gt;$C$9,IF(Raw!$X116&lt;$A$9,Raw!X116,-999),-999),-999),-999),-999),-999)</f>
        <v>452</v>
      </c>
      <c r="R116" s="9">
        <f t="shared" si="20"/>
        <v>0.29584500000000014</v>
      </c>
      <c r="S116" s="9">
        <f t="shared" si="21"/>
        <v>0.22975896840090967</v>
      </c>
      <c r="T116" s="9">
        <f t="shared" si="22"/>
        <v>0.48763099999999993</v>
      </c>
      <c r="U116" s="9">
        <f t="shared" si="23"/>
        <v>0.29517239792956623</v>
      </c>
      <c r="V116" s="15">
        <f t="shared" si="16"/>
        <v>0</v>
      </c>
      <c r="X116" s="11">
        <f t="shared" si="24"/>
        <v>1.6374399999999996E+19</v>
      </c>
      <c r="Y116" s="11">
        <f t="shared" si="25"/>
        <v>6.015E-18</v>
      </c>
      <c r="Z116" s="11">
        <f t="shared" si="26"/>
        <v>5.5400000000000002E-4</v>
      </c>
      <c r="AA116" s="16">
        <f t="shared" si="27"/>
        <v>5.1741332926486881E-2</v>
      </c>
      <c r="AB116" s="9">
        <f t="shared" si="17"/>
        <v>1.1896206779162757</v>
      </c>
      <c r="AC116" s="9">
        <f t="shared" si="18"/>
        <v>0.94825866707351325</v>
      </c>
      <c r="AD116" s="15">
        <f t="shared" si="19"/>
        <v>93.395907809543118</v>
      </c>
      <c r="AE116" s="3">
        <f t="shared" si="28"/>
        <v>724.20599999999979</v>
      </c>
      <c r="AF116" s="2">
        <f t="shared" si="29"/>
        <v>0.25</v>
      </c>
      <c r="AG116" s="9">
        <f t="shared" si="30"/>
        <v>2.1206072357655033E-2</v>
      </c>
      <c r="AH116" s="2">
        <f t="shared" si="31"/>
        <v>1.0261508052104902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61.2</v>
      </c>
      <c r="D117" s="15">
        <f>IF(C117&gt;0.5,Raw!D117*D$11,-999)</f>
        <v>29</v>
      </c>
      <c r="E117" s="9">
        <f>IF(Raw!$G117&gt;$C$8,IF(Raw!$Q117&gt;$C$8,IF(Raw!$N117&gt;$C$9,IF(Raw!$N117&lt;$A$9,IF(Raw!$X117&gt;$C$9,IF(Raw!$X117&lt;$A$9,Raw!H117,-999),-999),-999),-999),-999),-999)</f>
        <v>1.0762910000000001</v>
      </c>
      <c r="F117" s="9">
        <f>IF(Raw!$G117&gt;$C$8,IF(Raw!$Q117&gt;$C$8,IF(Raw!$N117&gt;$C$9,IF(Raw!$N117&lt;$A$9,IF(Raw!$X117&gt;$C$9,IF(Raw!$X117&lt;$A$9,Raw!I117,-999),-999),-999),-999),-999),-999)</f>
        <v>1.433119</v>
      </c>
      <c r="G117" s="9">
        <f>Raw!G117</f>
        <v>0.97281499999999999</v>
      </c>
      <c r="H117" s="9">
        <f>IF(Raw!$G117&gt;$C$8,IF(Raw!$Q117&gt;$C$8,IF(Raw!$N117&gt;$C$9,IF(Raw!$N117&lt;$A$9,IF(Raw!$X117&gt;$C$9,IF(Raw!$X117&lt;$A$9,Raw!L117,-999),-999),-999),-999),-999),-999)</f>
        <v>670.8</v>
      </c>
      <c r="I117" s="9">
        <f>IF(Raw!$G117&gt;$C$8,IF(Raw!$Q117&gt;$C$8,IF(Raw!$N117&gt;$C$9,IF(Raw!$N117&lt;$A$9,IF(Raw!$X117&gt;$C$9,IF(Raw!$X117&lt;$A$9,Raw!M117,-999),-999),-999),-999),-999),-999)</f>
        <v>0.33480799999999999</v>
      </c>
      <c r="J117" s="9">
        <f>IF(Raw!$G117&gt;$C$8,IF(Raw!$Q117&gt;$C$8,IF(Raw!$N117&gt;$C$9,IF(Raw!$N117&lt;$A$9,IF(Raw!$X117&gt;$C$9,IF(Raw!$X117&lt;$A$9,Raw!N117,-999),-999),-999),-999),-999),-999)</f>
        <v>477</v>
      </c>
      <c r="K117" s="9">
        <f>IF(Raw!$G117&gt;$C$8,IF(Raw!$Q117&gt;$C$8,IF(Raw!$N117&gt;$C$9,IF(Raw!$N117&lt;$A$9,IF(Raw!$X117&gt;$C$9,IF(Raw!$X117&lt;$A$9,Raw!R117,-999),-999),-999),-999),-999),-999)</f>
        <v>1.079742</v>
      </c>
      <c r="L117" s="9">
        <f>IF(Raw!$G117&gt;$C$8,IF(Raw!$Q117&gt;$C$8,IF(Raw!$N117&gt;$C$9,IF(Raw!$N117&lt;$A$9,IF(Raw!$X117&gt;$C$9,IF(Raw!$X117&lt;$A$9,Raw!S117,-999),-999),-999),-999),-999),-999)</f>
        <v>1.5067630000000001</v>
      </c>
      <c r="M117" s="9">
        <f>Raw!Q117</f>
        <v>0.98239699999999996</v>
      </c>
      <c r="N117" s="9">
        <f>IF(Raw!$G117&gt;$C$8,IF(Raw!$Q117&gt;$C$8,IF(Raw!$N117&gt;$C$9,IF(Raw!$N117&lt;$A$9,IF(Raw!$X117&gt;$C$9,IF(Raw!$X117&lt;$A$9,Raw!V117,-999),-999),-999),-999),-999),-999)</f>
        <v>719.5</v>
      </c>
      <c r="O117" s="9">
        <f>IF(Raw!$G117&gt;$C$8,IF(Raw!$Q117&gt;$C$8,IF(Raw!$N117&gt;$C$9,IF(Raw!$N117&lt;$A$9,IF(Raw!$X117&gt;$C$9,IF(Raw!$X117&lt;$A$9,Raw!W117,-999),-999),-999),-999),-999),-999)</f>
        <v>0.22917899999999999</v>
      </c>
      <c r="P117" s="9">
        <f>IF(Raw!$G117&gt;$C$8,IF(Raw!$Q117&gt;$C$8,IF(Raw!$N117&gt;$C$9,IF(Raw!$N117&lt;$A$9,IF(Raw!$X117&gt;$C$9,IF(Raw!$X117&lt;$A$9,Raw!X117,-999),-999),-999),-999),-999),-999)</f>
        <v>478</v>
      </c>
      <c r="R117" s="9">
        <f t="shared" si="20"/>
        <v>0.35682799999999992</v>
      </c>
      <c r="S117" s="9">
        <f t="shared" si="21"/>
        <v>0.24898699968390617</v>
      </c>
      <c r="T117" s="9">
        <f t="shared" si="22"/>
        <v>0.42702100000000009</v>
      </c>
      <c r="U117" s="9">
        <f t="shared" si="23"/>
        <v>0.28340289746960873</v>
      </c>
      <c r="V117" s="15">
        <f t="shared" si="16"/>
        <v>0</v>
      </c>
      <c r="X117" s="11">
        <f t="shared" si="24"/>
        <v>1.7457999999999998E+19</v>
      </c>
      <c r="Y117" s="11">
        <f t="shared" si="25"/>
        <v>6.7079999999999993E-18</v>
      </c>
      <c r="Z117" s="11">
        <f t="shared" si="26"/>
        <v>4.7699999999999999E-4</v>
      </c>
      <c r="AA117" s="16">
        <f t="shared" si="27"/>
        <v>5.2905316961146059E-2</v>
      </c>
      <c r="AB117" s="9">
        <f t="shared" si="17"/>
        <v>1.1023336813540656</v>
      </c>
      <c r="AC117" s="9">
        <f t="shared" si="18"/>
        <v>0.94709468303885369</v>
      </c>
      <c r="AD117" s="15">
        <f t="shared" si="19"/>
        <v>110.91261417431038</v>
      </c>
      <c r="AE117" s="3">
        <f t="shared" si="28"/>
        <v>807.64319999999964</v>
      </c>
      <c r="AF117" s="2">
        <f t="shared" si="29"/>
        <v>0.25</v>
      </c>
      <c r="AG117" s="9">
        <f t="shared" si="30"/>
        <v>2.4179197094560272E-2</v>
      </c>
      <c r="AH117" s="2">
        <f t="shared" si="31"/>
        <v>1.1700187639400201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60.1</v>
      </c>
      <c r="D118" s="15">
        <f>IF(C118&gt;0.5,Raw!D118*D$11,-999)</f>
        <v>30.8</v>
      </c>
      <c r="E118" s="9">
        <f>IF(Raw!$G118&gt;$C$8,IF(Raw!$Q118&gt;$C$8,IF(Raw!$N118&gt;$C$9,IF(Raw!$N118&lt;$A$9,IF(Raw!$X118&gt;$C$9,IF(Raw!$X118&lt;$A$9,Raw!H118,-999),-999),-999),-999),-999),-999)</f>
        <v>1.0026189999999999</v>
      </c>
      <c r="F118" s="9">
        <f>IF(Raw!$G118&gt;$C$8,IF(Raw!$Q118&gt;$C$8,IF(Raw!$N118&gt;$C$9,IF(Raw!$N118&lt;$A$9,IF(Raw!$X118&gt;$C$9,IF(Raw!$X118&lt;$A$9,Raw!I118,-999),-999),-999),-999),-999),-999)</f>
        <v>1.347494</v>
      </c>
      <c r="G118" s="9">
        <f>Raw!G118</f>
        <v>0.970279</v>
      </c>
      <c r="H118" s="9">
        <f>IF(Raw!$G118&gt;$C$8,IF(Raw!$Q118&gt;$C$8,IF(Raw!$N118&gt;$C$9,IF(Raw!$N118&lt;$A$9,IF(Raw!$X118&gt;$C$9,IF(Raw!$X118&lt;$A$9,Raw!L118,-999),-999),-999),-999),-999),-999)</f>
        <v>629.70000000000005</v>
      </c>
      <c r="I118" s="9">
        <f>IF(Raw!$G118&gt;$C$8,IF(Raw!$Q118&gt;$C$8,IF(Raw!$N118&gt;$C$9,IF(Raw!$N118&lt;$A$9,IF(Raw!$X118&gt;$C$9,IF(Raw!$X118&lt;$A$9,Raw!M118,-999),-999),-999),-999),-999),-999)</f>
        <v>0.15037200000000001</v>
      </c>
      <c r="J118" s="9">
        <f>IF(Raw!$G118&gt;$C$8,IF(Raw!$Q118&gt;$C$8,IF(Raw!$N118&gt;$C$9,IF(Raw!$N118&lt;$A$9,IF(Raw!$X118&gt;$C$9,IF(Raw!$X118&lt;$A$9,Raw!N118,-999),-999),-999),-999),-999),-999)</f>
        <v>562</v>
      </c>
      <c r="K118" s="9">
        <f>IF(Raw!$G118&gt;$C$8,IF(Raw!$Q118&gt;$C$8,IF(Raw!$N118&gt;$C$9,IF(Raw!$N118&lt;$A$9,IF(Raw!$X118&gt;$C$9,IF(Raw!$X118&lt;$A$9,Raw!R118,-999),-999),-999),-999),-999),-999)</f>
        <v>1.168066</v>
      </c>
      <c r="L118" s="9">
        <f>IF(Raw!$G118&gt;$C$8,IF(Raw!$Q118&gt;$C$8,IF(Raw!$N118&gt;$C$9,IF(Raw!$N118&lt;$A$9,IF(Raw!$X118&gt;$C$9,IF(Raw!$X118&lt;$A$9,Raw!S118,-999),-999),-999),-999),-999),-999)</f>
        <v>1.5921959999999999</v>
      </c>
      <c r="M118" s="9">
        <f>Raw!Q118</f>
        <v>0.97760499999999995</v>
      </c>
      <c r="N118" s="9">
        <f>IF(Raw!$G118&gt;$C$8,IF(Raw!$Q118&gt;$C$8,IF(Raw!$N118&gt;$C$9,IF(Raw!$N118&lt;$A$9,IF(Raw!$X118&gt;$C$9,IF(Raw!$X118&lt;$A$9,Raw!V118,-999),-999),-999),-999),-999),-999)</f>
        <v>646.29999999999995</v>
      </c>
      <c r="O118" s="9">
        <f>IF(Raw!$G118&gt;$C$8,IF(Raw!$Q118&gt;$C$8,IF(Raw!$N118&gt;$C$9,IF(Raw!$N118&lt;$A$9,IF(Raw!$X118&gt;$C$9,IF(Raw!$X118&lt;$A$9,Raw!W118,-999),-999),-999),-999),-999),-999)</f>
        <v>0.23874999999999999</v>
      </c>
      <c r="P118" s="9">
        <f>IF(Raw!$G118&gt;$C$8,IF(Raw!$Q118&gt;$C$8,IF(Raw!$N118&gt;$C$9,IF(Raw!$N118&lt;$A$9,IF(Raw!$X118&gt;$C$9,IF(Raw!$X118&lt;$A$9,Raw!X118,-999),-999),-999),-999),-999),-999)</f>
        <v>538</v>
      </c>
      <c r="R118" s="9">
        <f t="shared" si="20"/>
        <v>0.34487500000000004</v>
      </c>
      <c r="S118" s="9">
        <f t="shared" si="21"/>
        <v>0.25593805983551693</v>
      </c>
      <c r="T118" s="9">
        <f t="shared" si="22"/>
        <v>0.4241299999999999</v>
      </c>
      <c r="U118" s="9">
        <f t="shared" si="23"/>
        <v>0.26638052099113418</v>
      </c>
      <c r="V118" s="15">
        <f t="shared" si="16"/>
        <v>0</v>
      </c>
      <c r="X118" s="11">
        <f t="shared" si="24"/>
        <v>1.8541599999999996E+19</v>
      </c>
      <c r="Y118" s="11">
        <f t="shared" si="25"/>
        <v>6.2970000000000005E-18</v>
      </c>
      <c r="Z118" s="11">
        <f t="shared" si="26"/>
        <v>5.62E-4</v>
      </c>
      <c r="AA118" s="16">
        <f t="shared" si="27"/>
        <v>6.1576645221993846E-2</v>
      </c>
      <c r="AB118" s="9">
        <f t="shared" si="17"/>
        <v>1.1941825025380044</v>
      </c>
      <c r="AC118" s="9">
        <f t="shared" si="18"/>
        <v>0.93842335477800587</v>
      </c>
      <c r="AD118" s="15">
        <f t="shared" si="19"/>
        <v>109.56698438077193</v>
      </c>
      <c r="AE118" s="3">
        <f t="shared" si="28"/>
        <v>758.15879999999981</v>
      </c>
      <c r="AF118" s="2">
        <f t="shared" si="29"/>
        <v>0.25</v>
      </c>
      <c r="AG118" s="9">
        <f t="shared" si="30"/>
        <v>2.2451161832905759E-2</v>
      </c>
      <c r="AH118" s="2">
        <f t="shared" si="31"/>
        <v>1.086400036941817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59</v>
      </c>
      <c r="D119" s="15">
        <f>IF(C119&gt;0.5,Raw!D119*D$11,-999)</f>
        <v>31.7</v>
      </c>
      <c r="E119" s="9">
        <f>IF(Raw!$G119&gt;$C$8,IF(Raw!$Q119&gt;$C$8,IF(Raw!$N119&gt;$C$9,IF(Raw!$N119&lt;$A$9,IF(Raw!$X119&gt;$C$9,IF(Raw!$X119&lt;$A$9,Raw!H119,-999),-999),-999),-999),-999),-999)</f>
        <v>1.0113510000000001</v>
      </c>
      <c r="F119" s="9">
        <f>IF(Raw!$G119&gt;$C$8,IF(Raw!$Q119&gt;$C$8,IF(Raw!$N119&gt;$C$9,IF(Raw!$N119&lt;$A$9,IF(Raw!$X119&gt;$C$9,IF(Raw!$X119&lt;$A$9,Raw!I119,-999),-999),-999),-999),-999),-999)</f>
        <v>1.337699</v>
      </c>
      <c r="G119" s="9">
        <f>Raw!G119</f>
        <v>0.97054300000000004</v>
      </c>
      <c r="H119" s="9">
        <f>IF(Raw!$G119&gt;$C$8,IF(Raw!$Q119&gt;$C$8,IF(Raw!$N119&gt;$C$9,IF(Raw!$N119&lt;$A$9,IF(Raw!$X119&gt;$C$9,IF(Raw!$X119&lt;$A$9,Raw!L119,-999),-999),-999),-999),-999),-999)</f>
        <v>601.1</v>
      </c>
      <c r="I119" s="9">
        <f>IF(Raw!$G119&gt;$C$8,IF(Raw!$Q119&gt;$C$8,IF(Raw!$N119&gt;$C$9,IF(Raw!$N119&lt;$A$9,IF(Raw!$X119&gt;$C$9,IF(Raw!$X119&lt;$A$9,Raw!M119,-999),-999),-999),-999),-999),-999)</f>
        <v>3.9999999999999998E-6</v>
      </c>
      <c r="J119" s="9">
        <f>IF(Raw!$G119&gt;$C$8,IF(Raw!$Q119&gt;$C$8,IF(Raw!$N119&gt;$C$9,IF(Raw!$N119&lt;$A$9,IF(Raw!$X119&gt;$C$9,IF(Raw!$X119&lt;$A$9,Raw!N119,-999),-999),-999),-999),-999),-999)</f>
        <v>666</v>
      </c>
      <c r="K119" s="9">
        <f>IF(Raw!$G119&gt;$C$8,IF(Raw!$Q119&gt;$C$8,IF(Raw!$N119&gt;$C$9,IF(Raw!$N119&lt;$A$9,IF(Raw!$X119&gt;$C$9,IF(Raw!$X119&lt;$A$9,Raw!R119,-999),-999),-999),-999),-999),-999)</f>
        <v>1.1692849999999999</v>
      </c>
      <c r="L119" s="9">
        <f>IF(Raw!$G119&gt;$C$8,IF(Raw!$Q119&gt;$C$8,IF(Raw!$N119&gt;$C$9,IF(Raw!$N119&lt;$A$9,IF(Raw!$X119&gt;$C$9,IF(Raw!$X119&lt;$A$9,Raw!S119,-999),-999),-999),-999),-999),-999)</f>
        <v>1.639734</v>
      </c>
      <c r="M119" s="9">
        <f>Raw!Q119</f>
        <v>0.98292599999999997</v>
      </c>
      <c r="N119" s="9">
        <f>IF(Raw!$G119&gt;$C$8,IF(Raw!$Q119&gt;$C$8,IF(Raw!$N119&gt;$C$9,IF(Raw!$N119&lt;$A$9,IF(Raw!$X119&gt;$C$9,IF(Raw!$X119&lt;$A$9,Raw!V119,-999),-999),-999),-999),-999),-999)</f>
        <v>569.20000000000005</v>
      </c>
      <c r="O119" s="9">
        <f>IF(Raw!$G119&gt;$C$8,IF(Raw!$Q119&gt;$C$8,IF(Raw!$N119&gt;$C$9,IF(Raw!$N119&lt;$A$9,IF(Raw!$X119&gt;$C$9,IF(Raw!$X119&lt;$A$9,Raw!W119,-999),-999),-999),-999),-999),-999)</f>
        <v>4.5000000000000003E-5</v>
      </c>
      <c r="P119" s="9">
        <f>IF(Raw!$G119&gt;$C$8,IF(Raw!$Q119&gt;$C$8,IF(Raw!$N119&gt;$C$9,IF(Raw!$N119&lt;$A$9,IF(Raw!$X119&gt;$C$9,IF(Raw!$X119&lt;$A$9,Raw!X119,-999),-999),-999),-999),-999),-999)</f>
        <v>616</v>
      </c>
      <c r="R119" s="9">
        <f t="shared" si="20"/>
        <v>0.32634799999999986</v>
      </c>
      <c r="S119" s="9">
        <f t="shared" si="21"/>
        <v>0.24396220674456651</v>
      </c>
      <c r="T119" s="9">
        <f t="shared" si="22"/>
        <v>0.47044900000000012</v>
      </c>
      <c r="U119" s="9">
        <f t="shared" si="23"/>
        <v>0.28690568104338882</v>
      </c>
      <c r="V119" s="15">
        <f t="shared" si="16"/>
        <v>0</v>
      </c>
      <c r="X119" s="11">
        <f t="shared" si="24"/>
        <v>1.9083399999999996E+19</v>
      </c>
      <c r="Y119" s="11">
        <f t="shared" si="25"/>
        <v>6.0109999999999998E-18</v>
      </c>
      <c r="Z119" s="11">
        <f t="shared" si="26"/>
        <v>6.6599999999999993E-4</v>
      </c>
      <c r="AA119" s="16">
        <f t="shared" si="27"/>
        <v>7.0974804204788994E-2</v>
      </c>
      <c r="AB119" s="9">
        <f t="shared" si="17"/>
        <v>1.2026750256633387</v>
      </c>
      <c r="AC119" s="9">
        <f t="shared" si="18"/>
        <v>0.92902519579521092</v>
      </c>
      <c r="AD119" s="15">
        <f t="shared" si="19"/>
        <v>106.56877508226576</v>
      </c>
      <c r="AE119" s="3">
        <f t="shared" si="28"/>
        <v>723.72439999999983</v>
      </c>
      <c r="AF119" s="2">
        <f t="shared" si="29"/>
        <v>0.25</v>
      </c>
      <c r="AG119" s="9">
        <f t="shared" si="30"/>
        <v>2.3519374609951679E-2</v>
      </c>
      <c r="AH119" s="2">
        <f t="shared" si="31"/>
        <v>1.1380902972981206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57.9</v>
      </c>
      <c r="D120" s="15">
        <f>IF(C120&gt;0.5,Raw!D120*D$11,-999)</f>
        <v>33.5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0.98627900000000002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0.54558200000000001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2.0166999999999996E+19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56.8</v>
      </c>
      <c r="D121" s="15">
        <f>IF(C121&gt;0.5,Raw!D121*D$11,-999)</f>
        <v>34.4</v>
      </c>
      <c r="E121" s="9">
        <f>IF(Raw!$G121&gt;$C$8,IF(Raw!$Q121&gt;$C$8,IF(Raw!$N121&gt;$C$9,IF(Raw!$N121&lt;$A$9,IF(Raw!$X121&gt;$C$9,IF(Raw!$X121&lt;$A$9,Raw!H121,-999),-999),-999),-999),-999),-999)</f>
        <v>1.0888100000000001</v>
      </c>
      <c r="F121" s="9">
        <f>IF(Raw!$G121&gt;$C$8,IF(Raw!$Q121&gt;$C$8,IF(Raw!$N121&gt;$C$9,IF(Raw!$N121&lt;$A$9,IF(Raw!$X121&gt;$C$9,IF(Raw!$X121&lt;$A$9,Raw!I121,-999),-999),-999),-999),-999),-999)</f>
        <v>1.4970840000000001</v>
      </c>
      <c r="G121" s="9">
        <f>Raw!G121</f>
        <v>0.97403700000000004</v>
      </c>
      <c r="H121" s="9">
        <f>IF(Raw!$G121&gt;$C$8,IF(Raw!$Q121&gt;$C$8,IF(Raw!$N121&gt;$C$9,IF(Raw!$N121&lt;$A$9,IF(Raw!$X121&gt;$C$9,IF(Raw!$X121&lt;$A$9,Raw!L121,-999),-999),-999),-999),-999),-999)</f>
        <v>579.1</v>
      </c>
      <c r="I121" s="9">
        <f>IF(Raw!$G121&gt;$C$8,IF(Raw!$Q121&gt;$C$8,IF(Raw!$N121&gt;$C$9,IF(Raw!$N121&lt;$A$9,IF(Raw!$X121&gt;$C$9,IF(Raw!$X121&lt;$A$9,Raw!M121,-999),-999),-999),-999),-999),-999)</f>
        <v>3.3000000000000003E-5</v>
      </c>
      <c r="J121" s="9">
        <f>IF(Raw!$G121&gt;$C$8,IF(Raw!$Q121&gt;$C$8,IF(Raw!$N121&gt;$C$9,IF(Raw!$N121&lt;$A$9,IF(Raw!$X121&gt;$C$9,IF(Raw!$X121&lt;$A$9,Raw!N121,-999),-999),-999),-999),-999),-999)</f>
        <v>602</v>
      </c>
      <c r="K121" s="9">
        <f>IF(Raw!$G121&gt;$C$8,IF(Raw!$Q121&gt;$C$8,IF(Raw!$N121&gt;$C$9,IF(Raw!$N121&lt;$A$9,IF(Raw!$X121&gt;$C$9,IF(Raw!$X121&lt;$A$9,Raw!R121,-999),-999),-999),-999),-999),-999)</f>
        <v>1.129351</v>
      </c>
      <c r="L121" s="9">
        <f>IF(Raw!$G121&gt;$C$8,IF(Raw!$Q121&gt;$C$8,IF(Raw!$N121&gt;$C$9,IF(Raw!$N121&lt;$A$9,IF(Raw!$X121&gt;$C$9,IF(Raw!$X121&lt;$A$9,Raw!S121,-999),-999),-999),-999),-999),-999)</f>
        <v>1.558969</v>
      </c>
      <c r="M121" s="9">
        <f>Raw!Q121</f>
        <v>0.98009000000000002</v>
      </c>
      <c r="N121" s="9">
        <f>IF(Raw!$G121&gt;$C$8,IF(Raw!$Q121&gt;$C$8,IF(Raw!$N121&gt;$C$9,IF(Raw!$N121&lt;$A$9,IF(Raw!$X121&gt;$C$9,IF(Raw!$X121&lt;$A$9,Raw!V121,-999),-999),-999),-999),-999),-999)</f>
        <v>577.9</v>
      </c>
      <c r="O121" s="9">
        <f>IF(Raw!$G121&gt;$C$8,IF(Raw!$Q121&gt;$C$8,IF(Raw!$N121&gt;$C$9,IF(Raw!$N121&lt;$A$9,IF(Raw!$X121&gt;$C$9,IF(Raw!$X121&lt;$A$9,Raw!W121,-999),-999),-999),-999),-999),-999)</f>
        <v>9.0000000000000002E-6</v>
      </c>
      <c r="P121" s="9">
        <f>IF(Raw!$G121&gt;$C$8,IF(Raw!$Q121&gt;$C$8,IF(Raw!$N121&gt;$C$9,IF(Raw!$N121&lt;$A$9,IF(Raw!$X121&gt;$C$9,IF(Raw!$X121&lt;$A$9,Raw!X121,-999),-999),-999),-999),-999),-999)</f>
        <v>322</v>
      </c>
      <c r="R121" s="9">
        <f t="shared" si="20"/>
        <v>0.40827400000000003</v>
      </c>
      <c r="S121" s="9">
        <f t="shared" si="21"/>
        <v>0.27271282038950384</v>
      </c>
      <c r="T121" s="9">
        <f t="shared" si="22"/>
        <v>0.42961800000000006</v>
      </c>
      <c r="U121" s="9">
        <f t="shared" si="23"/>
        <v>0.27557828282666302</v>
      </c>
      <c r="V121" s="15">
        <f t="shared" si="16"/>
        <v>0</v>
      </c>
      <c r="X121" s="11">
        <f t="shared" si="24"/>
        <v>2.0708799999999992E+19</v>
      </c>
      <c r="Y121" s="11">
        <f t="shared" si="25"/>
        <v>5.7910000000000002E-18</v>
      </c>
      <c r="Z121" s="11">
        <f t="shared" si="26"/>
        <v>6.02E-4</v>
      </c>
      <c r="AA121" s="16">
        <f t="shared" si="27"/>
        <v>6.7333525758865753E-2</v>
      </c>
      <c r="AB121" s="9">
        <f t="shared" si="17"/>
        <v>1.1582786946694723</v>
      </c>
      <c r="AC121" s="9">
        <f t="shared" si="18"/>
        <v>0.93266647424113447</v>
      </c>
      <c r="AD121" s="15">
        <f t="shared" si="19"/>
        <v>111.84971056289994</v>
      </c>
      <c r="AE121" s="3">
        <f t="shared" si="28"/>
        <v>697.23639999999989</v>
      </c>
      <c r="AF121" s="2">
        <f t="shared" si="29"/>
        <v>0.25</v>
      </c>
      <c r="AG121" s="9">
        <f t="shared" si="30"/>
        <v>2.3710270131987107E-2</v>
      </c>
      <c r="AH121" s="2">
        <f t="shared" si="31"/>
        <v>1.147327632262557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55.5</v>
      </c>
      <c r="D122" s="15">
        <f>IF(C122&gt;0.5,Raw!D122*D$11,-999)</f>
        <v>38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0.98132299999999995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0.69528199999999996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2.2875999999999996E+19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54.5</v>
      </c>
      <c r="D123" s="15">
        <f>IF(C123&gt;0.5,Raw!D123*D$11,-999)</f>
        <v>38.9</v>
      </c>
      <c r="E123" s="9">
        <f>IF(Raw!$G123&gt;$C$8,IF(Raw!$Q123&gt;$C$8,IF(Raw!$N123&gt;$C$9,IF(Raw!$N123&lt;$A$9,IF(Raw!$X123&gt;$C$9,IF(Raw!$X123&lt;$A$9,Raw!H123,-999),-999),-999),-999),-999),-999)</f>
        <v>1.122776</v>
      </c>
      <c r="F123" s="9">
        <f>IF(Raw!$G123&gt;$C$8,IF(Raw!$Q123&gt;$C$8,IF(Raw!$N123&gt;$C$9,IF(Raw!$N123&lt;$A$9,IF(Raw!$X123&gt;$C$9,IF(Raw!$X123&lt;$A$9,Raw!I123,-999),-999),-999),-999),-999),-999)</f>
        <v>1.524821</v>
      </c>
      <c r="G123" s="9">
        <f>Raw!G123</f>
        <v>0.96845499999999995</v>
      </c>
      <c r="H123" s="9">
        <f>IF(Raw!$G123&gt;$C$8,IF(Raw!$Q123&gt;$C$8,IF(Raw!$N123&gt;$C$9,IF(Raw!$N123&lt;$A$9,IF(Raw!$X123&gt;$C$9,IF(Raw!$X123&lt;$A$9,Raw!L123,-999),-999),-999),-999),-999),-999)</f>
        <v>528</v>
      </c>
      <c r="I123" s="9">
        <f>IF(Raw!$G123&gt;$C$8,IF(Raw!$Q123&gt;$C$8,IF(Raw!$N123&gt;$C$9,IF(Raw!$N123&lt;$A$9,IF(Raw!$X123&gt;$C$9,IF(Raw!$X123&lt;$A$9,Raw!M123,-999),-999),-999),-999),-999),-999)</f>
        <v>7.0959999999999999E-3</v>
      </c>
      <c r="J123" s="9">
        <f>IF(Raw!$G123&gt;$C$8,IF(Raw!$Q123&gt;$C$8,IF(Raw!$N123&gt;$C$9,IF(Raw!$N123&lt;$A$9,IF(Raw!$X123&gt;$C$9,IF(Raw!$X123&lt;$A$9,Raw!N123,-999),-999),-999),-999),-999),-999)</f>
        <v>475</v>
      </c>
      <c r="K123" s="9">
        <f>IF(Raw!$G123&gt;$C$8,IF(Raw!$Q123&gt;$C$8,IF(Raw!$N123&gt;$C$9,IF(Raw!$N123&lt;$A$9,IF(Raw!$X123&gt;$C$9,IF(Raw!$X123&lt;$A$9,Raw!R123,-999),-999),-999),-999),-999),-999)</f>
        <v>1.1593329999999999</v>
      </c>
      <c r="L123" s="9">
        <f>IF(Raw!$G123&gt;$C$8,IF(Raw!$Q123&gt;$C$8,IF(Raw!$N123&gt;$C$9,IF(Raw!$N123&lt;$A$9,IF(Raw!$X123&gt;$C$9,IF(Raw!$X123&lt;$A$9,Raw!S123,-999),-999),-999),-999),-999),-999)</f>
        <v>1.6351869999999999</v>
      </c>
      <c r="M123" s="9">
        <f>Raw!Q123</f>
        <v>0.98513899999999999</v>
      </c>
      <c r="N123" s="9">
        <f>IF(Raw!$G123&gt;$C$8,IF(Raw!$Q123&gt;$C$8,IF(Raw!$N123&gt;$C$9,IF(Raw!$N123&lt;$A$9,IF(Raw!$X123&gt;$C$9,IF(Raw!$X123&lt;$A$9,Raw!V123,-999),-999),-999),-999),-999),-999)</f>
        <v>568.20000000000005</v>
      </c>
      <c r="O123" s="9">
        <f>IF(Raw!$G123&gt;$C$8,IF(Raw!$Q123&gt;$C$8,IF(Raw!$N123&gt;$C$9,IF(Raw!$N123&lt;$A$9,IF(Raw!$X123&gt;$C$9,IF(Raw!$X123&lt;$A$9,Raw!W123,-999),-999),-999),-999),-999),-999)</f>
        <v>3.6000000000000001E-5</v>
      </c>
      <c r="P123" s="9">
        <f>IF(Raw!$G123&gt;$C$8,IF(Raw!$Q123&gt;$C$8,IF(Raw!$N123&gt;$C$9,IF(Raw!$N123&lt;$A$9,IF(Raw!$X123&gt;$C$9,IF(Raw!$X123&lt;$A$9,Raw!X123,-999),-999),-999),-999),-999),-999)</f>
        <v>300</v>
      </c>
      <c r="R123" s="9">
        <f t="shared" si="20"/>
        <v>0.40204499999999999</v>
      </c>
      <c r="S123" s="9">
        <f t="shared" si="21"/>
        <v>0.26366701402984349</v>
      </c>
      <c r="T123" s="9">
        <f t="shared" si="22"/>
        <v>0.475854</v>
      </c>
      <c r="U123" s="9">
        <f t="shared" si="23"/>
        <v>0.29100891824604769</v>
      </c>
      <c r="V123" s="15">
        <f t="shared" si="16"/>
        <v>0</v>
      </c>
      <c r="X123" s="11">
        <f t="shared" si="24"/>
        <v>2.3417799999999992E+19</v>
      </c>
      <c r="Y123" s="11">
        <f t="shared" si="25"/>
        <v>5.2799999999999996E-18</v>
      </c>
      <c r="Z123" s="11">
        <f t="shared" si="26"/>
        <v>4.75E-4</v>
      </c>
      <c r="AA123" s="16">
        <f t="shared" si="27"/>
        <v>5.5473765922504935E-2</v>
      </c>
      <c r="AB123" s="9">
        <f t="shared" si="17"/>
        <v>1.1857304134092876</v>
      </c>
      <c r="AC123" s="9">
        <f t="shared" si="18"/>
        <v>0.94452623407749503</v>
      </c>
      <c r="AD123" s="15">
        <f t="shared" si="19"/>
        <v>116.78687562632615</v>
      </c>
      <c r="AE123" s="3">
        <f t="shared" si="28"/>
        <v>635.71199999999976</v>
      </c>
      <c r="AF123" s="2">
        <f t="shared" si="29"/>
        <v>0.25</v>
      </c>
      <c r="AG123" s="9">
        <f t="shared" si="30"/>
        <v>2.614309410873299E-2</v>
      </c>
      <c r="AH123" s="2">
        <f t="shared" si="31"/>
        <v>1.2650507183941573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53.2</v>
      </c>
      <c r="D124" s="15">
        <f>IF(C124&gt;0.5,Raw!D124*D$11,-999)</f>
        <v>41.6</v>
      </c>
      <c r="E124" s="9">
        <f>IF(Raw!$G124&gt;$C$8,IF(Raw!$Q124&gt;$C$8,IF(Raw!$N124&gt;$C$9,IF(Raw!$N124&lt;$A$9,IF(Raw!$X124&gt;$C$9,IF(Raw!$X124&lt;$A$9,Raw!H124,-999),-999),-999),-999),-999),-999)</f>
        <v>1.287801</v>
      </c>
      <c r="F124" s="9">
        <f>IF(Raw!$G124&gt;$C$8,IF(Raw!$Q124&gt;$C$8,IF(Raw!$N124&gt;$C$9,IF(Raw!$N124&lt;$A$9,IF(Raw!$X124&gt;$C$9,IF(Raw!$X124&lt;$A$9,Raw!I124,-999),-999),-999),-999),-999),-999)</f>
        <v>1.805971</v>
      </c>
      <c r="G124" s="9">
        <f>Raw!G124</f>
        <v>0.97800299999999996</v>
      </c>
      <c r="H124" s="9">
        <f>IF(Raw!$G124&gt;$C$8,IF(Raw!$Q124&gt;$C$8,IF(Raw!$N124&gt;$C$9,IF(Raw!$N124&lt;$A$9,IF(Raw!$X124&gt;$C$9,IF(Raw!$X124&lt;$A$9,Raw!L124,-999),-999),-999),-999),-999),-999)</f>
        <v>615.5</v>
      </c>
      <c r="I124" s="9">
        <f>IF(Raw!$G124&gt;$C$8,IF(Raw!$Q124&gt;$C$8,IF(Raw!$N124&gt;$C$9,IF(Raw!$N124&lt;$A$9,IF(Raw!$X124&gt;$C$9,IF(Raw!$X124&lt;$A$9,Raw!M124,-999),-999),-999),-999),-999),-999)</f>
        <v>0.13487199999999999</v>
      </c>
      <c r="J124" s="9">
        <f>IF(Raw!$G124&gt;$C$8,IF(Raw!$Q124&gt;$C$8,IF(Raw!$N124&gt;$C$9,IF(Raw!$N124&lt;$A$9,IF(Raw!$X124&gt;$C$9,IF(Raw!$X124&lt;$A$9,Raw!N124,-999),-999),-999),-999),-999),-999)</f>
        <v>413</v>
      </c>
      <c r="K124" s="9">
        <f>IF(Raw!$G124&gt;$C$8,IF(Raw!$Q124&gt;$C$8,IF(Raw!$N124&gt;$C$9,IF(Raw!$N124&lt;$A$9,IF(Raw!$X124&gt;$C$9,IF(Raw!$X124&lt;$A$9,Raw!R124,-999),-999),-999),-999),-999),-999)</f>
        <v>1.2583340000000001</v>
      </c>
      <c r="L124" s="9">
        <f>IF(Raw!$G124&gt;$C$8,IF(Raw!$Q124&gt;$C$8,IF(Raw!$N124&gt;$C$9,IF(Raw!$N124&lt;$A$9,IF(Raw!$X124&gt;$C$9,IF(Raw!$X124&lt;$A$9,Raw!S124,-999),-999),-999),-999),-999),-999)</f>
        <v>1.7697400000000001</v>
      </c>
      <c r="M124" s="9">
        <f>Raw!Q124</f>
        <v>0.98289400000000005</v>
      </c>
      <c r="N124" s="9">
        <f>IF(Raw!$G124&gt;$C$8,IF(Raw!$Q124&gt;$C$8,IF(Raw!$N124&gt;$C$9,IF(Raw!$N124&lt;$A$9,IF(Raw!$X124&gt;$C$9,IF(Raw!$X124&lt;$A$9,Raw!V124,-999),-999),-999),-999),-999),-999)</f>
        <v>507.4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445</v>
      </c>
      <c r="R124" s="9">
        <f t="shared" si="20"/>
        <v>0.51817000000000002</v>
      </c>
      <c r="S124" s="9">
        <f t="shared" si="21"/>
        <v>0.28692044335152672</v>
      </c>
      <c r="T124" s="9">
        <f t="shared" si="22"/>
        <v>0.51140600000000003</v>
      </c>
      <c r="U124" s="9">
        <f t="shared" si="23"/>
        <v>0.28897239142472908</v>
      </c>
      <c r="V124" s="15">
        <f t="shared" si="16"/>
        <v>0</v>
      </c>
      <c r="X124" s="11">
        <f t="shared" si="24"/>
        <v>2.5043199999999996E+19</v>
      </c>
      <c r="Y124" s="11">
        <f t="shared" si="25"/>
        <v>6.155E-18</v>
      </c>
      <c r="Z124" s="11">
        <f t="shared" si="26"/>
        <v>4.1299999999999996E-4</v>
      </c>
      <c r="AA124" s="16">
        <f t="shared" si="27"/>
        <v>5.9850120032345265E-2</v>
      </c>
      <c r="AB124" s="9">
        <f t="shared" si="17"/>
        <v>1.2889417104852616</v>
      </c>
      <c r="AC124" s="9">
        <f t="shared" si="18"/>
        <v>0.94014987996765476</v>
      </c>
      <c r="AD124" s="15">
        <f t="shared" si="19"/>
        <v>144.91554487250673</v>
      </c>
      <c r="AE124" s="3">
        <f t="shared" si="28"/>
        <v>741.06199999999978</v>
      </c>
      <c r="AF124" s="2">
        <f t="shared" si="29"/>
        <v>0.25</v>
      </c>
      <c r="AG124" s="9">
        <f t="shared" si="30"/>
        <v>3.221276273571224E-2</v>
      </c>
      <c r="AH124" s="2">
        <f t="shared" si="31"/>
        <v>1.5587588244446047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52.1</v>
      </c>
      <c r="D125" s="15">
        <f>IF(C125&gt;0.5,Raw!D125*D$11,-999)</f>
        <v>44.4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0.45120700000000002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0.98893600000000004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2.6728799999999992E+19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50.8</v>
      </c>
      <c r="D126" s="15">
        <f>IF(C126&gt;0.5,Raw!D126*D$11,-999)</f>
        <v>47.1</v>
      </c>
      <c r="E126" s="9">
        <f>IF(Raw!$G126&gt;$C$8,IF(Raw!$Q126&gt;$C$8,IF(Raw!$N126&gt;$C$9,IF(Raw!$N126&lt;$A$9,IF(Raw!$X126&gt;$C$9,IF(Raw!$X126&lt;$A$9,Raw!H126,-999),-999),-999),-999),-999),-999)</f>
        <v>1.536346</v>
      </c>
      <c r="F126" s="9">
        <f>IF(Raw!$G126&gt;$C$8,IF(Raw!$Q126&gt;$C$8,IF(Raw!$N126&gt;$C$9,IF(Raw!$N126&lt;$A$9,IF(Raw!$X126&gt;$C$9,IF(Raw!$X126&lt;$A$9,Raw!I126,-999),-999),-999),-999),-999),-999)</f>
        <v>2.248853</v>
      </c>
      <c r="G126" s="9">
        <f>Raw!G126</f>
        <v>0.988981</v>
      </c>
      <c r="H126" s="9">
        <f>IF(Raw!$G126&gt;$C$8,IF(Raw!$Q126&gt;$C$8,IF(Raw!$N126&gt;$C$9,IF(Raw!$N126&lt;$A$9,IF(Raw!$X126&gt;$C$9,IF(Raw!$X126&lt;$A$9,Raw!L126,-999),-999),-999),-999),-999),-999)</f>
        <v>550.20000000000005</v>
      </c>
      <c r="I126" s="9">
        <f>IF(Raw!$G126&gt;$C$8,IF(Raw!$Q126&gt;$C$8,IF(Raw!$N126&gt;$C$9,IF(Raw!$N126&lt;$A$9,IF(Raw!$X126&gt;$C$9,IF(Raw!$X126&lt;$A$9,Raw!M126,-999),-999),-999),-999),-999),-999)</f>
        <v>0.103605</v>
      </c>
      <c r="J126" s="9">
        <f>IF(Raw!$G126&gt;$C$8,IF(Raw!$Q126&gt;$C$8,IF(Raw!$N126&gt;$C$9,IF(Raw!$N126&lt;$A$9,IF(Raw!$X126&gt;$C$9,IF(Raw!$X126&lt;$A$9,Raw!N126,-999),-999),-999),-999),-999),-999)</f>
        <v>412</v>
      </c>
      <c r="K126" s="9">
        <f>IF(Raw!$G126&gt;$C$8,IF(Raw!$Q126&gt;$C$8,IF(Raw!$N126&gt;$C$9,IF(Raw!$N126&lt;$A$9,IF(Raw!$X126&gt;$C$9,IF(Raw!$X126&lt;$A$9,Raw!R126,-999),-999),-999),-999),-999),-999)</f>
        <v>1.429025</v>
      </c>
      <c r="L126" s="9">
        <f>IF(Raw!$G126&gt;$C$8,IF(Raw!$Q126&gt;$C$8,IF(Raw!$N126&gt;$C$9,IF(Raw!$N126&lt;$A$9,IF(Raw!$X126&gt;$C$9,IF(Raw!$X126&lt;$A$9,Raw!S126,-999),-999),-999),-999),-999),-999)</f>
        <v>2.162925</v>
      </c>
      <c r="M126" s="9">
        <f>Raw!Q126</f>
        <v>0.98657300000000003</v>
      </c>
      <c r="N126" s="9">
        <f>IF(Raw!$G126&gt;$C$8,IF(Raw!$Q126&gt;$C$8,IF(Raw!$N126&gt;$C$9,IF(Raw!$N126&lt;$A$9,IF(Raw!$X126&gt;$C$9,IF(Raw!$X126&lt;$A$9,Raw!V126,-999),-999),-999),-999),-999),-999)</f>
        <v>549.29999999999995</v>
      </c>
      <c r="O126" s="9">
        <f>IF(Raw!$G126&gt;$C$8,IF(Raw!$Q126&gt;$C$8,IF(Raw!$N126&gt;$C$9,IF(Raw!$N126&lt;$A$9,IF(Raw!$X126&gt;$C$9,IF(Raw!$X126&lt;$A$9,Raw!W126,-999),-999),-999),-999),-999),-999)</f>
        <v>5.0000000000000004E-6</v>
      </c>
      <c r="P126" s="9">
        <f>IF(Raw!$G126&gt;$C$8,IF(Raw!$Q126&gt;$C$8,IF(Raw!$N126&gt;$C$9,IF(Raw!$N126&lt;$A$9,IF(Raw!$X126&gt;$C$9,IF(Raw!$X126&lt;$A$9,Raw!X126,-999),-999),-999),-999),-999),-999)</f>
        <v>277</v>
      </c>
      <c r="R126" s="9">
        <f t="shared" si="20"/>
        <v>0.712507</v>
      </c>
      <c r="S126" s="9">
        <f t="shared" si="21"/>
        <v>0.31683129132940213</v>
      </c>
      <c r="T126" s="9">
        <f t="shared" si="22"/>
        <v>0.7339</v>
      </c>
      <c r="U126" s="9">
        <f t="shared" si="23"/>
        <v>0.33930903753019637</v>
      </c>
      <c r="V126" s="15">
        <f t="shared" si="16"/>
        <v>0</v>
      </c>
      <c r="X126" s="11">
        <f t="shared" si="24"/>
        <v>2.8354199999999992E+19</v>
      </c>
      <c r="Y126" s="11">
        <f t="shared" si="25"/>
        <v>5.5020000000000005E-18</v>
      </c>
      <c r="Z126" s="11">
        <f t="shared" si="26"/>
        <v>4.1199999999999999E-4</v>
      </c>
      <c r="AA126" s="16">
        <f t="shared" si="27"/>
        <v>6.0392325852724325E-2</v>
      </c>
      <c r="AB126" s="9">
        <f t="shared" si="17"/>
        <v>1.4733469279433145</v>
      </c>
      <c r="AC126" s="9">
        <f t="shared" si="18"/>
        <v>0.93960767414727553</v>
      </c>
      <c r="AD126" s="15">
        <f t="shared" si="19"/>
        <v>146.58331517651533</v>
      </c>
      <c r="AE126" s="3">
        <f t="shared" si="28"/>
        <v>662.44079999999985</v>
      </c>
      <c r="AF126" s="2">
        <f t="shared" si="29"/>
        <v>0.25</v>
      </c>
      <c r="AG126" s="9">
        <f t="shared" si="30"/>
        <v>3.8259264300406798E-2</v>
      </c>
      <c r="AH126" s="2">
        <f t="shared" si="31"/>
        <v>1.8513458884078211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49.7</v>
      </c>
      <c r="D127" s="15">
        <f>IF(C127&gt;0.5,Raw!D127*D$11,-999)</f>
        <v>50.7</v>
      </c>
      <c r="E127" s="9">
        <f>IF(Raw!$G127&gt;$C$8,IF(Raw!$Q127&gt;$C$8,IF(Raw!$N127&gt;$C$9,IF(Raw!$N127&lt;$A$9,IF(Raw!$X127&gt;$C$9,IF(Raw!$X127&lt;$A$9,Raw!H127,-999),-999),-999),-999),-999),-999)</f>
        <v>1.4985569999999999</v>
      </c>
      <c r="F127" s="9">
        <f>IF(Raw!$G127&gt;$C$8,IF(Raw!$Q127&gt;$C$8,IF(Raw!$N127&gt;$C$9,IF(Raw!$N127&lt;$A$9,IF(Raw!$X127&gt;$C$9,IF(Raw!$X127&lt;$A$9,Raw!I127,-999),-999),-999),-999),-999),-999)</f>
        <v>2.0414750000000002</v>
      </c>
      <c r="G127" s="9">
        <f>Raw!G127</f>
        <v>0.97916700000000001</v>
      </c>
      <c r="H127" s="9">
        <f>IF(Raw!$G127&gt;$C$8,IF(Raw!$Q127&gt;$C$8,IF(Raw!$N127&gt;$C$9,IF(Raw!$N127&lt;$A$9,IF(Raw!$X127&gt;$C$9,IF(Raw!$X127&lt;$A$9,Raw!L127,-999),-999),-999),-999),-999),-999)</f>
        <v>531.70000000000005</v>
      </c>
      <c r="I127" s="9">
        <f>IF(Raw!$G127&gt;$C$8,IF(Raw!$Q127&gt;$C$8,IF(Raw!$N127&gt;$C$9,IF(Raw!$N127&lt;$A$9,IF(Raw!$X127&gt;$C$9,IF(Raw!$X127&lt;$A$9,Raw!M127,-999),-999),-999),-999),-999),-999)</f>
        <v>9.3999999999999994E-5</v>
      </c>
      <c r="J127" s="9">
        <f>IF(Raw!$G127&gt;$C$8,IF(Raw!$Q127&gt;$C$8,IF(Raw!$N127&gt;$C$9,IF(Raw!$N127&lt;$A$9,IF(Raw!$X127&gt;$C$9,IF(Raw!$X127&lt;$A$9,Raw!N127,-999),-999),-999),-999),-999),-999)</f>
        <v>422</v>
      </c>
      <c r="K127" s="9">
        <f>IF(Raw!$G127&gt;$C$8,IF(Raw!$Q127&gt;$C$8,IF(Raw!$N127&gt;$C$9,IF(Raw!$N127&lt;$A$9,IF(Raw!$X127&gt;$C$9,IF(Raw!$X127&lt;$A$9,Raw!R127,-999),-999),-999),-999),-999),-999)</f>
        <v>1.582468</v>
      </c>
      <c r="L127" s="9">
        <f>IF(Raw!$G127&gt;$C$8,IF(Raw!$Q127&gt;$C$8,IF(Raw!$N127&gt;$C$9,IF(Raw!$N127&lt;$A$9,IF(Raw!$X127&gt;$C$9,IF(Raw!$X127&lt;$A$9,Raw!S127,-999),-999),-999),-999),-999),-999)</f>
        <v>2.4305439999999998</v>
      </c>
      <c r="M127" s="9">
        <f>Raw!Q127</f>
        <v>0.991066</v>
      </c>
      <c r="N127" s="9">
        <f>IF(Raw!$G127&gt;$C$8,IF(Raw!$Q127&gt;$C$8,IF(Raw!$N127&gt;$C$9,IF(Raw!$N127&lt;$A$9,IF(Raw!$X127&gt;$C$9,IF(Raw!$X127&lt;$A$9,Raw!V127,-999),-999),-999),-999),-999),-999)</f>
        <v>577.4</v>
      </c>
      <c r="O127" s="9">
        <f>IF(Raw!$G127&gt;$C$8,IF(Raw!$Q127&gt;$C$8,IF(Raw!$N127&gt;$C$9,IF(Raw!$N127&lt;$A$9,IF(Raw!$X127&gt;$C$9,IF(Raw!$X127&lt;$A$9,Raw!W127,-999),-999),-999),-999),-999),-999)</f>
        <v>0.14933399999999999</v>
      </c>
      <c r="P127" s="9">
        <f>IF(Raw!$G127&gt;$C$8,IF(Raw!$Q127&gt;$C$8,IF(Raw!$N127&gt;$C$9,IF(Raw!$N127&lt;$A$9,IF(Raw!$X127&gt;$C$9,IF(Raw!$X127&lt;$A$9,Raw!X127,-999),-999),-999),-999),-999),-999)</f>
        <v>432</v>
      </c>
      <c r="R127" s="9">
        <f t="shared" si="20"/>
        <v>0.54291800000000023</v>
      </c>
      <c r="S127" s="9">
        <f t="shared" si="21"/>
        <v>0.26594398657833196</v>
      </c>
      <c r="T127" s="9">
        <f t="shared" si="22"/>
        <v>0.84807599999999983</v>
      </c>
      <c r="U127" s="9">
        <f t="shared" si="23"/>
        <v>0.34892435602893834</v>
      </c>
      <c r="V127" s="15">
        <f t="shared" si="16"/>
        <v>0</v>
      </c>
      <c r="X127" s="11">
        <f t="shared" si="24"/>
        <v>3.0521399999999996E+19</v>
      </c>
      <c r="Y127" s="11">
        <f t="shared" si="25"/>
        <v>5.3170000000000003E-18</v>
      </c>
      <c r="Z127" s="11">
        <f t="shared" si="26"/>
        <v>4.2199999999999996E-4</v>
      </c>
      <c r="AA127" s="16">
        <f t="shared" si="27"/>
        <v>6.409378139953828E-2</v>
      </c>
      <c r="AB127" s="9">
        <f t="shared" si="17"/>
        <v>1.6368243977541947</v>
      </c>
      <c r="AC127" s="9">
        <f t="shared" si="18"/>
        <v>0.93590621860046175</v>
      </c>
      <c r="AD127" s="15">
        <f t="shared" si="19"/>
        <v>151.88099857710495</v>
      </c>
      <c r="AE127" s="3">
        <f t="shared" si="28"/>
        <v>640.16679999999985</v>
      </c>
      <c r="AF127" s="2">
        <f t="shared" si="29"/>
        <v>0.25</v>
      </c>
      <c r="AG127" s="9">
        <f t="shared" si="30"/>
        <v>4.0765368939652644E-2</v>
      </c>
      <c r="AH127" s="2">
        <f t="shared" si="31"/>
        <v>1.9726149876606844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48.6</v>
      </c>
      <c r="D128" s="15">
        <f>IF(C128&gt;0.5,Raw!D128*D$11,-999)</f>
        <v>53.4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0.24108099999999999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0.98841000000000001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3.2146799999999992E+19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47.4</v>
      </c>
      <c r="D129" s="15">
        <f>IF(C129&gt;0.5,Raw!D129*D$11,-999)</f>
        <v>57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0.66978800000000005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0.69311999999999996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3.4313999999999992E+19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46.3</v>
      </c>
      <c r="D130" s="15">
        <f>IF(C130&gt;0.5,Raw!D130*D$11,-999)</f>
        <v>61.5</v>
      </c>
      <c r="E130" s="9">
        <f>IF(Raw!$G130&gt;$C$8,IF(Raw!$Q130&gt;$C$8,IF(Raw!$N130&gt;$C$9,IF(Raw!$N130&lt;$A$9,IF(Raw!$X130&gt;$C$9,IF(Raw!$X130&lt;$A$9,Raw!H130,-999),-999),-999),-999),-999),-999)</f>
        <v>1.5323610000000001</v>
      </c>
      <c r="F130" s="9">
        <f>IF(Raw!$G130&gt;$C$8,IF(Raw!$Q130&gt;$C$8,IF(Raw!$N130&gt;$C$9,IF(Raw!$N130&lt;$A$9,IF(Raw!$X130&gt;$C$9,IF(Raw!$X130&lt;$A$9,Raw!I130,-999),-999),-999),-999),-999),-999)</f>
        <v>2.1185890000000001</v>
      </c>
      <c r="G130" s="9">
        <f>Raw!G130</f>
        <v>0.97720700000000005</v>
      </c>
      <c r="H130" s="9">
        <f>IF(Raw!$G130&gt;$C$8,IF(Raw!$Q130&gt;$C$8,IF(Raw!$N130&gt;$C$9,IF(Raw!$N130&lt;$A$9,IF(Raw!$X130&gt;$C$9,IF(Raw!$X130&lt;$A$9,Raw!L130,-999),-999),-999),-999),-999),-999)</f>
        <v>546.6</v>
      </c>
      <c r="I130" s="9">
        <f>IF(Raw!$G130&gt;$C$8,IF(Raw!$Q130&gt;$C$8,IF(Raw!$N130&gt;$C$9,IF(Raw!$N130&lt;$A$9,IF(Raw!$X130&gt;$C$9,IF(Raw!$X130&lt;$A$9,Raw!M130,-999),-999),-999),-999),-999),-999)</f>
        <v>9.7999999999999997E-5</v>
      </c>
      <c r="J130" s="9">
        <f>IF(Raw!$G130&gt;$C$8,IF(Raw!$Q130&gt;$C$8,IF(Raw!$N130&gt;$C$9,IF(Raw!$N130&lt;$A$9,IF(Raw!$X130&gt;$C$9,IF(Raw!$X130&lt;$A$9,Raw!N130,-999),-999),-999),-999),-999),-999)</f>
        <v>485</v>
      </c>
      <c r="K130" s="9">
        <f>IF(Raw!$G130&gt;$C$8,IF(Raw!$Q130&gt;$C$8,IF(Raw!$N130&gt;$C$9,IF(Raw!$N130&lt;$A$9,IF(Raw!$X130&gt;$C$9,IF(Raw!$X130&lt;$A$9,Raw!R130,-999),-999),-999),-999),-999),-999)</f>
        <v>1.571725</v>
      </c>
      <c r="L130" s="9">
        <f>IF(Raw!$G130&gt;$C$8,IF(Raw!$Q130&gt;$C$8,IF(Raw!$N130&gt;$C$9,IF(Raw!$N130&lt;$A$9,IF(Raw!$X130&gt;$C$9,IF(Raw!$X130&lt;$A$9,Raw!S130,-999),-999),-999),-999),-999),-999)</f>
        <v>2.3296739999999998</v>
      </c>
      <c r="M130" s="9">
        <f>Raw!Q130</f>
        <v>0.984518</v>
      </c>
      <c r="N130" s="9">
        <f>IF(Raw!$G130&gt;$C$8,IF(Raw!$Q130&gt;$C$8,IF(Raw!$N130&gt;$C$9,IF(Raw!$N130&lt;$A$9,IF(Raw!$X130&gt;$C$9,IF(Raw!$X130&lt;$A$9,Raw!V130,-999),-999),-999),-999),-999),-999)</f>
        <v>515.6</v>
      </c>
      <c r="O130" s="9">
        <f>IF(Raw!$G130&gt;$C$8,IF(Raw!$Q130&gt;$C$8,IF(Raw!$N130&gt;$C$9,IF(Raw!$N130&lt;$A$9,IF(Raw!$X130&gt;$C$9,IF(Raw!$X130&lt;$A$9,Raw!W130,-999),-999),-999),-999),-999),-999)</f>
        <v>1.9999999999999999E-6</v>
      </c>
      <c r="P130" s="9">
        <f>IF(Raw!$G130&gt;$C$8,IF(Raw!$Q130&gt;$C$8,IF(Raw!$N130&gt;$C$9,IF(Raw!$N130&lt;$A$9,IF(Raw!$X130&gt;$C$9,IF(Raw!$X130&lt;$A$9,Raw!X130,-999),-999),-999),-999),-999),-999)</f>
        <v>495</v>
      </c>
      <c r="R130" s="9">
        <f t="shared" si="20"/>
        <v>0.58622799999999997</v>
      </c>
      <c r="S130" s="9">
        <f t="shared" si="21"/>
        <v>0.27670680816335774</v>
      </c>
      <c r="T130" s="9">
        <f t="shared" si="22"/>
        <v>0.75794899999999976</v>
      </c>
      <c r="U130" s="9">
        <f t="shared" si="23"/>
        <v>0.32534552044620829</v>
      </c>
      <c r="V130" s="15">
        <f t="shared" si="16"/>
        <v>0</v>
      </c>
      <c r="X130" s="11">
        <f t="shared" si="24"/>
        <v>3.7022999999999992E+19</v>
      </c>
      <c r="Y130" s="11">
        <f t="shared" si="25"/>
        <v>5.466E-18</v>
      </c>
      <c r="Z130" s="11">
        <f t="shared" si="26"/>
        <v>4.8499999999999997E-4</v>
      </c>
      <c r="AA130" s="16">
        <f t="shared" si="27"/>
        <v>8.9376215731760605E-2</v>
      </c>
      <c r="AB130" s="9">
        <f t="shared" si="17"/>
        <v>1.6394676133376722</v>
      </c>
      <c r="AC130" s="9">
        <f t="shared" si="18"/>
        <v>0.91062378426823942</v>
      </c>
      <c r="AD130" s="15">
        <f t="shared" si="19"/>
        <v>184.28085717888789</v>
      </c>
      <c r="AE130" s="3">
        <f t="shared" si="28"/>
        <v>658.10639999999978</v>
      </c>
      <c r="AF130" s="2">
        <f t="shared" si="29"/>
        <v>0.25</v>
      </c>
      <c r="AG130" s="9">
        <f t="shared" si="30"/>
        <v>4.6119193374722048E-2</v>
      </c>
      <c r="AH130" s="2">
        <f t="shared" si="31"/>
        <v>2.2316837658080382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45.2</v>
      </c>
      <c r="D131" s="15">
        <f>IF(C131&gt;0.5,Raw!D131*D$11,-999)</f>
        <v>65.2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0.98225600000000002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0.76124499999999995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3.9250399999999984E+19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44.1</v>
      </c>
      <c r="D132" s="15">
        <f>IF(C132&gt;0.5,Raw!D132*D$11,-999)</f>
        <v>71.5</v>
      </c>
      <c r="E132" s="9">
        <f>IF(Raw!$G132&gt;$C$8,IF(Raw!$Q132&gt;$C$8,IF(Raw!$N132&gt;$C$9,IF(Raw!$N132&lt;$A$9,IF(Raw!$X132&gt;$C$9,IF(Raw!$X132&lt;$A$9,Raw!H132,-999),-999),-999),-999),-999),-999)</f>
        <v>1.684291</v>
      </c>
      <c r="F132" s="9">
        <f>IF(Raw!$G132&gt;$C$8,IF(Raw!$Q132&gt;$C$8,IF(Raw!$N132&gt;$C$9,IF(Raw!$N132&lt;$A$9,IF(Raw!$X132&gt;$C$9,IF(Raw!$X132&lt;$A$9,Raw!I132,-999),-999),-999),-999),-999),-999)</f>
        <v>2.3331189999999999</v>
      </c>
      <c r="G132" s="9">
        <f>Raw!G132</f>
        <v>0.98597999999999997</v>
      </c>
      <c r="H132" s="9">
        <f>IF(Raw!$G132&gt;$C$8,IF(Raw!$Q132&gt;$C$8,IF(Raw!$N132&gt;$C$9,IF(Raw!$N132&lt;$A$9,IF(Raw!$X132&gt;$C$9,IF(Raw!$X132&lt;$A$9,Raw!L132,-999),-999),-999),-999),-999),-999)</f>
        <v>548.6</v>
      </c>
      <c r="I132" s="9">
        <f>IF(Raw!$G132&gt;$C$8,IF(Raw!$Q132&gt;$C$8,IF(Raw!$N132&gt;$C$9,IF(Raw!$N132&lt;$A$9,IF(Raw!$X132&gt;$C$9,IF(Raw!$X132&lt;$A$9,Raw!M132,-999),-999),-999),-999),-999),-999)</f>
        <v>5.0000000000000004E-6</v>
      </c>
      <c r="J132" s="9">
        <f>IF(Raw!$G132&gt;$C$8,IF(Raw!$Q132&gt;$C$8,IF(Raw!$N132&gt;$C$9,IF(Raw!$N132&lt;$A$9,IF(Raw!$X132&gt;$C$9,IF(Raw!$X132&lt;$A$9,Raw!N132,-999),-999),-999),-999),-999),-999)</f>
        <v>553</v>
      </c>
      <c r="K132" s="9">
        <f>IF(Raw!$G132&gt;$C$8,IF(Raw!$Q132&gt;$C$8,IF(Raw!$N132&gt;$C$9,IF(Raw!$N132&lt;$A$9,IF(Raw!$X132&gt;$C$9,IF(Raw!$X132&lt;$A$9,Raw!R132,-999),-999),-999),-999),-999),-999)</f>
        <v>1.694326</v>
      </c>
      <c r="L132" s="9">
        <f>IF(Raw!$G132&gt;$C$8,IF(Raw!$Q132&gt;$C$8,IF(Raw!$N132&gt;$C$9,IF(Raw!$N132&lt;$A$9,IF(Raw!$X132&gt;$C$9,IF(Raw!$X132&lt;$A$9,Raw!S132,-999),-999),-999),-999),-999),-999)</f>
        <v>2.5335260000000002</v>
      </c>
      <c r="M132" s="9">
        <f>Raw!Q132</f>
        <v>0.99137799999999998</v>
      </c>
      <c r="N132" s="9">
        <f>IF(Raw!$G132&gt;$C$8,IF(Raw!$Q132&gt;$C$8,IF(Raw!$N132&gt;$C$9,IF(Raw!$N132&lt;$A$9,IF(Raw!$X132&gt;$C$9,IF(Raw!$X132&lt;$A$9,Raw!V132,-999),-999),-999),-999),-999),-999)</f>
        <v>504.5</v>
      </c>
      <c r="O132" s="9">
        <f>IF(Raw!$G132&gt;$C$8,IF(Raw!$Q132&gt;$C$8,IF(Raw!$N132&gt;$C$9,IF(Raw!$N132&lt;$A$9,IF(Raw!$X132&gt;$C$9,IF(Raw!$X132&lt;$A$9,Raw!W132,-999),-999),-999),-999),-999),-999)</f>
        <v>1.5E-5</v>
      </c>
      <c r="P132" s="9">
        <f>IF(Raw!$G132&gt;$C$8,IF(Raw!$Q132&gt;$C$8,IF(Raw!$N132&gt;$C$9,IF(Raw!$N132&lt;$A$9,IF(Raw!$X132&gt;$C$9,IF(Raw!$X132&lt;$A$9,Raw!X132,-999),-999),-999),-999),-999),-999)</f>
        <v>350</v>
      </c>
      <c r="R132" s="9">
        <f t="shared" si="20"/>
        <v>0.64882799999999996</v>
      </c>
      <c r="S132" s="9">
        <f t="shared" si="21"/>
        <v>0.27809468784061164</v>
      </c>
      <c r="T132" s="9">
        <f t="shared" si="22"/>
        <v>0.83920000000000017</v>
      </c>
      <c r="U132" s="9">
        <f t="shared" si="23"/>
        <v>0.33123796637571518</v>
      </c>
      <c r="V132" s="15">
        <f t="shared" si="16"/>
        <v>0</v>
      </c>
      <c r="X132" s="11">
        <f t="shared" si="24"/>
        <v>4.3042999999999984E+19</v>
      </c>
      <c r="Y132" s="11">
        <f t="shared" si="25"/>
        <v>5.4859999999999999E-18</v>
      </c>
      <c r="Z132" s="11">
        <f t="shared" si="26"/>
        <v>5.53E-4</v>
      </c>
      <c r="AA132" s="16">
        <f t="shared" si="27"/>
        <v>0.11549984019549245</v>
      </c>
      <c r="AB132" s="9">
        <f t="shared" si="17"/>
        <v>1.7912534658920574</v>
      </c>
      <c r="AC132" s="9">
        <f t="shared" si="18"/>
        <v>0.88450015980450747</v>
      </c>
      <c r="AD132" s="15">
        <f t="shared" si="19"/>
        <v>208.86047051626119</v>
      </c>
      <c r="AE132" s="3">
        <f t="shared" si="28"/>
        <v>660.5143999999998</v>
      </c>
      <c r="AF132" s="2">
        <f t="shared" si="29"/>
        <v>0.25</v>
      </c>
      <c r="AG132" s="9">
        <f t="shared" si="30"/>
        <v>5.3217321161601057E-2</v>
      </c>
      <c r="AH132" s="2">
        <f t="shared" si="31"/>
        <v>2.5751584753698746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43</v>
      </c>
      <c r="D133" s="15">
        <f>IF(C133&gt;0.5,Raw!D133*D$11,-999)</f>
        <v>75.099999999999994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0.94998400000000005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0.98781600000000003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4.5210199999999984E+19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41.7</v>
      </c>
      <c r="D134" s="15">
        <f>IF(C134&gt;0.5,Raw!D134*D$11,-999)</f>
        <v>83.3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0.58531699999999998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0.16422500000000001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5.0146599999999984E+19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41</v>
      </c>
      <c r="D135" s="15">
        <f>IF(C135&gt;0.5,Raw!D135*D$11,-999)</f>
        <v>88.7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0.65545399999999998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0.93837499999999996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5.3397399999999992E+19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39.700000000000003</v>
      </c>
      <c r="D136" s="15">
        <f>IF(C136&gt;0.5,Raw!D136*D$11,-999)</f>
        <v>95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0.96046699999999996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0.24035400000000001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5.7189999999999992E+19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38.6</v>
      </c>
      <c r="D137" s="15">
        <f>IF(C137&gt;0.5,Raw!D137*D$11,-999)</f>
        <v>103.2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0.98317200000000005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0.69237099999999996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6.21264E+19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37.299999999999997</v>
      </c>
      <c r="D138" s="15">
        <f>IF(C138&gt;0.5,Raw!D138*D$11,-999)</f>
        <v>112.2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0.46809400000000001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0.81371499999999997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6.7544399999999992E+19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0.46468749999999998</v>
      </c>
      <c r="C139" s="15">
        <f>Raw!C139</f>
        <v>36.200000000000003</v>
      </c>
      <c r="D139" s="15">
        <f>IF(C139&gt;0.5,Raw!D139*D$11,-999)</f>
        <v>122.2</v>
      </c>
      <c r="E139" s="9">
        <f>IF(Raw!$G139&gt;$C$8,IF(Raw!$Q139&gt;$C$8,IF(Raw!$N139&gt;$C$9,IF(Raw!$N139&lt;$A$9,IF(Raw!$X139&gt;$C$9,IF(Raw!$X139&lt;$A$9,Raw!H139,-999),-999),-999),-999),-999),-999)</f>
        <v>1.544192</v>
      </c>
      <c r="F139" s="9">
        <f>IF(Raw!$G139&gt;$C$8,IF(Raw!$Q139&gt;$C$8,IF(Raw!$N139&gt;$C$9,IF(Raw!$N139&lt;$A$9,IF(Raw!$X139&gt;$C$9,IF(Raw!$X139&lt;$A$9,Raw!I139,-999),-999),-999),-999),-999),-999)</f>
        <v>1.9651730000000001</v>
      </c>
      <c r="G139" s="9">
        <f>Raw!G139</f>
        <v>0.97414100000000003</v>
      </c>
      <c r="H139" s="9">
        <f>IF(Raw!$G139&gt;$C$8,IF(Raw!$Q139&gt;$C$8,IF(Raw!$N139&gt;$C$9,IF(Raw!$N139&lt;$A$9,IF(Raw!$X139&gt;$C$9,IF(Raw!$X139&lt;$A$9,Raw!L139,-999),-999),-999),-999),-999),-999)</f>
        <v>462.2</v>
      </c>
      <c r="I139" s="9">
        <f>IF(Raw!$G139&gt;$C$8,IF(Raw!$Q139&gt;$C$8,IF(Raw!$N139&gt;$C$9,IF(Raw!$N139&lt;$A$9,IF(Raw!$X139&gt;$C$9,IF(Raw!$X139&lt;$A$9,Raw!M139,-999),-999),-999),-999),-999),-999)</f>
        <v>1.9999999999999999E-6</v>
      </c>
      <c r="J139" s="9">
        <f>IF(Raw!$G139&gt;$C$8,IF(Raw!$Q139&gt;$C$8,IF(Raw!$N139&gt;$C$9,IF(Raw!$N139&lt;$A$9,IF(Raw!$X139&gt;$C$9,IF(Raw!$X139&lt;$A$9,Raw!N139,-999),-999),-999),-999),-999),-999)</f>
        <v>561</v>
      </c>
      <c r="K139" s="9">
        <f>IF(Raw!$G139&gt;$C$8,IF(Raw!$Q139&gt;$C$8,IF(Raw!$N139&gt;$C$9,IF(Raw!$N139&lt;$A$9,IF(Raw!$X139&gt;$C$9,IF(Raw!$X139&lt;$A$9,Raw!R139,-999),-999),-999),-999),-999),-999)</f>
        <v>1.887983</v>
      </c>
      <c r="L139" s="9">
        <f>IF(Raw!$G139&gt;$C$8,IF(Raw!$Q139&gt;$C$8,IF(Raw!$N139&gt;$C$9,IF(Raw!$N139&lt;$A$9,IF(Raw!$X139&gt;$C$9,IF(Raw!$X139&lt;$A$9,Raw!S139,-999),-999),-999),-999),-999),-999)</f>
        <v>2.7653029999999998</v>
      </c>
      <c r="M139" s="9">
        <f>Raw!Q139</f>
        <v>0.98996300000000004</v>
      </c>
      <c r="N139" s="9">
        <f>IF(Raw!$G139&gt;$C$8,IF(Raw!$Q139&gt;$C$8,IF(Raw!$N139&gt;$C$9,IF(Raw!$N139&lt;$A$9,IF(Raw!$X139&gt;$C$9,IF(Raw!$X139&lt;$A$9,Raw!V139,-999),-999),-999),-999),-999),-999)</f>
        <v>504.1</v>
      </c>
      <c r="O139" s="9">
        <f>IF(Raw!$G139&gt;$C$8,IF(Raw!$Q139&gt;$C$8,IF(Raw!$N139&gt;$C$9,IF(Raw!$N139&lt;$A$9,IF(Raw!$X139&gt;$C$9,IF(Raw!$X139&lt;$A$9,Raw!W139,-999),-999),-999),-999),-999),-999)</f>
        <v>5.0000000000000004E-6</v>
      </c>
      <c r="P139" s="9">
        <f>IF(Raw!$G139&gt;$C$8,IF(Raw!$Q139&gt;$C$8,IF(Raw!$N139&gt;$C$9,IF(Raw!$N139&lt;$A$9,IF(Raw!$X139&gt;$C$9,IF(Raw!$X139&lt;$A$9,Raw!X139,-999),-999),-999),-999),-999),-999)</f>
        <v>488</v>
      </c>
      <c r="R139" s="9">
        <f t="shared" si="20"/>
        <v>0.42098100000000005</v>
      </c>
      <c r="S139" s="9">
        <f t="shared" si="21"/>
        <v>0.21422083450159352</v>
      </c>
      <c r="T139" s="9">
        <f t="shared" si="22"/>
        <v>0.87731999999999988</v>
      </c>
      <c r="U139" s="9">
        <f t="shared" si="23"/>
        <v>0.31725998923083654</v>
      </c>
      <c r="V139" s="15">
        <f t="shared" si="16"/>
        <v>0</v>
      </c>
      <c r="X139" s="11">
        <f t="shared" si="24"/>
        <v>7.3564399999999992E+19</v>
      </c>
      <c r="Y139" s="11">
        <f t="shared" si="25"/>
        <v>4.6219999999999997E-18</v>
      </c>
      <c r="Z139" s="11">
        <f t="shared" si="26"/>
        <v>5.6099999999999998E-4</v>
      </c>
      <c r="AA139" s="16">
        <f t="shared" si="27"/>
        <v>0.16019190192025562</v>
      </c>
      <c r="AB139" s="9">
        <f t="shared" si="17"/>
        <v>2.0285225593926786</v>
      </c>
      <c r="AC139" s="9">
        <f t="shared" si="18"/>
        <v>0.83980809807974444</v>
      </c>
      <c r="AD139" s="15">
        <f t="shared" si="19"/>
        <v>285.54706224644502</v>
      </c>
      <c r="AE139" s="3">
        <f t="shared" si="28"/>
        <v>556.48879999999986</v>
      </c>
      <c r="AF139" s="2">
        <f t="shared" si="29"/>
        <v>0.25</v>
      </c>
      <c r="AG139" s="9">
        <f t="shared" si="30"/>
        <v>6.9686659917849364E-2</v>
      </c>
      <c r="AH139" s="2">
        <f t="shared" si="31"/>
        <v>3.3721012067242695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34.799999999999997</v>
      </c>
      <c r="D140" s="15">
        <f>IF(C140&gt;0.5,Raw!D140*D$11,-999)</f>
        <v>134.9</v>
      </c>
      <c r="E140" s="9">
        <f>IF(Raw!$G140&gt;$C$8,IF(Raw!$Q140&gt;$C$8,IF(Raw!$N140&gt;$C$9,IF(Raw!$N140&lt;$A$9,IF(Raw!$X140&gt;$C$9,IF(Raw!$X140&lt;$A$9,Raw!H140,-999),-999),-999),-999),-999),-999)</f>
        <v>1.5340549999999999</v>
      </c>
      <c r="F140" s="9">
        <f>IF(Raw!$G140&gt;$C$8,IF(Raw!$Q140&gt;$C$8,IF(Raw!$N140&gt;$C$9,IF(Raw!$N140&lt;$A$9,IF(Raw!$X140&gt;$C$9,IF(Raw!$X140&lt;$A$9,Raw!I140,-999),-999),-999),-999),-999),-999)</f>
        <v>1.954521</v>
      </c>
      <c r="G140" s="9">
        <f>Raw!G140</f>
        <v>0.964117</v>
      </c>
      <c r="H140" s="9">
        <f>IF(Raw!$G140&gt;$C$8,IF(Raw!$Q140&gt;$C$8,IF(Raw!$N140&gt;$C$9,IF(Raw!$N140&lt;$A$9,IF(Raw!$X140&gt;$C$9,IF(Raw!$X140&lt;$A$9,Raw!L140,-999),-999),-999),-999),-999),-999)</f>
        <v>493.6</v>
      </c>
      <c r="I140" s="9">
        <f>IF(Raw!$G140&gt;$C$8,IF(Raw!$Q140&gt;$C$8,IF(Raw!$N140&gt;$C$9,IF(Raw!$N140&lt;$A$9,IF(Raw!$X140&gt;$C$9,IF(Raw!$X140&lt;$A$9,Raw!M140,-999),-999),-999),-999),-999),-999)</f>
        <v>1.9999999999999999E-6</v>
      </c>
      <c r="J140" s="9">
        <f>IF(Raw!$G140&gt;$C$8,IF(Raw!$Q140&gt;$C$8,IF(Raw!$N140&gt;$C$9,IF(Raw!$N140&lt;$A$9,IF(Raw!$X140&gt;$C$9,IF(Raw!$X140&lt;$A$9,Raw!N140,-999),-999),-999),-999),-999),-999)</f>
        <v>502</v>
      </c>
      <c r="K140" s="9">
        <f>IF(Raw!$G140&gt;$C$8,IF(Raw!$Q140&gt;$C$8,IF(Raw!$N140&gt;$C$9,IF(Raw!$N140&lt;$A$9,IF(Raw!$X140&gt;$C$9,IF(Raw!$X140&lt;$A$9,Raw!R140,-999),-999),-999),-999),-999),-999)</f>
        <v>1.854816</v>
      </c>
      <c r="L140" s="9">
        <f>IF(Raw!$G140&gt;$C$8,IF(Raw!$Q140&gt;$C$8,IF(Raw!$N140&gt;$C$9,IF(Raw!$N140&lt;$A$9,IF(Raw!$X140&gt;$C$9,IF(Raw!$X140&lt;$A$9,Raw!S140,-999),-999),-999),-999),-999),-999)</f>
        <v>2.7141030000000002</v>
      </c>
      <c r="M140" s="9">
        <f>Raw!Q140</f>
        <v>0.99275599999999997</v>
      </c>
      <c r="N140" s="9">
        <f>IF(Raw!$G140&gt;$C$8,IF(Raw!$Q140&gt;$C$8,IF(Raw!$N140&gt;$C$9,IF(Raw!$N140&lt;$A$9,IF(Raw!$X140&gt;$C$9,IF(Raw!$X140&lt;$A$9,Raw!V140,-999),-999),-999),-999),-999),-999)</f>
        <v>482.1</v>
      </c>
      <c r="O140" s="9">
        <f>IF(Raw!$G140&gt;$C$8,IF(Raw!$Q140&gt;$C$8,IF(Raw!$N140&gt;$C$9,IF(Raw!$N140&lt;$A$9,IF(Raw!$X140&gt;$C$9,IF(Raw!$X140&lt;$A$9,Raw!W140,-999),-999),-999),-999),-999),-999)</f>
        <v>9.0000000000000002E-6</v>
      </c>
      <c r="P140" s="9">
        <f>IF(Raw!$G140&gt;$C$8,IF(Raw!$Q140&gt;$C$8,IF(Raw!$N140&gt;$C$9,IF(Raw!$N140&lt;$A$9,IF(Raw!$X140&gt;$C$9,IF(Raw!$X140&lt;$A$9,Raw!X140,-999),-999),-999),-999),-999),-999)</f>
        <v>401</v>
      </c>
      <c r="R140" s="9">
        <f t="shared" si="20"/>
        <v>0.42046600000000001</v>
      </c>
      <c r="S140" s="9">
        <f t="shared" si="21"/>
        <v>0.21512483109672395</v>
      </c>
      <c r="T140" s="9">
        <f t="shared" si="22"/>
        <v>0.85928700000000013</v>
      </c>
      <c r="U140" s="9">
        <f t="shared" si="23"/>
        <v>0.31660073328094035</v>
      </c>
      <c r="V140" s="15">
        <f t="shared" si="16"/>
        <v>0</v>
      </c>
      <c r="X140" s="11">
        <f t="shared" si="24"/>
        <v>8.1209799999999984E+19</v>
      </c>
      <c r="Y140" s="11">
        <f t="shared" si="25"/>
        <v>4.9359999999999998E-18</v>
      </c>
      <c r="Z140" s="11">
        <f t="shared" si="26"/>
        <v>5.0199999999999995E-4</v>
      </c>
      <c r="AA140" s="16">
        <f t="shared" si="27"/>
        <v>0.16751821890266616</v>
      </c>
      <c r="AB140" s="9">
        <f t="shared" si="17"/>
        <v>1.9987622277662154</v>
      </c>
      <c r="AC140" s="9">
        <f t="shared" si="18"/>
        <v>0.83248178109733384</v>
      </c>
      <c r="AD140" s="15">
        <f t="shared" si="19"/>
        <v>333.70163128021153</v>
      </c>
      <c r="AE140" s="3">
        <f t="shared" si="28"/>
        <v>594.29439999999977</v>
      </c>
      <c r="AF140" s="2">
        <f t="shared" si="29"/>
        <v>0.25</v>
      </c>
      <c r="AG140" s="9">
        <f t="shared" si="30"/>
        <v>8.126937012335457E-2</v>
      </c>
      <c r="AH140" s="2">
        <f t="shared" si="31"/>
        <v>3.9325825256333053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33.9</v>
      </c>
      <c r="D141" s="15">
        <f>IF(C141&gt;0.5,Raw!D141*D$11,-999)</f>
        <v>142.1</v>
      </c>
      <c r="E141" s="9">
        <f>IF(Raw!$G141&gt;$C$8,IF(Raw!$Q141&gt;$C$8,IF(Raw!$N141&gt;$C$9,IF(Raw!$N141&lt;$A$9,IF(Raw!$X141&gt;$C$9,IF(Raw!$X141&lt;$A$9,Raw!H141,-999),-999),-999),-999),-999),-999)</f>
        <v>1.5636620000000001</v>
      </c>
      <c r="F141" s="9">
        <f>IF(Raw!$G141&gt;$C$8,IF(Raw!$Q141&gt;$C$8,IF(Raw!$N141&gt;$C$9,IF(Raw!$N141&lt;$A$9,IF(Raw!$X141&gt;$C$9,IF(Raw!$X141&lt;$A$9,Raw!I141,-999),-999),-999),-999),-999),-999)</f>
        <v>1.9712080000000001</v>
      </c>
      <c r="G141" s="9">
        <f>Raw!G141</f>
        <v>0.96421599999999996</v>
      </c>
      <c r="H141" s="9">
        <f>IF(Raw!$G141&gt;$C$8,IF(Raw!$Q141&gt;$C$8,IF(Raw!$N141&gt;$C$9,IF(Raw!$N141&lt;$A$9,IF(Raw!$X141&gt;$C$9,IF(Raw!$X141&lt;$A$9,Raw!L141,-999),-999),-999),-999),-999),-999)</f>
        <v>445.2</v>
      </c>
      <c r="I141" s="9">
        <f>IF(Raw!$G141&gt;$C$8,IF(Raw!$Q141&gt;$C$8,IF(Raw!$N141&gt;$C$9,IF(Raw!$N141&lt;$A$9,IF(Raw!$X141&gt;$C$9,IF(Raw!$X141&lt;$A$9,Raw!M141,-999),-999),-999),-999),-999),-999)</f>
        <v>2.2680000000000001E-3</v>
      </c>
      <c r="J141" s="9">
        <f>IF(Raw!$G141&gt;$C$8,IF(Raw!$Q141&gt;$C$8,IF(Raw!$N141&gt;$C$9,IF(Raw!$N141&lt;$A$9,IF(Raw!$X141&gt;$C$9,IF(Raw!$X141&lt;$A$9,Raw!N141,-999),-999),-999),-999),-999),-999)</f>
        <v>429</v>
      </c>
      <c r="K141" s="9">
        <f>IF(Raw!$G141&gt;$C$8,IF(Raw!$Q141&gt;$C$8,IF(Raw!$N141&gt;$C$9,IF(Raw!$N141&lt;$A$9,IF(Raw!$X141&gt;$C$9,IF(Raw!$X141&lt;$A$9,Raw!R141,-999),-999),-999),-999),-999),-999)</f>
        <v>1.7327779999999999</v>
      </c>
      <c r="L141" s="9">
        <f>IF(Raw!$G141&gt;$C$8,IF(Raw!$Q141&gt;$C$8,IF(Raw!$N141&gt;$C$9,IF(Raw!$N141&lt;$A$9,IF(Raw!$X141&gt;$C$9,IF(Raw!$X141&lt;$A$9,Raw!S141,-999),-999),-999),-999),-999),-999)</f>
        <v>2.4514999999999998</v>
      </c>
      <c r="M141" s="9">
        <f>Raw!Q141</f>
        <v>0.98213799999999996</v>
      </c>
      <c r="N141" s="9">
        <f>IF(Raw!$G141&gt;$C$8,IF(Raw!$Q141&gt;$C$8,IF(Raw!$N141&gt;$C$9,IF(Raw!$N141&lt;$A$9,IF(Raw!$X141&gt;$C$9,IF(Raw!$X141&lt;$A$9,Raw!V141,-999),-999),-999),-999),-999),-999)</f>
        <v>496.4</v>
      </c>
      <c r="O141" s="9">
        <f>IF(Raw!$G141&gt;$C$8,IF(Raw!$Q141&gt;$C$8,IF(Raw!$N141&gt;$C$9,IF(Raw!$N141&lt;$A$9,IF(Raw!$X141&gt;$C$9,IF(Raw!$X141&lt;$A$9,Raw!W141,-999),-999),-999),-999),-999),-999)</f>
        <v>7.9999999999999996E-6</v>
      </c>
      <c r="P141" s="9">
        <f>IF(Raw!$G141&gt;$C$8,IF(Raw!$Q141&gt;$C$8,IF(Raw!$N141&gt;$C$9,IF(Raw!$N141&lt;$A$9,IF(Raw!$X141&gt;$C$9,IF(Raw!$X141&lt;$A$9,Raw!X141,-999),-999),-999),-999),-999),-999)</f>
        <v>341</v>
      </c>
      <c r="R141" s="9">
        <f t="shared" si="20"/>
        <v>0.40754599999999996</v>
      </c>
      <c r="S141" s="9">
        <f t="shared" si="21"/>
        <v>0.20674936384186751</v>
      </c>
      <c r="T141" s="9">
        <f t="shared" si="22"/>
        <v>0.71872199999999986</v>
      </c>
      <c r="U141" s="9">
        <f t="shared" si="23"/>
        <v>0.29317642259840909</v>
      </c>
      <c r="V141" s="15">
        <f t="shared" ref="V141:V204" si="32">IF(L141&gt;0,L141*V$8+V$10,-999)</f>
        <v>0</v>
      </c>
      <c r="X141" s="11">
        <f t="shared" si="24"/>
        <v>8.5544199999999984E+19</v>
      </c>
      <c r="Y141" s="11">
        <f t="shared" si="25"/>
        <v>4.4519999999999999E-18</v>
      </c>
      <c r="Z141" s="11">
        <f t="shared" si="26"/>
        <v>4.2899999999999997E-4</v>
      </c>
      <c r="AA141" s="16">
        <f t="shared" si="27"/>
        <v>0.14043677387014725</v>
      </c>
      <c r="AB141" s="9">
        <f t="shared" ref="AB141:AB204" si="33">K141+T141*AA141</f>
        <v>1.8337129989894998</v>
      </c>
      <c r="AC141" s="9">
        <f t="shared" ref="AC141:AC204" si="34">IF(T141&gt;0,(L141-AB141)/T141,-999)</f>
        <v>0.85956322612985292</v>
      </c>
      <c r="AD141" s="15">
        <f t="shared" ref="AD141:AD204" si="35">IF(AC141&gt;0,X141*Y141*AC141,-999)</f>
        <v>327.35844724976062</v>
      </c>
      <c r="AE141" s="3">
        <f t="shared" si="28"/>
        <v>536.02079999999989</v>
      </c>
      <c r="AF141" s="2">
        <f t="shared" si="29"/>
        <v>0.25</v>
      </c>
      <c r="AG141" s="9">
        <f t="shared" si="30"/>
        <v>7.3825983440042167E-2</v>
      </c>
      <c r="AH141" s="2">
        <f t="shared" si="31"/>
        <v>3.5724009177545195</v>
      </c>
    </row>
    <row r="142" spans="1:34">
      <c r="A142" s="1">
        <f>Raw!A142</f>
        <v>129</v>
      </c>
      <c r="B142" s="14">
        <f>Raw!B142</f>
        <v>0.46484953703703707</v>
      </c>
      <c r="C142" s="15">
        <f>Raw!C142</f>
        <v>32.799999999999997</v>
      </c>
      <c r="D142" s="15">
        <f>IF(C142&gt;0.5,Raw!D142*D$11,-999)</f>
        <v>160.19999999999999</v>
      </c>
      <c r="E142" s="9">
        <f>IF(Raw!$G142&gt;$C$8,IF(Raw!$Q142&gt;$C$8,IF(Raw!$N142&gt;$C$9,IF(Raw!$N142&lt;$A$9,IF(Raw!$X142&gt;$C$9,IF(Raw!$X142&lt;$A$9,Raw!H142,-999),-999),-999),-999),-999),-999)</f>
        <v>1.3750979999999999</v>
      </c>
      <c r="F142" s="9">
        <f>IF(Raw!$G142&gt;$C$8,IF(Raw!$Q142&gt;$C$8,IF(Raw!$N142&gt;$C$9,IF(Raw!$N142&lt;$A$9,IF(Raw!$X142&gt;$C$9,IF(Raw!$X142&lt;$A$9,Raw!I142,-999),-999),-999),-999),-999),-999)</f>
        <v>1.7162010000000001</v>
      </c>
      <c r="G142" s="9">
        <f>Raw!G142</f>
        <v>0.954295</v>
      </c>
      <c r="H142" s="9">
        <f>IF(Raw!$G142&gt;$C$8,IF(Raw!$Q142&gt;$C$8,IF(Raw!$N142&gt;$C$9,IF(Raw!$N142&lt;$A$9,IF(Raw!$X142&gt;$C$9,IF(Raw!$X142&lt;$A$9,Raw!L142,-999),-999),-999),-999),-999),-999)</f>
        <v>395.4</v>
      </c>
      <c r="I142" s="9">
        <f>IF(Raw!$G142&gt;$C$8,IF(Raw!$Q142&gt;$C$8,IF(Raw!$N142&gt;$C$9,IF(Raw!$N142&lt;$A$9,IF(Raw!$X142&gt;$C$9,IF(Raw!$X142&lt;$A$9,Raw!M142,-999),-999),-999),-999),-999),-999)</f>
        <v>8.0499999999999999E-3</v>
      </c>
      <c r="J142" s="9">
        <f>IF(Raw!$G142&gt;$C$8,IF(Raw!$Q142&gt;$C$8,IF(Raw!$N142&gt;$C$9,IF(Raw!$N142&lt;$A$9,IF(Raw!$X142&gt;$C$9,IF(Raw!$X142&lt;$A$9,Raw!N142,-999),-999),-999),-999),-999),-999)</f>
        <v>369</v>
      </c>
      <c r="K142" s="9">
        <f>IF(Raw!$G142&gt;$C$8,IF(Raw!$Q142&gt;$C$8,IF(Raw!$N142&gt;$C$9,IF(Raw!$N142&lt;$A$9,IF(Raw!$X142&gt;$C$9,IF(Raw!$X142&lt;$A$9,Raw!R142,-999),-999),-999),-999),-999),-999)</f>
        <v>1.534905</v>
      </c>
      <c r="L142" s="9">
        <f>IF(Raw!$G142&gt;$C$8,IF(Raw!$Q142&gt;$C$8,IF(Raw!$N142&gt;$C$9,IF(Raw!$N142&lt;$A$9,IF(Raw!$X142&gt;$C$9,IF(Raw!$X142&lt;$A$9,Raw!S142,-999),-999),-999),-999),-999),-999)</f>
        <v>2.1075279999999998</v>
      </c>
      <c r="M142" s="9">
        <f>Raw!Q142</f>
        <v>0.98472499999999996</v>
      </c>
      <c r="N142" s="9">
        <f>IF(Raw!$G142&gt;$C$8,IF(Raw!$Q142&gt;$C$8,IF(Raw!$N142&gt;$C$9,IF(Raw!$N142&lt;$A$9,IF(Raw!$X142&gt;$C$9,IF(Raw!$X142&lt;$A$9,Raw!V142,-999),-999),-999),-999),-999),-999)</f>
        <v>451.8</v>
      </c>
      <c r="O142" s="9">
        <f>IF(Raw!$G142&gt;$C$8,IF(Raw!$Q142&gt;$C$8,IF(Raw!$N142&gt;$C$9,IF(Raw!$N142&lt;$A$9,IF(Raw!$X142&gt;$C$9,IF(Raw!$X142&lt;$A$9,Raw!W142,-999),-999),-999),-999),-999),-999)</f>
        <v>5.0000000000000004E-6</v>
      </c>
      <c r="P142" s="9">
        <f>IF(Raw!$G142&gt;$C$8,IF(Raw!$Q142&gt;$C$8,IF(Raw!$N142&gt;$C$9,IF(Raw!$N142&lt;$A$9,IF(Raw!$X142&gt;$C$9,IF(Raw!$X142&lt;$A$9,Raw!X142,-999),-999),-999),-999),-999),-999)</f>
        <v>441</v>
      </c>
      <c r="R142" s="9">
        <f t="shared" ref="R142:R205" si="36">F142-E142</f>
        <v>0.34110300000000016</v>
      </c>
      <c r="S142" s="9">
        <f t="shared" ref="S142:S205" si="37">R142/F142</f>
        <v>0.19875469132112156</v>
      </c>
      <c r="T142" s="9">
        <f t="shared" ref="T142:T205" si="38">L142-K142</f>
        <v>0.57262299999999988</v>
      </c>
      <c r="U142" s="9">
        <f t="shared" ref="U142:U205" si="39">T142/L142</f>
        <v>0.27170362623889216</v>
      </c>
      <c r="V142" s="15">
        <f t="shared" si="32"/>
        <v>0</v>
      </c>
      <c r="X142" s="11">
        <f t="shared" ref="X142:X205" si="40">D142*6.02*10^23*10^(-6)</f>
        <v>9.6440399999999984E+19</v>
      </c>
      <c r="Y142" s="11">
        <f t="shared" ref="Y142:Y205" si="41">H142*10^(-20)</f>
        <v>3.9539999999999999E-18</v>
      </c>
      <c r="Z142" s="11">
        <f t="shared" ref="Z142:Z205" si="42">J142*10^(-6)</f>
        <v>3.6899999999999997E-4</v>
      </c>
      <c r="AA142" s="16">
        <f t="shared" ref="AA142:AA205" si="43">IF(Z142&gt;0,(X142*Y142/(X142*Y142+1/Z142)),1)</f>
        <v>0.12335227016988316</v>
      </c>
      <c r="AB142" s="9">
        <f t="shared" si="33"/>
        <v>1.6055393470014889</v>
      </c>
      <c r="AC142" s="9">
        <f t="shared" si="34"/>
        <v>0.87664772983011685</v>
      </c>
      <c r="AD142" s="15">
        <f t="shared" si="35"/>
        <v>334.28799504033378</v>
      </c>
      <c r="AE142" s="3">
        <f t="shared" ref="AE142:AE205" si="44">AE$9*Y142</f>
        <v>476.06159999999988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6.9867123431221145E-2</v>
      </c>
      <c r="AH142" s="2">
        <f t="shared" ref="AH142:AH205" si="47">((AG142*12.01)/893.5)*3600</f>
        <v>3.3808337422185533</v>
      </c>
    </row>
    <row r="143" spans="1:34">
      <c r="A143" s="1">
        <f>Raw!A143</f>
        <v>130</v>
      </c>
      <c r="B143" s="14">
        <f>Raw!B143</f>
        <v>0.46490740740740738</v>
      </c>
      <c r="C143" s="15">
        <f>Raw!C143</f>
        <v>31.7</v>
      </c>
      <c r="D143" s="15">
        <f>IF(C143&gt;0.5,Raw!D143*D$11,-999)</f>
        <v>162.9</v>
      </c>
      <c r="E143" s="9">
        <f>IF(Raw!$G143&gt;$C$8,IF(Raw!$Q143&gt;$C$8,IF(Raw!$N143&gt;$C$9,IF(Raw!$N143&lt;$A$9,IF(Raw!$X143&gt;$C$9,IF(Raw!$X143&lt;$A$9,Raw!H143,-999),-999),-999),-999),-999),-999)</f>
        <v>1.4026449999999999</v>
      </c>
      <c r="F143" s="9">
        <f>IF(Raw!$G143&gt;$C$8,IF(Raw!$Q143&gt;$C$8,IF(Raw!$N143&gt;$C$9,IF(Raw!$N143&lt;$A$9,IF(Raw!$X143&gt;$C$9,IF(Raw!$X143&lt;$A$9,Raw!I143,-999),-999),-999),-999),-999),-999)</f>
        <v>1.7143679999999999</v>
      </c>
      <c r="G143" s="9">
        <f>Raw!G143</f>
        <v>0.96812799999999999</v>
      </c>
      <c r="H143" s="9">
        <f>IF(Raw!$G143&gt;$C$8,IF(Raw!$Q143&gt;$C$8,IF(Raw!$N143&gt;$C$9,IF(Raw!$N143&lt;$A$9,IF(Raw!$X143&gt;$C$9,IF(Raw!$X143&lt;$A$9,Raw!L143,-999),-999),-999),-999),-999),-999)</f>
        <v>403.6</v>
      </c>
      <c r="I143" s="9">
        <f>IF(Raw!$G143&gt;$C$8,IF(Raw!$Q143&gt;$C$8,IF(Raw!$N143&gt;$C$9,IF(Raw!$N143&lt;$A$9,IF(Raw!$X143&gt;$C$9,IF(Raw!$X143&lt;$A$9,Raw!M143,-999),-999),-999),-999),-999),-999)</f>
        <v>6.0000000000000002E-6</v>
      </c>
      <c r="J143" s="9">
        <f>IF(Raw!$G143&gt;$C$8,IF(Raw!$Q143&gt;$C$8,IF(Raw!$N143&gt;$C$9,IF(Raw!$N143&lt;$A$9,IF(Raw!$X143&gt;$C$9,IF(Raw!$X143&lt;$A$9,Raw!N143,-999),-999),-999),-999),-999),-999)</f>
        <v>292</v>
      </c>
      <c r="K143" s="9">
        <f>IF(Raw!$G143&gt;$C$8,IF(Raw!$Q143&gt;$C$8,IF(Raw!$N143&gt;$C$9,IF(Raw!$N143&lt;$A$9,IF(Raw!$X143&gt;$C$9,IF(Raw!$X143&lt;$A$9,Raw!R143,-999),-999),-999),-999),-999),-999)</f>
        <v>1.5381050000000001</v>
      </c>
      <c r="L143" s="9">
        <f>IF(Raw!$G143&gt;$C$8,IF(Raw!$Q143&gt;$C$8,IF(Raw!$N143&gt;$C$9,IF(Raw!$N143&lt;$A$9,IF(Raw!$X143&gt;$C$9,IF(Raw!$X143&lt;$A$9,Raw!S143,-999),-999),-999),-999),-999),-999)</f>
        <v>2.114325</v>
      </c>
      <c r="M143" s="9">
        <f>Raw!Q143</f>
        <v>0.98604800000000004</v>
      </c>
      <c r="N143" s="9">
        <f>IF(Raw!$G143&gt;$C$8,IF(Raw!$Q143&gt;$C$8,IF(Raw!$N143&gt;$C$9,IF(Raw!$N143&lt;$A$9,IF(Raw!$X143&gt;$C$9,IF(Raw!$X143&lt;$A$9,Raw!V143,-999),-999),-999),-999),-999),-999)</f>
        <v>443.3</v>
      </c>
      <c r="O143" s="9">
        <f>IF(Raw!$G143&gt;$C$8,IF(Raw!$Q143&gt;$C$8,IF(Raw!$N143&gt;$C$9,IF(Raw!$N143&lt;$A$9,IF(Raw!$X143&gt;$C$9,IF(Raw!$X143&lt;$A$9,Raw!W143,-999),-999),-999),-999),-999),-999)</f>
        <v>5.0000000000000004E-6</v>
      </c>
      <c r="P143" s="9">
        <f>IF(Raw!$G143&gt;$C$8,IF(Raw!$Q143&gt;$C$8,IF(Raw!$N143&gt;$C$9,IF(Raw!$N143&lt;$A$9,IF(Raw!$X143&gt;$C$9,IF(Raw!$X143&lt;$A$9,Raw!X143,-999),-999),-999),-999),-999),-999)</f>
        <v>556</v>
      </c>
      <c r="R143" s="9">
        <f t="shared" si="36"/>
        <v>0.31172299999999997</v>
      </c>
      <c r="S143" s="9">
        <f t="shared" si="37"/>
        <v>0.18182968884160228</v>
      </c>
      <c r="T143" s="9">
        <f t="shared" si="38"/>
        <v>0.57621999999999995</v>
      </c>
      <c r="U143" s="9">
        <f t="shared" si="39"/>
        <v>0.27253142255802676</v>
      </c>
      <c r="V143" s="15">
        <f t="shared" si="32"/>
        <v>0</v>
      </c>
      <c r="X143" s="11">
        <f t="shared" si="40"/>
        <v>9.80658E+19</v>
      </c>
      <c r="Y143" s="11">
        <f t="shared" si="41"/>
        <v>4.0359999999999999E-18</v>
      </c>
      <c r="Z143" s="11">
        <f t="shared" si="42"/>
        <v>2.92E-4</v>
      </c>
      <c r="AA143" s="16">
        <f t="shared" si="43"/>
        <v>0.10359864794091433</v>
      </c>
      <c r="AB143" s="9">
        <f t="shared" si="33"/>
        <v>1.5978006129165137</v>
      </c>
      <c r="AC143" s="9">
        <f t="shared" si="34"/>
        <v>0.89640135205908578</v>
      </c>
      <c r="AD143" s="15">
        <f t="shared" si="35"/>
        <v>354.78989020861081</v>
      </c>
      <c r="AE143" s="3">
        <f t="shared" si="44"/>
        <v>485.93439999999987</v>
      </c>
      <c r="AF143" s="2">
        <f t="shared" si="45"/>
        <v>0.25</v>
      </c>
      <c r="AG143" s="9">
        <f t="shared" si="46"/>
        <v>7.4377994990583729E-2</v>
      </c>
      <c r="AH143" s="2">
        <f t="shared" si="47"/>
        <v>3.5991124694044521</v>
      </c>
    </row>
    <row r="144" spans="1:34">
      <c r="A144" s="1">
        <f>Raw!A144</f>
        <v>131</v>
      </c>
      <c r="B144" s="14">
        <f>Raw!B144</f>
        <v>0.4649537037037037</v>
      </c>
      <c r="C144" s="15">
        <f>Raw!C144</f>
        <v>30.4</v>
      </c>
      <c r="D144" s="15">
        <f>IF(C144&gt;0.5,Raw!D144*D$11,-999)</f>
        <v>183.7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0.96443199999999996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0.46920299999999998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1.1058739999999997E+20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0.46501157407407406</v>
      </c>
      <c r="C145" s="15">
        <f>Raw!C145</f>
        <v>29.3</v>
      </c>
      <c r="D145" s="15">
        <f>IF(C145&gt;0.5,Raw!D145*D$11,-999)</f>
        <v>192.8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0.95547300000000002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0.32671699999999998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1.1606559999999998E+20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0.46506944444444448</v>
      </c>
      <c r="C146" s="15">
        <f>Raw!C146</f>
        <v>28.4</v>
      </c>
      <c r="D146" s="15">
        <f>IF(C146&gt;0.5,Raw!D146*D$11,-999)</f>
        <v>208.2</v>
      </c>
      <c r="E146" s="9">
        <f>IF(Raw!$G146&gt;$C$8,IF(Raw!$Q146&gt;$C$8,IF(Raw!$N146&gt;$C$9,IF(Raw!$N146&lt;$A$9,IF(Raw!$X146&gt;$C$9,IF(Raw!$X146&lt;$A$9,Raw!H146,-999),-999),-999),-999),-999),-999)</f>
        <v>1.3280650000000001</v>
      </c>
      <c r="F146" s="9">
        <f>IF(Raw!$G146&gt;$C$8,IF(Raw!$Q146&gt;$C$8,IF(Raw!$N146&gt;$C$9,IF(Raw!$N146&lt;$A$9,IF(Raw!$X146&gt;$C$9,IF(Raw!$X146&lt;$A$9,Raw!I146,-999),-999),-999),-999),-999),-999)</f>
        <v>1.592096</v>
      </c>
      <c r="G146" s="9">
        <f>Raw!G146</f>
        <v>0.93883799999999995</v>
      </c>
      <c r="H146" s="9">
        <f>IF(Raw!$G146&gt;$C$8,IF(Raw!$Q146&gt;$C$8,IF(Raw!$N146&gt;$C$9,IF(Raw!$N146&lt;$A$9,IF(Raw!$X146&gt;$C$9,IF(Raw!$X146&lt;$A$9,Raw!L146,-999),-999),-999),-999),-999),-999)</f>
        <v>412.4</v>
      </c>
      <c r="I146" s="9">
        <f>IF(Raw!$G146&gt;$C$8,IF(Raw!$Q146&gt;$C$8,IF(Raw!$N146&gt;$C$9,IF(Raw!$N146&lt;$A$9,IF(Raw!$X146&gt;$C$9,IF(Raw!$X146&lt;$A$9,Raw!M146,-999),-999),-999),-999),-999),-999)</f>
        <v>9.9999999999999995E-7</v>
      </c>
      <c r="J146" s="9">
        <f>IF(Raw!$G146&gt;$C$8,IF(Raw!$Q146&gt;$C$8,IF(Raw!$N146&gt;$C$9,IF(Raw!$N146&lt;$A$9,IF(Raw!$X146&gt;$C$9,IF(Raw!$X146&lt;$A$9,Raw!N146,-999),-999),-999),-999),-999),-999)</f>
        <v>558</v>
      </c>
      <c r="K146" s="9">
        <f>IF(Raw!$G146&gt;$C$8,IF(Raw!$Q146&gt;$C$8,IF(Raw!$N146&gt;$C$9,IF(Raw!$N146&lt;$A$9,IF(Raw!$X146&gt;$C$9,IF(Raw!$X146&lt;$A$9,Raw!R146,-999),-999),-999),-999),-999),-999)</f>
        <v>1.5886709999999999</v>
      </c>
      <c r="L146" s="9">
        <f>IF(Raw!$G146&gt;$C$8,IF(Raw!$Q146&gt;$C$8,IF(Raw!$N146&gt;$C$9,IF(Raw!$N146&lt;$A$9,IF(Raw!$X146&gt;$C$9,IF(Raw!$X146&lt;$A$9,Raw!S146,-999),-999),-999),-999),-999),-999)</f>
        <v>2.188704</v>
      </c>
      <c r="M146" s="9">
        <f>Raw!Q146</f>
        <v>0.98410399999999998</v>
      </c>
      <c r="N146" s="9">
        <f>IF(Raw!$G146&gt;$C$8,IF(Raw!$Q146&gt;$C$8,IF(Raw!$N146&gt;$C$9,IF(Raw!$N146&lt;$A$9,IF(Raw!$X146&gt;$C$9,IF(Raw!$X146&lt;$A$9,Raw!V146,-999),-999),-999),-999),-999),-999)</f>
        <v>434.1</v>
      </c>
      <c r="O146" s="9">
        <f>IF(Raw!$G146&gt;$C$8,IF(Raw!$Q146&gt;$C$8,IF(Raw!$N146&gt;$C$9,IF(Raw!$N146&lt;$A$9,IF(Raw!$X146&gt;$C$9,IF(Raw!$X146&lt;$A$9,Raw!W146,-999),-999),-999),-999),-999),-999)</f>
        <v>6.9999999999999999E-6</v>
      </c>
      <c r="P146" s="9">
        <f>IF(Raw!$G146&gt;$C$8,IF(Raw!$Q146&gt;$C$8,IF(Raw!$N146&gt;$C$9,IF(Raw!$N146&lt;$A$9,IF(Raw!$X146&gt;$C$9,IF(Raw!$X146&lt;$A$9,Raw!X146,-999),-999),-999),-999),-999),-999)</f>
        <v>458</v>
      </c>
      <c r="R146" s="9">
        <f t="shared" si="36"/>
        <v>0.2640309999999999</v>
      </c>
      <c r="S146" s="9">
        <f t="shared" si="37"/>
        <v>0.1658386177717926</v>
      </c>
      <c r="T146" s="9">
        <f t="shared" si="38"/>
        <v>0.60003300000000004</v>
      </c>
      <c r="U146" s="9">
        <f t="shared" si="39"/>
        <v>0.27414990789069699</v>
      </c>
      <c r="V146" s="15">
        <f t="shared" si="32"/>
        <v>0</v>
      </c>
      <c r="X146" s="11">
        <f t="shared" si="40"/>
        <v>1.2533639999999997E+20</v>
      </c>
      <c r="Y146" s="11">
        <f t="shared" si="41"/>
        <v>4.1239999999999998E-18</v>
      </c>
      <c r="Z146" s="11">
        <f t="shared" si="42"/>
        <v>5.5800000000000001E-4</v>
      </c>
      <c r="AA146" s="16">
        <f t="shared" si="43"/>
        <v>0.22385745512502889</v>
      </c>
      <c r="AB146" s="9">
        <f t="shared" si="33"/>
        <v>1.7229928603710365</v>
      </c>
      <c r="AC146" s="9">
        <f t="shared" si="34"/>
        <v>0.77614254487497103</v>
      </c>
      <c r="AD146" s="15">
        <f t="shared" si="35"/>
        <v>401.17823499109113</v>
      </c>
      <c r="AE146" s="3">
        <f t="shared" si="44"/>
        <v>496.52959999999985</v>
      </c>
      <c r="AF146" s="2">
        <f t="shared" si="45"/>
        <v>0.25</v>
      </c>
      <c r="AG146" s="9">
        <f t="shared" si="46"/>
        <v>8.4602289361969243E-2</v>
      </c>
      <c r="AH146" s="2">
        <f t="shared" si="47"/>
        <v>4.0938607530543951</v>
      </c>
    </row>
    <row r="147" spans="1:34">
      <c r="A147" s="1">
        <f>Raw!A147</f>
        <v>134</v>
      </c>
      <c r="B147" s="14">
        <f>Raw!B147</f>
        <v>0.46512731481481479</v>
      </c>
      <c r="C147" s="15">
        <f>Raw!C147</f>
        <v>27.1</v>
      </c>
      <c r="D147" s="15">
        <f>IF(C147&gt;0.5,Raw!D147*D$11,-999)</f>
        <v>232.6</v>
      </c>
      <c r="E147" s="9">
        <f>IF(Raw!$G147&gt;$C$8,IF(Raw!$Q147&gt;$C$8,IF(Raw!$N147&gt;$C$9,IF(Raw!$N147&lt;$A$9,IF(Raw!$X147&gt;$C$9,IF(Raw!$X147&lt;$A$9,Raw!H147,-999),-999),-999),-999),-999),-999)</f>
        <v>1.6101049999999999</v>
      </c>
      <c r="F147" s="9">
        <f>IF(Raw!$G147&gt;$C$8,IF(Raw!$Q147&gt;$C$8,IF(Raw!$N147&gt;$C$9,IF(Raw!$N147&lt;$A$9,IF(Raw!$X147&gt;$C$9,IF(Raw!$X147&lt;$A$9,Raw!I147,-999),-999),-999),-999),-999),-999)</f>
        <v>1.9998769999999999</v>
      </c>
      <c r="G147" s="9">
        <f>Raw!G147</f>
        <v>0.96126299999999998</v>
      </c>
      <c r="H147" s="9">
        <f>IF(Raw!$G147&gt;$C$8,IF(Raw!$Q147&gt;$C$8,IF(Raw!$N147&gt;$C$9,IF(Raw!$N147&lt;$A$9,IF(Raw!$X147&gt;$C$9,IF(Raw!$X147&lt;$A$9,Raw!L147,-999),-999),-999),-999),-999),-999)</f>
        <v>470.5</v>
      </c>
      <c r="I147" s="9">
        <f>IF(Raw!$G147&gt;$C$8,IF(Raw!$Q147&gt;$C$8,IF(Raw!$N147&gt;$C$9,IF(Raw!$N147&lt;$A$9,IF(Raw!$X147&gt;$C$9,IF(Raw!$X147&lt;$A$9,Raw!M147,-999),-999),-999),-999),-999),-999)</f>
        <v>1.1E-5</v>
      </c>
      <c r="J147" s="9">
        <f>IF(Raw!$G147&gt;$C$8,IF(Raw!$Q147&gt;$C$8,IF(Raw!$N147&gt;$C$9,IF(Raw!$N147&lt;$A$9,IF(Raw!$X147&gt;$C$9,IF(Raw!$X147&lt;$A$9,Raw!N147,-999),-999),-999),-999),-999),-999)</f>
        <v>366</v>
      </c>
      <c r="K147" s="9">
        <f>IF(Raw!$G147&gt;$C$8,IF(Raw!$Q147&gt;$C$8,IF(Raw!$N147&gt;$C$9,IF(Raw!$N147&lt;$A$9,IF(Raw!$X147&gt;$C$9,IF(Raw!$X147&lt;$A$9,Raw!R147,-999),-999),-999),-999),-999),-999)</f>
        <v>1.734008</v>
      </c>
      <c r="L147" s="9">
        <f>IF(Raw!$G147&gt;$C$8,IF(Raw!$Q147&gt;$C$8,IF(Raw!$N147&gt;$C$9,IF(Raw!$N147&lt;$A$9,IF(Raw!$X147&gt;$C$9,IF(Raw!$X147&lt;$A$9,Raw!S147,-999),-999),-999),-999),-999),-999)</f>
        <v>2.0846939999999998</v>
      </c>
      <c r="M147" s="9">
        <f>Raw!Q147</f>
        <v>0.92193599999999998</v>
      </c>
      <c r="N147" s="9">
        <f>IF(Raw!$G147&gt;$C$8,IF(Raw!$Q147&gt;$C$8,IF(Raw!$N147&gt;$C$9,IF(Raw!$N147&lt;$A$9,IF(Raw!$X147&gt;$C$9,IF(Raw!$X147&lt;$A$9,Raw!V147,-999),-999),-999),-999),-999),-999)</f>
        <v>247.2</v>
      </c>
      <c r="O147" s="9">
        <f>IF(Raw!$G147&gt;$C$8,IF(Raw!$Q147&gt;$C$8,IF(Raw!$N147&gt;$C$9,IF(Raw!$N147&lt;$A$9,IF(Raw!$X147&gt;$C$9,IF(Raw!$X147&lt;$A$9,Raw!W147,-999),-999),-999),-999),-999),-999)</f>
        <v>0.32945200000000002</v>
      </c>
      <c r="P147" s="9">
        <f>IF(Raw!$G147&gt;$C$8,IF(Raw!$Q147&gt;$C$8,IF(Raw!$N147&gt;$C$9,IF(Raw!$N147&lt;$A$9,IF(Raw!$X147&gt;$C$9,IF(Raw!$X147&lt;$A$9,Raw!X147,-999),-999),-999),-999),-999),-999)</f>
        <v>476</v>
      </c>
      <c r="R147" s="9">
        <f t="shared" si="36"/>
        <v>0.38977200000000001</v>
      </c>
      <c r="S147" s="9">
        <f t="shared" si="37"/>
        <v>0.19489798622615293</v>
      </c>
      <c r="T147" s="9">
        <f t="shared" si="38"/>
        <v>0.35068599999999983</v>
      </c>
      <c r="U147" s="9">
        <f t="shared" si="39"/>
        <v>0.16821941253728359</v>
      </c>
      <c r="V147" s="15">
        <f t="shared" si="32"/>
        <v>0</v>
      </c>
      <c r="X147" s="11">
        <f t="shared" si="40"/>
        <v>1.4002519999999997E+20</v>
      </c>
      <c r="Y147" s="11">
        <f t="shared" si="41"/>
        <v>4.705E-18</v>
      </c>
      <c r="Z147" s="11">
        <f t="shared" si="42"/>
        <v>3.6600000000000001E-4</v>
      </c>
      <c r="AA147" s="16">
        <f t="shared" si="43"/>
        <v>0.19428106835840039</v>
      </c>
      <c r="AB147" s="9">
        <f t="shared" si="33"/>
        <v>1.802139650738334</v>
      </c>
      <c r="AC147" s="9">
        <f t="shared" si="34"/>
        <v>0.80571893164159936</v>
      </c>
      <c r="AD147" s="15">
        <f t="shared" si="35"/>
        <v>530.82259114317037</v>
      </c>
      <c r="AE147" s="3">
        <f t="shared" si="44"/>
        <v>566.48199999999986</v>
      </c>
      <c r="AF147" s="2">
        <f t="shared" si="45"/>
        <v>0.25</v>
      </c>
      <c r="AG147" s="9">
        <f t="shared" si="46"/>
        <v>6.868820341817139E-2</v>
      </c>
      <c r="AH147" s="2">
        <f t="shared" si="47"/>
        <v>3.3237864163268696</v>
      </c>
    </row>
    <row r="148" spans="1:34">
      <c r="A148" s="1">
        <f>Raw!A148</f>
        <v>135</v>
      </c>
      <c r="B148" s="14">
        <f>Raw!B148</f>
        <v>0.4651851851851852</v>
      </c>
      <c r="C148" s="15">
        <f>Raw!C148</f>
        <v>26.2</v>
      </c>
      <c r="D148" s="15">
        <f>IF(C148&gt;0.5,Raw!D148*D$11,-999)</f>
        <v>248.9</v>
      </c>
      <c r="E148" s="9">
        <f>IF(Raw!$G148&gt;$C$8,IF(Raw!$Q148&gt;$C$8,IF(Raw!$N148&gt;$C$9,IF(Raw!$N148&lt;$A$9,IF(Raw!$X148&gt;$C$9,IF(Raw!$X148&lt;$A$9,Raw!H148,-999),-999),-999),-999),-999),-999)</f>
        <v>1.4149529999999999</v>
      </c>
      <c r="F148" s="9">
        <f>IF(Raw!$G148&gt;$C$8,IF(Raw!$Q148&gt;$C$8,IF(Raw!$N148&gt;$C$9,IF(Raw!$N148&lt;$A$9,IF(Raw!$X148&gt;$C$9,IF(Raw!$X148&lt;$A$9,Raw!I148,-999),-999),-999),-999),-999),-999)</f>
        <v>1.6838820000000001</v>
      </c>
      <c r="G148" s="9">
        <f>Raw!G148</f>
        <v>0.92893999999999999</v>
      </c>
      <c r="H148" s="9">
        <f>IF(Raw!$G148&gt;$C$8,IF(Raw!$Q148&gt;$C$8,IF(Raw!$N148&gt;$C$9,IF(Raw!$N148&lt;$A$9,IF(Raw!$X148&gt;$C$9,IF(Raw!$X148&lt;$A$9,Raw!L148,-999),-999),-999),-999),-999),-999)</f>
        <v>420.9</v>
      </c>
      <c r="I148" s="9">
        <f>IF(Raw!$G148&gt;$C$8,IF(Raw!$Q148&gt;$C$8,IF(Raw!$N148&gt;$C$9,IF(Raw!$N148&lt;$A$9,IF(Raw!$X148&gt;$C$9,IF(Raw!$X148&lt;$A$9,Raw!M148,-999),-999),-999),-999),-999),-999)</f>
        <v>0.195516</v>
      </c>
      <c r="J148" s="9">
        <f>IF(Raw!$G148&gt;$C$8,IF(Raw!$Q148&gt;$C$8,IF(Raw!$N148&gt;$C$9,IF(Raw!$N148&lt;$A$9,IF(Raw!$X148&gt;$C$9,IF(Raw!$X148&lt;$A$9,Raw!N148,-999),-999),-999),-999),-999),-999)</f>
        <v>683</v>
      </c>
      <c r="K148" s="9">
        <f>IF(Raw!$G148&gt;$C$8,IF(Raw!$Q148&gt;$C$8,IF(Raw!$N148&gt;$C$9,IF(Raw!$N148&lt;$A$9,IF(Raw!$X148&gt;$C$9,IF(Raw!$X148&lt;$A$9,Raw!R148,-999),-999),-999),-999),-999),-999)</f>
        <v>1.683235</v>
      </c>
      <c r="L148" s="9">
        <f>IF(Raw!$G148&gt;$C$8,IF(Raw!$Q148&gt;$C$8,IF(Raw!$N148&gt;$C$9,IF(Raw!$N148&lt;$A$9,IF(Raw!$X148&gt;$C$9,IF(Raw!$X148&lt;$A$9,Raw!S148,-999),-999),-999),-999),-999),-999)</f>
        <v>2.2870729999999999</v>
      </c>
      <c r="M148" s="9">
        <f>Raw!Q148</f>
        <v>0.98050300000000001</v>
      </c>
      <c r="N148" s="9">
        <f>IF(Raw!$G148&gt;$C$8,IF(Raw!$Q148&gt;$C$8,IF(Raw!$N148&gt;$C$9,IF(Raw!$N148&lt;$A$9,IF(Raw!$X148&gt;$C$9,IF(Raw!$X148&lt;$A$9,Raw!V148,-999),-999),-999),-999),-999),-999)</f>
        <v>478</v>
      </c>
      <c r="O148" s="9">
        <f>IF(Raw!$G148&gt;$C$8,IF(Raw!$Q148&gt;$C$8,IF(Raw!$N148&gt;$C$9,IF(Raw!$N148&lt;$A$9,IF(Raw!$X148&gt;$C$9,IF(Raw!$X148&lt;$A$9,Raw!W148,-999),-999),-999),-999),-999),-999)</f>
        <v>3.9999999999999998E-6</v>
      </c>
      <c r="P148" s="9">
        <f>IF(Raw!$G148&gt;$C$8,IF(Raw!$Q148&gt;$C$8,IF(Raw!$N148&gt;$C$9,IF(Raw!$N148&lt;$A$9,IF(Raw!$X148&gt;$C$9,IF(Raw!$X148&lt;$A$9,Raw!X148,-999),-999),-999),-999),-999),-999)</f>
        <v>423</v>
      </c>
      <c r="R148" s="9">
        <f t="shared" si="36"/>
        <v>0.2689290000000002</v>
      </c>
      <c r="S148" s="9">
        <f t="shared" si="37"/>
        <v>0.15970774674234903</v>
      </c>
      <c r="T148" s="9">
        <f t="shared" si="38"/>
        <v>0.60383799999999987</v>
      </c>
      <c r="U148" s="9">
        <f t="shared" si="39"/>
        <v>0.26402218031518887</v>
      </c>
      <c r="V148" s="15">
        <f t="shared" si="32"/>
        <v>0</v>
      </c>
      <c r="X148" s="11">
        <f t="shared" si="40"/>
        <v>1.4983779999999997E+20</v>
      </c>
      <c r="Y148" s="11">
        <f t="shared" si="41"/>
        <v>4.2089999999999997E-18</v>
      </c>
      <c r="Z148" s="11">
        <f t="shared" si="42"/>
        <v>6.8300000000000001E-4</v>
      </c>
      <c r="AA148" s="16">
        <f t="shared" si="43"/>
        <v>0.30106380620635081</v>
      </c>
      <c r="AB148" s="9">
        <f t="shared" si="33"/>
        <v>1.8650287666120304</v>
      </c>
      <c r="AC148" s="9">
        <f t="shared" si="34"/>
        <v>0.69893619379364924</v>
      </c>
      <c r="AD148" s="15">
        <f t="shared" si="35"/>
        <v>440.79620235190458</v>
      </c>
      <c r="AE148" s="3">
        <f t="shared" si="44"/>
        <v>506.76359999999983</v>
      </c>
      <c r="AF148" s="2">
        <f t="shared" si="45"/>
        <v>0.25</v>
      </c>
      <c r="AG148" s="9">
        <f t="shared" si="46"/>
        <v>8.9523057245850024E-2</v>
      </c>
      <c r="AH148" s="2">
        <f t="shared" si="47"/>
        <v>4.3319741500633153</v>
      </c>
    </row>
    <row r="149" spans="1:34">
      <c r="A149" s="1">
        <f>Raw!A149</f>
        <v>136</v>
      </c>
      <c r="B149" s="14">
        <f>Raw!B149</f>
        <v>0.46523148148148147</v>
      </c>
      <c r="C149" s="15">
        <f>Raw!C149</f>
        <v>25.1</v>
      </c>
      <c r="D149" s="15">
        <f>IF(C149&gt;0.5,Raw!D149*D$11,-999)</f>
        <v>256.2</v>
      </c>
      <c r="E149" s="9">
        <f>IF(Raw!$G149&gt;$C$8,IF(Raw!$Q149&gt;$C$8,IF(Raw!$N149&gt;$C$9,IF(Raw!$N149&lt;$A$9,IF(Raw!$X149&gt;$C$9,IF(Raw!$X149&lt;$A$9,Raw!H149,-999),-999),-999),-999),-999),-999)</f>
        <v>1.3226279999999999</v>
      </c>
      <c r="F149" s="9">
        <f>IF(Raw!$G149&gt;$C$8,IF(Raw!$Q149&gt;$C$8,IF(Raw!$N149&gt;$C$9,IF(Raw!$N149&lt;$A$9,IF(Raw!$X149&gt;$C$9,IF(Raw!$X149&lt;$A$9,Raw!I149,-999),-999),-999),-999),-999),-999)</f>
        <v>1.5774980000000001</v>
      </c>
      <c r="G149" s="9">
        <f>Raw!G149</f>
        <v>0.93173099999999998</v>
      </c>
      <c r="H149" s="9">
        <f>IF(Raw!$G149&gt;$C$8,IF(Raw!$Q149&gt;$C$8,IF(Raw!$N149&gt;$C$9,IF(Raw!$N149&lt;$A$9,IF(Raw!$X149&gt;$C$9,IF(Raw!$X149&lt;$A$9,Raw!L149,-999),-999),-999),-999),-999),-999)</f>
        <v>433.1</v>
      </c>
      <c r="I149" s="9">
        <f>IF(Raw!$G149&gt;$C$8,IF(Raw!$Q149&gt;$C$8,IF(Raw!$N149&gt;$C$9,IF(Raw!$N149&lt;$A$9,IF(Raw!$X149&gt;$C$9,IF(Raw!$X149&lt;$A$9,Raw!M149,-999),-999),-999),-999),-999),-999)</f>
        <v>2.5999999999999998E-5</v>
      </c>
      <c r="J149" s="9">
        <f>IF(Raw!$G149&gt;$C$8,IF(Raw!$Q149&gt;$C$8,IF(Raw!$N149&gt;$C$9,IF(Raw!$N149&lt;$A$9,IF(Raw!$X149&gt;$C$9,IF(Raw!$X149&lt;$A$9,Raw!N149,-999),-999),-999),-999),-999),-999)</f>
        <v>553</v>
      </c>
      <c r="K149" s="9">
        <f>IF(Raw!$G149&gt;$C$8,IF(Raw!$Q149&gt;$C$8,IF(Raw!$N149&gt;$C$9,IF(Raw!$N149&lt;$A$9,IF(Raw!$X149&gt;$C$9,IF(Raw!$X149&lt;$A$9,Raw!R149,-999),-999),-999),-999),-999),-999)</f>
        <v>1.708933</v>
      </c>
      <c r="L149" s="9">
        <f>IF(Raw!$G149&gt;$C$8,IF(Raw!$Q149&gt;$C$8,IF(Raw!$N149&gt;$C$9,IF(Raw!$N149&lt;$A$9,IF(Raw!$X149&gt;$C$9,IF(Raw!$X149&lt;$A$9,Raw!S149,-999),-999),-999),-999),-999),-999)</f>
        <v>2.3594550000000001</v>
      </c>
      <c r="M149" s="9">
        <f>Raw!Q149</f>
        <v>0.98790900000000004</v>
      </c>
      <c r="N149" s="9">
        <f>IF(Raw!$G149&gt;$C$8,IF(Raw!$Q149&gt;$C$8,IF(Raw!$N149&gt;$C$9,IF(Raw!$N149&lt;$A$9,IF(Raw!$X149&gt;$C$9,IF(Raw!$X149&lt;$A$9,Raw!V149,-999),-999),-999),-999),-999),-999)</f>
        <v>410.1</v>
      </c>
      <c r="O149" s="9">
        <f>IF(Raw!$G149&gt;$C$8,IF(Raw!$Q149&gt;$C$8,IF(Raw!$N149&gt;$C$9,IF(Raw!$N149&lt;$A$9,IF(Raw!$X149&gt;$C$9,IF(Raw!$X149&lt;$A$9,Raw!W149,-999),-999),-999),-999),-999),-999)</f>
        <v>3.0000000000000001E-6</v>
      </c>
      <c r="P149" s="9">
        <f>IF(Raw!$G149&gt;$C$8,IF(Raw!$Q149&gt;$C$8,IF(Raw!$N149&gt;$C$9,IF(Raw!$N149&lt;$A$9,IF(Raw!$X149&gt;$C$9,IF(Raw!$X149&lt;$A$9,Raw!X149,-999),-999),-999),-999),-999),-999)</f>
        <v>424</v>
      </c>
      <c r="R149" s="9">
        <f t="shared" si="36"/>
        <v>0.25487000000000015</v>
      </c>
      <c r="S149" s="9">
        <f t="shared" si="37"/>
        <v>0.16156597345923743</v>
      </c>
      <c r="T149" s="9">
        <f t="shared" si="38"/>
        <v>0.65052200000000004</v>
      </c>
      <c r="U149" s="9">
        <f t="shared" si="39"/>
        <v>0.27570858524532149</v>
      </c>
      <c r="V149" s="15">
        <f t="shared" si="32"/>
        <v>0</v>
      </c>
      <c r="X149" s="11">
        <f t="shared" si="40"/>
        <v>1.5423239999999997E+20</v>
      </c>
      <c r="Y149" s="11">
        <f t="shared" si="41"/>
        <v>4.3310000000000003E-18</v>
      </c>
      <c r="Z149" s="11">
        <f t="shared" si="42"/>
        <v>5.53E-4</v>
      </c>
      <c r="AA149" s="16">
        <f t="shared" si="43"/>
        <v>0.26974956637914316</v>
      </c>
      <c r="AB149" s="9">
        <f t="shared" si="33"/>
        <v>1.8844110274200929</v>
      </c>
      <c r="AC149" s="9">
        <f t="shared" si="34"/>
        <v>0.73025043362085695</v>
      </c>
      <c r="AD149" s="15">
        <f t="shared" si="35"/>
        <v>487.79306759338738</v>
      </c>
      <c r="AE149" s="3">
        <f t="shared" si="44"/>
        <v>521.4523999999999</v>
      </c>
      <c r="AF149" s="2">
        <f t="shared" si="45"/>
        <v>0.25</v>
      </c>
      <c r="AG149" s="9">
        <f t="shared" si="46"/>
        <v>0.10345287427588332</v>
      </c>
      <c r="AH149" s="2">
        <f t="shared" si="47"/>
        <v>5.0060307467175056</v>
      </c>
    </row>
    <row r="150" spans="1:34">
      <c r="A150" s="1">
        <f>Raw!A150</f>
        <v>137</v>
      </c>
      <c r="B150" s="14">
        <f>Raw!B150</f>
        <v>0.46528935185185188</v>
      </c>
      <c r="C150" s="15">
        <f>Raw!C150</f>
        <v>23.9</v>
      </c>
      <c r="D150" s="15">
        <f>IF(C150&gt;0.5,Raw!D150*D$11,-999)</f>
        <v>293.3</v>
      </c>
      <c r="E150" s="9">
        <f>IF(Raw!$G150&gt;$C$8,IF(Raw!$Q150&gt;$C$8,IF(Raw!$N150&gt;$C$9,IF(Raw!$N150&lt;$A$9,IF(Raw!$X150&gt;$C$9,IF(Raw!$X150&lt;$A$9,Raw!H150,-999),-999),-999),-999),-999),-999)</f>
        <v>1.2983610000000001</v>
      </c>
      <c r="F150" s="9">
        <f>IF(Raw!$G150&gt;$C$8,IF(Raw!$Q150&gt;$C$8,IF(Raw!$N150&gt;$C$9,IF(Raw!$N150&lt;$A$9,IF(Raw!$X150&gt;$C$9,IF(Raw!$X150&lt;$A$9,Raw!I150,-999),-999),-999),-999),-999),-999)</f>
        <v>1.5308310000000001</v>
      </c>
      <c r="G150" s="9">
        <f>Raw!G150</f>
        <v>0.93353399999999997</v>
      </c>
      <c r="H150" s="9">
        <f>IF(Raw!$G150&gt;$C$8,IF(Raw!$Q150&gt;$C$8,IF(Raw!$N150&gt;$C$9,IF(Raw!$N150&lt;$A$9,IF(Raw!$X150&gt;$C$9,IF(Raw!$X150&lt;$A$9,Raw!L150,-999),-999),-999),-999),-999),-999)</f>
        <v>453.7</v>
      </c>
      <c r="I150" s="9">
        <f>IF(Raw!$G150&gt;$C$8,IF(Raw!$Q150&gt;$C$8,IF(Raw!$N150&gt;$C$9,IF(Raw!$N150&lt;$A$9,IF(Raw!$X150&gt;$C$9,IF(Raw!$X150&lt;$A$9,Raw!M150,-999),-999),-999),-999),-999),-999)</f>
        <v>6.9999999999999999E-6</v>
      </c>
      <c r="J150" s="9">
        <f>IF(Raw!$G150&gt;$C$8,IF(Raw!$Q150&gt;$C$8,IF(Raw!$N150&gt;$C$9,IF(Raw!$N150&lt;$A$9,IF(Raw!$X150&gt;$C$9,IF(Raw!$X150&lt;$A$9,Raw!N150,-999),-999),-999),-999),-999),-999)</f>
        <v>720</v>
      </c>
      <c r="K150" s="9">
        <f>IF(Raw!$G150&gt;$C$8,IF(Raw!$Q150&gt;$C$8,IF(Raw!$N150&gt;$C$9,IF(Raw!$N150&lt;$A$9,IF(Raw!$X150&gt;$C$9,IF(Raw!$X150&lt;$A$9,Raw!R150,-999),-999),-999),-999),-999),-999)</f>
        <v>1.5034419999999999</v>
      </c>
      <c r="L150" s="9">
        <f>IF(Raw!$G150&gt;$C$8,IF(Raw!$Q150&gt;$C$8,IF(Raw!$N150&gt;$C$9,IF(Raw!$N150&lt;$A$9,IF(Raw!$X150&gt;$C$9,IF(Raw!$X150&lt;$A$9,Raw!S150,-999),-999),-999),-999),-999),-999)</f>
        <v>2.0546470000000001</v>
      </c>
      <c r="M150" s="9">
        <f>Raw!Q150</f>
        <v>0.97843400000000003</v>
      </c>
      <c r="N150" s="9">
        <f>IF(Raw!$G150&gt;$C$8,IF(Raw!$Q150&gt;$C$8,IF(Raw!$N150&gt;$C$9,IF(Raw!$N150&lt;$A$9,IF(Raw!$X150&gt;$C$9,IF(Raw!$X150&lt;$A$9,Raw!V150,-999),-999),-999),-999),-999),-999)</f>
        <v>441</v>
      </c>
      <c r="O150" s="9">
        <f>IF(Raw!$G150&gt;$C$8,IF(Raw!$Q150&gt;$C$8,IF(Raw!$N150&gt;$C$9,IF(Raw!$N150&lt;$A$9,IF(Raw!$X150&gt;$C$9,IF(Raw!$X150&lt;$A$9,Raw!W150,-999),-999),-999),-999),-999),-999)</f>
        <v>3.6999999999999998E-5</v>
      </c>
      <c r="P150" s="9">
        <f>IF(Raw!$G150&gt;$C$8,IF(Raw!$Q150&gt;$C$8,IF(Raw!$N150&gt;$C$9,IF(Raw!$N150&lt;$A$9,IF(Raw!$X150&gt;$C$9,IF(Raw!$X150&lt;$A$9,Raw!X150,-999),-999),-999),-999),-999),-999)</f>
        <v>488</v>
      </c>
      <c r="R150" s="9">
        <f t="shared" si="36"/>
        <v>0.23246999999999995</v>
      </c>
      <c r="S150" s="9">
        <f t="shared" si="37"/>
        <v>0.1518586963551169</v>
      </c>
      <c r="T150" s="9">
        <f t="shared" si="38"/>
        <v>0.55120500000000017</v>
      </c>
      <c r="U150" s="9">
        <f t="shared" si="39"/>
        <v>0.26827236016697764</v>
      </c>
      <c r="V150" s="15">
        <f t="shared" si="32"/>
        <v>0</v>
      </c>
      <c r="X150" s="11">
        <f t="shared" si="40"/>
        <v>1.765666E+20</v>
      </c>
      <c r="Y150" s="11">
        <f t="shared" si="41"/>
        <v>4.5369999999999998E-18</v>
      </c>
      <c r="Z150" s="11">
        <f t="shared" si="42"/>
        <v>7.1999999999999994E-4</v>
      </c>
      <c r="AA150" s="16">
        <f t="shared" si="43"/>
        <v>0.3657959223580311</v>
      </c>
      <c r="AB150" s="9">
        <f t="shared" si="33"/>
        <v>1.7050705413833585</v>
      </c>
      <c r="AC150" s="9">
        <f t="shared" si="34"/>
        <v>0.63420407764196907</v>
      </c>
      <c r="AD150" s="15">
        <f t="shared" si="35"/>
        <v>508.04989216393221</v>
      </c>
      <c r="AE150" s="3">
        <f t="shared" si="44"/>
        <v>546.25479999999982</v>
      </c>
      <c r="AF150" s="2">
        <f t="shared" si="45"/>
        <v>0.25</v>
      </c>
      <c r="AG150" s="9">
        <f t="shared" si="46"/>
        <v>0.10484287973338198</v>
      </c>
      <c r="AH150" s="2">
        <f t="shared" si="47"/>
        <v>5.0732923874118674</v>
      </c>
    </row>
    <row r="151" spans="1:34">
      <c r="A151" s="1">
        <f>Raw!A151</f>
        <v>138</v>
      </c>
      <c r="B151" s="14">
        <f>Raw!B151</f>
        <v>0.46534722222222219</v>
      </c>
      <c r="C151" s="15">
        <f>Raw!C151</f>
        <v>22.9</v>
      </c>
      <c r="D151" s="15">
        <f>IF(C151&gt;0.5,Raw!D151*D$11,-999)</f>
        <v>300.5</v>
      </c>
      <c r="E151" s="9">
        <f>IF(Raw!$G151&gt;$C$8,IF(Raw!$Q151&gt;$C$8,IF(Raw!$N151&gt;$C$9,IF(Raw!$N151&lt;$A$9,IF(Raw!$X151&gt;$C$9,IF(Raw!$X151&lt;$A$9,Raw!H151,-999),-999),-999),-999),-999),-999)</f>
        <v>1.203146</v>
      </c>
      <c r="F151" s="9">
        <f>IF(Raw!$G151&gt;$C$8,IF(Raw!$Q151&gt;$C$8,IF(Raw!$N151&gt;$C$9,IF(Raw!$N151&lt;$A$9,IF(Raw!$X151&gt;$C$9,IF(Raw!$X151&lt;$A$9,Raw!I151,-999),-999),-999),-999),-999),-999)</f>
        <v>1.4070309999999999</v>
      </c>
      <c r="G151" s="9">
        <f>Raw!G151</f>
        <v>0.89657900000000001</v>
      </c>
      <c r="H151" s="9">
        <f>IF(Raw!$G151&gt;$C$8,IF(Raw!$Q151&gt;$C$8,IF(Raw!$N151&gt;$C$9,IF(Raw!$N151&lt;$A$9,IF(Raw!$X151&gt;$C$9,IF(Raw!$X151&lt;$A$9,Raw!L151,-999),-999),-999),-999),-999),-999)</f>
        <v>397.8</v>
      </c>
      <c r="I151" s="9">
        <f>IF(Raw!$G151&gt;$C$8,IF(Raw!$Q151&gt;$C$8,IF(Raw!$N151&gt;$C$9,IF(Raw!$N151&lt;$A$9,IF(Raw!$X151&gt;$C$9,IF(Raw!$X151&lt;$A$9,Raw!M151,-999),-999),-999),-999),-999),-999)</f>
        <v>9.0000000000000002E-6</v>
      </c>
      <c r="J151" s="9">
        <f>IF(Raw!$G151&gt;$C$8,IF(Raw!$Q151&gt;$C$8,IF(Raw!$N151&gt;$C$9,IF(Raw!$N151&lt;$A$9,IF(Raw!$X151&gt;$C$9,IF(Raw!$X151&lt;$A$9,Raw!N151,-999),-999),-999),-999),-999),-999)</f>
        <v>617</v>
      </c>
      <c r="K151" s="9">
        <f>IF(Raw!$G151&gt;$C$8,IF(Raw!$Q151&gt;$C$8,IF(Raw!$N151&gt;$C$9,IF(Raw!$N151&lt;$A$9,IF(Raw!$X151&gt;$C$9,IF(Raw!$X151&lt;$A$9,Raw!R151,-999),-999),-999),-999),-999),-999)</f>
        <v>1.48854</v>
      </c>
      <c r="L151" s="9">
        <f>IF(Raw!$G151&gt;$C$8,IF(Raw!$Q151&gt;$C$8,IF(Raw!$N151&gt;$C$9,IF(Raw!$N151&lt;$A$9,IF(Raw!$X151&gt;$C$9,IF(Raw!$X151&lt;$A$9,Raw!S151,-999),-999),-999),-999),-999),-999)</f>
        <v>1.9290309999999999</v>
      </c>
      <c r="M151" s="9">
        <f>Raw!Q151</f>
        <v>0.97716199999999998</v>
      </c>
      <c r="N151" s="9">
        <f>IF(Raw!$G151&gt;$C$8,IF(Raw!$Q151&gt;$C$8,IF(Raw!$N151&gt;$C$9,IF(Raw!$N151&lt;$A$9,IF(Raw!$X151&gt;$C$9,IF(Raw!$X151&lt;$A$9,Raw!V151,-999),-999),-999),-999),-999),-999)</f>
        <v>466.3</v>
      </c>
      <c r="O151" s="9">
        <f>IF(Raw!$G151&gt;$C$8,IF(Raw!$Q151&gt;$C$8,IF(Raw!$N151&gt;$C$9,IF(Raw!$N151&lt;$A$9,IF(Raw!$X151&gt;$C$9,IF(Raw!$X151&lt;$A$9,Raw!W151,-999),-999),-999),-999),-999),-999)</f>
        <v>9.0000000000000002E-6</v>
      </c>
      <c r="P151" s="9">
        <f>IF(Raw!$G151&gt;$C$8,IF(Raw!$Q151&gt;$C$8,IF(Raw!$N151&gt;$C$9,IF(Raw!$N151&lt;$A$9,IF(Raw!$X151&gt;$C$9,IF(Raw!$X151&lt;$A$9,Raw!X151,-999),-999),-999),-999),-999),-999)</f>
        <v>559</v>
      </c>
      <c r="R151" s="9">
        <f t="shared" si="36"/>
        <v>0.20388499999999987</v>
      </c>
      <c r="S151" s="9">
        <f t="shared" si="37"/>
        <v>0.14490441219845185</v>
      </c>
      <c r="T151" s="9">
        <f t="shared" si="38"/>
        <v>0.44049099999999997</v>
      </c>
      <c r="U151" s="9">
        <f t="shared" si="39"/>
        <v>0.22834832618034651</v>
      </c>
      <c r="V151" s="15">
        <f t="shared" si="32"/>
        <v>0</v>
      </c>
      <c r="X151" s="11">
        <f t="shared" si="40"/>
        <v>1.8090099999999997E+20</v>
      </c>
      <c r="Y151" s="11">
        <f t="shared" si="41"/>
        <v>3.9779999999999999E-18</v>
      </c>
      <c r="Z151" s="11">
        <f t="shared" si="42"/>
        <v>6.1699999999999993E-4</v>
      </c>
      <c r="AA151" s="16">
        <f t="shared" si="43"/>
        <v>0.3074831175426273</v>
      </c>
      <c r="AB151" s="9">
        <f t="shared" si="33"/>
        <v>1.6239835459294694</v>
      </c>
      <c r="AC151" s="9">
        <f t="shared" si="34"/>
        <v>0.69251688245737275</v>
      </c>
      <c r="AD151" s="15">
        <f t="shared" si="35"/>
        <v>498.35189228950941</v>
      </c>
      <c r="AE151" s="3">
        <f t="shared" si="44"/>
        <v>478.95119999999986</v>
      </c>
      <c r="AF151" s="2">
        <f t="shared" si="45"/>
        <v>0.24026757368153071</v>
      </c>
      <c r="AG151" s="9">
        <f t="shared" si="46"/>
        <v>8.4129003724667945E-2</v>
      </c>
      <c r="AH151" s="2">
        <f t="shared" si="47"/>
        <v>4.070958707375202</v>
      </c>
    </row>
    <row r="152" spans="1:34">
      <c r="A152" s="1">
        <f>Raw!A152</f>
        <v>139</v>
      </c>
      <c r="B152" s="14">
        <f>Raw!B152</f>
        <v>0.46540509259259261</v>
      </c>
      <c r="C152" s="15">
        <f>Raw!C152</f>
        <v>21.7</v>
      </c>
      <c r="D152" s="15">
        <f>IF(C152&gt;0.5,Raw!D152*D$11,-999)</f>
        <v>336.7</v>
      </c>
      <c r="E152" s="9">
        <f>IF(Raw!$G152&gt;$C$8,IF(Raw!$Q152&gt;$C$8,IF(Raw!$N152&gt;$C$9,IF(Raw!$N152&lt;$A$9,IF(Raw!$X152&gt;$C$9,IF(Raw!$X152&lt;$A$9,Raw!H152,-999),-999),-999),-999),-999),-999)</f>
        <v>1.126468</v>
      </c>
      <c r="F152" s="9">
        <f>IF(Raw!$G152&gt;$C$8,IF(Raw!$Q152&gt;$C$8,IF(Raw!$N152&gt;$C$9,IF(Raw!$N152&lt;$A$9,IF(Raw!$X152&gt;$C$9,IF(Raw!$X152&lt;$A$9,Raw!I152,-999),-999),-999),-999),-999),-999)</f>
        <v>1.307688</v>
      </c>
      <c r="G152" s="9">
        <f>Raw!G152</f>
        <v>0.90030299999999996</v>
      </c>
      <c r="H152" s="9">
        <f>IF(Raw!$G152&gt;$C$8,IF(Raw!$Q152&gt;$C$8,IF(Raw!$N152&gt;$C$9,IF(Raw!$N152&lt;$A$9,IF(Raw!$X152&gt;$C$9,IF(Raw!$X152&lt;$A$9,Raw!L152,-999),-999),-999),-999),-999),-999)</f>
        <v>468.5</v>
      </c>
      <c r="I152" s="9">
        <f>IF(Raw!$G152&gt;$C$8,IF(Raw!$Q152&gt;$C$8,IF(Raw!$N152&gt;$C$9,IF(Raw!$N152&lt;$A$9,IF(Raw!$X152&gt;$C$9,IF(Raw!$X152&lt;$A$9,Raw!M152,-999),-999),-999),-999),-999),-999)</f>
        <v>1.5999999999999999E-5</v>
      </c>
      <c r="J152" s="9">
        <f>IF(Raw!$G152&gt;$C$8,IF(Raw!$Q152&gt;$C$8,IF(Raw!$N152&gt;$C$9,IF(Raw!$N152&lt;$A$9,IF(Raw!$X152&gt;$C$9,IF(Raw!$X152&lt;$A$9,Raw!N152,-999),-999),-999),-999),-999),-999)</f>
        <v>447</v>
      </c>
      <c r="K152" s="9">
        <f>IF(Raw!$G152&gt;$C$8,IF(Raw!$Q152&gt;$C$8,IF(Raw!$N152&gt;$C$9,IF(Raw!$N152&lt;$A$9,IF(Raw!$X152&gt;$C$9,IF(Raw!$X152&lt;$A$9,Raw!R152,-999),-999),-999),-999),-999),-999)</f>
        <v>1.390892</v>
      </c>
      <c r="L152" s="9">
        <f>IF(Raw!$G152&gt;$C$8,IF(Raw!$Q152&gt;$C$8,IF(Raw!$N152&gt;$C$9,IF(Raw!$N152&lt;$A$9,IF(Raw!$X152&gt;$C$9,IF(Raw!$X152&lt;$A$9,Raw!S152,-999),-999),-999),-999),-999),-999)</f>
        <v>1.770443</v>
      </c>
      <c r="M152" s="9">
        <f>Raw!Q152</f>
        <v>0.97220099999999998</v>
      </c>
      <c r="N152" s="9">
        <f>IF(Raw!$G152&gt;$C$8,IF(Raw!$Q152&gt;$C$8,IF(Raw!$N152&gt;$C$9,IF(Raw!$N152&lt;$A$9,IF(Raw!$X152&gt;$C$9,IF(Raw!$X152&lt;$A$9,Raw!V152,-999),-999),-999),-999),-999),-999)</f>
        <v>447.5</v>
      </c>
      <c r="O152" s="9">
        <f>IF(Raw!$G152&gt;$C$8,IF(Raw!$Q152&gt;$C$8,IF(Raw!$N152&gt;$C$9,IF(Raw!$N152&lt;$A$9,IF(Raw!$X152&gt;$C$9,IF(Raw!$X152&lt;$A$9,Raw!W152,-999),-999),-999),-999),-999),-999)</f>
        <v>9.0000000000000002E-6</v>
      </c>
      <c r="P152" s="9">
        <f>IF(Raw!$G152&gt;$C$8,IF(Raw!$Q152&gt;$C$8,IF(Raw!$N152&gt;$C$9,IF(Raw!$N152&lt;$A$9,IF(Raw!$X152&gt;$C$9,IF(Raw!$X152&lt;$A$9,Raw!X152,-999),-999),-999),-999),-999),-999)</f>
        <v>471</v>
      </c>
      <c r="R152" s="9">
        <f t="shared" si="36"/>
        <v>0.18121999999999994</v>
      </c>
      <c r="S152" s="9">
        <f t="shared" si="37"/>
        <v>0.13858045650032724</v>
      </c>
      <c r="T152" s="9">
        <f t="shared" si="38"/>
        <v>0.37955099999999997</v>
      </c>
      <c r="U152" s="9">
        <f t="shared" si="39"/>
        <v>0.21438193717617565</v>
      </c>
      <c r="V152" s="15">
        <f t="shared" si="32"/>
        <v>0</v>
      </c>
      <c r="X152" s="11">
        <f t="shared" si="40"/>
        <v>2.0269339999999993E+20</v>
      </c>
      <c r="Y152" s="11">
        <f t="shared" si="41"/>
        <v>4.6850000000000001E-18</v>
      </c>
      <c r="Z152" s="11">
        <f t="shared" si="42"/>
        <v>4.4699999999999997E-4</v>
      </c>
      <c r="AA152" s="16">
        <f t="shared" si="43"/>
        <v>0.29798919772364424</v>
      </c>
      <c r="AB152" s="9">
        <f t="shared" si="33"/>
        <v>1.5039940979852069</v>
      </c>
      <c r="AC152" s="9">
        <f t="shared" si="34"/>
        <v>0.70201080227635582</v>
      </c>
      <c r="AD152" s="15">
        <f t="shared" si="35"/>
        <v>666.64250050032274</v>
      </c>
      <c r="AE152" s="3">
        <f t="shared" si="44"/>
        <v>564.07399999999984</v>
      </c>
      <c r="AF152" s="2">
        <f t="shared" si="45"/>
        <v>0.2115354180001485</v>
      </c>
      <c r="AG152" s="9">
        <f t="shared" si="46"/>
        <v>9.3020982177472358E-2</v>
      </c>
      <c r="AH152" s="2">
        <f t="shared" si="47"/>
        <v>4.501236917095909</v>
      </c>
    </row>
    <row r="153" spans="1:34">
      <c r="A153" s="1">
        <f>Raw!A153</f>
        <v>140</v>
      </c>
      <c r="B153" s="14">
        <f>Raw!B153</f>
        <v>0.46545138888888887</v>
      </c>
      <c r="C153" s="15">
        <f>Raw!C153</f>
        <v>20.8</v>
      </c>
      <c r="D153" s="15">
        <f>IF(C153&gt;0.5,Raw!D153*D$11,-999)</f>
        <v>353.9</v>
      </c>
      <c r="E153" s="9">
        <f>IF(Raw!$G153&gt;$C$8,IF(Raw!$Q153&gt;$C$8,IF(Raw!$N153&gt;$C$9,IF(Raw!$N153&lt;$A$9,IF(Raw!$X153&gt;$C$9,IF(Raw!$X153&lt;$A$9,Raw!H153,-999),-999),-999),-999),-999),-999)</f>
        <v>1.195392</v>
      </c>
      <c r="F153" s="9">
        <f>IF(Raw!$G153&gt;$C$8,IF(Raw!$Q153&gt;$C$8,IF(Raw!$N153&gt;$C$9,IF(Raw!$N153&lt;$A$9,IF(Raw!$X153&gt;$C$9,IF(Raw!$X153&lt;$A$9,Raw!I153,-999),-999),-999),-999),-999),-999)</f>
        <v>1.3750370000000001</v>
      </c>
      <c r="G153" s="9">
        <f>Raw!G153</f>
        <v>0.92446499999999998</v>
      </c>
      <c r="H153" s="9">
        <f>IF(Raw!$G153&gt;$C$8,IF(Raw!$Q153&gt;$C$8,IF(Raw!$N153&gt;$C$9,IF(Raw!$N153&lt;$A$9,IF(Raw!$X153&gt;$C$9,IF(Raw!$X153&lt;$A$9,Raw!L153,-999),-999),-999),-999),-999),-999)</f>
        <v>435.5</v>
      </c>
      <c r="I153" s="9">
        <f>IF(Raw!$G153&gt;$C$8,IF(Raw!$Q153&gt;$C$8,IF(Raw!$N153&gt;$C$9,IF(Raw!$N153&lt;$A$9,IF(Raw!$X153&gt;$C$9,IF(Raw!$X153&lt;$A$9,Raw!M153,-999),-999),-999),-999),-999),-999)</f>
        <v>1.03E-4</v>
      </c>
      <c r="J153" s="9">
        <f>IF(Raw!$G153&gt;$C$8,IF(Raw!$Q153&gt;$C$8,IF(Raw!$N153&gt;$C$9,IF(Raw!$N153&lt;$A$9,IF(Raw!$X153&gt;$C$9,IF(Raw!$X153&lt;$A$9,Raw!N153,-999),-999),-999),-999),-999),-999)</f>
        <v>518</v>
      </c>
      <c r="K153" s="9">
        <f>IF(Raw!$G153&gt;$C$8,IF(Raw!$Q153&gt;$C$8,IF(Raw!$N153&gt;$C$9,IF(Raw!$N153&lt;$A$9,IF(Raw!$X153&gt;$C$9,IF(Raw!$X153&lt;$A$9,Raw!R153,-999),-999),-999),-999),-999),-999)</f>
        <v>1.3818999999999999</v>
      </c>
      <c r="L153" s="9">
        <f>IF(Raw!$G153&gt;$C$8,IF(Raw!$Q153&gt;$C$8,IF(Raw!$N153&gt;$C$9,IF(Raw!$N153&lt;$A$9,IF(Raw!$X153&gt;$C$9,IF(Raw!$X153&lt;$A$9,Raw!S153,-999),-999),-999),-999),-999),-999)</f>
        <v>1.733565</v>
      </c>
      <c r="M153" s="9">
        <f>Raw!Q153</f>
        <v>0.96903499999999998</v>
      </c>
      <c r="N153" s="9">
        <f>IF(Raw!$G153&gt;$C$8,IF(Raw!$Q153&gt;$C$8,IF(Raw!$N153&gt;$C$9,IF(Raw!$N153&lt;$A$9,IF(Raw!$X153&gt;$C$9,IF(Raw!$X153&lt;$A$9,Raw!V153,-999),-999),-999),-999),-999),-999)</f>
        <v>396.4</v>
      </c>
      <c r="O153" s="9">
        <f>IF(Raw!$G153&gt;$C$8,IF(Raw!$Q153&gt;$C$8,IF(Raw!$N153&gt;$C$9,IF(Raw!$N153&lt;$A$9,IF(Raw!$X153&gt;$C$9,IF(Raw!$X153&lt;$A$9,Raw!W153,-999),-999),-999),-999),-999),-999)</f>
        <v>3.9999999999999998E-6</v>
      </c>
      <c r="P153" s="9">
        <f>IF(Raw!$G153&gt;$C$8,IF(Raw!$Q153&gt;$C$8,IF(Raw!$N153&gt;$C$9,IF(Raw!$N153&lt;$A$9,IF(Raw!$X153&gt;$C$9,IF(Raw!$X153&lt;$A$9,Raw!X153,-999),-999),-999),-999),-999),-999)</f>
        <v>601</v>
      </c>
      <c r="R153" s="9">
        <f t="shared" si="36"/>
        <v>0.17964500000000005</v>
      </c>
      <c r="S153" s="9">
        <f t="shared" si="37"/>
        <v>0.13064739348832072</v>
      </c>
      <c r="T153" s="9">
        <f t="shared" si="38"/>
        <v>0.35166500000000012</v>
      </c>
      <c r="U153" s="9">
        <f t="shared" si="39"/>
        <v>0.20285654128919314</v>
      </c>
      <c r="V153" s="15">
        <f t="shared" si="32"/>
        <v>0</v>
      </c>
      <c r="X153" s="11">
        <f t="shared" si="40"/>
        <v>2.1304779999999993E+20</v>
      </c>
      <c r="Y153" s="11">
        <f t="shared" si="41"/>
        <v>4.3549999999999996E-18</v>
      </c>
      <c r="Z153" s="11">
        <f t="shared" si="42"/>
        <v>5.1800000000000001E-4</v>
      </c>
      <c r="AA153" s="16">
        <f t="shared" si="43"/>
        <v>0.32460379302608894</v>
      </c>
      <c r="AB153" s="9">
        <f t="shared" si="33"/>
        <v>1.4960517928745194</v>
      </c>
      <c r="AC153" s="9">
        <f t="shared" si="34"/>
        <v>0.67539620697391145</v>
      </c>
      <c r="AD153" s="15">
        <f t="shared" si="35"/>
        <v>626.64824908511423</v>
      </c>
      <c r="AE153" s="3">
        <f t="shared" si="44"/>
        <v>524.34199999999976</v>
      </c>
      <c r="AF153" s="2">
        <f t="shared" si="45"/>
        <v>0.20918513726222077</v>
      </c>
      <c r="AG153" s="9">
        <f t="shared" si="46"/>
        <v>8.1820157363583126E-2</v>
      </c>
      <c r="AH153" s="2">
        <f t="shared" si="47"/>
        <v>3.9592348335443539</v>
      </c>
    </row>
    <row r="154" spans="1:34">
      <c r="A154" s="1">
        <f>Raw!A154</f>
        <v>141</v>
      </c>
      <c r="B154" s="14">
        <f>Raw!B154</f>
        <v>0.46550925925925929</v>
      </c>
      <c r="C154" s="15">
        <f>Raw!C154</f>
        <v>19.7</v>
      </c>
      <c r="D154" s="15">
        <f>IF(C154&gt;0.5,Raw!D154*D$11,-999)</f>
        <v>403.7</v>
      </c>
      <c r="E154" s="9">
        <f>IF(Raw!$G154&gt;$C$8,IF(Raw!$Q154&gt;$C$8,IF(Raw!$N154&gt;$C$9,IF(Raw!$N154&lt;$A$9,IF(Raw!$X154&gt;$C$9,IF(Raw!$X154&lt;$A$9,Raw!H154,-999),-999),-999),-999),-999),-999)</f>
        <v>1.081172</v>
      </c>
      <c r="F154" s="9">
        <f>IF(Raw!$G154&gt;$C$8,IF(Raw!$Q154&gt;$C$8,IF(Raw!$N154&gt;$C$9,IF(Raw!$N154&lt;$A$9,IF(Raw!$X154&gt;$C$9,IF(Raw!$X154&lt;$A$9,Raw!I154,-999),-999),-999),-999),-999),-999)</f>
        <v>1.2196830000000001</v>
      </c>
      <c r="G154" s="9">
        <f>Raw!G154</f>
        <v>0.80406999999999995</v>
      </c>
      <c r="H154" s="9">
        <f>IF(Raw!$G154&gt;$C$8,IF(Raw!$Q154&gt;$C$8,IF(Raw!$N154&gt;$C$9,IF(Raw!$N154&lt;$A$9,IF(Raw!$X154&gt;$C$9,IF(Raw!$X154&lt;$A$9,Raw!L154,-999),-999),-999),-999),-999),-999)</f>
        <v>389.5</v>
      </c>
      <c r="I154" s="9">
        <f>IF(Raw!$G154&gt;$C$8,IF(Raw!$Q154&gt;$C$8,IF(Raw!$N154&gt;$C$9,IF(Raw!$N154&lt;$A$9,IF(Raw!$X154&gt;$C$9,IF(Raw!$X154&lt;$A$9,Raw!M154,-999),-999),-999),-999),-999),-999)</f>
        <v>4.1E-5</v>
      </c>
      <c r="J154" s="9">
        <f>IF(Raw!$G154&gt;$C$8,IF(Raw!$Q154&gt;$C$8,IF(Raw!$N154&gt;$C$9,IF(Raw!$N154&lt;$A$9,IF(Raw!$X154&gt;$C$9,IF(Raw!$X154&lt;$A$9,Raw!N154,-999),-999),-999),-999),-999),-999)</f>
        <v>741</v>
      </c>
      <c r="K154" s="9">
        <f>IF(Raw!$G154&gt;$C$8,IF(Raw!$Q154&gt;$C$8,IF(Raw!$N154&gt;$C$9,IF(Raw!$N154&lt;$A$9,IF(Raw!$X154&gt;$C$9,IF(Raw!$X154&lt;$A$9,Raw!R154,-999),-999),-999),-999),-999),-999)</f>
        <v>1.332918</v>
      </c>
      <c r="L154" s="9">
        <f>IF(Raw!$G154&gt;$C$8,IF(Raw!$Q154&gt;$C$8,IF(Raw!$N154&gt;$C$9,IF(Raw!$N154&lt;$A$9,IF(Raw!$X154&gt;$C$9,IF(Raw!$X154&lt;$A$9,Raw!S154,-999),-999),-999),-999),-999),-999)</f>
        <v>1.6711180000000001</v>
      </c>
      <c r="M154" s="9">
        <f>Raw!Q154</f>
        <v>0.96727300000000005</v>
      </c>
      <c r="N154" s="9">
        <f>IF(Raw!$G154&gt;$C$8,IF(Raw!$Q154&gt;$C$8,IF(Raw!$N154&gt;$C$9,IF(Raw!$N154&lt;$A$9,IF(Raw!$X154&gt;$C$9,IF(Raw!$X154&lt;$A$9,Raw!V154,-999),-999),-999),-999),-999),-999)</f>
        <v>456.9</v>
      </c>
      <c r="O154" s="9">
        <f>IF(Raw!$G154&gt;$C$8,IF(Raw!$Q154&gt;$C$8,IF(Raw!$N154&gt;$C$9,IF(Raw!$N154&lt;$A$9,IF(Raw!$X154&gt;$C$9,IF(Raw!$X154&lt;$A$9,Raw!W154,-999),-999),-999),-999),-999),-999)</f>
        <v>3.9999999999999998E-6</v>
      </c>
      <c r="P154" s="9">
        <f>IF(Raw!$G154&gt;$C$8,IF(Raw!$Q154&gt;$C$8,IF(Raw!$N154&gt;$C$9,IF(Raw!$N154&lt;$A$9,IF(Raw!$X154&gt;$C$9,IF(Raw!$X154&lt;$A$9,Raw!X154,-999),-999),-999),-999),-999),-999)</f>
        <v>609</v>
      </c>
      <c r="R154" s="9">
        <f t="shared" si="36"/>
        <v>0.13851100000000005</v>
      </c>
      <c r="S154" s="9">
        <f t="shared" si="37"/>
        <v>0.11356311435020415</v>
      </c>
      <c r="T154" s="9">
        <f t="shared" si="38"/>
        <v>0.33820000000000006</v>
      </c>
      <c r="U154" s="9">
        <f t="shared" si="39"/>
        <v>0.2023794848718044</v>
      </c>
      <c r="V154" s="15">
        <f t="shared" si="32"/>
        <v>0</v>
      </c>
      <c r="X154" s="11">
        <f t="shared" si="40"/>
        <v>2.4302739999999997E+20</v>
      </c>
      <c r="Y154" s="11">
        <f t="shared" si="41"/>
        <v>3.8949999999999997E-18</v>
      </c>
      <c r="Z154" s="11">
        <f t="shared" si="42"/>
        <v>7.4100000000000001E-4</v>
      </c>
      <c r="AA154" s="16">
        <f t="shared" si="43"/>
        <v>0.41225718828748331</v>
      </c>
      <c r="AB154" s="9">
        <f t="shared" si="33"/>
        <v>1.4723433810788269</v>
      </c>
      <c r="AC154" s="9">
        <f t="shared" si="34"/>
        <v>0.58774281171251674</v>
      </c>
      <c r="AD154" s="15">
        <f t="shared" si="35"/>
        <v>556.3524808198157</v>
      </c>
      <c r="AE154" s="3">
        <f t="shared" si="44"/>
        <v>468.95799999999986</v>
      </c>
      <c r="AF154" s="2">
        <f t="shared" si="45"/>
        <v>0.2107288167875897</v>
      </c>
      <c r="AG154" s="9">
        <f t="shared" si="46"/>
        <v>7.3005752666547394E-2</v>
      </c>
      <c r="AH154" s="2">
        <f t="shared" si="47"/>
        <v>3.5327103774939488</v>
      </c>
    </row>
    <row r="155" spans="1:34">
      <c r="A155" s="1">
        <f>Raw!A155</f>
        <v>142</v>
      </c>
      <c r="B155" s="14">
        <f>Raw!B155</f>
        <v>0.46556712962962959</v>
      </c>
      <c r="C155" s="15">
        <f>Raw!C155</f>
        <v>18.399999999999999</v>
      </c>
      <c r="D155" s="15">
        <f>IF(C155&gt;0.5,Raw!D155*D$11,-999)</f>
        <v>411.8</v>
      </c>
      <c r="E155" s="9">
        <f>IF(Raw!$G155&gt;$C$8,IF(Raw!$Q155&gt;$C$8,IF(Raw!$N155&gt;$C$9,IF(Raw!$N155&lt;$A$9,IF(Raw!$X155&gt;$C$9,IF(Raw!$X155&lt;$A$9,Raw!H155,-999),-999),-999),-999),-999),-999)</f>
        <v>1.116994</v>
      </c>
      <c r="F155" s="9">
        <f>IF(Raw!$G155&gt;$C$8,IF(Raw!$Q155&gt;$C$8,IF(Raw!$N155&gt;$C$9,IF(Raw!$N155&lt;$A$9,IF(Raw!$X155&gt;$C$9,IF(Raw!$X155&lt;$A$9,Raw!I155,-999),-999),-999),-999),-999),-999)</f>
        <v>1.276634</v>
      </c>
      <c r="G155" s="9">
        <f>Raw!G155</f>
        <v>0.86989300000000003</v>
      </c>
      <c r="H155" s="9">
        <f>IF(Raw!$G155&gt;$C$8,IF(Raw!$Q155&gt;$C$8,IF(Raw!$N155&gt;$C$9,IF(Raw!$N155&lt;$A$9,IF(Raw!$X155&gt;$C$9,IF(Raw!$X155&lt;$A$9,Raw!L155,-999),-999),-999),-999),-999),-999)</f>
        <v>403.3</v>
      </c>
      <c r="I155" s="9">
        <f>IF(Raw!$G155&gt;$C$8,IF(Raw!$Q155&gt;$C$8,IF(Raw!$N155&gt;$C$9,IF(Raw!$N155&lt;$A$9,IF(Raw!$X155&gt;$C$9,IF(Raw!$X155&lt;$A$9,Raw!M155,-999),-999),-999),-999),-999),-999)</f>
        <v>0.12547700000000001</v>
      </c>
      <c r="J155" s="9">
        <f>IF(Raw!$G155&gt;$C$8,IF(Raw!$Q155&gt;$C$8,IF(Raw!$N155&gt;$C$9,IF(Raw!$N155&lt;$A$9,IF(Raw!$X155&gt;$C$9,IF(Raw!$X155&lt;$A$9,Raw!N155,-999),-999),-999),-999),-999),-999)</f>
        <v>1232</v>
      </c>
      <c r="K155" s="9">
        <f>IF(Raw!$G155&gt;$C$8,IF(Raw!$Q155&gt;$C$8,IF(Raw!$N155&gt;$C$9,IF(Raw!$N155&lt;$A$9,IF(Raw!$X155&gt;$C$9,IF(Raw!$X155&lt;$A$9,Raw!R155,-999),-999),-999),-999),-999),-999)</f>
        <v>1.476315</v>
      </c>
      <c r="L155" s="9">
        <f>IF(Raw!$G155&gt;$C$8,IF(Raw!$Q155&gt;$C$8,IF(Raw!$N155&gt;$C$9,IF(Raw!$N155&lt;$A$9,IF(Raw!$X155&gt;$C$9,IF(Raw!$X155&lt;$A$9,Raw!S155,-999),-999),-999),-999),-999),-999)</f>
        <v>1.879019</v>
      </c>
      <c r="M155" s="9">
        <f>Raw!Q155</f>
        <v>0.96441600000000005</v>
      </c>
      <c r="N155" s="9">
        <f>IF(Raw!$G155&gt;$C$8,IF(Raw!$Q155&gt;$C$8,IF(Raw!$N155&gt;$C$9,IF(Raw!$N155&lt;$A$9,IF(Raw!$X155&gt;$C$9,IF(Raw!$X155&lt;$A$9,Raw!V155,-999),-999),-999),-999),-999),-999)</f>
        <v>375.3</v>
      </c>
      <c r="O155" s="9">
        <f>IF(Raw!$G155&gt;$C$8,IF(Raw!$Q155&gt;$C$8,IF(Raw!$N155&gt;$C$9,IF(Raw!$N155&lt;$A$9,IF(Raw!$X155&gt;$C$9,IF(Raw!$X155&lt;$A$9,Raw!W155,-999),-999),-999),-999),-999),-999)</f>
        <v>3.9999999999999998E-6</v>
      </c>
      <c r="P155" s="9">
        <f>IF(Raw!$G155&gt;$C$8,IF(Raw!$Q155&gt;$C$8,IF(Raw!$N155&gt;$C$9,IF(Raw!$N155&lt;$A$9,IF(Raw!$X155&gt;$C$9,IF(Raw!$X155&lt;$A$9,Raw!X155,-999),-999),-999),-999),-999),-999)</f>
        <v>308</v>
      </c>
      <c r="R155" s="9">
        <f t="shared" si="36"/>
        <v>0.15964</v>
      </c>
      <c r="S155" s="9">
        <f t="shared" si="37"/>
        <v>0.12504758607400399</v>
      </c>
      <c r="T155" s="9">
        <f t="shared" si="38"/>
        <v>0.40270399999999995</v>
      </c>
      <c r="U155" s="9">
        <f t="shared" si="39"/>
        <v>0.21431608727745699</v>
      </c>
      <c r="V155" s="15">
        <f t="shared" si="32"/>
        <v>0</v>
      </c>
      <c r="X155" s="11">
        <f t="shared" si="40"/>
        <v>2.4790359999999997E+20</v>
      </c>
      <c r="Y155" s="11">
        <f t="shared" si="41"/>
        <v>4.033E-18</v>
      </c>
      <c r="Z155" s="11">
        <f t="shared" si="42"/>
        <v>1.232E-3</v>
      </c>
      <c r="AA155" s="16">
        <f t="shared" si="43"/>
        <v>0.55192067825783131</v>
      </c>
      <c r="AB155" s="9">
        <f t="shared" si="33"/>
        <v>1.6985756648171417</v>
      </c>
      <c r="AC155" s="9">
        <f t="shared" si="34"/>
        <v>0.44807932174216863</v>
      </c>
      <c r="AD155" s="15">
        <f t="shared" si="35"/>
        <v>447.98756352096706</v>
      </c>
      <c r="AE155" s="3">
        <f t="shared" si="44"/>
        <v>485.57319999999987</v>
      </c>
      <c r="AF155" s="2">
        <f t="shared" si="45"/>
        <v>0.25</v>
      </c>
      <c r="AG155" s="9">
        <f t="shared" si="46"/>
        <v>7.3854570586749907E-2</v>
      </c>
      <c r="AH155" s="2">
        <f t="shared" si="47"/>
        <v>3.573784234906233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184.1</v>
      </c>
      <c r="D13" s="17">
        <v>2.7</v>
      </c>
      <c r="E13" s="17">
        <v>2.52E-4</v>
      </c>
      <c r="F13" s="17">
        <v>1.2E-2</v>
      </c>
      <c r="G13" s="17">
        <v>0.62180299999999999</v>
      </c>
      <c r="H13" s="17">
        <v>0.66638900000000001</v>
      </c>
      <c r="I13" s="17">
        <v>0.70836100000000002</v>
      </c>
      <c r="J13" s="17">
        <v>4.1972000000000002E-2</v>
      </c>
      <c r="K13" s="17">
        <v>5.9251999999999999E-2</v>
      </c>
      <c r="L13" s="17">
        <v>335.1</v>
      </c>
      <c r="M13" s="17">
        <v>0.14172599999999999</v>
      </c>
      <c r="N13" s="17">
        <v>953</v>
      </c>
      <c r="O13" s="17">
        <v>0</v>
      </c>
      <c r="P13" s="17">
        <v>0</v>
      </c>
      <c r="Q13" s="17">
        <v>0.50336199999999998</v>
      </c>
      <c r="R13" s="17">
        <v>0.77181</v>
      </c>
      <c r="S13" s="17">
        <v>0.82118599999999997</v>
      </c>
      <c r="T13" s="17">
        <v>4.9376000000000003E-2</v>
      </c>
      <c r="U13" s="17">
        <v>6.0128000000000001E-2</v>
      </c>
      <c r="V13" s="17">
        <v>799.8</v>
      </c>
      <c r="W13" s="17">
        <v>1.2E-5</v>
      </c>
      <c r="X13" s="17">
        <v>693</v>
      </c>
      <c r="Y13" s="17">
        <v>0</v>
      </c>
      <c r="Z13" s="17">
        <v>0</v>
      </c>
      <c r="AA13" s="17">
        <v>9.2504600000000006E-2</v>
      </c>
      <c r="AB13" s="17">
        <v>5.1934900000000003E-3</v>
      </c>
      <c r="AC13" s="17">
        <v>0.77206600000000003</v>
      </c>
      <c r="AD13" s="17">
        <v>0.25</v>
      </c>
      <c r="AE13" s="17">
        <v>2478.4</v>
      </c>
    </row>
    <row r="14" spans="1:31">
      <c r="A14" s="17">
        <v>1</v>
      </c>
      <c r="B14" s="19">
        <v>0.45782407407407405</v>
      </c>
      <c r="C14" s="17">
        <v>184.5</v>
      </c>
      <c r="D14" s="17">
        <v>2.7</v>
      </c>
      <c r="E14" s="17">
        <v>4.6200000000000001E-4</v>
      </c>
      <c r="F14" s="17">
        <v>2.1999999999999999E-2</v>
      </c>
      <c r="G14" s="17">
        <v>0.60168299999999997</v>
      </c>
      <c r="H14" s="17">
        <v>0.65782099999999999</v>
      </c>
      <c r="I14" s="17">
        <v>0.71175900000000003</v>
      </c>
      <c r="J14" s="17">
        <v>5.3939000000000001E-2</v>
      </c>
      <c r="K14" s="17">
        <v>7.5782000000000002E-2</v>
      </c>
      <c r="L14" s="17">
        <v>395.2</v>
      </c>
      <c r="M14" s="17">
        <v>1.4E-5</v>
      </c>
      <c r="N14" s="17">
        <v>785</v>
      </c>
      <c r="O14" s="17">
        <v>0</v>
      </c>
      <c r="P14" s="17">
        <v>0</v>
      </c>
      <c r="Q14" s="17">
        <v>0.77614300000000003</v>
      </c>
      <c r="R14" s="17">
        <v>0.74699400000000005</v>
      </c>
      <c r="S14" s="17">
        <v>0.82400799999999996</v>
      </c>
      <c r="T14" s="17">
        <v>7.7013999999999999E-2</v>
      </c>
      <c r="U14" s="17">
        <v>9.3463000000000004E-2</v>
      </c>
      <c r="V14" s="17">
        <v>585.5</v>
      </c>
      <c r="W14" s="17">
        <v>1.9999999999999999E-6</v>
      </c>
      <c r="X14" s="17">
        <v>1385</v>
      </c>
      <c r="Y14" s="17">
        <v>0</v>
      </c>
      <c r="Z14" s="17">
        <v>0</v>
      </c>
      <c r="AA14" s="17">
        <v>0.143789</v>
      </c>
      <c r="AB14" s="17">
        <v>5.0487700000000002E-3</v>
      </c>
      <c r="AC14" s="17">
        <v>0.74738300000000002</v>
      </c>
      <c r="AD14" s="17">
        <v>0.25</v>
      </c>
      <c r="AE14" s="17">
        <v>2101.4</v>
      </c>
    </row>
    <row r="15" spans="1:31">
      <c r="A15" s="17">
        <v>2</v>
      </c>
      <c r="B15" s="19">
        <v>0.45788194444444441</v>
      </c>
      <c r="C15" s="17">
        <v>184.1</v>
      </c>
      <c r="D15" s="17">
        <v>2.7</v>
      </c>
      <c r="E15" s="17">
        <v>8.1400000000000005E-4</v>
      </c>
      <c r="F15" s="17">
        <v>3.9E-2</v>
      </c>
      <c r="G15" s="17">
        <v>0.65527000000000002</v>
      </c>
      <c r="H15" s="17">
        <v>0.68322099999999997</v>
      </c>
      <c r="I15" s="17">
        <v>0.74742799999999998</v>
      </c>
      <c r="J15" s="17">
        <v>6.4207E-2</v>
      </c>
      <c r="K15" s="17">
        <v>8.5903999999999994E-2</v>
      </c>
      <c r="L15" s="17">
        <v>791.3</v>
      </c>
      <c r="M15" s="17">
        <v>0.6</v>
      </c>
      <c r="N15" s="17">
        <v>4448</v>
      </c>
      <c r="O15" s="17">
        <v>0</v>
      </c>
      <c r="P15" s="17">
        <v>0</v>
      </c>
      <c r="Q15" s="17">
        <v>0.65643099999999999</v>
      </c>
      <c r="R15" s="17">
        <v>0.79018900000000003</v>
      </c>
      <c r="S15" s="17">
        <v>0.86500200000000005</v>
      </c>
      <c r="T15" s="17">
        <v>7.4813000000000004E-2</v>
      </c>
      <c r="U15" s="17">
        <v>8.6488999999999996E-2</v>
      </c>
      <c r="V15" s="17">
        <v>600.1</v>
      </c>
      <c r="W15" s="17">
        <v>8.6488999999999996E-2</v>
      </c>
      <c r="X15" s="17">
        <v>1354</v>
      </c>
      <c r="Y15" s="17">
        <v>0</v>
      </c>
      <c r="Z15" s="17">
        <v>0</v>
      </c>
      <c r="AA15" s="17">
        <v>0.13305900000000001</v>
      </c>
      <c r="AB15" s="17">
        <v>5.4407200000000003E-2</v>
      </c>
      <c r="AC15" s="17">
        <v>0.79425900000000005</v>
      </c>
      <c r="AD15" s="17">
        <v>0.25</v>
      </c>
      <c r="AE15" s="17">
        <v>1049.5999999999999</v>
      </c>
    </row>
    <row r="16" spans="1:31">
      <c r="A16" s="17">
        <v>3</v>
      </c>
      <c r="B16" s="19">
        <v>0.45792824074074073</v>
      </c>
      <c r="C16" s="17">
        <v>183.4</v>
      </c>
      <c r="D16" s="17">
        <v>2.7</v>
      </c>
      <c r="E16" s="17">
        <v>3.8000000000000002E-4</v>
      </c>
      <c r="F16" s="17">
        <v>1.7999999999999999E-2</v>
      </c>
      <c r="G16" s="17">
        <v>0.604375</v>
      </c>
      <c r="H16" s="17">
        <v>0.66348499999999999</v>
      </c>
      <c r="I16" s="17">
        <v>0.72293499999999999</v>
      </c>
      <c r="J16" s="17">
        <v>5.9449000000000002E-2</v>
      </c>
      <c r="K16" s="17">
        <v>8.2233000000000001E-2</v>
      </c>
      <c r="L16" s="17">
        <v>345.7</v>
      </c>
      <c r="M16" s="17">
        <v>9.0000000000000002E-6</v>
      </c>
      <c r="N16" s="17">
        <v>1314</v>
      </c>
      <c r="O16" s="17">
        <v>0</v>
      </c>
      <c r="P16" s="17">
        <v>0</v>
      </c>
      <c r="Q16" s="17">
        <v>0.61122799999999999</v>
      </c>
      <c r="R16" s="17">
        <v>0.75761000000000001</v>
      </c>
      <c r="S16" s="17">
        <v>0.83077900000000005</v>
      </c>
      <c r="T16" s="17">
        <v>7.3168999999999998E-2</v>
      </c>
      <c r="U16" s="17">
        <v>8.8072999999999999E-2</v>
      </c>
      <c r="V16" s="17">
        <v>800</v>
      </c>
      <c r="W16" s="17">
        <v>6.0000000000000002E-6</v>
      </c>
      <c r="X16" s="17">
        <v>902</v>
      </c>
      <c r="Y16" s="17">
        <v>0</v>
      </c>
      <c r="Z16" s="17">
        <v>0</v>
      </c>
      <c r="AA16" s="17">
        <v>0.13549700000000001</v>
      </c>
      <c r="AB16" s="17">
        <v>7.3673999999999996E-3</v>
      </c>
      <c r="AC16" s="17">
        <v>0.75814899999999996</v>
      </c>
      <c r="AD16" s="17">
        <v>0.25</v>
      </c>
      <c r="AE16" s="17">
        <v>2402.9</v>
      </c>
    </row>
    <row r="17" spans="1:31">
      <c r="A17" s="17">
        <v>4</v>
      </c>
      <c r="B17" s="19">
        <v>0.45798611111111115</v>
      </c>
      <c r="C17" s="17">
        <v>182.5</v>
      </c>
      <c r="D17" s="17">
        <v>2.7</v>
      </c>
      <c r="E17" s="17">
        <v>4.1199999999999999E-4</v>
      </c>
      <c r="F17" s="17">
        <v>0.02</v>
      </c>
      <c r="G17" s="17">
        <v>0.54339000000000004</v>
      </c>
      <c r="H17" s="17">
        <v>0.67172500000000002</v>
      </c>
      <c r="I17" s="17">
        <v>0.71896800000000005</v>
      </c>
      <c r="J17" s="17">
        <v>4.7244000000000001E-2</v>
      </c>
      <c r="K17" s="17">
        <v>6.5710000000000005E-2</v>
      </c>
      <c r="L17" s="17">
        <v>403.9</v>
      </c>
      <c r="M17" s="17">
        <v>2.5999999999999998E-5</v>
      </c>
      <c r="N17" s="17">
        <v>975</v>
      </c>
      <c r="O17" s="17">
        <v>0</v>
      </c>
      <c r="P17" s="17">
        <v>0</v>
      </c>
      <c r="Q17" s="17">
        <v>0.68100300000000002</v>
      </c>
      <c r="R17" s="17">
        <v>0.76656899999999994</v>
      </c>
      <c r="S17" s="17">
        <v>0.83468500000000001</v>
      </c>
      <c r="T17" s="17">
        <v>6.8116999999999997E-2</v>
      </c>
      <c r="U17" s="17">
        <v>8.1606999999999999E-2</v>
      </c>
      <c r="V17" s="17">
        <v>543.20000000000005</v>
      </c>
      <c r="W17" s="17">
        <v>9.0000000000000002E-6</v>
      </c>
      <c r="X17" s="17">
        <v>1924</v>
      </c>
      <c r="Y17" s="17">
        <v>0</v>
      </c>
      <c r="Z17" s="17">
        <v>0</v>
      </c>
      <c r="AA17" s="17">
        <v>0.12554999999999999</v>
      </c>
      <c r="AB17" s="17">
        <v>6.3950700000000001E-3</v>
      </c>
      <c r="AC17" s="17">
        <v>0.76700400000000002</v>
      </c>
      <c r="AD17" s="17">
        <v>0.25</v>
      </c>
      <c r="AE17" s="17">
        <v>2056.1999999999998</v>
      </c>
    </row>
    <row r="18" spans="1:31">
      <c r="A18" s="17">
        <v>5</v>
      </c>
      <c r="B18" s="19">
        <v>0.45804398148148145</v>
      </c>
      <c r="C18" s="17">
        <v>181.4</v>
      </c>
      <c r="D18" s="17">
        <v>2.7</v>
      </c>
      <c r="E18" s="17">
        <v>5.1199999999999998E-4</v>
      </c>
      <c r="F18" s="17">
        <v>2.5000000000000001E-2</v>
      </c>
      <c r="G18" s="17">
        <v>0.59664499999999998</v>
      </c>
      <c r="H18" s="17">
        <v>0.66489799999999999</v>
      </c>
      <c r="I18" s="17">
        <v>0.71121599999999996</v>
      </c>
      <c r="J18" s="17">
        <v>4.6317999999999998E-2</v>
      </c>
      <c r="K18" s="17">
        <v>6.5125000000000002E-2</v>
      </c>
      <c r="L18" s="17">
        <v>610.9</v>
      </c>
      <c r="M18" s="17">
        <v>0.6</v>
      </c>
      <c r="N18" s="17">
        <v>807</v>
      </c>
      <c r="O18" s="17">
        <v>0</v>
      </c>
      <c r="P18" s="17">
        <v>0</v>
      </c>
      <c r="Q18" s="17">
        <v>0.67071099999999995</v>
      </c>
      <c r="R18" s="17">
        <v>0.783748</v>
      </c>
      <c r="S18" s="17">
        <v>0.84024699999999997</v>
      </c>
      <c r="T18" s="17">
        <v>5.6498E-2</v>
      </c>
      <c r="U18" s="17">
        <v>6.7239999999999994E-2</v>
      </c>
      <c r="V18" s="17">
        <v>622.9</v>
      </c>
      <c r="W18" s="17">
        <v>0.512401</v>
      </c>
      <c r="X18" s="17">
        <v>1452</v>
      </c>
      <c r="Y18" s="17">
        <v>0</v>
      </c>
      <c r="Z18" s="17">
        <v>0</v>
      </c>
      <c r="AA18" s="17">
        <v>0.103447</v>
      </c>
      <c r="AB18" s="17">
        <v>7.9981300000000009E-3</v>
      </c>
      <c r="AC18" s="17">
        <v>0.78420000000000001</v>
      </c>
      <c r="AD18" s="17">
        <v>0.25</v>
      </c>
      <c r="AE18" s="17">
        <v>1359.6</v>
      </c>
    </row>
    <row r="19" spans="1:31">
      <c r="A19" s="17">
        <v>6</v>
      </c>
      <c r="B19" s="19">
        <v>0.45809027777777778</v>
      </c>
      <c r="C19" s="17">
        <v>180.3</v>
      </c>
      <c r="D19" s="17">
        <v>2.7</v>
      </c>
      <c r="E19" s="17">
        <v>4.3899999999999999E-4</v>
      </c>
      <c r="F19" s="17">
        <v>2.1000000000000001E-2</v>
      </c>
      <c r="G19" s="17">
        <v>0.70483399999999996</v>
      </c>
      <c r="H19" s="17">
        <v>0.65935699999999997</v>
      </c>
      <c r="I19" s="17">
        <v>0.72628300000000001</v>
      </c>
      <c r="J19" s="17">
        <v>6.6925999999999999E-2</v>
      </c>
      <c r="K19" s="17">
        <v>9.2147999999999994E-2</v>
      </c>
      <c r="L19" s="17">
        <v>537.79999999999995</v>
      </c>
      <c r="M19" s="17">
        <v>2.3241999999999999E-2</v>
      </c>
      <c r="N19" s="17">
        <v>606</v>
      </c>
      <c r="O19" s="17">
        <v>0</v>
      </c>
      <c r="P19" s="17">
        <v>0</v>
      </c>
      <c r="Q19" s="17">
        <v>0.65063499999999996</v>
      </c>
      <c r="R19" s="17">
        <v>0.78787200000000002</v>
      </c>
      <c r="S19" s="17">
        <v>0.84285100000000002</v>
      </c>
      <c r="T19" s="17">
        <v>5.4979E-2</v>
      </c>
      <c r="U19" s="17">
        <v>6.5228999999999995E-2</v>
      </c>
      <c r="V19" s="17">
        <v>450.4</v>
      </c>
      <c r="W19" s="17">
        <v>0.59996899999999997</v>
      </c>
      <c r="X19" s="17">
        <v>1160</v>
      </c>
      <c r="Y19" s="17">
        <v>0</v>
      </c>
      <c r="Z19" s="17">
        <v>0</v>
      </c>
      <c r="AA19" s="17">
        <v>0.100353</v>
      </c>
      <c r="AB19" s="17">
        <v>5.3010499999999999E-3</v>
      </c>
      <c r="AC19" s="17">
        <v>0.78816399999999998</v>
      </c>
      <c r="AD19" s="17">
        <v>0.25</v>
      </c>
      <c r="AE19" s="17">
        <v>1544.3</v>
      </c>
    </row>
    <row r="20" spans="1:31">
      <c r="A20" s="17">
        <v>7</v>
      </c>
      <c r="B20" s="19">
        <v>0.45814814814814814</v>
      </c>
      <c r="C20" s="17">
        <v>179.2</v>
      </c>
      <c r="D20" s="17">
        <v>2.7</v>
      </c>
      <c r="E20" s="17">
        <v>4.3800000000000002E-4</v>
      </c>
      <c r="F20" s="17">
        <v>2.1000000000000001E-2</v>
      </c>
      <c r="G20" s="17">
        <v>0.68770100000000001</v>
      </c>
      <c r="H20" s="17">
        <v>0.66046300000000002</v>
      </c>
      <c r="I20" s="17">
        <v>0.72670999999999997</v>
      </c>
      <c r="J20" s="17">
        <v>6.6247E-2</v>
      </c>
      <c r="K20" s="17">
        <v>9.1160000000000005E-2</v>
      </c>
      <c r="L20" s="17">
        <v>414.4</v>
      </c>
      <c r="M20" s="17">
        <v>2.7E-4</v>
      </c>
      <c r="N20" s="17">
        <v>1044</v>
      </c>
      <c r="O20" s="17">
        <v>0</v>
      </c>
      <c r="P20" s="17">
        <v>0</v>
      </c>
      <c r="Q20" s="17">
        <v>0.731962</v>
      </c>
      <c r="R20" s="17">
        <v>0.77027800000000002</v>
      </c>
      <c r="S20" s="17">
        <v>0.84157800000000005</v>
      </c>
      <c r="T20" s="17">
        <v>7.1300000000000002E-2</v>
      </c>
      <c r="U20" s="17">
        <v>8.4722000000000006E-2</v>
      </c>
      <c r="V20" s="17">
        <v>388.2</v>
      </c>
      <c r="W20" s="17">
        <v>7.9999999999999996E-6</v>
      </c>
      <c r="X20" s="17">
        <v>3734</v>
      </c>
      <c r="Y20" s="17">
        <v>0</v>
      </c>
      <c r="Z20" s="17">
        <v>0</v>
      </c>
      <c r="AA20" s="17">
        <v>0.13034100000000001</v>
      </c>
      <c r="AB20" s="17">
        <v>7.0244299999999999E-3</v>
      </c>
      <c r="AC20" s="17">
        <v>0.77077899999999999</v>
      </c>
      <c r="AD20" s="17">
        <v>0.25</v>
      </c>
      <c r="AE20" s="17">
        <v>2004.1</v>
      </c>
    </row>
    <row r="21" spans="1:31">
      <c r="A21" s="17">
        <v>8</v>
      </c>
      <c r="B21" s="19">
        <v>0.45820601851851855</v>
      </c>
      <c r="C21" s="17">
        <v>178.3</v>
      </c>
      <c r="D21" s="17">
        <v>2.7</v>
      </c>
      <c r="E21" s="17">
        <v>5.9100000000000005E-4</v>
      </c>
      <c r="F21" s="17">
        <v>2.9000000000000001E-2</v>
      </c>
      <c r="G21" s="17">
        <v>0.618363</v>
      </c>
      <c r="H21" s="17">
        <v>0.66076900000000005</v>
      </c>
      <c r="I21" s="17">
        <v>0.72117600000000004</v>
      </c>
      <c r="J21" s="17">
        <v>6.0407000000000002E-2</v>
      </c>
      <c r="K21" s="17">
        <v>8.3761000000000002E-2</v>
      </c>
      <c r="L21" s="17">
        <v>519.70000000000005</v>
      </c>
      <c r="M21" s="17">
        <v>0.23336699999999999</v>
      </c>
      <c r="N21" s="17">
        <v>660</v>
      </c>
      <c r="O21" s="17">
        <v>0</v>
      </c>
      <c r="P21" s="17">
        <v>0</v>
      </c>
      <c r="Q21" s="17">
        <v>0.76357200000000003</v>
      </c>
      <c r="R21" s="17">
        <v>0.77831499999999998</v>
      </c>
      <c r="S21" s="17">
        <v>0.85612999999999995</v>
      </c>
      <c r="T21" s="17">
        <v>7.7814999999999995E-2</v>
      </c>
      <c r="U21" s="17">
        <v>9.0892000000000001E-2</v>
      </c>
      <c r="V21" s="17">
        <v>564.20000000000005</v>
      </c>
      <c r="W21" s="17">
        <v>0.59999899999999995</v>
      </c>
      <c r="X21" s="17">
        <v>3761</v>
      </c>
      <c r="Y21" s="17">
        <v>0</v>
      </c>
      <c r="Z21" s="17">
        <v>0</v>
      </c>
      <c r="AA21" s="17">
        <v>0.13983400000000001</v>
      </c>
      <c r="AB21" s="17">
        <v>5.58027E-3</v>
      </c>
      <c r="AC21" s="17">
        <v>0.77874900000000002</v>
      </c>
      <c r="AD21" s="17">
        <v>0.25</v>
      </c>
      <c r="AE21" s="17">
        <v>1598</v>
      </c>
    </row>
    <row r="22" spans="1:31">
      <c r="A22" s="17">
        <v>9</v>
      </c>
      <c r="B22" s="19">
        <v>0.45825231481481482</v>
      </c>
      <c r="C22" s="17">
        <v>177.2</v>
      </c>
      <c r="D22" s="17">
        <v>2.7</v>
      </c>
      <c r="E22" s="17">
        <v>4.0200000000000001E-4</v>
      </c>
      <c r="F22" s="17">
        <v>1.9E-2</v>
      </c>
      <c r="G22" s="17">
        <v>0.70649799999999996</v>
      </c>
      <c r="H22" s="17">
        <v>0.66139000000000003</v>
      </c>
      <c r="I22" s="17">
        <v>0.73183900000000002</v>
      </c>
      <c r="J22" s="17">
        <v>7.0448999999999998E-2</v>
      </c>
      <c r="K22" s="17">
        <v>9.6263000000000001E-2</v>
      </c>
      <c r="L22" s="17">
        <v>479.6</v>
      </c>
      <c r="M22" s="17">
        <v>6.0000000000000002E-6</v>
      </c>
      <c r="N22" s="17">
        <v>594</v>
      </c>
      <c r="O22" s="17">
        <v>0</v>
      </c>
      <c r="P22" s="17">
        <v>0</v>
      </c>
      <c r="Q22" s="17">
        <v>0.61966399999999999</v>
      </c>
      <c r="R22" s="17">
        <v>0.78296100000000002</v>
      </c>
      <c r="S22" s="17">
        <v>0.83909599999999995</v>
      </c>
      <c r="T22" s="17">
        <v>5.6134999999999997E-2</v>
      </c>
      <c r="U22" s="17">
        <v>6.6900000000000001E-2</v>
      </c>
      <c r="V22" s="17">
        <v>280.8</v>
      </c>
      <c r="W22" s="17">
        <v>9.9999999999999995E-7</v>
      </c>
      <c r="X22" s="17">
        <v>930</v>
      </c>
      <c r="Y22" s="17">
        <v>0</v>
      </c>
      <c r="Z22" s="17">
        <v>0</v>
      </c>
      <c r="AA22" s="17">
        <v>0.102922</v>
      </c>
      <c r="AB22" s="17">
        <v>4.6343399999999998E-3</v>
      </c>
      <c r="AC22" s="17">
        <v>0.78322099999999995</v>
      </c>
      <c r="AD22" s="17">
        <v>0.25</v>
      </c>
      <c r="AE22" s="17">
        <v>1731.7</v>
      </c>
    </row>
    <row r="23" spans="1:31">
      <c r="A23" s="17">
        <v>10</v>
      </c>
      <c r="B23" s="19">
        <v>0.45831018518518518</v>
      </c>
      <c r="C23" s="17">
        <v>176.1</v>
      </c>
      <c r="D23" s="17">
        <v>2.7</v>
      </c>
      <c r="E23" s="17">
        <v>4.2700000000000002E-4</v>
      </c>
      <c r="F23" s="17">
        <v>2.1000000000000001E-2</v>
      </c>
      <c r="G23" s="17">
        <v>0.70594999999999997</v>
      </c>
      <c r="H23" s="17">
        <v>0.664246</v>
      </c>
      <c r="I23" s="17">
        <v>0.74144200000000005</v>
      </c>
      <c r="J23" s="17">
        <v>7.7196000000000001E-2</v>
      </c>
      <c r="K23" s="17">
        <v>0.104116</v>
      </c>
      <c r="L23" s="17">
        <v>633.5</v>
      </c>
      <c r="M23" s="17">
        <v>1.44E-4</v>
      </c>
      <c r="N23" s="17">
        <v>1023</v>
      </c>
      <c r="O23" s="17">
        <v>0</v>
      </c>
      <c r="P23" s="17">
        <v>0</v>
      </c>
      <c r="Q23" s="17">
        <v>0.43874600000000002</v>
      </c>
      <c r="R23" s="17">
        <v>0.79863099999999998</v>
      </c>
      <c r="S23" s="17">
        <v>0.84436599999999995</v>
      </c>
      <c r="T23" s="17">
        <v>4.5734999999999998E-2</v>
      </c>
      <c r="U23" s="17">
        <v>5.4164999999999998E-2</v>
      </c>
      <c r="V23" s="17">
        <v>576.1</v>
      </c>
      <c r="W23" s="17">
        <v>7.9999999999999996E-6</v>
      </c>
      <c r="X23" s="17">
        <v>1116</v>
      </c>
      <c r="Y23" s="17">
        <v>0</v>
      </c>
      <c r="Z23" s="17">
        <v>0</v>
      </c>
      <c r="AA23" s="17">
        <v>8.3330600000000005E-2</v>
      </c>
      <c r="AB23" s="17">
        <v>1.04809E-2</v>
      </c>
      <c r="AC23" s="17">
        <v>0.79910999999999999</v>
      </c>
      <c r="AD23" s="17">
        <v>0.25</v>
      </c>
      <c r="AE23" s="17">
        <v>1311</v>
      </c>
    </row>
    <row r="24" spans="1:31">
      <c r="A24" s="17">
        <v>11</v>
      </c>
      <c r="B24" s="19">
        <v>0.45836805555555554</v>
      </c>
      <c r="C24" s="17">
        <v>174.8</v>
      </c>
      <c r="D24" s="17">
        <v>2.7</v>
      </c>
      <c r="E24" s="17">
        <v>4.9899999999999999E-4</v>
      </c>
      <c r="F24" s="17">
        <v>2.4E-2</v>
      </c>
      <c r="G24" s="17">
        <v>0.64698500000000003</v>
      </c>
      <c r="H24" s="17">
        <v>0.66774999999999995</v>
      </c>
      <c r="I24" s="17">
        <v>0.72403799999999996</v>
      </c>
      <c r="J24" s="17">
        <v>5.6288999999999999E-2</v>
      </c>
      <c r="K24" s="17">
        <v>7.7743000000000007E-2</v>
      </c>
      <c r="L24" s="17">
        <v>426</v>
      </c>
      <c r="M24" s="17">
        <v>0.37231799999999998</v>
      </c>
      <c r="N24" s="17">
        <v>1411</v>
      </c>
      <c r="O24" s="17">
        <v>0</v>
      </c>
      <c r="P24" s="17">
        <v>0</v>
      </c>
      <c r="Q24" s="17">
        <v>0.69718400000000003</v>
      </c>
      <c r="R24" s="17">
        <v>0.75245300000000004</v>
      </c>
      <c r="S24" s="17">
        <v>0.83060199999999995</v>
      </c>
      <c r="T24" s="17">
        <v>7.8149999999999997E-2</v>
      </c>
      <c r="U24" s="17">
        <v>9.4088000000000005E-2</v>
      </c>
      <c r="V24" s="17">
        <v>753.4</v>
      </c>
      <c r="W24" s="17">
        <v>6.4137E-2</v>
      </c>
      <c r="X24" s="17">
        <v>822</v>
      </c>
      <c r="Y24" s="17">
        <v>0</v>
      </c>
      <c r="Z24" s="17">
        <v>0</v>
      </c>
      <c r="AA24" s="17">
        <v>0.14475099999999999</v>
      </c>
      <c r="AB24" s="17">
        <v>9.7291099999999991E-3</v>
      </c>
      <c r="AC24" s="17">
        <v>0.75321300000000002</v>
      </c>
      <c r="AD24" s="17">
        <v>0.25</v>
      </c>
      <c r="AE24" s="17">
        <v>1949.7</v>
      </c>
    </row>
    <row r="25" spans="1:31">
      <c r="A25" s="17">
        <v>12</v>
      </c>
      <c r="B25" s="19">
        <v>0.45841435185185181</v>
      </c>
      <c r="C25" s="17">
        <v>173.6</v>
      </c>
      <c r="D25" s="17">
        <v>2.7</v>
      </c>
      <c r="E25" s="17">
        <v>3.88E-4</v>
      </c>
      <c r="F25" s="17">
        <v>1.9E-2</v>
      </c>
      <c r="G25" s="17">
        <v>0.79778099999999996</v>
      </c>
      <c r="H25" s="17">
        <v>0.65347100000000002</v>
      </c>
      <c r="I25" s="17">
        <v>0.72111700000000001</v>
      </c>
      <c r="J25" s="17">
        <v>6.7645999999999998E-2</v>
      </c>
      <c r="K25" s="17">
        <v>9.3807000000000001E-2</v>
      </c>
      <c r="L25" s="17">
        <v>539.9</v>
      </c>
      <c r="M25" s="17">
        <v>0.53061599999999998</v>
      </c>
      <c r="N25" s="17">
        <v>2707</v>
      </c>
      <c r="O25" s="17">
        <v>0</v>
      </c>
      <c r="P25" s="17">
        <v>0</v>
      </c>
      <c r="Q25" s="17">
        <v>0.53552</v>
      </c>
      <c r="R25" s="17">
        <v>0.77415400000000001</v>
      </c>
      <c r="S25" s="17">
        <v>0.82228599999999996</v>
      </c>
      <c r="T25" s="17">
        <v>4.8132000000000001E-2</v>
      </c>
      <c r="U25" s="17">
        <v>5.8534000000000003E-2</v>
      </c>
      <c r="V25" s="17">
        <v>213.9</v>
      </c>
      <c r="W25" s="17">
        <v>7.5306999999999999E-2</v>
      </c>
      <c r="X25" s="17">
        <v>608</v>
      </c>
      <c r="Y25" s="17">
        <v>0</v>
      </c>
      <c r="Z25" s="17">
        <v>0</v>
      </c>
      <c r="AA25" s="17">
        <v>9.0052999999999994E-2</v>
      </c>
      <c r="AB25" s="17">
        <v>2.3333E-2</v>
      </c>
      <c r="AC25" s="17">
        <v>0.77527699999999999</v>
      </c>
      <c r="AD25" s="17">
        <v>0.25</v>
      </c>
      <c r="AE25" s="17">
        <v>1538.5</v>
      </c>
    </row>
    <row r="26" spans="1:31">
      <c r="A26" s="17">
        <v>13</v>
      </c>
      <c r="B26" s="19">
        <v>0.45847222222222223</v>
      </c>
      <c r="C26" s="17">
        <v>172.7</v>
      </c>
      <c r="D26" s="17">
        <v>2.7</v>
      </c>
      <c r="E26" s="17">
        <v>3.5E-4</v>
      </c>
      <c r="F26" s="17">
        <v>1.7000000000000001E-2</v>
      </c>
      <c r="G26" s="17">
        <v>0.57308400000000004</v>
      </c>
      <c r="H26" s="17">
        <v>0.66059400000000001</v>
      </c>
      <c r="I26" s="17">
        <v>0.70740800000000004</v>
      </c>
      <c r="J26" s="17">
        <v>4.6814000000000001E-2</v>
      </c>
      <c r="K26" s="17">
        <v>6.6175999999999999E-2</v>
      </c>
      <c r="L26" s="17">
        <v>421.1</v>
      </c>
      <c r="M26" s="17">
        <v>0.59999899999999995</v>
      </c>
      <c r="N26" s="17">
        <v>826</v>
      </c>
      <c r="O26" s="17">
        <v>0</v>
      </c>
      <c r="P26" s="17">
        <v>0</v>
      </c>
      <c r="Q26" s="17">
        <v>0.64784299999999995</v>
      </c>
      <c r="R26" s="17">
        <v>0.76746700000000001</v>
      </c>
      <c r="S26" s="17">
        <v>0.82203499999999996</v>
      </c>
      <c r="T26" s="17">
        <v>5.4566999999999997E-2</v>
      </c>
      <c r="U26" s="17">
        <v>6.6380999999999996E-2</v>
      </c>
      <c r="V26" s="17">
        <v>490.6</v>
      </c>
      <c r="W26" s="17">
        <v>9.0000000000000002E-6</v>
      </c>
      <c r="X26" s="17">
        <v>1270</v>
      </c>
      <c r="Y26" s="17">
        <v>0</v>
      </c>
      <c r="Z26" s="17">
        <v>0</v>
      </c>
      <c r="AA26" s="17">
        <v>0.10212499999999999</v>
      </c>
      <c r="AB26" s="17">
        <v>5.6538400000000003E-3</v>
      </c>
      <c r="AC26" s="17">
        <v>0.76777600000000001</v>
      </c>
      <c r="AD26" s="17">
        <v>0.25</v>
      </c>
      <c r="AE26" s="17">
        <v>1972.4</v>
      </c>
    </row>
    <row r="27" spans="1:31">
      <c r="A27" s="17">
        <v>14</v>
      </c>
      <c r="B27" s="19">
        <v>0.45851851851851855</v>
      </c>
      <c r="C27" s="17">
        <v>171.4</v>
      </c>
      <c r="D27" s="17">
        <v>2.7</v>
      </c>
      <c r="E27" s="17">
        <v>3.7800000000000003E-4</v>
      </c>
      <c r="F27" s="17">
        <v>1.7999999999999999E-2</v>
      </c>
      <c r="G27" s="17">
        <v>0.60898600000000003</v>
      </c>
      <c r="H27" s="17">
        <v>0.63895999999999997</v>
      </c>
      <c r="I27" s="17">
        <v>0.698376</v>
      </c>
      <c r="J27" s="17">
        <v>5.9415000000000003E-2</v>
      </c>
      <c r="K27" s="17">
        <v>8.5077E-2</v>
      </c>
      <c r="L27" s="17">
        <v>520.1</v>
      </c>
      <c r="M27" s="17">
        <v>6.0000000000000002E-6</v>
      </c>
      <c r="N27" s="17">
        <v>1230</v>
      </c>
      <c r="O27" s="17">
        <v>0</v>
      </c>
      <c r="P27" s="17">
        <v>0</v>
      </c>
      <c r="Q27" s="17">
        <v>0.57736200000000004</v>
      </c>
      <c r="R27" s="17">
        <v>0.76522100000000004</v>
      </c>
      <c r="S27" s="17">
        <v>0.81270399999999998</v>
      </c>
      <c r="T27" s="17">
        <v>4.7482999999999997E-2</v>
      </c>
      <c r="U27" s="17">
        <v>5.8425999999999999E-2</v>
      </c>
      <c r="V27" s="17">
        <v>615.6</v>
      </c>
      <c r="W27" s="17">
        <v>0.162942</v>
      </c>
      <c r="X27" s="17">
        <v>1426</v>
      </c>
      <c r="Y27" s="17">
        <v>0</v>
      </c>
      <c r="Z27" s="17">
        <v>0</v>
      </c>
      <c r="AA27" s="17">
        <v>8.9886599999999997E-2</v>
      </c>
      <c r="AB27" s="17">
        <v>1.0349000000000001E-2</v>
      </c>
      <c r="AC27" s="17">
        <v>0.76571199999999995</v>
      </c>
      <c r="AD27" s="17">
        <v>0.25</v>
      </c>
      <c r="AE27" s="17">
        <v>1597</v>
      </c>
    </row>
    <row r="28" spans="1:31">
      <c r="A28" s="17">
        <v>15</v>
      </c>
      <c r="B28" s="19">
        <v>0.45857638888888891</v>
      </c>
      <c r="C28" s="17">
        <v>170.1</v>
      </c>
      <c r="D28" s="17">
        <v>2.7</v>
      </c>
      <c r="E28" s="17">
        <v>5.4699999999999996E-4</v>
      </c>
      <c r="F28" s="17">
        <v>2.5999999999999999E-2</v>
      </c>
      <c r="G28" s="17">
        <v>0.70253399999999999</v>
      </c>
      <c r="H28" s="17">
        <v>0.65083899999999995</v>
      </c>
      <c r="I28" s="17">
        <v>0.71145700000000001</v>
      </c>
      <c r="J28" s="17">
        <v>6.0617999999999998E-2</v>
      </c>
      <c r="K28" s="17">
        <v>8.5203000000000001E-2</v>
      </c>
      <c r="L28" s="17">
        <v>643.1</v>
      </c>
      <c r="M28" s="17">
        <v>0.370811</v>
      </c>
      <c r="N28" s="17">
        <v>2262</v>
      </c>
      <c r="O28" s="17">
        <v>0</v>
      </c>
      <c r="P28" s="17">
        <v>0</v>
      </c>
      <c r="Q28" s="17">
        <v>0.56265699999999996</v>
      </c>
      <c r="R28" s="17">
        <v>0.75159100000000001</v>
      </c>
      <c r="S28" s="17">
        <v>0.80754300000000001</v>
      </c>
      <c r="T28" s="17">
        <v>5.5952000000000002E-2</v>
      </c>
      <c r="U28" s="17">
        <v>6.9287000000000001E-2</v>
      </c>
      <c r="V28" s="17">
        <v>407.6</v>
      </c>
      <c r="W28" s="17">
        <v>1.5999999999999999E-5</v>
      </c>
      <c r="X28" s="17">
        <v>806</v>
      </c>
      <c r="Y28" s="17">
        <v>0</v>
      </c>
      <c r="Z28" s="17">
        <v>0</v>
      </c>
      <c r="AA28" s="17">
        <v>0.106596</v>
      </c>
      <c r="AB28" s="17">
        <v>2.32284E-2</v>
      </c>
      <c r="AC28" s="17">
        <v>0.75288999999999995</v>
      </c>
      <c r="AD28" s="17">
        <v>0.25</v>
      </c>
      <c r="AE28" s="17">
        <v>1291.4000000000001</v>
      </c>
    </row>
    <row r="29" spans="1:31">
      <c r="A29" s="17">
        <v>16</v>
      </c>
      <c r="B29" s="19">
        <v>0.45863425925925921</v>
      </c>
      <c r="C29" s="17">
        <v>168.6</v>
      </c>
      <c r="D29" s="17">
        <v>2.7</v>
      </c>
      <c r="E29" s="17">
        <v>4.2900000000000002E-4</v>
      </c>
      <c r="F29" s="17">
        <v>2.1000000000000001E-2</v>
      </c>
      <c r="G29" s="17">
        <v>0.70871499999999998</v>
      </c>
      <c r="H29" s="17">
        <v>0.63133399999999995</v>
      </c>
      <c r="I29" s="17">
        <v>0.69712499999999999</v>
      </c>
      <c r="J29" s="17">
        <v>6.5791000000000002E-2</v>
      </c>
      <c r="K29" s="17">
        <v>9.4374E-2</v>
      </c>
      <c r="L29" s="17">
        <v>800</v>
      </c>
      <c r="M29" s="17">
        <v>0.22917999999999999</v>
      </c>
      <c r="N29" s="17">
        <v>44999</v>
      </c>
      <c r="O29" s="17">
        <v>0</v>
      </c>
      <c r="P29" s="17">
        <v>0</v>
      </c>
      <c r="Q29" s="17">
        <v>0.53426200000000001</v>
      </c>
      <c r="R29" s="17">
        <v>0.74281200000000003</v>
      </c>
      <c r="S29" s="17">
        <v>0.79673099999999997</v>
      </c>
      <c r="T29" s="17">
        <v>5.3919000000000002E-2</v>
      </c>
      <c r="U29" s="17">
        <v>6.7674999999999999E-2</v>
      </c>
      <c r="V29" s="17">
        <v>784.4</v>
      </c>
      <c r="W29" s="17">
        <v>1.5E-5</v>
      </c>
      <c r="X29" s="17">
        <v>1828</v>
      </c>
      <c r="Y29" s="17">
        <v>0</v>
      </c>
      <c r="Z29" s="17">
        <v>0</v>
      </c>
      <c r="AA29" s="17">
        <v>0.104116</v>
      </c>
      <c r="AB29" s="17">
        <v>0.37046499999999999</v>
      </c>
      <c r="AC29" s="17">
        <v>0.76278699999999999</v>
      </c>
      <c r="AD29" s="17">
        <v>0.25</v>
      </c>
      <c r="AE29" s="17">
        <v>1038.2</v>
      </c>
    </row>
    <row r="30" spans="1:31">
      <c r="A30" s="17">
        <v>17</v>
      </c>
      <c r="B30" s="19">
        <v>0.45869212962962963</v>
      </c>
      <c r="C30" s="17">
        <v>167.4</v>
      </c>
      <c r="D30" s="17">
        <v>2.7</v>
      </c>
      <c r="E30" s="17">
        <v>0</v>
      </c>
      <c r="F30" s="17">
        <v>0</v>
      </c>
      <c r="G30" s="17">
        <v>0.56218299999999999</v>
      </c>
      <c r="H30" s="17">
        <v>0.65138499999999999</v>
      </c>
      <c r="I30" s="17">
        <v>0.69522300000000004</v>
      </c>
      <c r="J30" s="17">
        <v>4.3838000000000002E-2</v>
      </c>
      <c r="K30" s="17">
        <v>6.3056000000000001E-2</v>
      </c>
      <c r="L30" s="17">
        <v>276.39999999999998</v>
      </c>
      <c r="M30" s="17">
        <v>2.0999999999999999E-5</v>
      </c>
      <c r="N30" s="17">
        <v>0</v>
      </c>
      <c r="O30" s="17">
        <v>0</v>
      </c>
      <c r="P30" s="17">
        <v>0</v>
      </c>
      <c r="Q30" s="17">
        <v>0.413551</v>
      </c>
      <c r="R30" s="17">
        <v>0.75562300000000004</v>
      </c>
      <c r="S30" s="17">
        <v>0.79176000000000002</v>
      </c>
      <c r="T30" s="17">
        <v>3.6137000000000002E-2</v>
      </c>
      <c r="U30" s="17">
        <v>4.5641000000000001E-2</v>
      </c>
      <c r="V30" s="17">
        <v>601.29999999999995</v>
      </c>
      <c r="W30" s="17">
        <v>0.59999800000000003</v>
      </c>
      <c r="X30" s="17">
        <v>3958</v>
      </c>
      <c r="Y30" s="17">
        <v>0</v>
      </c>
      <c r="Z30" s="17">
        <v>0</v>
      </c>
    </row>
    <row r="31" spans="1:31">
      <c r="A31" s="17">
        <v>18</v>
      </c>
      <c r="B31" s="19">
        <v>0.45873842592592595</v>
      </c>
      <c r="C31" s="17">
        <v>166.3</v>
      </c>
      <c r="D31" s="17">
        <v>2.7</v>
      </c>
      <c r="E31" s="17">
        <v>6.4199999999999999E-4</v>
      </c>
      <c r="F31" s="17">
        <v>3.1E-2</v>
      </c>
      <c r="G31" s="17">
        <v>0.58125499999999997</v>
      </c>
      <c r="H31" s="17">
        <v>0.62726999999999999</v>
      </c>
      <c r="I31" s="17">
        <v>0.67606900000000003</v>
      </c>
      <c r="J31" s="17">
        <v>4.8799000000000002E-2</v>
      </c>
      <c r="K31" s="17">
        <v>7.2180999999999995E-2</v>
      </c>
      <c r="L31" s="17">
        <v>618.9</v>
      </c>
      <c r="M31" s="17">
        <v>0.24199100000000001</v>
      </c>
      <c r="N31" s="17">
        <v>1634</v>
      </c>
      <c r="O31" s="17">
        <v>0</v>
      </c>
      <c r="P31" s="17">
        <v>0</v>
      </c>
      <c r="Q31" s="17">
        <v>0.63012699999999999</v>
      </c>
      <c r="R31" s="17">
        <v>0.72719400000000001</v>
      </c>
      <c r="S31" s="17">
        <v>0.79380200000000001</v>
      </c>
      <c r="T31" s="17">
        <v>6.6608000000000001E-2</v>
      </c>
      <c r="U31" s="17">
        <v>8.3909999999999998E-2</v>
      </c>
      <c r="V31" s="17">
        <v>772.1</v>
      </c>
      <c r="W31" s="17">
        <v>0.14152999999999999</v>
      </c>
      <c r="X31" s="17">
        <v>1272</v>
      </c>
      <c r="Y31" s="17">
        <v>0</v>
      </c>
      <c r="Z31" s="17">
        <v>0</v>
      </c>
      <c r="AA31" s="17">
        <v>0.12909300000000001</v>
      </c>
      <c r="AB31" s="17">
        <v>1.6264399999999998E-2</v>
      </c>
      <c r="AC31" s="17">
        <v>0.72827699999999995</v>
      </c>
      <c r="AD31" s="17">
        <v>0.25</v>
      </c>
      <c r="AE31" s="17">
        <v>1342.1</v>
      </c>
    </row>
    <row r="32" spans="1:31">
      <c r="A32" s="17">
        <v>19</v>
      </c>
      <c r="B32" s="19">
        <v>0.45879629629629631</v>
      </c>
      <c r="C32" s="17">
        <v>165</v>
      </c>
      <c r="D32" s="17">
        <v>2.7</v>
      </c>
      <c r="E32" s="17">
        <v>4.17E-4</v>
      </c>
      <c r="F32" s="17">
        <v>0.02</v>
      </c>
      <c r="G32" s="17">
        <v>0.42957699999999999</v>
      </c>
      <c r="H32" s="17">
        <v>0.63883199999999996</v>
      </c>
      <c r="I32" s="17">
        <v>0.67468499999999998</v>
      </c>
      <c r="J32" s="17">
        <v>3.5853000000000003E-2</v>
      </c>
      <c r="K32" s="17">
        <v>5.314E-2</v>
      </c>
      <c r="L32" s="17">
        <v>508.4</v>
      </c>
      <c r="M32" s="17">
        <v>0.45834399999999997</v>
      </c>
      <c r="N32" s="17">
        <v>5992</v>
      </c>
      <c r="O32" s="17">
        <v>0</v>
      </c>
      <c r="P32" s="17">
        <v>0</v>
      </c>
      <c r="Q32" s="17">
        <v>0.49579299999999998</v>
      </c>
      <c r="R32" s="17">
        <v>0.72351100000000002</v>
      </c>
      <c r="S32" s="17">
        <v>0.776702</v>
      </c>
      <c r="T32" s="17">
        <v>5.3191000000000002E-2</v>
      </c>
      <c r="U32" s="17">
        <v>6.8484000000000003E-2</v>
      </c>
      <c r="V32" s="17">
        <v>800</v>
      </c>
      <c r="W32" s="17">
        <v>0.14163400000000001</v>
      </c>
      <c r="X32" s="17">
        <v>2074</v>
      </c>
      <c r="Y32" s="17">
        <v>0</v>
      </c>
      <c r="Z32" s="17">
        <v>0</v>
      </c>
      <c r="AA32" s="17">
        <v>0.10535899999999999</v>
      </c>
      <c r="AB32" s="17">
        <v>4.7442600000000001E-2</v>
      </c>
      <c r="AC32" s="17">
        <v>0.72603399999999996</v>
      </c>
      <c r="AD32" s="17">
        <v>0.25</v>
      </c>
      <c r="AE32" s="17">
        <v>1633.5</v>
      </c>
    </row>
    <row r="33" spans="1:31">
      <c r="A33" s="17">
        <v>20</v>
      </c>
      <c r="B33" s="19">
        <v>0.45884259259259258</v>
      </c>
      <c r="C33" s="17">
        <v>163.69999999999999</v>
      </c>
      <c r="D33" s="17">
        <v>2.7</v>
      </c>
      <c r="E33" s="17">
        <v>3.3500000000000001E-4</v>
      </c>
      <c r="F33" s="17">
        <v>1.6E-2</v>
      </c>
      <c r="G33" s="17">
        <v>0.54706200000000005</v>
      </c>
      <c r="H33" s="17">
        <v>0.63389300000000004</v>
      </c>
      <c r="I33" s="17">
        <v>0.67634099999999997</v>
      </c>
      <c r="J33" s="17">
        <v>4.2448E-2</v>
      </c>
      <c r="K33" s="17">
        <v>6.2760999999999997E-2</v>
      </c>
      <c r="L33" s="17">
        <v>394.9</v>
      </c>
      <c r="M33" s="17">
        <v>0.26217699999999999</v>
      </c>
      <c r="N33" s="17">
        <v>560</v>
      </c>
      <c r="O33" s="17">
        <v>0</v>
      </c>
      <c r="P33" s="17">
        <v>0</v>
      </c>
      <c r="Q33" s="17">
        <v>0.63552299999999995</v>
      </c>
      <c r="R33" s="17">
        <v>0.73200200000000004</v>
      </c>
      <c r="S33" s="17">
        <v>0.78513999999999995</v>
      </c>
      <c r="T33" s="17">
        <v>5.3136999999999997E-2</v>
      </c>
      <c r="U33" s="17">
        <v>6.7678000000000002E-2</v>
      </c>
      <c r="V33" s="17">
        <v>592.20000000000005</v>
      </c>
      <c r="W33" s="17">
        <v>0.59995200000000004</v>
      </c>
      <c r="X33" s="17">
        <v>1339</v>
      </c>
      <c r="Y33" s="17">
        <v>0</v>
      </c>
      <c r="Z33" s="17">
        <v>0</v>
      </c>
      <c r="AA33" s="17">
        <v>0.10412100000000001</v>
      </c>
      <c r="AB33" s="17">
        <v>3.5998599999999999E-3</v>
      </c>
      <c r="AC33" s="17">
        <v>0.73219400000000001</v>
      </c>
      <c r="AD33" s="17">
        <v>0.25</v>
      </c>
      <c r="AE33" s="17">
        <v>2103.1</v>
      </c>
    </row>
    <row r="34" spans="1:31">
      <c r="A34" s="17">
        <v>21</v>
      </c>
      <c r="B34" s="19">
        <v>0.45890046296296294</v>
      </c>
      <c r="C34" s="17">
        <v>162.6</v>
      </c>
      <c r="D34" s="17">
        <v>2.7</v>
      </c>
      <c r="E34" s="17">
        <v>1.95E-4</v>
      </c>
      <c r="F34" s="17">
        <v>8.9999999999999993E-3</v>
      </c>
      <c r="G34" s="17">
        <v>0.49712299999999998</v>
      </c>
      <c r="H34" s="17">
        <v>0.64943899999999999</v>
      </c>
      <c r="I34" s="17">
        <v>0.68871899999999997</v>
      </c>
      <c r="J34" s="17">
        <v>3.9280000000000002E-2</v>
      </c>
      <c r="K34" s="17">
        <v>5.7034000000000001E-2</v>
      </c>
      <c r="L34" s="17">
        <v>224.9</v>
      </c>
      <c r="M34" s="17">
        <v>1.9000000000000001E-5</v>
      </c>
      <c r="N34" s="17">
        <v>2060</v>
      </c>
      <c r="O34" s="17">
        <v>0</v>
      </c>
      <c r="P34" s="17">
        <v>0</v>
      </c>
      <c r="Q34" s="17">
        <v>0.65626200000000001</v>
      </c>
      <c r="R34" s="17">
        <v>0.77000199999999996</v>
      </c>
      <c r="S34" s="17">
        <v>0.82741699999999996</v>
      </c>
      <c r="T34" s="17">
        <v>5.7415000000000001E-2</v>
      </c>
      <c r="U34" s="17">
        <v>6.9390999999999994E-2</v>
      </c>
      <c r="V34" s="17">
        <v>277.89999999999998</v>
      </c>
      <c r="W34" s="17">
        <v>4.1999999999999998E-5</v>
      </c>
      <c r="X34" s="17">
        <v>886</v>
      </c>
      <c r="Y34" s="17">
        <v>0</v>
      </c>
      <c r="Z34" s="17">
        <v>0</v>
      </c>
      <c r="AA34" s="17">
        <v>0.106755</v>
      </c>
      <c r="AB34" s="17">
        <v>7.51573E-3</v>
      </c>
      <c r="AC34" s="17">
        <v>0.77043300000000003</v>
      </c>
      <c r="AD34" s="17">
        <v>0.25</v>
      </c>
      <c r="AE34" s="17">
        <v>3693</v>
      </c>
    </row>
    <row r="35" spans="1:31">
      <c r="A35" s="17">
        <v>22</v>
      </c>
      <c r="B35" s="19">
        <v>0.45895833333333336</v>
      </c>
      <c r="C35" s="17">
        <v>161.4</v>
      </c>
      <c r="D35" s="17">
        <v>2.7</v>
      </c>
      <c r="E35" s="17">
        <v>3.4900000000000003E-4</v>
      </c>
      <c r="F35" s="17">
        <v>1.7000000000000001E-2</v>
      </c>
      <c r="G35" s="17">
        <v>0.671458</v>
      </c>
      <c r="H35" s="17">
        <v>0.63004800000000005</v>
      </c>
      <c r="I35" s="17">
        <v>0.68378300000000003</v>
      </c>
      <c r="J35" s="17">
        <v>5.3734999999999998E-2</v>
      </c>
      <c r="K35" s="17">
        <v>7.8584000000000001E-2</v>
      </c>
      <c r="L35" s="17">
        <v>411.4</v>
      </c>
      <c r="M35" s="17">
        <v>2.0999999999999999E-5</v>
      </c>
      <c r="N35" s="17">
        <v>1411</v>
      </c>
      <c r="O35" s="17">
        <v>0</v>
      </c>
      <c r="P35" s="17">
        <v>0</v>
      </c>
      <c r="Q35" s="17">
        <v>0.59575</v>
      </c>
      <c r="R35" s="17">
        <v>0.72872800000000004</v>
      </c>
      <c r="S35" s="17">
        <v>0.78191500000000003</v>
      </c>
      <c r="T35" s="17">
        <v>5.3186999999999998E-2</v>
      </c>
      <c r="U35" s="17">
        <v>6.8021999999999999E-2</v>
      </c>
      <c r="V35" s="17">
        <v>602</v>
      </c>
      <c r="W35" s="17">
        <v>0.28327400000000003</v>
      </c>
      <c r="X35" s="17">
        <v>849</v>
      </c>
      <c r="Y35" s="17">
        <v>0</v>
      </c>
      <c r="Z35" s="17">
        <v>0</v>
      </c>
      <c r="AA35" s="17">
        <v>0.10464900000000001</v>
      </c>
      <c r="AB35" s="17">
        <v>9.4004399999999995E-3</v>
      </c>
      <c r="AC35" s="17">
        <v>0.72922799999999999</v>
      </c>
      <c r="AD35" s="17">
        <v>0.25</v>
      </c>
      <c r="AE35" s="17">
        <v>2018.9</v>
      </c>
    </row>
    <row r="36" spans="1:31">
      <c r="A36" s="17">
        <v>23</v>
      </c>
      <c r="B36" s="19">
        <v>0.45900462962962968</v>
      </c>
      <c r="C36" s="17">
        <v>160.30000000000001</v>
      </c>
      <c r="D36" s="17">
        <v>2.7</v>
      </c>
      <c r="E36" s="17">
        <v>3.8400000000000001E-4</v>
      </c>
      <c r="F36" s="17">
        <v>1.9E-2</v>
      </c>
      <c r="G36" s="17">
        <v>0.51079300000000005</v>
      </c>
      <c r="H36" s="17">
        <v>0.633135</v>
      </c>
      <c r="I36" s="17">
        <v>0.68246099999999998</v>
      </c>
      <c r="J36" s="17">
        <v>4.9326000000000002E-2</v>
      </c>
      <c r="K36" s="17">
        <v>7.2276999999999994E-2</v>
      </c>
      <c r="L36" s="17">
        <v>646</v>
      </c>
      <c r="M36" s="17">
        <v>2.1999999999999999E-5</v>
      </c>
      <c r="N36" s="17">
        <v>895</v>
      </c>
      <c r="O36" s="17">
        <v>0</v>
      </c>
      <c r="P36" s="17">
        <v>0</v>
      </c>
      <c r="Q36" s="17">
        <v>0.39329199999999997</v>
      </c>
      <c r="R36" s="17">
        <v>0.74228499999999997</v>
      </c>
      <c r="S36" s="17">
        <v>0.77947599999999995</v>
      </c>
      <c r="T36" s="17">
        <v>3.7191000000000002E-2</v>
      </c>
      <c r="U36" s="17">
        <v>4.7712999999999998E-2</v>
      </c>
      <c r="V36" s="17">
        <v>210.9</v>
      </c>
      <c r="W36" s="17">
        <v>1.0000000000000001E-5</v>
      </c>
      <c r="X36" s="17">
        <v>881</v>
      </c>
      <c r="Y36" s="17">
        <v>0</v>
      </c>
      <c r="Z36" s="17">
        <v>0</v>
      </c>
      <c r="AA36" s="17">
        <v>7.3404899999999995E-2</v>
      </c>
      <c r="AB36" s="17">
        <v>9.3585400000000003E-3</v>
      </c>
      <c r="AC36" s="17">
        <v>0.74263299999999999</v>
      </c>
      <c r="AD36" s="17">
        <v>0.25</v>
      </c>
      <c r="AE36" s="17">
        <v>1285.5999999999999</v>
      </c>
    </row>
    <row r="37" spans="1:31">
      <c r="A37" s="17">
        <v>24</v>
      </c>
      <c r="B37" s="19">
        <v>0.45906249999999998</v>
      </c>
      <c r="C37" s="17">
        <v>159</v>
      </c>
      <c r="D37" s="17">
        <v>2.7</v>
      </c>
      <c r="E37" s="17">
        <v>3.2600000000000001E-4</v>
      </c>
      <c r="F37" s="17">
        <v>1.6E-2</v>
      </c>
      <c r="G37" s="17">
        <v>0.68489299999999997</v>
      </c>
      <c r="H37" s="17">
        <v>0.64286100000000002</v>
      </c>
      <c r="I37" s="17">
        <v>0.70342000000000005</v>
      </c>
      <c r="J37" s="17">
        <v>6.0559000000000002E-2</v>
      </c>
      <c r="K37" s="17">
        <v>8.6093000000000003E-2</v>
      </c>
      <c r="L37" s="17">
        <v>427.6</v>
      </c>
      <c r="M37" s="17">
        <v>2.4000000000000001E-5</v>
      </c>
      <c r="N37" s="17">
        <v>1598</v>
      </c>
      <c r="O37" s="17">
        <v>0</v>
      </c>
      <c r="P37" s="17">
        <v>0</v>
      </c>
      <c r="Q37" s="17">
        <v>0.531385</v>
      </c>
      <c r="R37" s="17">
        <v>0.74722100000000002</v>
      </c>
      <c r="S37" s="17">
        <v>0.79608599999999996</v>
      </c>
      <c r="T37" s="17">
        <v>4.8864999999999999E-2</v>
      </c>
      <c r="U37" s="17">
        <v>6.1381999999999999E-2</v>
      </c>
      <c r="V37" s="17">
        <v>665.6</v>
      </c>
      <c r="W37" s="17">
        <v>3.3248E-2</v>
      </c>
      <c r="X37" s="17">
        <v>1504</v>
      </c>
      <c r="Y37" s="17">
        <v>0</v>
      </c>
      <c r="Z37" s="17">
        <v>0</v>
      </c>
      <c r="AA37" s="17">
        <v>9.4433799999999998E-2</v>
      </c>
      <c r="AB37" s="17">
        <v>1.1044699999999999E-2</v>
      </c>
      <c r="AC37" s="17">
        <v>0.74775999999999998</v>
      </c>
      <c r="AD37" s="17">
        <v>0.25</v>
      </c>
      <c r="AE37" s="17">
        <v>1942.2</v>
      </c>
    </row>
    <row r="38" spans="1:31">
      <c r="A38" s="17">
        <v>25</v>
      </c>
      <c r="B38" s="19">
        <v>0.45912037037037035</v>
      </c>
      <c r="C38" s="17">
        <v>157.9</v>
      </c>
      <c r="D38" s="17">
        <v>2.7</v>
      </c>
      <c r="E38" s="17">
        <v>7.5000000000000002E-4</v>
      </c>
      <c r="F38" s="17">
        <v>3.5999999999999997E-2</v>
      </c>
      <c r="G38" s="17">
        <v>0.86354900000000001</v>
      </c>
      <c r="H38" s="17">
        <v>0.71107699999999996</v>
      </c>
      <c r="I38" s="17">
        <v>0.80557299999999998</v>
      </c>
      <c r="J38" s="17">
        <v>9.4495999999999997E-2</v>
      </c>
      <c r="K38" s="17">
        <v>0.117303</v>
      </c>
      <c r="L38" s="17">
        <v>684.2</v>
      </c>
      <c r="M38" s="17">
        <v>0.53722899999999996</v>
      </c>
      <c r="N38" s="17">
        <v>1585</v>
      </c>
      <c r="O38" s="17">
        <v>0</v>
      </c>
      <c r="P38" s="17">
        <v>0</v>
      </c>
      <c r="Q38" s="17">
        <v>0.74424900000000005</v>
      </c>
      <c r="R38" s="17">
        <v>0.75725600000000004</v>
      </c>
      <c r="S38" s="17">
        <v>0.83093300000000003</v>
      </c>
      <c r="T38" s="17">
        <v>7.3677000000000006E-2</v>
      </c>
      <c r="U38" s="17">
        <v>8.8667999999999997E-2</v>
      </c>
      <c r="V38" s="17">
        <v>627.70000000000005</v>
      </c>
      <c r="W38" s="17">
        <v>1.92E-4</v>
      </c>
      <c r="X38" s="17">
        <v>880</v>
      </c>
      <c r="Y38" s="17">
        <v>0</v>
      </c>
      <c r="Z38" s="17">
        <v>0</v>
      </c>
      <c r="AA38" s="17">
        <v>0.13641200000000001</v>
      </c>
      <c r="AB38" s="17">
        <v>1.7417100000000001E-2</v>
      </c>
      <c r="AC38" s="17">
        <v>0.75853899999999996</v>
      </c>
      <c r="AD38" s="17">
        <v>0.25</v>
      </c>
      <c r="AE38" s="17">
        <v>1213.9000000000001</v>
      </c>
    </row>
    <row r="39" spans="1:31">
      <c r="A39" s="17">
        <v>26</v>
      </c>
      <c r="B39" s="19">
        <v>0.45916666666666667</v>
      </c>
      <c r="C39" s="17">
        <v>156.4</v>
      </c>
      <c r="D39" s="17">
        <v>2.7</v>
      </c>
      <c r="E39" s="17">
        <v>8.8800000000000001E-4</v>
      </c>
      <c r="F39" s="17">
        <v>4.2999999999999997E-2</v>
      </c>
      <c r="G39" s="17">
        <v>0.817963</v>
      </c>
      <c r="H39" s="17">
        <v>0.66593000000000002</v>
      </c>
      <c r="I39" s="17">
        <v>0.76061599999999996</v>
      </c>
      <c r="J39" s="17">
        <v>9.4686000000000006E-2</v>
      </c>
      <c r="K39" s="17">
        <v>0.124486</v>
      </c>
      <c r="L39" s="17">
        <v>591.79999999999995</v>
      </c>
      <c r="M39" s="17">
        <v>3.0000000000000001E-6</v>
      </c>
      <c r="N39" s="17">
        <v>1253</v>
      </c>
      <c r="O39" s="17">
        <v>0</v>
      </c>
      <c r="P39" s="17">
        <v>0</v>
      </c>
      <c r="Q39" s="17">
        <v>0.83185100000000001</v>
      </c>
      <c r="R39" s="17">
        <v>0.78414200000000001</v>
      </c>
      <c r="S39" s="17">
        <v>0.891791</v>
      </c>
      <c r="T39" s="17">
        <v>0.10764899999999999</v>
      </c>
      <c r="U39" s="17">
        <v>0.120712</v>
      </c>
      <c r="V39" s="17">
        <v>710.2</v>
      </c>
      <c r="W39" s="17">
        <v>8.3798999999999998E-2</v>
      </c>
      <c r="X39" s="17">
        <v>1475</v>
      </c>
      <c r="Y39" s="17">
        <v>0</v>
      </c>
      <c r="Z39" s="17">
        <v>0</v>
      </c>
      <c r="AA39" s="17">
        <v>0.18570999999999999</v>
      </c>
      <c r="AB39" s="17">
        <v>1.1980599999999999E-2</v>
      </c>
      <c r="AC39" s="17">
        <v>0.78543099999999999</v>
      </c>
      <c r="AD39" s="17">
        <v>0.25</v>
      </c>
      <c r="AE39" s="17">
        <v>1403.4</v>
      </c>
    </row>
    <row r="40" spans="1:31">
      <c r="A40" s="17">
        <v>27</v>
      </c>
      <c r="B40" s="19">
        <v>0.45922453703703708</v>
      </c>
      <c r="C40" s="17">
        <v>155.4</v>
      </c>
      <c r="D40" s="17">
        <v>2.7</v>
      </c>
      <c r="E40" s="17">
        <v>6.4300000000000002E-4</v>
      </c>
      <c r="F40" s="17">
        <v>3.1E-2</v>
      </c>
      <c r="G40" s="17">
        <v>0.80728500000000003</v>
      </c>
      <c r="H40" s="17">
        <v>0.694353</v>
      </c>
      <c r="I40" s="17">
        <v>0.79579500000000003</v>
      </c>
      <c r="J40" s="17">
        <v>0.10144300000000001</v>
      </c>
      <c r="K40" s="17">
        <v>0.127473</v>
      </c>
      <c r="L40" s="17">
        <v>515.9</v>
      </c>
      <c r="M40" s="17">
        <v>0.19376599999999999</v>
      </c>
      <c r="N40" s="17">
        <v>1310</v>
      </c>
      <c r="O40" s="17">
        <v>0</v>
      </c>
      <c r="P40" s="17">
        <v>0</v>
      </c>
      <c r="Q40" s="17">
        <v>0.73926099999999995</v>
      </c>
      <c r="R40" s="17">
        <v>0.79312899999999997</v>
      </c>
      <c r="S40" s="17">
        <v>0.881463</v>
      </c>
      <c r="T40" s="17">
        <v>8.8332999999999995E-2</v>
      </c>
      <c r="U40" s="17">
        <v>0.100212</v>
      </c>
      <c r="V40" s="17">
        <v>624.20000000000005</v>
      </c>
      <c r="W40" s="17">
        <v>8.8567000000000007E-2</v>
      </c>
      <c r="X40" s="17">
        <v>1106</v>
      </c>
      <c r="Y40" s="17">
        <v>0</v>
      </c>
      <c r="Z40" s="17">
        <v>0</v>
      </c>
      <c r="AA40" s="17">
        <v>0.154173</v>
      </c>
      <c r="AB40" s="17">
        <v>1.09287E-2</v>
      </c>
      <c r="AC40" s="17">
        <v>0.794095</v>
      </c>
      <c r="AD40" s="17">
        <v>0.25</v>
      </c>
      <c r="AE40" s="17">
        <v>1610</v>
      </c>
    </row>
    <row r="41" spans="1:31">
      <c r="A41" s="17">
        <v>28</v>
      </c>
      <c r="B41" s="19">
        <v>0.45928240740740739</v>
      </c>
      <c r="C41" s="17">
        <v>154.1</v>
      </c>
      <c r="D41" s="17">
        <v>2.7</v>
      </c>
      <c r="E41" s="17">
        <v>9.3000000000000005E-4</v>
      </c>
      <c r="F41" s="17">
        <v>4.4999999999999998E-2</v>
      </c>
      <c r="G41" s="17">
        <v>0.83973500000000001</v>
      </c>
      <c r="H41" s="17">
        <v>0.702152</v>
      </c>
      <c r="I41" s="17">
        <v>0.81342300000000001</v>
      </c>
      <c r="J41" s="17">
        <v>0.111272</v>
      </c>
      <c r="K41" s="17">
        <v>0.136795</v>
      </c>
      <c r="L41" s="17">
        <v>617.79999999999995</v>
      </c>
      <c r="M41" s="17">
        <v>0.21975700000000001</v>
      </c>
      <c r="N41" s="17">
        <v>833</v>
      </c>
      <c r="O41" s="17">
        <v>0</v>
      </c>
      <c r="P41" s="17">
        <v>0</v>
      </c>
      <c r="Q41" s="17">
        <v>0.84259799999999996</v>
      </c>
      <c r="R41" s="17">
        <v>0.83387500000000003</v>
      </c>
      <c r="S41" s="17">
        <v>0.94837400000000005</v>
      </c>
      <c r="T41" s="17">
        <v>0.114499</v>
      </c>
      <c r="U41" s="17">
        <v>0.12073200000000001</v>
      </c>
      <c r="V41" s="17">
        <v>515.29999999999995</v>
      </c>
      <c r="W41" s="17">
        <v>2.6999999999999999E-5</v>
      </c>
      <c r="X41" s="17">
        <v>818</v>
      </c>
      <c r="Y41" s="17">
        <v>0</v>
      </c>
      <c r="Z41" s="17">
        <v>0</v>
      </c>
      <c r="AA41" s="17">
        <v>0.18574199999999999</v>
      </c>
      <c r="AB41" s="17">
        <v>8.3375600000000008E-3</v>
      </c>
      <c r="AC41" s="17">
        <v>0.83482999999999996</v>
      </c>
      <c r="AD41" s="17">
        <v>0.25</v>
      </c>
      <c r="AE41" s="17">
        <v>1344.5</v>
      </c>
    </row>
    <row r="42" spans="1:31">
      <c r="A42" s="17">
        <v>29</v>
      </c>
      <c r="B42" s="19">
        <v>0.45932870370370371</v>
      </c>
      <c r="C42" s="17">
        <v>152.80000000000001</v>
      </c>
      <c r="D42" s="17">
        <v>2.7</v>
      </c>
      <c r="E42" s="17">
        <v>9.1799999999999998E-4</v>
      </c>
      <c r="F42" s="17">
        <v>4.3999999999999997E-2</v>
      </c>
      <c r="G42" s="17">
        <v>0.85310200000000003</v>
      </c>
      <c r="H42" s="17">
        <v>0.68820899999999996</v>
      </c>
      <c r="I42" s="17">
        <v>0.79917700000000003</v>
      </c>
      <c r="J42" s="17">
        <v>0.110969</v>
      </c>
      <c r="K42" s="17">
        <v>0.13885400000000001</v>
      </c>
      <c r="L42" s="17">
        <v>559.70000000000005</v>
      </c>
      <c r="M42" s="17">
        <v>2.094E-2</v>
      </c>
      <c r="N42" s="17">
        <v>994</v>
      </c>
      <c r="O42" s="17">
        <v>0</v>
      </c>
      <c r="P42" s="17">
        <v>0</v>
      </c>
      <c r="Q42" s="17">
        <v>0.88282700000000003</v>
      </c>
      <c r="R42" s="17">
        <v>0.81130199999999997</v>
      </c>
      <c r="S42" s="17">
        <v>0.93428800000000001</v>
      </c>
      <c r="T42" s="17">
        <v>0.122986</v>
      </c>
      <c r="U42" s="17">
        <v>0.131636</v>
      </c>
      <c r="V42" s="17">
        <v>521.5</v>
      </c>
      <c r="W42" s="17">
        <v>0.10062599999999999</v>
      </c>
      <c r="X42" s="17">
        <v>2091</v>
      </c>
      <c r="Y42" s="17">
        <v>0</v>
      </c>
      <c r="Z42" s="17">
        <v>0</v>
      </c>
      <c r="AA42" s="17">
        <v>0.202517</v>
      </c>
      <c r="AB42" s="17">
        <v>9.0151099999999998E-3</v>
      </c>
      <c r="AC42" s="17">
        <v>0.81240999999999997</v>
      </c>
      <c r="AD42" s="17">
        <v>0.25</v>
      </c>
      <c r="AE42" s="17">
        <v>1483.9</v>
      </c>
    </row>
    <row r="43" spans="1:31">
      <c r="A43" s="17">
        <v>30</v>
      </c>
      <c r="B43" s="19">
        <v>0.45938657407407407</v>
      </c>
      <c r="C43" s="17">
        <v>151.30000000000001</v>
      </c>
      <c r="D43" s="17">
        <v>2.7</v>
      </c>
      <c r="E43" s="17">
        <v>7.9299999999999998E-4</v>
      </c>
      <c r="F43" s="17">
        <v>3.7999999999999999E-2</v>
      </c>
      <c r="G43" s="17">
        <v>0.85841999999999996</v>
      </c>
      <c r="H43" s="17">
        <v>0.72738400000000003</v>
      </c>
      <c r="I43" s="17">
        <v>0.85228499999999996</v>
      </c>
      <c r="J43" s="17">
        <v>0.124901</v>
      </c>
      <c r="K43" s="17">
        <v>0.14654900000000001</v>
      </c>
      <c r="L43" s="17">
        <v>589.5</v>
      </c>
      <c r="M43" s="17">
        <v>7.9315999999999998E-2</v>
      </c>
      <c r="N43" s="17">
        <v>592</v>
      </c>
      <c r="O43" s="17">
        <v>0</v>
      </c>
      <c r="P43" s="17">
        <v>0</v>
      </c>
      <c r="Q43" s="17">
        <v>0.83547000000000005</v>
      </c>
      <c r="R43" s="17">
        <v>0.83726</v>
      </c>
      <c r="S43" s="17">
        <v>0.93818100000000004</v>
      </c>
      <c r="T43" s="17">
        <v>0.100921</v>
      </c>
      <c r="U43" s="17">
        <v>0.107571</v>
      </c>
      <c r="V43" s="17">
        <v>530.4</v>
      </c>
      <c r="W43" s="17">
        <v>0.48951</v>
      </c>
      <c r="X43" s="17">
        <v>1345</v>
      </c>
      <c r="Y43" s="17">
        <v>0</v>
      </c>
      <c r="Z43" s="17">
        <v>0</v>
      </c>
      <c r="AA43" s="17">
        <v>0.165494</v>
      </c>
      <c r="AB43" s="17">
        <v>5.6683599999999999E-3</v>
      </c>
      <c r="AC43" s="17">
        <v>0.83783200000000002</v>
      </c>
      <c r="AD43" s="17">
        <v>0.25</v>
      </c>
      <c r="AE43" s="17">
        <v>1409</v>
      </c>
    </row>
    <row r="44" spans="1:31">
      <c r="A44" s="17">
        <v>31</v>
      </c>
      <c r="B44" s="19">
        <v>0.45943287037037034</v>
      </c>
      <c r="C44" s="17">
        <v>150.1</v>
      </c>
      <c r="D44" s="17">
        <v>2.7</v>
      </c>
      <c r="E44" s="17">
        <v>7.2300000000000001E-4</v>
      </c>
      <c r="F44" s="17">
        <v>3.5000000000000003E-2</v>
      </c>
      <c r="G44" s="17">
        <v>0.83298099999999997</v>
      </c>
      <c r="H44" s="17">
        <v>0.71552499999999997</v>
      </c>
      <c r="I44" s="17">
        <v>0.81950900000000004</v>
      </c>
      <c r="J44" s="17">
        <v>0.10398399999999999</v>
      </c>
      <c r="K44" s="17">
        <v>0.126886</v>
      </c>
      <c r="L44" s="17">
        <v>563.70000000000005</v>
      </c>
      <c r="M44" s="17">
        <v>0.11452900000000001</v>
      </c>
      <c r="N44" s="17">
        <v>837</v>
      </c>
      <c r="O44" s="17">
        <v>0</v>
      </c>
      <c r="P44" s="17">
        <v>0</v>
      </c>
      <c r="Q44" s="17">
        <v>0.82506299999999999</v>
      </c>
      <c r="R44" s="17">
        <v>0.83663900000000002</v>
      </c>
      <c r="S44" s="17">
        <v>0.93246399999999996</v>
      </c>
      <c r="T44" s="17">
        <v>9.5824000000000006E-2</v>
      </c>
      <c r="U44" s="17">
        <v>0.102765</v>
      </c>
      <c r="V44" s="17">
        <v>582.79999999999995</v>
      </c>
      <c r="W44" s="17">
        <v>3.9999999999999998E-6</v>
      </c>
      <c r="X44" s="17">
        <v>781</v>
      </c>
      <c r="Y44" s="17">
        <v>0</v>
      </c>
      <c r="Z44" s="17">
        <v>0</v>
      </c>
      <c r="AA44" s="17">
        <v>0.15809999999999999</v>
      </c>
      <c r="AB44" s="17">
        <v>7.6568599999999997E-3</v>
      </c>
      <c r="AC44" s="17">
        <v>0.83737300000000003</v>
      </c>
      <c r="AD44" s="17">
        <v>0.25</v>
      </c>
      <c r="AE44" s="17">
        <v>1473.4</v>
      </c>
    </row>
    <row r="45" spans="1:31">
      <c r="A45" s="17">
        <v>32</v>
      </c>
      <c r="B45" s="19">
        <v>0.45949074074074076</v>
      </c>
      <c r="C45" s="17">
        <v>149</v>
      </c>
      <c r="D45" s="17">
        <v>2.7</v>
      </c>
      <c r="E45" s="17">
        <v>8.7000000000000001E-4</v>
      </c>
      <c r="F45" s="17">
        <v>4.2000000000000003E-2</v>
      </c>
      <c r="G45" s="17">
        <v>0.84963900000000003</v>
      </c>
      <c r="H45" s="17">
        <v>0.71826100000000004</v>
      </c>
      <c r="I45" s="17">
        <v>0.80635100000000004</v>
      </c>
      <c r="J45" s="17">
        <v>8.8090000000000002E-2</v>
      </c>
      <c r="K45" s="17">
        <v>0.109246</v>
      </c>
      <c r="L45" s="17">
        <v>523.79999999999995</v>
      </c>
      <c r="M45" s="17">
        <v>0.22916700000000001</v>
      </c>
      <c r="N45" s="17">
        <v>1389</v>
      </c>
      <c r="O45" s="17">
        <v>0</v>
      </c>
      <c r="P45" s="17">
        <v>0</v>
      </c>
      <c r="Q45" s="17">
        <v>0.89015500000000003</v>
      </c>
      <c r="R45" s="17">
        <v>0.831457</v>
      </c>
      <c r="S45" s="17">
        <v>0.959727</v>
      </c>
      <c r="T45" s="17">
        <v>0.12827</v>
      </c>
      <c r="U45" s="17">
        <v>0.13365299999999999</v>
      </c>
      <c r="V45" s="17">
        <v>615.1</v>
      </c>
      <c r="W45" s="17">
        <v>1.1E-5</v>
      </c>
      <c r="X45" s="17">
        <v>560</v>
      </c>
      <c r="Y45" s="17">
        <v>0</v>
      </c>
      <c r="Z45" s="17">
        <v>0</v>
      </c>
      <c r="AA45" s="17">
        <v>0.20562</v>
      </c>
      <c r="AB45" s="17">
        <v>1.1751899999999999E-2</v>
      </c>
      <c r="AC45" s="17">
        <v>0.83296400000000004</v>
      </c>
      <c r="AD45" s="17">
        <v>0.25</v>
      </c>
      <c r="AE45" s="17">
        <v>1585.8</v>
      </c>
    </row>
    <row r="46" spans="1:31">
      <c r="A46" s="17">
        <v>33</v>
      </c>
      <c r="B46" s="19">
        <v>0.45954861111111112</v>
      </c>
      <c r="C46" s="17">
        <v>147.69999999999999</v>
      </c>
      <c r="D46" s="17">
        <v>2.7</v>
      </c>
      <c r="E46" s="17">
        <v>1.1349999999999999E-3</v>
      </c>
      <c r="F46" s="17">
        <v>5.5E-2</v>
      </c>
      <c r="G46" s="17">
        <v>0.88055099999999997</v>
      </c>
      <c r="H46" s="17">
        <v>0.71923499999999996</v>
      </c>
      <c r="I46" s="17">
        <v>0.84577800000000003</v>
      </c>
      <c r="J46" s="17">
        <v>0.12654299999999999</v>
      </c>
      <c r="K46" s="17">
        <v>0.149617</v>
      </c>
      <c r="L46" s="17">
        <v>643.20000000000005</v>
      </c>
      <c r="M46" s="17">
        <v>0.37080999999999997</v>
      </c>
      <c r="N46" s="17">
        <v>722</v>
      </c>
      <c r="O46" s="17">
        <v>0</v>
      </c>
      <c r="P46" s="17">
        <v>0</v>
      </c>
      <c r="Q46" s="17">
        <v>0.83802100000000002</v>
      </c>
      <c r="R46" s="17">
        <v>0.84109999999999996</v>
      </c>
      <c r="S46" s="17">
        <v>0.97964799999999996</v>
      </c>
      <c r="T46" s="17">
        <v>0.138548</v>
      </c>
      <c r="U46" s="17">
        <v>0.141426</v>
      </c>
      <c r="V46" s="17">
        <v>610</v>
      </c>
      <c r="W46" s="17">
        <v>0.14158799999999999</v>
      </c>
      <c r="X46" s="17">
        <v>789</v>
      </c>
      <c r="Y46" s="17">
        <v>0</v>
      </c>
      <c r="Z46" s="17">
        <v>0</v>
      </c>
      <c r="AA46" s="17">
        <v>0.21757899999999999</v>
      </c>
      <c r="AB46" s="17">
        <v>7.5298400000000003E-3</v>
      </c>
      <c r="AC46" s="17">
        <v>0.84214299999999997</v>
      </c>
      <c r="AD46" s="17">
        <v>0.25</v>
      </c>
      <c r="AE46" s="17">
        <v>1291.3</v>
      </c>
    </row>
    <row r="47" spans="1:31">
      <c r="A47" s="17">
        <v>34</v>
      </c>
      <c r="B47" s="19">
        <v>0.45959490740740744</v>
      </c>
      <c r="C47" s="17">
        <v>146.4</v>
      </c>
      <c r="D47" s="17">
        <v>2.7</v>
      </c>
      <c r="E47" s="17">
        <v>7.8799999999999996E-4</v>
      </c>
      <c r="F47" s="17">
        <v>3.7999999999999999E-2</v>
      </c>
      <c r="G47" s="17">
        <v>0.87380100000000005</v>
      </c>
      <c r="H47" s="17">
        <v>0.70429799999999998</v>
      </c>
      <c r="I47" s="17">
        <v>0.81662800000000002</v>
      </c>
      <c r="J47" s="17">
        <v>0.11233</v>
      </c>
      <c r="K47" s="17">
        <v>0.13755400000000001</v>
      </c>
      <c r="L47" s="17">
        <v>509</v>
      </c>
      <c r="M47" s="17">
        <v>2.5000000000000001E-5</v>
      </c>
      <c r="N47" s="17">
        <v>1186</v>
      </c>
      <c r="O47" s="17">
        <v>0</v>
      </c>
      <c r="P47" s="17">
        <v>0</v>
      </c>
      <c r="Q47" s="17">
        <v>0.86335700000000004</v>
      </c>
      <c r="R47" s="17">
        <v>0.84968100000000002</v>
      </c>
      <c r="S47" s="17">
        <v>0.970275</v>
      </c>
      <c r="T47" s="17">
        <v>0.12059400000000001</v>
      </c>
      <c r="U47" s="17">
        <v>0.124289</v>
      </c>
      <c r="V47" s="17">
        <v>552.70000000000005</v>
      </c>
      <c r="W47" s="17">
        <v>0.181592</v>
      </c>
      <c r="X47" s="17">
        <v>756</v>
      </c>
      <c r="Y47" s="17">
        <v>0</v>
      </c>
      <c r="Z47" s="17">
        <v>0</v>
      </c>
      <c r="AA47" s="17">
        <v>0.19121299999999999</v>
      </c>
      <c r="AB47" s="17">
        <v>9.7673099999999995E-3</v>
      </c>
      <c r="AC47" s="17">
        <v>0.85085900000000003</v>
      </c>
      <c r="AD47" s="17">
        <v>0.25</v>
      </c>
      <c r="AE47" s="17">
        <v>1631.8</v>
      </c>
    </row>
    <row r="48" spans="1:31">
      <c r="A48" s="17">
        <v>35</v>
      </c>
      <c r="B48" s="19">
        <v>0.45965277777777774</v>
      </c>
      <c r="C48" s="17">
        <v>145.19999999999999</v>
      </c>
      <c r="D48" s="17">
        <v>2.7</v>
      </c>
      <c r="E48" s="17">
        <v>8.0999999999999996E-4</v>
      </c>
      <c r="F48" s="17">
        <v>3.9E-2</v>
      </c>
      <c r="G48" s="17">
        <v>0.84555800000000003</v>
      </c>
      <c r="H48" s="17">
        <v>0.69728100000000004</v>
      </c>
      <c r="I48" s="17">
        <v>0.81255599999999994</v>
      </c>
      <c r="J48" s="17">
        <v>0.115275</v>
      </c>
      <c r="K48" s="17">
        <v>0.14186699999999999</v>
      </c>
      <c r="L48" s="17">
        <v>593.4</v>
      </c>
      <c r="M48" s="17">
        <v>0.148566</v>
      </c>
      <c r="N48" s="17">
        <v>1804</v>
      </c>
      <c r="O48" s="17">
        <v>0</v>
      </c>
      <c r="P48" s="17">
        <v>0</v>
      </c>
      <c r="Q48" s="17">
        <v>0.82090099999999999</v>
      </c>
      <c r="R48" s="17">
        <v>0.82758200000000004</v>
      </c>
      <c r="S48" s="17">
        <v>0.93029700000000004</v>
      </c>
      <c r="T48" s="17">
        <v>0.102715</v>
      </c>
      <c r="U48" s="17">
        <v>0.110411</v>
      </c>
      <c r="V48" s="17">
        <v>616.6</v>
      </c>
      <c r="W48" s="17">
        <v>0.25968999999999998</v>
      </c>
      <c r="X48" s="17">
        <v>2502</v>
      </c>
      <c r="Y48" s="17">
        <v>0</v>
      </c>
      <c r="Z48" s="17">
        <v>0</v>
      </c>
      <c r="AA48" s="17">
        <v>0.16986399999999999</v>
      </c>
      <c r="AB48" s="17">
        <v>1.72011E-2</v>
      </c>
      <c r="AC48" s="17">
        <v>0.829349</v>
      </c>
      <c r="AD48" s="17">
        <v>0.25</v>
      </c>
      <c r="AE48" s="17">
        <v>1399.6</v>
      </c>
    </row>
    <row r="49" spans="1:31">
      <c r="A49" s="17">
        <v>36</v>
      </c>
      <c r="B49" s="19">
        <v>0.45971064814814816</v>
      </c>
      <c r="C49" s="17">
        <v>144.19999999999999</v>
      </c>
      <c r="D49" s="17">
        <v>2.7</v>
      </c>
      <c r="E49" s="17">
        <v>7.94E-4</v>
      </c>
      <c r="F49" s="17">
        <v>3.7999999999999999E-2</v>
      </c>
      <c r="G49" s="17">
        <v>0.81361700000000003</v>
      </c>
      <c r="H49" s="17">
        <v>0.693465</v>
      </c>
      <c r="I49" s="17">
        <v>0.81086499999999995</v>
      </c>
      <c r="J49" s="17">
        <v>0.117399</v>
      </c>
      <c r="K49" s="17">
        <v>0.144783</v>
      </c>
      <c r="L49" s="17">
        <v>589.5</v>
      </c>
      <c r="M49" s="17">
        <v>3.9999999999999998E-6</v>
      </c>
      <c r="N49" s="17">
        <v>526</v>
      </c>
      <c r="O49" s="17">
        <v>0</v>
      </c>
      <c r="P49" s="17">
        <v>0</v>
      </c>
      <c r="Q49" s="17">
        <v>0.84617500000000001</v>
      </c>
      <c r="R49" s="17">
        <v>0.821245</v>
      </c>
      <c r="S49" s="17">
        <v>0.92036200000000001</v>
      </c>
      <c r="T49" s="17">
        <v>9.9117999999999998E-2</v>
      </c>
      <c r="U49" s="17">
        <v>0.107694</v>
      </c>
      <c r="V49" s="17">
        <v>530.9</v>
      </c>
      <c r="W49" s="17">
        <v>6.9999999999999999E-6</v>
      </c>
      <c r="X49" s="17">
        <v>664</v>
      </c>
      <c r="Y49" s="17">
        <v>0</v>
      </c>
      <c r="Z49" s="17">
        <v>0</v>
      </c>
      <c r="AA49" s="17">
        <v>0.165683</v>
      </c>
      <c r="AB49" s="17">
        <v>5.0420899999999999E-3</v>
      </c>
      <c r="AC49" s="17">
        <v>0.82174499999999995</v>
      </c>
      <c r="AD49" s="17">
        <v>0.25</v>
      </c>
      <c r="AE49" s="17">
        <v>1409</v>
      </c>
    </row>
    <row r="50" spans="1:31">
      <c r="A50" s="17">
        <v>37</v>
      </c>
      <c r="B50" s="19">
        <v>0.45975694444444443</v>
      </c>
      <c r="C50" s="17">
        <v>143</v>
      </c>
      <c r="D50" s="17">
        <v>2.7</v>
      </c>
      <c r="E50" s="17">
        <v>1.1249999999999999E-3</v>
      </c>
      <c r="F50" s="17">
        <v>5.3999999999999999E-2</v>
      </c>
      <c r="G50" s="17">
        <v>0.89446999999999999</v>
      </c>
      <c r="H50" s="17">
        <v>0.74822299999999997</v>
      </c>
      <c r="I50" s="17">
        <v>0.90802499999999997</v>
      </c>
      <c r="J50" s="17">
        <v>0.159802</v>
      </c>
      <c r="K50" s="17">
        <v>0.17598800000000001</v>
      </c>
      <c r="L50" s="17">
        <v>632.1</v>
      </c>
      <c r="M50" s="17">
        <v>5.0000000000000004E-6</v>
      </c>
      <c r="N50" s="17">
        <v>743</v>
      </c>
      <c r="O50" s="17">
        <v>0</v>
      </c>
      <c r="P50" s="17">
        <v>0</v>
      </c>
      <c r="Q50" s="17">
        <v>0.87837100000000001</v>
      </c>
      <c r="R50" s="17">
        <v>0.82402299999999995</v>
      </c>
      <c r="S50" s="17">
        <v>0.96104800000000001</v>
      </c>
      <c r="T50" s="17">
        <v>0.13702400000000001</v>
      </c>
      <c r="U50" s="17">
        <v>0.14257800000000001</v>
      </c>
      <c r="V50" s="17">
        <v>596.29999999999995</v>
      </c>
      <c r="W50" s="17">
        <v>3.9999999999999998E-6</v>
      </c>
      <c r="X50" s="17">
        <v>2242</v>
      </c>
      <c r="Y50" s="17">
        <v>0</v>
      </c>
      <c r="Z50" s="17">
        <v>0</v>
      </c>
      <c r="AA50" s="17">
        <v>0.21935099999999999</v>
      </c>
      <c r="AB50" s="17">
        <v>7.6222E-3</v>
      </c>
      <c r="AC50" s="17">
        <v>0.82506800000000002</v>
      </c>
      <c r="AD50" s="17">
        <v>0.25</v>
      </c>
      <c r="AE50" s="17">
        <v>1314</v>
      </c>
    </row>
    <row r="51" spans="1:31">
      <c r="A51" s="17">
        <v>38</v>
      </c>
      <c r="B51" s="19">
        <v>0.45981481481481484</v>
      </c>
      <c r="C51" s="17">
        <v>141.9</v>
      </c>
      <c r="D51" s="17">
        <v>2.7</v>
      </c>
      <c r="E51" s="17">
        <v>1.1490000000000001E-3</v>
      </c>
      <c r="F51" s="17">
        <v>5.6000000000000001E-2</v>
      </c>
      <c r="G51" s="17">
        <v>0.91395300000000002</v>
      </c>
      <c r="H51" s="17">
        <v>0.759185</v>
      </c>
      <c r="I51" s="17">
        <v>0.93077500000000002</v>
      </c>
      <c r="J51" s="17">
        <v>0.17158999999999999</v>
      </c>
      <c r="K51" s="17">
        <v>0.18435099999999999</v>
      </c>
      <c r="L51" s="17">
        <v>543.4</v>
      </c>
      <c r="M51" s="17">
        <v>1.9526999999999999E-2</v>
      </c>
      <c r="N51" s="17">
        <v>1102</v>
      </c>
      <c r="O51" s="17">
        <v>0</v>
      </c>
      <c r="P51" s="17">
        <v>0</v>
      </c>
      <c r="Q51" s="17">
        <v>0.92245699999999997</v>
      </c>
      <c r="R51" s="17">
        <v>0.91900700000000002</v>
      </c>
      <c r="S51" s="17">
        <v>1.1069910000000001</v>
      </c>
      <c r="T51" s="17">
        <v>0.18798300000000001</v>
      </c>
      <c r="U51" s="17">
        <v>0.16981499999999999</v>
      </c>
      <c r="V51" s="17">
        <v>511.8</v>
      </c>
      <c r="W51" s="17">
        <v>0.14282500000000001</v>
      </c>
      <c r="X51" s="17">
        <v>687</v>
      </c>
      <c r="Y51" s="17">
        <v>0</v>
      </c>
      <c r="Z51" s="17">
        <v>0</v>
      </c>
      <c r="AA51" s="17">
        <v>0.26125300000000001</v>
      </c>
      <c r="AB51" s="17">
        <v>9.6934699999999992E-3</v>
      </c>
      <c r="AC51" s="17">
        <v>0.92083000000000004</v>
      </c>
      <c r="AD51" s="17">
        <v>0.25</v>
      </c>
      <c r="AE51" s="17">
        <v>1528.4</v>
      </c>
    </row>
    <row r="52" spans="1:31">
      <c r="A52" s="17">
        <v>39</v>
      </c>
      <c r="B52" s="19">
        <v>0.45987268518518515</v>
      </c>
      <c r="C52" s="17">
        <v>140.6</v>
      </c>
      <c r="D52" s="17">
        <v>2.7</v>
      </c>
      <c r="E52" s="17">
        <v>9.8400000000000007E-4</v>
      </c>
      <c r="F52" s="17">
        <v>4.8000000000000001E-2</v>
      </c>
      <c r="G52" s="17">
        <v>0.88828600000000002</v>
      </c>
      <c r="H52" s="17">
        <v>0.77928299999999995</v>
      </c>
      <c r="I52" s="17">
        <v>0.91852999999999996</v>
      </c>
      <c r="J52" s="17">
        <v>0.13924800000000001</v>
      </c>
      <c r="K52" s="17">
        <v>0.15159800000000001</v>
      </c>
      <c r="L52" s="17">
        <v>484.9</v>
      </c>
      <c r="M52" s="17">
        <v>8.1905000000000006E-2</v>
      </c>
      <c r="N52" s="17">
        <v>547</v>
      </c>
      <c r="O52" s="17">
        <v>0</v>
      </c>
      <c r="P52" s="17">
        <v>0</v>
      </c>
      <c r="Q52" s="17">
        <v>0.91628299999999996</v>
      </c>
      <c r="R52" s="17">
        <v>0.89919800000000005</v>
      </c>
      <c r="S52" s="17">
        <v>1.073142</v>
      </c>
      <c r="T52" s="17">
        <v>0.17394399999999999</v>
      </c>
      <c r="U52" s="17">
        <v>0.16208900000000001</v>
      </c>
      <c r="V52" s="17">
        <v>545.4</v>
      </c>
      <c r="W52" s="17">
        <v>5.4163999999999997E-2</v>
      </c>
      <c r="X52" s="17">
        <v>688</v>
      </c>
      <c r="Y52" s="17">
        <v>0</v>
      </c>
      <c r="Z52" s="17">
        <v>0</v>
      </c>
      <c r="AA52" s="17">
        <v>0.24936700000000001</v>
      </c>
      <c r="AB52" s="17">
        <v>4.31665E-3</v>
      </c>
      <c r="AC52" s="17">
        <v>0.89994799999999997</v>
      </c>
      <c r="AD52" s="17">
        <v>0.25</v>
      </c>
      <c r="AE52" s="17">
        <v>1713</v>
      </c>
    </row>
    <row r="53" spans="1:31">
      <c r="A53" s="17">
        <v>40</v>
      </c>
      <c r="B53" s="19">
        <v>0.45993055555555556</v>
      </c>
      <c r="C53" s="17">
        <v>139.30000000000001</v>
      </c>
      <c r="D53" s="17">
        <v>2.7</v>
      </c>
      <c r="E53" s="17">
        <v>1.31E-3</v>
      </c>
      <c r="F53" s="17">
        <v>6.3E-2</v>
      </c>
      <c r="G53" s="17">
        <v>0.95214500000000002</v>
      </c>
      <c r="H53" s="17">
        <v>0.83582900000000004</v>
      </c>
      <c r="I53" s="17">
        <v>1.050851</v>
      </c>
      <c r="J53" s="17">
        <v>0.21502199999999999</v>
      </c>
      <c r="K53" s="17">
        <v>0.20461699999999999</v>
      </c>
      <c r="L53" s="17">
        <v>551.29999999999995</v>
      </c>
      <c r="M53" s="17">
        <v>0.193883</v>
      </c>
      <c r="N53" s="17">
        <v>771</v>
      </c>
      <c r="O53" s="17">
        <v>0</v>
      </c>
      <c r="P53" s="17">
        <v>0</v>
      </c>
      <c r="Q53" s="17">
        <v>0.93295700000000004</v>
      </c>
      <c r="R53" s="17">
        <v>0.91344199999999998</v>
      </c>
      <c r="S53" s="17">
        <v>1.1281369999999999</v>
      </c>
      <c r="T53" s="17">
        <v>0.214695</v>
      </c>
      <c r="U53" s="17">
        <v>0.19031000000000001</v>
      </c>
      <c r="V53" s="17">
        <v>647.79999999999995</v>
      </c>
      <c r="W53" s="17">
        <v>0.157221</v>
      </c>
      <c r="X53" s="17">
        <v>650</v>
      </c>
      <c r="Y53" s="17">
        <v>0</v>
      </c>
      <c r="Z53" s="17">
        <v>0</v>
      </c>
      <c r="AA53" s="17">
        <v>0.29278399999999999</v>
      </c>
      <c r="AB53" s="17">
        <v>6.9032199999999998E-3</v>
      </c>
      <c r="AC53" s="17">
        <v>0.91492399999999996</v>
      </c>
      <c r="AD53" s="17">
        <v>0.25</v>
      </c>
      <c r="AE53" s="17">
        <v>1506.5</v>
      </c>
    </row>
    <row r="54" spans="1:31">
      <c r="A54" s="17">
        <v>41</v>
      </c>
      <c r="B54" s="19">
        <v>0.45998842592592593</v>
      </c>
      <c r="C54" s="17">
        <v>138.1</v>
      </c>
      <c r="D54" s="17">
        <v>3.6</v>
      </c>
      <c r="E54" s="17">
        <v>1.7359999999999999E-3</v>
      </c>
      <c r="F54" s="17">
        <v>8.4000000000000005E-2</v>
      </c>
      <c r="G54" s="17">
        <v>0.92354199999999997</v>
      </c>
      <c r="H54" s="17">
        <v>0.77938200000000002</v>
      </c>
      <c r="I54" s="17">
        <v>0.97045999999999999</v>
      </c>
      <c r="J54" s="17">
        <v>0.191078</v>
      </c>
      <c r="K54" s="17">
        <v>0.19689400000000001</v>
      </c>
      <c r="L54" s="17">
        <v>583.9</v>
      </c>
      <c r="M54" s="17">
        <v>1.0000000000000001E-5</v>
      </c>
      <c r="N54" s="17">
        <v>604</v>
      </c>
      <c r="O54" s="17">
        <v>0</v>
      </c>
      <c r="P54" s="17">
        <v>0</v>
      </c>
      <c r="Q54" s="17">
        <v>0.897895</v>
      </c>
      <c r="R54" s="17">
        <v>0.89853099999999997</v>
      </c>
      <c r="S54" s="17">
        <v>1.0940639999999999</v>
      </c>
      <c r="T54" s="17">
        <v>0.19553300000000001</v>
      </c>
      <c r="U54" s="17">
        <v>0.17872199999999999</v>
      </c>
      <c r="V54" s="17">
        <v>637.5</v>
      </c>
      <c r="W54" s="17">
        <v>3.1782999999999999E-2</v>
      </c>
      <c r="X54" s="17">
        <v>578</v>
      </c>
      <c r="Y54" s="17">
        <v>0</v>
      </c>
      <c r="Z54" s="17">
        <v>0</v>
      </c>
      <c r="AA54" s="17">
        <v>0.27495599999999998</v>
      </c>
      <c r="AB54" s="17">
        <v>7.6283499999999999E-3</v>
      </c>
      <c r="AC54" s="17">
        <v>0.90002199999999999</v>
      </c>
      <c r="AD54" s="17">
        <v>0.25</v>
      </c>
      <c r="AE54" s="17">
        <v>1422.4</v>
      </c>
    </row>
    <row r="55" spans="1:31">
      <c r="A55" s="17">
        <v>42</v>
      </c>
      <c r="B55" s="19">
        <v>0.46003472222222225</v>
      </c>
      <c r="C55" s="17">
        <v>136.80000000000001</v>
      </c>
      <c r="D55" s="17">
        <v>3.6</v>
      </c>
      <c r="E55" s="17">
        <v>1.6050000000000001E-3</v>
      </c>
      <c r="F55" s="17">
        <v>7.8E-2</v>
      </c>
      <c r="G55" s="17">
        <v>0.94199600000000006</v>
      </c>
      <c r="H55" s="17">
        <v>0.82742899999999997</v>
      </c>
      <c r="I55" s="17">
        <v>1.016856</v>
      </c>
      <c r="J55" s="17">
        <v>0.18942600000000001</v>
      </c>
      <c r="K55" s="17">
        <v>0.18628600000000001</v>
      </c>
      <c r="L55" s="17">
        <v>579</v>
      </c>
      <c r="M55" s="17">
        <v>0.22773399999999999</v>
      </c>
      <c r="N55" s="17">
        <v>517</v>
      </c>
      <c r="O55" s="17">
        <v>0</v>
      </c>
      <c r="P55" s="17">
        <v>0</v>
      </c>
      <c r="Q55" s="17">
        <v>0.92958700000000005</v>
      </c>
      <c r="R55" s="17">
        <v>0.88505199999999995</v>
      </c>
      <c r="S55" s="17">
        <v>1.0617719999999999</v>
      </c>
      <c r="T55" s="17">
        <v>0.17671999999999999</v>
      </c>
      <c r="U55" s="17">
        <v>0.166439</v>
      </c>
      <c r="V55" s="17">
        <v>661.6</v>
      </c>
      <c r="W55" s="17">
        <v>0.24567</v>
      </c>
      <c r="X55" s="17">
        <v>492</v>
      </c>
      <c r="Y55" s="17">
        <v>0</v>
      </c>
      <c r="Z55" s="17">
        <v>0</v>
      </c>
      <c r="AA55" s="17">
        <v>0.25606000000000001</v>
      </c>
      <c r="AB55" s="17">
        <v>6.4850799999999998E-3</v>
      </c>
      <c r="AC55" s="17">
        <v>0.88619800000000004</v>
      </c>
      <c r="AD55" s="17">
        <v>0.25</v>
      </c>
      <c r="AE55" s="17">
        <v>1434.5</v>
      </c>
    </row>
    <row r="56" spans="1:31">
      <c r="A56" s="17">
        <v>43</v>
      </c>
      <c r="B56" s="19">
        <v>0.46009259259259255</v>
      </c>
      <c r="C56" s="17">
        <v>135.30000000000001</v>
      </c>
      <c r="D56" s="17">
        <v>3.6</v>
      </c>
      <c r="E56" s="17">
        <v>2.1700000000000001E-3</v>
      </c>
      <c r="F56" s="17">
        <v>0.105</v>
      </c>
      <c r="G56" s="17">
        <v>0.91852199999999995</v>
      </c>
      <c r="H56" s="17">
        <v>0.78269100000000003</v>
      </c>
      <c r="I56" s="17">
        <v>1.0002489999999999</v>
      </c>
      <c r="J56" s="17">
        <v>0.217558</v>
      </c>
      <c r="K56" s="17">
        <v>0.217504</v>
      </c>
      <c r="L56" s="17">
        <v>573.6</v>
      </c>
      <c r="M56" s="17">
        <v>1.5514E-2</v>
      </c>
      <c r="N56" s="17">
        <v>942</v>
      </c>
      <c r="O56" s="17">
        <v>0</v>
      </c>
      <c r="P56" s="17">
        <v>0</v>
      </c>
      <c r="Q56" s="17">
        <v>0.958283</v>
      </c>
      <c r="R56" s="17">
        <v>0.97437399999999996</v>
      </c>
      <c r="S56" s="17">
        <v>1.2625580000000001</v>
      </c>
      <c r="T56" s="17">
        <v>0.288184</v>
      </c>
      <c r="U56" s="17">
        <v>0.22825400000000001</v>
      </c>
      <c r="V56" s="17">
        <v>627.6</v>
      </c>
      <c r="W56" s="17">
        <v>0.11839</v>
      </c>
      <c r="X56" s="17">
        <v>1108</v>
      </c>
      <c r="Y56" s="17">
        <v>0</v>
      </c>
      <c r="Z56" s="17">
        <v>0</v>
      </c>
      <c r="AA56" s="17">
        <v>0.35116000000000003</v>
      </c>
      <c r="AB56" s="17">
        <v>1.16411E-2</v>
      </c>
      <c r="AC56" s="17">
        <v>0.97772800000000004</v>
      </c>
      <c r="AD56" s="17">
        <v>0.25</v>
      </c>
      <c r="AE56" s="17">
        <v>1447.9</v>
      </c>
    </row>
    <row r="57" spans="1:31">
      <c r="A57" s="17">
        <v>44</v>
      </c>
      <c r="B57" s="19">
        <v>0.46015046296296297</v>
      </c>
      <c r="C57" s="17">
        <v>134</v>
      </c>
      <c r="D57" s="17">
        <v>3.6</v>
      </c>
      <c r="E57" s="17">
        <v>0</v>
      </c>
      <c r="F57" s="17">
        <v>0</v>
      </c>
      <c r="G57" s="17">
        <v>0.108735</v>
      </c>
      <c r="H57" s="17">
        <v>0.89373100000000005</v>
      </c>
      <c r="I57" s="17">
        <v>0.95073799999999997</v>
      </c>
      <c r="J57" s="17">
        <v>5.7008000000000003E-2</v>
      </c>
      <c r="K57" s="17">
        <v>5.9962000000000001E-2</v>
      </c>
      <c r="L57" s="17">
        <v>279.10000000000002</v>
      </c>
      <c r="M57" s="17">
        <v>0.6</v>
      </c>
      <c r="N57" s="17">
        <v>0</v>
      </c>
      <c r="O57" s="17">
        <v>0</v>
      </c>
      <c r="P57" s="17">
        <v>0</v>
      </c>
      <c r="Q57" s="17">
        <v>0.947932</v>
      </c>
      <c r="R57" s="17">
        <v>0.90185999999999999</v>
      </c>
      <c r="S57" s="17">
        <v>1.0878369999999999</v>
      </c>
      <c r="T57" s="17">
        <v>0.185977</v>
      </c>
      <c r="U57" s="17">
        <v>0.17096</v>
      </c>
      <c r="V57" s="17">
        <v>608.9</v>
      </c>
      <c r="W57" s="17">
        <v>3.9999999999999998E-6</v>
      </c>
      <c r="X57" s="17">
        <v>648</v>
      </c>
      <c r="Y57" s="17">
        <v>0</v>
      </c>
      <c r="Z57" s="17">
        <v>0</v>
      </c>
    </row>
    <row r="58" spans="1:31">
      <c r="A58" s="17">
        <v>45</v>
      </c>
      <c r="B58" s="19">
        <v>0.46020833333333333</v>
      </c>
      <c r="C58" s="17">
        <v>132.80000000000001</v>
      </c>
      <c r="D58" s="17">
        <v>3.6</v>
      </c>
      <c r="E58" s="17">
        <v>1.8749999999999999E-3</v>
      </c>
      <c r="F58" s="17">
        <v>9.0999999999999998E-2</v>
      </c>
      <c r="G58" s="17">
        <v>0.97111599999999998</v>
      </c>
      <c r="H58" s="17">
        <v>0.86578299999999997</v>
      </c>
      <c r="I58" s="17">
        <v>1.1298630000000001</v>
      </c>
      <c r="J58" s="17">
        <v>0.26407999999999998</v>
      </c>
      <c r="K58" s="17">
        <v>0.23372799999999999</v>
      </c>
      <c r="L58" s="17">
        <v>588.79999999999995</v>
      </c>
      <c r="M58" s="17">
        <v>0.30640299999999998</v>
      </c>
      <c r="N58" s="17">
        <v>816</v>
      </c>
      <c r="O58" s="17">
        <v>0</v>
      </c>
      <c r="P58" s="17">
        <v>0</v>
      </c>
      <c r="Q58" s="17">
        <v>0.956839</v>
      </c>
      <c r="R58" s="17">
        <v>0.97858999999999996</v>
      </c>
      <c r="S58" s="17">
        <v>1.2110019999999999</v>
      </c>
      <c r="T58" s="17">
        <v>0.23241300000000001</v>
      </c>
      <c r="U58" s="17">
        <v>0.19191800000000001</v>
      </c>
      <c r="V58" s="17">
        <v>575.9</v>
      </c>
      <c r="W58" s="17">
        <v>0.29109699999999999</v>
      </c>
      <c r="X58" s="17">
        <v>687</v>
      </c>
      <c r="Y58" s="17">
        <v>0</v>
      </c>
      <c r="Z58" s="17">
        <v>0</v>
      </c>
      <c r="AA58" s="17">
        <v>0.29525800000000002</v>
      </c>
      <c r="AB58" s="17">
        <v>1.0364999999999999E-2</v>
      </c>
      <c r="AC58" s="17">
        <v>0.98099899999999995</v>
      </c>
      <c r="AD58" s="17">
        <v>0.25</v>
      </c>
      <c r="AE58" s="17">
        <v>1410.6</v>
      </c>
    </row>
    <row r="59" spans="1:31">
      <c r="A59" s="17">
        <v>46</v>
      </c>
      <c r="B59" s="19">
        <v>0.46025462962962965</v>
      </c>
      <c r="C59" s="17">
        <v>131.5</v>
      </c>
      <c r="D59" s="17">
        <v>3.6</v>
      </c>
      <c r="E59" s="17">
        <v>1.7030000000000001E-3</v>
      </c>
      <c r="F59" s="17">
        <v>8.2000000000000003E-2</v>
      </c>
      <c r="G59" s="17">
        <v>0.93557100000000004</v>
      </c>
      <c r="H59" s="17">
        <v>0.82611599999999996</v>
      </c>
      <c r="I59" s="17">
        <v>1.031347</v>
      </c>
      <c r="J59" s="17">
        <v>0.205231</v>
      </c>
      <c r="K59" s="17">
        <v>0.198993</v>
      </c>
      <c r="L59" s="17">
        <v>584.20000000000005</v>
      </c>
      <c r="M59" s="17">
        <v>0.10799599999999999</v>
      </c>
      <c r="N59" s="17">
        <v>384</v>
      </c>
      <c r="O59" s="17">
        <v>0</v>
      </c>
      <c r="P59" s="17">
        <v>0</v>
      </c>
      <c r="Q59" s="17">
        <v>0.91546499999999997</v>
      </c>
      <c r="R59" s="17">
        <v>0.92582100000000001</v>
      </c>
      <c r="S59" s="17">
        <v>1.121802</v>
      </c>
      <c r="T59" s="17">
        <v>0.19598099999999999</v>
      </c>
      <c r="U59" s="17">
        <v>0.174702</v>
      </c>
      <c r="V59" s="17">
        <v>643.1</v>
      </c>
      <c r="W59" s="17">
        <v>0.19262299999999999</v>
      </c>
      <c r="X59" s="17">
        <v>914</v>
      </c>
      <c r="Y59" s="17">
        <v>0</v>
      </c>
      <c r="Z59" s="17">
        <v>0</v>
      </c>
      <c r="AA59" s="17">
        <v>0.26877200000000001</v>
      </c>
      <c r="AB59" s="17">
        <v>4.8709699999999996E-3</v>
      </c>
      <c r="AC59" s="17">
        <v>0.92677500000000002</v>
      </c>
      <c r="AD59" s="17">
        <v>0.25</v>
      </c>
      <c r="AE59" s="17">
        <v>1421.6</v>
      </c>
    </row>
    <row r="60" spans="1:31">
      <c r="A60" s="17">
        <v>47</v>
      </c>
      <c r="B60" s="19">
        <v>0.46031249999999996</v>
      </c>
      <c r="C60" s="17">
        <v>130.4</v>
      </c>
      <c r="D60" s="17">
        <v>3.6</v>
      </c>
      <c r="E60" s="17">
        <v>1.8730000000000001E-3</v>
      </c>
      <c r="F60" s="17">
        <v>9.0999999999999998E-2</v>
      </c>
      <c r="G60" s="17">
        <v>0.93121200000000004</v>
      </c>
      <c r="H60" s="17">
        <v>0.81048100000000001</v>
      </c>
      <c r="I60" s="17">
        <v>1.0132080000000001</v>
      </c>
      <c r="J60" s="17">
        <v>0.20272699999999999</v>
      </c>
      <c r="K60" s="17">
        <v>0.20008500000000001</v>
      </c>
      <c r="L60" s="17">
        <v>557.4</v>
      </c>
      <c r="M60" s="17">
        <v>0.11511200000000001</v>
      </c>
      <c r="N60" s="17">
        <v>1019</v>
      </c>
      <c r="O60" s="17">
        <v>0</v>
      </c>
      <c r="P60" s="17">
        <v>0</v>
      </c>
      <c r="Q60" s="17">
        <v>0.94287600000000005</v>
      </c>
      <c r="R60" s="17">
        <v>0.94270600000000004</v>
      </c>
      <c r="S60" s="17">
        <v>1.182709</v>
      </c>
      <c r="T60" s="17">
        <v>0.24000199999999999</v>
      </c>
      <c r="U60" s="17">
        <v>0.202926</v>
      </c>
      <c r="V60" s="17">
        <v>635.4</v>
      </c>
      <c r="W60" s="17">
        <v>3.9413999999999998E-2</v>
      </c>
      <c r="X60" s="17">
        <v>682</v>
      </c>
      <c r="Y60" s="17">
        <v>0</v>
      </c>
      <c r="Z60" s="17">
        <v>0</v>
      </c>
      <c r="AA60" s="17">
        <v>0.31219400000000003</v>
      </c>
      <c r="AB60" s="17">
        <v>1.22244E-2</v>
      </c>
      <c r="AC60" s="17">
        <v>0.94564000000000004</v>
      </c>
      <c r="AD60" s="17">
        <v>0.25</v>
      </c>
      <c r="AE60" s="17">
        <v>1490.2</v>
      </c>
    </row>
    <row r="61" spans="1:31">
      <c r="A61" s="17">
        <v>48</v>
      </c>
      <c r="B61" s="19">
        <v>0.46037037037037037</v>
      </c>
      <c r="C61" s="17">
        <v>129.1</v>
      </c>
      <c r="D61" s="17">
        <v>3.6</v>
      </c>
      <c r="E61" s="17">
        <v>1.8799999999999999E-3</v>
      </c>
      <c r="F61" s="17">
        <v>9.0999999999999998E-2</v>
      </c>
      <c r="G61" s="17">
        <v>0.936755</v>
      </c>
      <c r="H61" s="17">
        <v>0.84124500000000002</v>
      </c>
      <c r="I61" s="17">
        <v>1.05094</v>
      </c>
      <c r="J61" s="17">
        <v>0.20969599999999999</v>
      </c>
      <c r="K61" s="17">
        <v>0.19953099999999999</v>
      </c>
      <c r="L61" s="17">
        <v>568.20000000000005</v>
      </c>
      <c r="M61" s="17">
        <v>0.17924999999999999</v>
      </c>
      <c r="N61" s="17">
        <v>795</v>
      </c>
      <c r="O61" s="17">
        <v>0</v>
      </c>
      <c r="P61" s="17">
        <v>0</v>
      </c>
      <c r="Q61" s="17">
        <v>0.94365900000000003</v>
      </c>
      <c r="R61" s="17">
        <v>0.93471800000000005</v>
      </c>
      <c r="S61" s="17">
        <v>1.1673009999999999</v>
      </c>
      <c r="T61" s="17">
        <v>0.23258300000000001</v>
      </c>
      <c r="U61" s="17">
        <v>0.19924900000000001</v>
      </c>
      <c r="V61" s="17">
        <v>663.9</v>
      </c>
      <c r="W61" s="17">
        <v>0.32750000000000001</v>
      </c>
      <c r="X61" s="17">
        <v>666</v>
      </c>
      <c r="Y61" s="17">
        <v>0</v>
      </c>
      <c r="Z61" s="17">
        <v>0</v>
      </c>
      <c r="AA61" s="17">
        <v>0.306537</v>
      </c>
      <c r="AB61" s="17">
        <v>9.7486599999999993E-3</v>
      </c>
      <c r="AC61" s="17">
        <v>0.93698499999999996</v>
      </c>
      <c r="AD61" s="17">
        <v>0.25</v>
      </c>
      <c r="AE61" s="17">
        <v>1461.6</v>
      </c>
    </row>
    <row r="62" spans="1:31">
      <c r="A62" s="17">
        <v>49</v>
      </c>
      <c r="B62" s="19">
        <v>0.46042824074074074</v>
      </c>
      <c r="C62" s="17">
        <v>127.9</v>
      </c>
      <c r="D62" s="17">
        <v>3.6</v>
      </c>
      <c r="E62" s="17">
        <v>1.9940000000000001E-3</v>
      </c>
      <c r="F62" s="17">
        <v>9.6000000000000002E-2</v>
      </c>
      <c r="G62" s="17">
        <v>0.93918400000000002</v>
      </c>
      <c r="H62" s="17">
        <v>0.82763900000000001</v>
      </c>
      <c r="I62" s="17">
        <v>1.036402</v>
      </c>
      <c r="J62" s="17">
        <v>0.208763</v>
      </c>
      <c r="K62" s="17">
        <v>0.201431</v>
      </c>
      <c r="L62" s="17">
        <v>608.79999999999995</v>
      </c>
      <c r="M62" s="17">
        <v>8.7674000000000002E-2</v>
      </c>
      <c r="N62" s="17">
        <v>703</v>
      </c>
      <c r="O62" s="17">
        <v>0</v>
      </c>
      <c r="P62" s="17">
        <v>0</v>
      </c>
      <c r="Q62" s="17">
        <v>0.95282800000000001</v>
      </c>
      <c r="R62" s="17">
        <v>0.95499400000000001</v>
      </c>
      <c r="S62" s="17">
        <v>1.189476</v>
      </c>
      <c r="T62" s="17">
        <v>0.23448099999999999</v>
      </c>
      <c r="U62" s="17">
        <v>0.19713</v>
      </c>
      <c r="V62" s="17">
        <v>692.2</v>
      </c>
      <c r="W62" s="17">
        <v>0.153054</v>
      </c>
      <c r="X62" s="17">
        <v>1081</v>
      </c>
      <c r="Y62" s="17">
        <v>0</v>
      </c>
      <c r="Z62" s="17">
        <v>0</v>
      </c>
      <c r="AA62" s="17">
        <v>0.30327700000000002</v>
      </c>
      <c r="AB62" s="17">
        <v>9.23853E-3</v>
      </c>
      <c r="AC62" s="17">
        <v>0.95716000000000001</v>
      </c>
      <c r="AD62" s="17">
        <v>0.25</v>
      </c>
      <c r="AE62" s="17">
        <v>1364.2</v>
      </c>
    </row>
    <row r="63" spans="1:31">
      <c r="A63" s="17">
        <v>50</v>
      </c>
      <c r="B63" s="19">
        <v>0.46047453703703706</v>
      </c>
      <c r="C63" s="17">
        <v>126.6</v>
      </c>
      <c r="D63" s="17">
        <v>3.6</v>
      </c>
      <c r="E63" s="17">
        <v>2.5600000000000002E-3</v>
      </c>
      <c r="F63" s="17">
        <v>0.124</v>
      </c>
      <c r="G63" s="17">
        <v>0.96899999999999997</v>
      </c>
      <c r="H63" s="17">
        <v>0.862097</v>
      </c>
      <c r="I63" s="17">
        <v>1.150933</v>
      </c>
      <c r="J63" s="17">
        <v>0.28883599999999998</v>
      </c>
      <c r="K63" s="17">
        <v>0.25095800000000001</v>
      </c>
      <c r="L63" s="17">
        <v>729.1</v>
      </c>
      <c r="M63" s="17">
        <v>0.20116500000000001</v>
      </c>
      <c r="N63" s="17">
        <v>518</v>
      </c>
      <c r="O63" s="17">
        <v>0</v>
      </c>
      <c r="P63" s="17">
        <v>0</v>
      </c>
      <c r="Q63" s="17">
        <v>0.94783799999999996</v>
      </c>
      <c r="R63" s="17">
        <v>0.98310699999999995</v>
      </c>
      <c r="S63" s="17">
        <v>1.2463040000000001</v>
      </c>
      <c r="T63" s="17">
        <v>0.26319700000000001</v>
      </c>
      <c r="U63" s="17">
        <v>0.21118200000000001</v>
      </c>
      <c r="V63" s="17">
        <v>578.5</v>
      </c>
      <c r="W63" s="17">
        <v>0.13142899999999999</v>
      </c>
      <c r="X63" s="17">
        <v>517</v>
      </c>
      <c r="Y63" s="17">
        <v>0</v>
      </c>
      <c r="Z63" s="17">
        <v>0</v>
      </c>
      <c r="AA63" s="17">
        <v>0.32489499999999999</v>
      </c>
      <c r="AB63" s="17">
        <v>8.1569999999999993E-3</v>
      </c>
      <c r="AC63" s="17">
        <v>0.98525399999999996</v>
      </c>
      <c r="AD63" s="17">
        <v>0.25</v>
      </c>
      <c r="AE63" s="17">
        <v>1139.2</v>
      </c>
    </row>
    <row r="64" spans="1:31">
      <c r="A64" s="17">
        <v>51</v>
      </c>
      <c r="B64" s="19">
        <v>0.46053240740740736</v>
      </c>
      <c r="C64" s="17">
        <v>125.3</v>
      </c>
      <c r="D64" s="17">
        <v>3.6</v>
      </c>
      <c r="E64" s="17">
        <v>2.088E-3</v>
      </c>
      <c r="F64" s="17">
        <v>0.10100000000000001</v>
      </c>
      <c r="G64" s="17">
        <v>0.94468799999999997</v>
      </c>
      <c r="H64" s="17">
        <v>0.84377899999999995</v>
      </c>
      <c r="I64" s="17">
        <v>1.091763</v>
      </c>
      <c r="J64" s="17">
        <v>0.24798400000000001</v>
      </c>
      <c r="K64" s="17">
        <v>0.22714100000000001</v>
      </c>
      <c r="L64" s="17">
        <v>601.6</v>
      </c>
      <c r="M64" s="17">
        <v>1.2799999999999999E-4</v>
      </c>
      <c r="N64" s="17">
        <v>762</v>
      </c>
      <c r="O64" s="17">
        <v>0</v>
      </c>
      <c r="P64" s="17">
        <v>0</v>
      </c>
      <c r="Q64" s="17">
        <v>0.95033699999999999</v>
      </c>
      <c r="R64" s="17">
        <v>0.95261799999999996</v>
      </c>
      <c r="S64" s="17">
        <v>1.2045140000000001</v>
      </c>
      <c r="T64" s="17">
        <v>0.25189600000000001</v>
      </c>
      <c r="U64" s="17">
        <v>0.20912700000000001</v>
      </c>
      <c r="V64" s="17">
        <v>631.6</v>
      </c>
      <c r="W64" s="17">
        <v>0.11683200000000001</v>
      </c>
      <c r="X64" s="17">
        <v>529</v>
      </c>
      <c r="Y64" s="17">
        <v>0</v>
      </c>
      <c r="Z64" s="17">
        <v>0</v>
      </c>
      <c r="AA64" s="17">
        <v>0.32173400000000002</v>
      </c>
      <c r="AB64" s="17">
        <v>9.8911599999999995E-3</v>
      </c>
      <c r="AC64" s="17">
        <v>0.95510899999999999</v>
      </c>
      <c r="AD64" s="17">
        <v>0.25</v>
      </c>
      <c r="AE64" s="17">
        <v>1380.6</v>
      </c>
    </row>
    <row r="65" spans="1:31">
      <c r="A65" s="17">
        <v>52</v>
      </c>
      <c r="B65" s="19">
        <v>0.46059027777777778</v>
      </c>
      <c r="C65" s="17">
        <v>124</v>
      </c>
      <c r="D65" s="17">
        <v>3.6</v>
      </c>
      <c r="E65" s="17">
        <v>2.16E-3</v>
      </c>
      <c r="F65" s="17">
        <v>0.105</v>
      </c>
      <c r="G65" s="17">
        <v>0.94209299999999996</v>
      </c>
      <c r="H65" s="17">
        <v>0.81200700000000003</v>
      </c>
      <c r="I65" s="17">
        <v>1.028826</v>
      </c>
      <c r="J65" s="17">
        <v>0.21681900000000001</v>
      </c>
      <c r="K65" s="17">
        <v>0.21074399999999999</v>
      </c>
      <c r="L65" s="17">
        <v>627.29999999999995</v>
      </c>
      <c r="M65" s="17">
        <v>0.161138</v>
      </c>
      <c r="N65" s="17">
        <v>1160</v>
      </c>
      <c r="O65" s="17">
        <v>0</v>
      </c>
      <c r="P65" s="17">
        <v>0</v>
      </c>
      <c r="Q65" s="17">
        <v>0.94401999999999997</v>
      </c>
      <c r="R65" s="17">
        <v>0.94599</v>
      </c>
      <c r="S65" s="17">
        <v>1.1953659999999999</v>
      </c>
      <c r="T65" s="17">
        <v>0.24937599999999999</v>
      </c>
      <c r="U65" s="17">
        <v>0.208619</v>
      </c>
      <c r="V65" s="17">
        <v>571.29999999999995</v>
      </c>
      <c r="W65" s="17">
        <v>0.124085</v>
      </c>
      <c r="X65" s="17">
        <v>1211</v>
      </c>
      <c r="Y65" s="17">
        <v>0</v>
      </c>
      <c r="Z65" s="17">
        <v>0</v>
      </c>
      <c r="AA65" s="17">
        <v>0.32095200000000002</v>
      </c>
      <c r="AB65" s="17">
        <v>1.56174E-2</v>
      </c>
      <c r="AC65" s="17">
        <v>0.94988499999999998</v>
      </c>
      <c r="AD65" s="17">
        <v>0.25</v>
      </c>
      <c r="AE65" s="17">
        <v>1324</v>
      </c>
    </row>
    <row r="66" spans="1:31">
      <c r="A66" s="17">
        <v>53</v>
      </c>
      <c r="B66" s="19">
        <v>0.46064814814814814</v>
      </c>
      <c r="C66" s="17">
        <v>122.9</v>
      </c>
      <c r="D66" s="17">
        <v>3.6</v>
      </c>
      <c r="E66" s="17">
        <v>2.3210000000000001E-3</v>
      </c>
      <c r="F66" s="17">
        <v>0.112</v>
      </c>
      <c r="G66" s="17">
        <v>0.95220400000000005</v>
      </c>
      <c r="H66" s="17">
        <v>0.899756</v>
      </c>
      <c r="I66" s="17">
        <v>1.1757169999999999</v>
      </c>
      <c r="J66" s="17">
        <v>0.27595999999999998</v>
      </c>
      <c r="K66" s="17">
        <v>0.23471700000000001</v>
      </c>
      <c r="L66" s="17">
        <v>759.1</v>
      </c>
      <c r="M66" s="17">
        <v>0.271179</v>
      </c>
      <c r="N66" s="17">
        <v>717</v>
      </c>
      <c r="O66" s="17">
        <v>0</v>
      </c>
      <c r="P66" s="17">
        <v>0</v>
      </c>
      <c r="Q66" s="17">
        <v>0.95529799999999998</v>
      </c>
      <c r="R66" s="17">
        <v>0.94426600000000005</v>
      </c>
      <c r="S66" s="17">
        <v>1.157942</v>
      </c>
      <c r="T66" s="17">
        <v>0.213675</v>
      </c>
      <c r="U66" s="17">
        <v>0.18453</v>
      </c>
      <c r="V66" s="17">
        <v>559.1</v>
      </c>
      <c r="W66" s="17">
        <v>0.18682099999999999</v>
      </c>
      <c r="X66" s="17">
        <v>1040</v>
      </c>
      <c r="Y66" s="17">
        <v>0</v>
      </c>
      <c r="Z66" s="17">
        <v>0</v>
      </c>
      <c r="AA66" s="17">
        <v>0.28389300000000001</v>
      </c>
      <c r="AB66" s="17">
        <v>1.17258E-2</v>
      </c>
      <c r="AC66" s="17">
        <v>0.94677199999999995</v>
      </c>
      <c r="AD66" s="17">
        <v>0.25</v>
      </c>
      <c r="AE66" s="17">
        <v>1094.0999999999999</v>
      </c>
    </row>
    <row r="67" spans="1:31">
      <c r="A67" s="17">
        <v>54</v>
      </c>
      <c r="B67" s="19">
        <v>0.46069444444444446</v>
      </c>
      <c r="C67" s="17">
        <v>121.7</v>
      </c>
      <c r="D67" s="17">
        <v>3.6</v>
      </c>
      <c r="E67" s="17">
        <v>1.9650000000000002E-3</v>
      </c>
      <c r="F67" s="17">
        <v>9.5000000000000001E-2</v>
      </c>
      <c r="G67" s="17">
        <v>0.95544499999999999</v>
      </c>
      <c r="H67" s="17">
        <v>0.89629400000000004</v>
      </c>
      <c r="I67" s="17">
        <v>1.149006</v>
      </c>
      <c r="J67" s="17">
        <v>0.25271199999999999</v>
      </c>
      <c r="K67" s="17">
        <v>0.219939</v>
      </c>
      <c r="L67" s="17">
        <v>564.6</v>
      </c>
      <c r="M67" s="17">
        <v>0.19958300000000001</v>
      </c>
      <c r="N67" s="17">
        <v>841</v>
      </c>
      <c r="O67" s="17">
        <v>0</v>
      </c>
      <c r="P67" s="17">
        <v>0</v>
      </c>
      <c r="Q67" s="17">
        <v>0.96372899999999995</v>
      </c>
      <c r="R67" s="17">
        <v>1.0030030000000001</v>
      </c>
      <c r="S67" s="17">
        <v>1.2691140000000001</v>
      </c>
      <c r="T67" s="17">
        <v>0.26611099999999999</v>
      </c>
      <c r="U67" s="17">
        <v>0.20968300000000001</v>
      </c>
      <c r="V67" s="17">
        <v>614.6</v>
      </c>
      <c r="W67" s="17">
        <v>0.49738700000000002</v>
      </c>
      <c r="X67" s="17">
        <v>864</v>
      </c>
      <c r="Y67" s="17">
        <v>0</v>
      </c>
      <c r="Z67" s="17">
        <v>0</v>
      </c>
      <c r="AA67" s="17">
        <v>0.32258900000000001</v>
      </c>
      <c r="AB67" s="17">
        <v>1.0237899999999999E-2</v>
      </c>
      <c r="AC67" s="17">
        <v>1.00573</v>
      </c>
      <c r="AD67" s="17">
        <v>0.25</v>
      </c>
      <c r="AE67" s="17">
        <v>1471</v>
      </c>
    </row>
    <row r="68" spans="1:31">
      <c r="A68" s="17">
        <v>55</v>
      </c>
      <c r="B68" s="19">
        <v>0.46075231481481477</v>
      </c>
      <c r="C68" s="17">
        <v>120.4</v>
      </c>
      <c r="D68" s="17">
        <v>4.5</v>
      </c>
      <c r="E68" s="17">
        <v>2.8189999999999999E-3</v>
      </c>
      <c r="F68" s="17">
        <v>0.13600000000000001</v>
      </c>
      <c r="G68" s="17">
        <v>0.94546600000000003</v>
      </c>
      <c r="H68" s="17">
        <v>0.87094899999999997</v>
      </c>
      <c r="I68" s="17">
        <v>1.12609</v>
      </c>
      <c r="J68" s="17">
        <v>0.25513999999999998</v>
      </c>
      <c r="K68" s="17">
        <v>0.226572</v>
      </c>
      <c r="L68" s="17">
        <v>592.20000000000005</v>
      </c>
      <c r="M68" s="17">
        <v>2.7163E-2</v>
      </c>
      <c r="N68" s="17">
        <v>644</v>
      </c>
      <c r="O68" s="17">
        <v>0</v>
      </c>
      <c r="P68" s="17">
        <v>0</v>
      </c>
      <c r="Q68" s="17">
        <v>0.96193899999999999</v>
      </c>
      <c r="R68" s="17">
        <v>0.99517100000000003</v>
      </c>
      <c r="S68" s="17">
        <v>1.291595</v>
      </c>
      <c r="T68" s="17">
        <v>0.29642299999999999</v>
      </c>
      <c r="U68" s="17">
        <v>0.22950200000000001</v>
      </c>
      <c r="V68" s="17">
        <v>656</v>
      </c>
      <c r="W68" s="17">
        <v>0.221854</v>
      </c>
      <c r="X68" s="17">
        <v>768</v>
      </c>
      <c r="Y68" s="17">
        <v>0</v>
      </c>
      <c r="Z68" s="17">
        <v>0</v>
      </c>
      <c r="AA68" s="17">
        <v>0.35308</v>
      </c>
      <c r="AB68" s="17">
        <v>1.02869E-2</v>
      </c>
      <c r="AC68" s="17">
        <v>0.99822100000000002</v>
      </c>
      <c r="AD68" s="17">
        <v>0.25</v>
      </c>
      <c r="AE68" s="17">
        <v>1402.4</v>
      </c>
    </row>
    <row r="69" spans="1:31">
      <c r="A69" s="17">
        <v>56</v>
      </c>
      <c r="B69" s="19">
        <v>0.46081018518518518</v>
      </c>
      <c r="C69" s="17">
        <v>119.1</v>
      </c>
      <c r="D69" s="17">
        <v>4.5</v>
      </c>
      <c r="E69" s="17">
        <v>2.3389999999999999E-3</v>
      </c>
      <c r="F69" s="17">
        <v>0.113</v>
      </c>
      <c r="G69" s="17">
        <v>0.949766</v>
      </c>
      <c r="H69" s="17">
        <v>0.86935600000000002</v>
      </c>
      <c r="I69" s="17">
        <v>1.113858</v>
      </c>
      <c r="J69" s="17">
        <v>0.244502</v>
      </c>
      <c r="K69" s="17">
        <v>0.21950900000000001</v>
      </c>
      <c r="L69" s="17">
        <v>541.20000000000005</v>
      </c>
      <c r="M69" s="17">
        <v>0.158835</v>
      </c>
      <c r="N69" s="17">
        <v>897</v>
      </c>
      <c r="O69" s="17">
        <v>0</v>
      </c>
      <c r="P69" s="17">
        <v>0</v>
      </c>
      <c r="Q69" s="17">
        <v>0.96132700000000004</v>
      </c>
      <c r="R69" s="17">
        <v>0.97262000000000004</v>
      </c>
      <c r="S69" s="17">
        <v>1.22946</v>
      </c>
      <c r="T69" s="17">
        <v>0.25684000000000001</v>
      </c>
      <c r="U69" s="17">
        <v>0.20890500000000001</v>
      </c>
      <c r="V69" s="17">
        <v>570.4</v>
      </c>
      <c r="W69" s="17">
        <v>0.11007599999999999</v>
      </c>
      <c r="X69" s="17">
        <v>902</v>
      </c>
      <c r="Y69" s="17">
        <v>0</v>
      </c>
      <c r="Z69" s="17">
        <v>0</v>
      </c>
      <c r="AA69" s="17">
        <v>0.32139200000000001</v>
      </c>
      <c r="AB69" s="17">
        <v>1.3060199999999999E-2</v>
      </c>
      <c r="AC69" s="17">
        <v>0.97597400000000001</v>
      </c>
      <c r="AD69" s="17">
        <v>0.25</v>
      </c>
      <c r="AE69" s="17">
        <v>1534.6</v>
      </c>
    </row>
    <row r="70" spans="1:31">
      <c r="A70" s="17">
        <v>57</v>
      </c>
      <c r="B70" s="19">
        <v>0.46086805555555554</v>
      </c>
      <c r="C70" s="17">
        <v>117.8</v>
      </c>
      <c r="D70" s="17">
        <v>4.5</v>
      </c>
      <c r="E70" s="17">
        <v>0</v>
      </c>
      <c r="F70" s="17">
        <v>0</v>
      </c>
      <c r="G70" s="17">
        <v>0.80211600000000005</v>
      </c>
      <c r="H70" s="17">
        <v>1.1430389999999999</v>
      </c>
      <c r="I70" s="17">
        <v>1.32972</v>
      </c>
      <c r="J70" s="17">
        <v>0.18668100000000001</v>
      </c>
      <c r="K70" s="17">
        <v>0.14039099999999999</v>
      </c>
      <c r="L70" s="17">
        <v>337.8</v>
      </c>
      <c r="M70" s="17">
        <v>0.6</v>
      </c>
      <c r="N70" s="17">
        <v>0</v>
      </c>
      <c r="O70" s="17">
        <v>0</v>
      </c>
      <c r="P70" s="17">
        <v>0</v>
      </c>
      <c r="Q70" s="17">
        <v>0.96668200000000004</v>
      </c>
      <c r="R70" s="17">
        <v>1.0405359999999999</v>
      </c>
      <c r="S70" s="17">
        <v>1.3529420000000001</v>
      </c>
      <c r="T70" s="17">
        <v>0.31240600000000002</v>
      </c>
      <c r="U70" s="17">
        <v>0.230909</v>
      </c>
      <c r="V70" s="17">
        <v>642.9</v>
      </c>
      <c r="W70" s="17">
        <v>0.13430700000000001</v>
      </c>
      <c r="X70" s="17">
        <v>843</v>
      </c>
      <c r="Y70" s="17">
        <v>0</v>
      </c>
      <c r="Z70" s="17">
        <v>0</v>
      </c>
    </row>
    <row r="71" spans="1:31">
      <c r="A71" s="17">
        <v>58</v>
      </c>
      <c r="B71" s="19">
        <v>0.46092592592592596</v>
      </c>
      <c r="C71" s="17">
        <v>116.7</v>
      </c>
      <c r="D71" s="17">
        <v>4.5</v>
      </c>
      <c r="E71" s="17">
        <v>2.6480000000000002E-3</v>
      </c>
      <c r="F71" s="17">
        <v>0.128</v>
      </c>
      <c r="G71" s="17">
        <v>0.93765299999999996</v>
      </c>
      <c r="H71" s="17">
        <v>0.82995200000000002</v>
      </c>
      <c r="I71" s="17">
        <v>1.040376</v>
      </c>
      <c r="J71" s="17">
        <v>0.210425</v>
      </c>
      <c r="K71" s="17">
        <v>0.20225799999999999</v>
      </c>
      <c r="L71" s="17">
        <v>627.20000000000005</v>
      </c>
      <c r="M71" s="17">
        <v>1.1E-5</v>
      </c>
      <c r="N71" s="17">
        <v>886</v>
      </c>
      <c r="O71" s="17">
        <v>0</v>
      </c>
      <c r="P71" s="17">
        <v>0</v>
      </c>
      <c r="Q71" s="17">
        <v>0.92778700000000003</v>
      </c>
      <c r="R71" s="17">
        <v>0.97535000000000005</v>
      </c>
      <c r="S71" s="17">
        <v>1.226075</v>
      </c>
      <c r="T71" s="17">
        <v>0.25072499999999998</v>
      </c>
      <c r="U71" s="17">
        <v>0.20449400000000001</v>
      </c>
      <c r="V71" s="17">
        <v>586</v>
      </c>
      <c r="W71" s="17">
        <v>1.2999999999999999E-5</v>
      </c>
      <c r="X71" s="17">
        <v>744</v>
      </c>
      <c r="Y71" s="17">
        <v>0</v>
      </c>
      <c r="Z71" s="17">
        <v>0</v>
      </c>
      <c r="AA71" s="17">
        <v>0.314606</v>
      </c>
      <c r="AB71" s="17">
        <v>1.49128E-2</v>
      </c>
      <c r="AC71" s="17">
        <v>0.97908899999999999</v>
      </c>
      <c r="AD71" s="17">
        <v>0.25</v>
      </c>
      <c r="AE71" s="17">
        <v>1324.3</v>
      </c>
    </row>
    <row r="72" spans="1:31">
      <c r="A72" s="17">
        <v>59</v>
      </c>
      <c r="B72" s="19">
        <v>0.46097222222222217</v>
      </c>
      <c r="C72" s="17">
        <v>115.5</v>
      </c>
      <c r="D72" s="17">
        <v>4.5</v>
      </c>
      <c r="E72" s="17">
        <v>2.7209999999999999E-3</v>
      </c>
      <c r="F72" s="17">
        <v>0.13200000000000001</v>
      </c>
      <c r="G72" s="17">
        <v>0.95491899999999996</v>
      </c>
      <c r="H72" s="17">
        <v>0.88646100000000005</v>
      </c>
      <c r="I72" s="17">
        <v>1.138009</v>
      </c>
      <c r="J72" s="17">
        <v>0.25154900000000002</v>
      </c>
      <c r="K72" s="17">
        <v>0.22104299999999999</v>
      </c>
      <c r="L72" s="17">
        <v>616.20000000000005</v>
      </c>
      <c r="M72" s="17">
        <v>0.19179099999999999</v>
      </c>
      <c r="N72" s="17">
        <v>1022</v>
      </c>
      <c r="O72" s="17">
        <v>0</v>
      </c>
      <c r="P72" s="17">
        <v>0</v>
      </c>
      <c r="Q72" s="17">
        <v>0.95148100000000002</v>
      </c>
      <c r="R72" s="17">
        <v>0.99542799999999998</v>
      </c>
      <c r="S72" s="17">
        <v>1.2669870000000001</v>
      </c>
      <c r="T72" s="17">
        <v>0.27155899999999999</v>
      </c>
      <c r="U72" s="17">
        <v>0.214335</v>
      </c>
      <c r="V72" s="17">
        <v>560.79999999999995</v>
      </c>
      <c r="W72" s="17">
        <v>0.12496400000000001</v>
      </c>
      <c r="X72" s="17">
        <v>526</v>
      </c>
      <c r="Y72" s="17">
        <v>0</v>
      </c>
      <c r="Z72" s="17">
        <v>0</v>
      </c>
      <c r="AA72" s="17">
        <v>0.32974599999999998</v>
      </c>
      <c r="AB72" s="17">
        <v>1.6866099999999998E-2</v>
      </c>
      <c r="AC72" s="17">
        <v>1.0000100000000001</v>
      </c>
      <c r="AD72" s="17">
        <v>0.25</v>
      </c>
      <c r="AE72" s="17">
        <v>1347.9</v>
      </c>
    </row>
    <row r="73" spans="1:31">
      <c r="A73" s="17">
        <v>60</v>
      </c>
      <c r="B73" s="19">
        <v>0.46103009259259259</v>
      </c>
      <c r="C73" s="17">
        <v>114.4</v>
      </c>
      <c r="D73" s="17">
        <v>4.5</v>
      </c>
      <c r="E73" s="17">
        <v>2.735E-3</v>
      </c>
      <c r="F73" s="17">
        <v>0.13200000000000001</v>
      </c>
      <c r="G73" s="17">
        <v>0.95544399999999996</v>
      </c>
      <c r="H73" s="17">
        <v>0.82047599999999998</v>
      </c>
      <c r="I73" s="17">
        <v>1.0837570000000001</v>
      </c>
      <c r="J73" s="17">
        <v>0.26328200000000002</v>
      </c>
      <c r="K73" s="17">
        <v>0.24293400000000001</v>
      </c>
      <c r="L73" s="17">
        <v>621.29999999999995</v>
      </c>
      <c r="M73" s="17">
        <v>5.6300999999999997E-2</v>
      </c>
      <c r="N73" s="17">
        <v>1065</v>
      </c>
      <c r="O73" s="17">
        <v>0</v>
      </c>
      <c r="P73" s="17">
        <v>0</v>
      </c>
      <c r="Q73" s="17">
        <v>0.95785500000000001</v>
      </c>
      <c r="R73" s="17">
        <v>0.95312699999999995</v>
      </c>
      <c r="S73" s="17">
        <v>1.212437</v>
      </c>
      <c r="T73" s="17">
        <v>0.25930999999999998</v>
      </c>
      <c r="U73" s="17">
        <v>0.21387500000000001</v>
      </c>
      <c r="V73" s="17">
        <v>660.1</v>
      </c>
      <c r="W73" s="17">
        <v>9.9999999999999995E-7</v>
      </c>
      <c r="X73" s="17">
        <v>1195</v>
      </c>
      <c r="Y73" s="17">
        <v>0</v>
      </c>
      <c r="Z73" s="17">
        <v>0</v>
      </c>
      <c r="AA73" s="17">
        <v>0.329038</v>
      </c>
      <c r="AB73" s="17">
        <v>1.7706400000000001E-2</v>
      </c>
      <c r="AC73" s="17">
        <v>0.95771899999999999</v>
      </c>
      <c r="AD73" s="17">
        <v>0.25</v>
      </c>
      <c r="AE73" s="17">
        <v>1336.9</v>
      </c>
    </row>
    <row r="74" spans="1:31">
      <c r="A74" s="17">
        <v>61</v>
      </c>
      <c r="B74" s="19">
        <v>0.46108796296296295</v>
      </c>
      <c r="C74" s="17">
        <v>113.1</v>
      </c>
      <c r="D74" s="17">
        <v>4.5</v>
      </c>
      <c r="E74" s="17">
        <v>2.4450000000000001E-3</v>
      </c>
      <c r="F74" s="17">
        <v>0.11799999999999999</v>
      </c>
      <c r="G74" s="17">
        <v>0.93513100000000005</v>
      </c>
      <c r="H74" s="17">
        <v>0.85414999999999996</v>
      </c>
      <c r="I74" s="17">
        <v>1.0942350000000001</v>
      </c>
      <c r="J74" s="17">
        <v>0.24008499999999999</v>
      </c>
      <c r="K74" s="17">
        <v>0.21940899999999999</v>
      </c>
      <c r="L74" s="17">
        <v>582.70000000000005</v>
      </c>
      <c r="M74" s="17">
        <v>8.5204000000000002E-2</v>
      </c>
      <c r="N74" s="17">
        <v>574</v>
      </c>
      <c r="O74" s="17">
        <v>0</v>
      </c>
      <c r="P74" s="17">
        <v>0</v>
      </c>
      <c r="Q74" s="17">
        <v>0.94841200000000003</v>
      </c>
      <c r="R74" s="17">
        <v>0.952928</v>
      </c>
      <c r="S74" s="17">
        <v>1.1942379999999999</v>
      </c>
      <c r="T74" s="17">
        <v>0.24131</v>
      </c>
      <c r="U74" s="17">
        <v>0.20206199999999999</v>
      </c>
      <c r="V74" s="17">
        <v>596.4</v>
      </c>
      <c r="W74" s="17">
        <v>2.9E-5</v>
      </c>
      <c r="X74" s="17">
        <v>1216</v>
      </c>
      <c r="Y74" s="17">
        <v>0</v>
      </c>
      <c r="Z74" s="17">
        <v>0</v>
      </c>
      <c r="AA74" s="17">
        <v>0.31086399999999997</v>
      </c>
      <c r="AB74" s="17">
        <v>9.0362399999999992E-3</v>
      </c>
      <c r="AC74" s="17">
        <v>0.95510899999999999</v>
      </c>
      <c r="AD74" s="17">
        <v>0.25</v>
      </c>
      <c r="AE74" s="17">
        <v>1425.3</v>
      </c>
    </row>
    <row r="75" spans="1:31">
      <c r="A75" s="17">
        <v>62</v>
      </c>
      <c r="B75" s="19">
        <v>0.46114583333333337</v>
      </c>
      <c r="C75" s="17">
        <v>111.8</v>
      </c>
      <c r="D75" s="17">
        <v>4.5</v>
      </c>
      <c r="E75" s="17">
        <v>2.699E-3</v>
      </c>
      <c r="F75" s="17">
        <v>0.13100000000000001</v>
      </c>
      <c r="G75" s="17">
        <v>0.95819299999999996</v>
      </c>
      <c r="H75" s="17">
        <v>0.87022299999999997</v>
      </c>
      <c r="I75" s="17">
        <v>1.1061639999999999</v>
      </c>
      <c r="J75" s="17">
        <v>0.23594100000000001</v>
      </c>
      <c r="K75" s="17">
        <v>0.21329600000000001</v>
      </c>
      <c r="L75" s="17">
        <v>589.70000000000005</v>
      </c>
      <c r="M75" s="17">
        <v>0.32067299999999999</v>
      </c>
      <c r="N75" s="17">
        <v>487</v>
      </c>
      <c r="O75" s="17">
        <v>0</v>
      </c>
      <c r="P75" s="17">
        <v>0</v>
      </c>
      <c r="Q75" s="17">
        <v>0.95403700000000002</v>
      </c>
      <c r="R75" s="17">
        <v>0.97862199999999999</v>
      </c>
      <c r="S75" s="17">
        <v>1.25482</v>
      </c>
      <c r="T75" s="17">
        <v>0.276198</v>
      </c>
      <c r="U75" s="17">
        <v>0.22011</v>
      </c>
      <c r="V75" s="17">
        <v>660.7</v>
      </c>
      <c r="W75" s="17">
        <v>6.0877000000000001E-2</v>
      </c>
      <c r="X75" s="17">
        <v>494</v>
      </c>
      <c r="Y75" s="17">
        <v>0</v>
      </c>
      <c r="Z75" s="17">
        <v>0</v>
      </c>
      <c r="AA75" s="17">
        <v>0.33863100000000002</v>
      </c>
      <c r="AB75" s="17">
        <v>7.7701300000000001E-3</v>
      </c>
      <c r="AC75" s="17">
        <v>0.98076799999999997</v>
      </c>
      <c r="AD75" s="17">
        <v>0.25</v>
      </c>
      <c r="AE75" s="17">
        <v>1408.5</v>
      </c>
    </row>
    <row r="76" spans="1:31">
      <c r="A76" s="17">
        <v>63</v>
      </c>
      <c r="B76" s="19">
        <v>0.46119212962962958</v>
      </c>
      <c r="C76" s="17">
        <v>110.5</v>
      </c>
      <c r="D76" s="17">
        <v>5.4</v>
      </c>
      <c r="E76" s="17">
        <v>2.7109999999999999E-3</v>
      </c>
      <c r="F76" s="17">
        <v>0.13100000000000001</v>
      </c>
      <c r="G76" s="17">
        <v>0.94248900000000002</v>
      </c>
      <c r="H76" s="17">
        <v>0.87577799999999995</v>
      </c>
      <c r="I76" s="17">
        <v>1.1002149999999999</v>
      </c>
      <c r="J76" s="17">
        <v>0.224437</v>
      </c>
      <c r="K76" s="17">
        <v>0.20399400000000001</v>
      </c>
      <c r="L76" s="17">
        <v>497.9</v>
      </c>
      <c r="M76" s="17">
        <v>0.17344000000000001</v>
      </c>
      <c r="N76" s="17">
        <v>929</v>
      </c>
      <c r="O76" s="17">
        <v>0</v>
      </c>
      <c r="P76" s="17">
        <v>0</v>
      </c>
      <c r="Q76" s="17">
        <v>0.94130400000000003</v>
      </c>
      <c r="R76" s="17">
        <v>0.971827</v>
      </c>
      <c r="S76" s="17">
        <v>1.24559</v>
      </c>
      <c r="T76" s="17">
        <v>0.27376400000000001</v>
      </c>
      <c r="U76" s="17">
        <v>0.21978600000000001</v>
      </c>
      <c r="V76" s="17">
        <v>615.4</v>
      </c>
      <c r="W76" s="17">
        <v>1.1509999999999999E-3</v>
      </c>
      <c r="X76" s="17">
        <v>899</v>
      </c>
      <c r="Y76" s="17">
        <v>0</v>
      </c>
      <c r="Z76" s="17">
        <v>0</v>
      </c>
      <c r="AA76" s="17">
        <v>0.33813300000000002</v>
      </c>
      <c r="AB76" s="17">
        <v>1.48913E-2</v>
      </c>
      <c r="AC76" s="17">
        <v>0.97590299999999996</v>
      </c>
      <c r="AD76" s="17">
        <v>0.25</v>
      </c>
      <c r="AE76" s="17">
        <v>1668</v>
      </c>
    </row>
    <row r="77" spans="1:31">
      <c r="A77" s="17">
        <v>64</v>
      </c>
      <c r="B77" s="19">
        <v>0.46124999999999999</v>
      </c>
      <c r="C77" s="17">
        <v>109.5</v>
      </c>
      <c r="D77" s="17">
        <v>5.4</v>
      </c>
      <c r="E77" s="17">
        <v>3.3990000000000001E-3</v>
      </c>
      <c r="F77" s="17">
        <v>0.16400000000000001</v>
      </c>
      <c r="G77" s="17">
        <v>0.95516199999999996</v>
      </c>
      <c r="H77" s="17">
        <v>0.867981</v>
      </c>
      <c r="I77" s="17">
        <v>1.095547</v>
      </c>
      <c r="J77" s="17">
        <v>0.22756599999999999</v>
      </c>
      <c r="K77" s="17">
        <v>0.20771899999999999</v>
      </c>
      <c r="L77" s="17">
        <v>558.1</v>
      </c>
      <c r="M77" s="17">
        <v>0.109808</v>
      </c>
      <c r="N77" s="17">
        <v>420</v>
      </c>
      <c r="O77" s="17">
        <v>0</v>
      </c>
      <c r="P77" s="17">
        <v>0</v>
      </c>
      <c r="Q77" s="17">
        <v>0.96377199999999996</v>
      </c>
      <c r="R77" s="17">
        <v>1.030645</v>
      </c>
      <c r="S77" s="17">
        <v>1.363291</v>
      </c>
      <c r="T77" s="17">
        <v>0.332646</v>
      </c>
      <c r="U77" s="17">
        <v>0.244002</v>
      </c>
      <c r="V77" s="17">
        <v>630.5</v>
      </c>
      <c r="W77" s="17">
        <v>0.170013</v>
      </c>
      <c r="X77" s="17">
        <v>459</v>
      </c>
      <c r="Y77" s="17">
        <v>0</v>
      </c>
      <c r="Z77" s="17">
        <v>0</v>
      </c>
      <c r="AA77" s="17">
        <v>0.375388</v>
      </c>
      <c r="AB77" s="17">
        <v>7.6081899999999999E-3</v>
      </c>
      <c r="AC77" s="17">
        <v>1.03318</v>
      </c>
      <c r="AD77" s="17">
        <v>0.25</v>
      </c>
      <c r="AE77" s="17">
        <v>1488.2</v>
      </c>
    </row>
    <row r="78" spans="1:31">
      <c r="A78" s="17">
        <v>65</v>
      </c>
      <c r="B78" s="19">
        <v>0.46130787037037035</v>
      </c>
      <c r="C78" s="17">
        <v>108.2</v>
      </c>
      <c r="D78" s="17">
        <v>5.4</v>
      </c>
      <c r="E78" s="17">
        <v>3.3709999999999999E-3</v>
      </c>
      <c r="F78" s="17">
        <v>0.16300000000000001</v>
      </c>
      <c r="G78" s="17">
        <v>0.94304699999999997</v>
      </c>
      <c r="H78" s="17">
        <v>0.83989000000000003</v>
      </c>
      <c r="I78" s="17">
        <v>1.0901149999999999</v>
      </c>
      <c r="J78" s="17">
        <v>0.25022499999999998</v>
      </c>
      <c r="K78" s="17">
        <v>0.22953999999999999</v>
      </c>
      <c r="L78" s="17">
        <v>626.5</v>
      </c>
      <c r="M78" s="17">
        <v>1.5E-5</v>
      </c>
      <c r="N78" s="17">
        <v>630</v>
      </c>
      <c r="O78" s="17">
        <v>0</v>
      </c>
      <c r="P78" s="17">
        <v>0</v>
      </c>
      <c r="Q78" s="17">
        <v>0.946967</v>
      </c>
      <c r="R78" s="17">
        <v>1.0229159999999999</v>
      </c>
      <c r="S78" s="17">
        <v>1.305917</v>
      </c>
      <c r="T78" s="17">
        <v>0.28300199999999998</v>
      </c>
      <c r="U78" s="17">
        <v>0.21670700000000001</v>
      </c>
      <c r="V78" s="17">
        <v>692.8</v>
      </c>
      <c r="W78" s="17">
        <v>0.244121</v>
      </c>
      <c r="X78" s="17">
        <v>752</v>
      </c>
      <c r="Y78" s="17">
        <v>0</v>
      </c>
      <c r="Z78" s="17">
        <v>0</v>
      </c>
      <c r="AA78" s="17">
        <v>0.33339600000000003</v>
      </c>
      <c r="AB78" s="17">
        <v>1.2731599999999999E-2</v>
      </c>
      <c r="AC78" s="17">
        <v>1.0265200000000001</v>
      </c>
      <c r="AD78" s="17">
        <v>0.25</v>
      </c>
      <c r="AE78" s="17">
        <v>1325.6</v>
      </c>
    </row>
    <row r="79" spans="1:31">
      <c r="A79" s="17">
        <v>66</v>
      </c>
      <c r="B79" s="19">
        <v>0.46136574074074077</v>
      </c>
      <c r="C79" s="17">
        <v>107.1</v>
      </c>
      <c r="D79" s="17">
        <v>5.4</v>
      </c>
      <c r="E79" s="17">
        <v>3.6779999999999998E-3</v>
      </c>
      <c r="F79" s="17">
        <v>0.17799999999999999</v>
      </c>
      <c r="G79" s="17">
        <v>0.95262100000000005</v>
      </c>
      <c r="H79" s="17">
        <v>0.88946199999999997</v>
      </c>
      <c r="I79" s="17">
        <v>1.130541</v>
      </c>
      <c r="J79" s="17">
        <v>0.24107899999999999</v>
      </c>
      <c r="K79" s="17">
        <v>0.21324199999999999</v>
      </c>
      <c r="L79" s="17">
        <v>633</v>
      </c>
      <c r="M79" s="17">
        <v>0.13572500000000001</v>
      </c>
      <c r="N79" s="17">
        <v>1017</v>
      </c>
      <c r="O79" s="17">
        <v>0</v>
      </c>
      <c r="P79" s="17">
        <v>0</v>
      </c>
      <c r="Q79" s="17">
        <v>0.95428400000000002</v>
      </c>
      <c r="R79" s="17">
        <v>0.975217</v>
      </c>
      <c r="S79" s="17">
        <v>1.2762309999999999</v>
      </c>
      <c r="T79" s="17">
        <v>0.301014</v>
      </c>
      <c r="U79" s="17">
        <v>0.23586199999999999</v>
      </c>
      <c r="V79" s="17">
        <v>652.1</v>
      </c>
      <c r="W79" s="17">
        <v>7.9980999999999997E-2</v>
      </c>
      <c r="X79" s="17">
        <v>524</v>
      </c>
      <c r="Y79" s="17">
        <v>0</v>
      </c>
      <c r="Z79" s="17">
        <v>0</v>
      </c>
      <c r="AA79" s="17">
        <v>0.36286400000000002</v>
      </c>
      <c r="AB79" s="17">
        <v>2.0622600000000001E-2</v>
      </c>
      <c r="AC79" s="17">
        <v>0.98142399999999996</v>
      </c>
      <c r="AD79" s="17">
        <v>0.25</v>
      </c>
      <c r="AE79" s="17">
        <v>1312</v>
      </c>
    </row>
    <row r="80" spans="1:31">
      <c r="A80" s="17">
        <v>67</v>
      </c>
      <c r="B80" s="19">
        <v>0.46141203703703698</v>
      </c>
      <c r="C80" s="17">
        <v>105.8</v>
      </c>
      <c r="D80" s="17">
        <v>5.4</v>
      </c>
      <c r="E80" s="17">
        <v>3.0149999999999999E-3</v>
      </c>
      <c r="F80" s="17">
        <v>0.14599999999999999</v>
      </c>
      <c r="G80" s="17">
        <v>0.96172299999999999</v>
      </c>
      <c r="H80" s="17">
        <v>0.91869000000000001</v>
      </c>
      <c r="I80" s="17">
        <v>1.212078</v>
      </c>
      <c r="J80" s="17">
        <v>0.29338799999999998</v>
      </c>
      <c r="K80" s="17">
        <v>0.24205399999999999</v>
      </c>
      <c r="L80" s="17">
        <v>547.1</v>
      </c>
      <c r="M80" s="17">
        <v>5.4156999999999997E-2</v>
      </c>
      <c r="N80" s="17">
        <v>782</v>
      </c>
      <c r="O80" s="17">
        <v>0</v>
      </c>
      <c r="P80" s="17">
        <v>0</v>
      </c>
      <c r="Q80" s="17">
        <v>0.96464799999999995</v>
      </c>
      <c r="R80" s="17">
        <v>1.007039</v>
      </c>
      <c r="S80" s="17">
        <v>1.294638</v>
      </c>
      <c r="T80" s="17">
        <v>0.28759899999999999</v>
      </c>
      <c r="U80" s="17">
        <v>0.22214600000000001</v>
      </c>
      <c r="V80" s="17">
        <v>688.4</v>
      </c>
      <c r="W80" s="17">
        <v>0.17360200000000001</v>
      </c>
      <c r="X80" s="17">
        <v>578</v>
      </c>
      <c r="Y80" s="17">
        <v>0</v>
      </c>
      <c r="Z80" s="17">
        <v>0</v>
      </c>
      <c r="AA80" s="17">
        <v>0.34176299999999998</v>
      </c>
      <c r="AB80" s="17">
        <v>1.3787499999999999E-2</v>
      </c>
      <c r="AC80" s="17">
        <v>1.0109999999999999</v>
      </c>
      <c r="AD80" s="17">
        <v>0.25</v>
      </c>
      <c r="AE80" s="17">
        <v>1518</v>
      </c>
    </row>
    <row r="81" spans="1:31">
      <c r="A81" s="17">
        <v>68</v>
      </c>
      <c r="B81" s="19">
        <v>0.4614699074074074</v>
      </c>
      <c r="C81" s="17">
        <v>104.5</v>
      </c>
      <c r="D81" s="17">
        <v>5.4</v>
      </c>
      <c r="E81" s="17">
        <v>3.46E-3</v>
      </c>
      <c r="F81" s="17">
        <v>0.16700000000000001</v>
      </c>
      <c r="G81" s="17">
        <v>0.94906900000000005</v>
      </c>
      <c r="H81" s="17">
        <v>0.91186199999999995</v>
      </c>
      <c r="I81" s="17">
        <v>1.198404</v>
      </c>
      <c r="J81" s="17">
        <v>0.28654200000000002</v>
      </c>
      <c r="K81" s="17">
        <v>0.23910300000000001</v>
      </c>
      <c r="L81" s="17">
        <v>606.1</v>
      </c>
      <c r="M81" s="17">
        <v>0.224135</v>
      </c>
      <c r="N81" s="17">
        <v>365</v>
      </c>
      <c r="O81" s="17">
        <v>0</v>
      </c>
      <c r="P81" s="17">
        <v>0</v>
      </c>
      <c r="Q81" s="17">
        <v>0.970248</v>
      </c>
      <c r="R81" s="17">
        <v>1.0026079999999999</v>
      </c>
      <c r="S81" s="17">
        <v>1.2997590000000001</v>
      </c>
      <c r="T81" s="17">
        <v>0.297151</v>
      </c>
      <c r="U81" s="17">
        <v>0.22861999999999999</v>
      </c>
      <c r="V81" s="17">
        <v>713.9</v>
      </c>
      <c r="W81" s="17">
        <v>0.191579</v>
      </c>
      <c r="X81" s="17">
        <v>885</v>
      </c>
      <c r="Y81" s="17">
        <v>0</v>
      </c>
      <c r="Z81" s="17">
        <v>0</v>
      </c>
      <c r="AA81" s="17">
        <v>0.35172300000000001</v>
      </c>
      <c r="AB81" s="17">
        <v>7.1810399999999996E-3</v>
      </c>
      <c r="AC81" s="17">
        <v>1.00474</v>
      </c>
      <c r="AD81" s="17">
        <v>0.25</v>
      </c>
      <c r="AE81" s="17">
        <v>1370.3</v>
      </c>
    </row>
    <row r="82" spans="1:31">
      <c r="A82" s="17">
        <v>69</v>
      </c>
      <c r="B82" s="19">
        <v>0.46152777777777776</v>
      </c>
      <c r="C82" s="17">
        <v>103.3</v>
      </c>
      <c r="D82" s="17">
        <v>6.3</v>
      </c>
      <c r="E82" s="17">
        <v>3.8990000000000001E-3</v>
      </c>
      <c r="F82" s="17">
        <v>0.189</v>
      </c>
      <c r="G82" s="17">
        <v>0.93735999999999997</v>
      </c>
      <c r="H82" s="17">
        <v>0.90608900000000003</v>
      </c>
      <c r="I82" s="17">
        <v>1.1673169999999999</v>
      </c>
      <c r="J82" s="17">
        <v>0.26122800000000002</v>
      </c>
      <c r="K82" s="17">
        <v>0.22378500000000001</v>
      </c>
      <c r="L82" s="17">
        <v>563</v>
      </c>
      <c r="M82" s="17">
        <v>0.14181099999999999</v>
      </c>
      <c r="N82" s="17">
        <v>694</v>
      </c>
      <c r="O82" s="17">
        <v>0</v>
      </c>
      <c r="P82" s="17">
        <v>0</v>
      </c>
      <c r="Q82" s="17">
        <v>0.96862999999999999</v>
      </c>
      <c r="R82" s="17">
        <v>1.0493889999999999</v>
      </c>
      <c r="S82" s="17">
        <v>1.3799859999999999</v>
      </c>
      <c r="T82" s="17">
        <v>0.330598</v>
      </c>
      <c r="U82" s="17">
        <v>0.239566</v>
      </c>
      <c r="V82" s="17">
        <v>622.4</v>
      </c>
      <c r="W82" s="17">
        <v>9.4135999999999997E-2</v>
      </c>
      <c r="X82" s="17">
        <v>547</v>
      </c>
      <c r="Y82" s="17">
        <v>0</v>
      </c>
      <c r="Z82" s="17">
        <v>0</v>
      </c>
      <c r="AA82" s="17">
        <v>0.36856299999999997</v>
      </c>
      <c r="AB82" s="17">
        <v>1.46766E-2</v>
      </c>
      <c r="AC82" s="17">
        <v>1.0542400000000001</v>
      </c>
      <c r="AD82" s="17">
        <v>0.25</v>
      </c>
      <c r="AE82" s="17">
        <v>1475.2</v>
      </c>
    </row>
    <row r="83" spans="1:31">
      <c r="A83" s="17">
        <v>70</v>
      </c>
      <c r="B83" s="19">
        <v>0.46158564814814818</v>
      </c>
      <c r="C83" s="17">
        <v>102</v>
      </c>
      <c r="D83" s="17">
        <v>6.3</v>
      </c>
      <c r="E83" s="17">
        <v>4.2570000000000004E-3</v>
      </c>
      <c r="F83" s="17">
        <v>0.20599999999999999</v>
      </c>
      <c r="G83" s="17">
        <v>0.96448900000000004</v>
      </c>
      <c r="H83" s="17">
        <v>0.99705200000000005</v>
      </c>
      <c r="I83" s="17">
        <v>1.315869</v>
      </c>
      <c r="J83" s="17">
        <v>0.31881700000000002</v>
      </c>
      <c r="K83" s="17">
        <v>0.242286</v>
      </c>
      <c r="L83" s="17">
        <v>608.6</v>
      </c>
      <c r="M83" s="17">
        <v>0.199459</v>
      </c>
      <c r="N83" s="17">
        <v>526</v>
      </c>
      <c r="O83" s="17">
        <v>0</v>
      </c>
      <c r="P83" s="17">
        <v>0</v>
      </c>
      <c r="Q83" s="17">
        <v>0.95755999999999997</v>
      </c>
      <c r="R83" s="17">
        <v>1.0221499999999999</v>
      </c>
      <c r="S83" s="17">
        <v>1.3471869999999999</v>
      </c>
      <c r="T83" s="17">
        <v>0.32503700000000002</v>
      </c>
      <c r="U83" s="17">
        <v>0.24127100000000001</v>
      </c>
      <c r="V83" s="17">
        <v>692.2</v>
      </c>
      <c r="W83" s="17">
        <v>2.5395000000000001E-2</v>
      </c>
      <c r="X83" s="17">
        <v>596</v>
      </c>
      <c r="Y83" s="17">
        <v>0</v>
      </c>
      <c r="Z83" s="17">
        <v>0</v>
      </c>
      <c r="AA83" s="17">
        <v>0.37118600000000002</v>
      </c>
      <c r="AB83" s="17">
        <v>1.20614E-2</v>
      </c>
      <c r="AC83" s="17">
        <v>1.02607</v>
      </c>
      <c r="AD83" s="17">
        <v>0.25</v>
      </c>
      <c r="AE83" s="17">
        <v>1364.6</v>
      </c>
    </row>
    <row r="84" spans="1:31">
      <c r="A84" s="17">
        <v>71</v>
      </c>
      <c r="B84" s="19">
        <v>0.46164351851851854</v>
      </c>
      <c r="C84" s="17">
        <v>100.9</v>
      </c>
      <c r="D84" s="17">
        <v>6.3</v>
      </c>
      <c r="E84" s="17">
        <v>4.1269999999999996E-3</v>
      </c>
      <c r="F84" s="17">
        <v>0.2</v>
      </c>
      <c r="G84" s="17">
        <v>0.95388200000000001</v>
      </c>
      <c r="H84" s="17">
        <v>0.91169900000000004</v>
      </c>
      <c r="I84" s="17">
        <v>1.197729</v>
      </c>
      <c r="J84" s="17">
        <v>0.28603000000000001</v>
      </c>
      <c r="K84" s="17">
        <v>0.23880999999999999</v>
      </c>
      <c r="L84" s="17">
        <v>598.20000000000005</v>
      </c>
      <c r="M84" s="17">
        <v>0.10893899999999999</v>
      </c>
      <c r="N84" s="17">
        <v>605</v>
      </c>
      <c r="O84" s="17">
        <v>0</v>
      </c>
      <c r="P84" s="17">
        <v>0</v>
      </c>
      <c r="Q84" s="17">
        <v>0.972441</v>
      </c>
      <c r="R84" s="17">
        <v>1.0897079999999999</v>
      </c>
      <c r="S84" s="17">
        <v>1.430793</v>
      </c>
      <c r="T84" s="17">
        <v>0.34108500000000003</v>
      </c>
      <c r="U84" s="17">
        <v>0.23838899999999999</v>
      </c>
      <c r="V84" s="17">
        <v>641.70000000000005</v>
      </c>
      <c r="W84" s="17">
        <v>0.221053</v>
      </c>
      <c r="X84" s="17">
        <v>437</v>
      </c>
      <c r="Y84" s="17">
        <v>0</v>
      </c>
      <c r="Z84" s="17">
        <v>0</v>
      </c>
      <c r="AA84" s="17">
        <v>0.36675200000000002</v>
      </c>
      <c r="AB84" s="17">
        <v>1.3626299999999999E-2</v>
      </c>
      <c r="AC84" s="17">
        <v>1.09436</v>
      </c>
      <c r="AD84" s="17">
        <v>0.25</v>
      </c>
      <c r="AE84" s="17">
        <v>1388.3</v>
      </c>
    </row>
    <row r="85" spans="1:31">
      <c r="A85" s="17">
        <v>72</v>
      </c>
      <c r="B85" s="19">
        <v>0.4616898148148148</v>
      </c>
      <c r="C85" s="17">
        <v>99.6</v>
      </c>
      <c r="D85" s="17">
        <v>6.3</v>
      </c>
      <c r="E85" s="17">
        <v>4.7720000000000002E-3</v>
      </c>
      <c r="F85" s="17">
        <v>0.23100000000000001</v>
      </c>
      <c r="G85" s="17">
        <v>0.97144900000000001</v>
      </c>
      <c r="H85" s="17">
        <v>0.96492900000000004</v>
      </c>
      <c r="I85" s="17">
        <v>1.3007899999999999</v>
      </c>
      <c r="J85" s="17">
        <v>0.33586100000000002</v>
      </c>
      <c r="K85" s="17">
        <v>0.25819799999999998</v>
      </c>
      <c r="L85" s="17">
        <v>682.6</v>
      </c>
      <c r="M85" s="17">
        <v>0.12393999999999999</v>
      </c>
      <c r="N85" s="17">
        <v>691</v>
      </c>
      <c r="O85" s="17">
        <v>0</v>
      </c>
      <c r="P85" s="17">
        <v>0</v>
      </c>
      <c r="Q85" s="17">
        <v>0.97145400000000004</v>
      </c>
      <c r="R85" s="17">
        <v>1.029496</v>
      </c>
      <c r="S85" s="17">
        <v>1.3591390000000001</v>
      </c>
      <c r="T85" s="17">
        <v>0.32964300000000002</v>
      </c>
      <c r="U85" s="17">
        <v>0.242538</v>
      </c>
      <c r="V85" s="17">
        <v>680.3</v>
      </c>
      <c r="W85" s="17">
        <v>0.111931</v>
      </c>
      <c r="X85" s="17">
        <v>683</v>
      </c>
      <c r="Y85" s="17">
        <v>0</v>
      </c>
      <c r="Z85" s="17">
        <v>0</v>
      </c>
      <c r="AA85" s="17">
        <v>0.37313600000000002</v>
      </c>
      <c r="AB85" s="17">
        <v>1.7664099999999999E-2</v>
      </c>
      <c r="AC85" s="17">
        <v>1.03532</v>
      </c>
      <c r="AD85" s="17">
        <v>0.25</v>
      </c>
      <c r="AE85" s="17">
        <v>1216.7</v>
      </c>
    </row>
    <row r="86" spans="1:31">
      <c r="A86" s="17">
        <v>73</v>
      </c>
      <c r="B86" s="19">
        <v>0.46174768518518516</v>
      </c>
      <c r="C86" s="17">
        <v>98.5</v>
      </c>
      <c r="D86" s="17">
        <v>6.3</v>
      </c>
      <c r="E86" s="17">
        <v>3.8679999999999999E-3</v>
      </c>
      <c r="F86" s="17">
        <v>0.187</v>
      </c>
      <c r="G86" s="17">
        <v>0.96194999999999997</v>
      </c>
      <c r="H86" s="17">
        <v>0.96667000000000003</v>
      </c>
      <c r="I86" s="17">
        <v>1.2989360000000001</v>
      </c>
      <c r="J86" s="17">
        <v>0.33226600000000001</v>
      </c>
      <c r="K86" s="17">
        <v>0.255799</v>
      </c>
      <c r="L86" s="17">
        <v>571.5</v>
      </c>
      <c r="M86" s="17">
        <v>8.0102000000000007E-2</v>
      </c>
      <c r="N86" s="17">
        <v>733</v>
      </c>
      <c r="O86" s="17">
        <v>0</v>
      </c>
      <c r="P86" s="17">
        <v>0</v>
      </c>
      <c r="Q86" s="17">
        <v>0.97123499999999996</v>
      </c>
      <c r="R86" s="17">
        <v>1.015814</v>
      </c>
      <c r="S86" s="17">
        <v>1.326716</v>
      </c>
      <c r="T86" s="17">
        <v>0.31090200000000001</v>
      </c>
      <c r="U86" s="17">
        <v>0.23433899999999999</v>
      </c>
      <c r="V86" s="17">
        <v>697.3</v>
      </c>
      <c r="W86" s="17">
        <v>5.2770999999999998E-2</v>
      </c>
      <c r="X86" s="17">
        <v>595</v>
      </c>
      <c r="Y86" s="17">
        <v>0</v>
      </c>
      <c r="Z86" s="17">
        <v>0</v>
      </c>
      <c r="AA86" s="17">
        <v>0.36052200000000001</v>
      </c>
      <c r="AB86" s="17">
        <v>1.5735699999999998E-2</v>
      </c>
      <c r="AC86" s="17">
        <v>1.02071</v>
      </c>
      <c r="AD86" s="17">
        <v>0.25</v>
      </c>
      <c r="AE86" s="17">
        <v>1453.2</v>
      </c>
    </row>
    <row r="87" spans="1:31">
      <c r="A87" s="17">
        <v>74</v>
      </c>
      <c r="B87" s="19">
        <v>0.46180555555555558</v>
      </c>
      <c r="C87" s="17">
        <v>97.1</v>
      </c>
      <c r="D87" s="17">
        <v>7.2</v>
      </c>
      <c r="E87" s="17">
        <v>4.7840000000000001E-3</v>
      </c>
      <c r="F87" s="17">
        <v>0.23100000000000001</v>
      </c>
      <c r="G87" s="17">
        <v>0.96114599999999994</v>
      </c>
      <c r="H87" s="17">
        <v>0.98993699999999996</v>
      </c>
      <c r="I87" s="17">
        <v>1.3043039999999999</v>
      </c>
      <c r="J87" s="17">
        <v>0.31436700000000001</v>
      </c>
      <c r="K87" s="17">
        <v>0.24102299999999999</v>
      </c>
      <c r="L87" s="17">
        <v>608.5</v>
      </c>
      <c r="M87" s="17">
        <v>0.390318</v>
      </c>
      <c r="N87" s="17">
        <v>488</v>
      </c>
      <c r="O87" s="17">
        <v>0</v>
      </c>
      <c r="P87" s="17">
        <v>0</v>
      </c>
      <c r="Q87" s="17">
        <v>0.95194999999999996</v>
      </c>
      <c r="R87" s="17">
        <v>1.0806009999999999</v>
      </c>
      <c r="S87" s="17">
        <v>1.417138</v>
      </c>
      <c r="T87" s="17">
        <v>0.33653699999999998</v>
      </c>
      <c r="U87" s="17">
        <v>0.23747599999999999</v>
      </c>
      <c r="V87" s="17">
        <v>577.4</v>
      </c>
      <c r="W87" s="17">
        <v>1.0000000000000001E-5</v>
      </c>
      <c r="X87" s="17">
        <v>819</v>
      </c>
      <c r="Y87" s="17">
        <v>0</v>
      </c>
      <c r="Z87" s="17">
        <v>0</v>
      </c>
      <c r="AA87" s="17">
        <v>0.36534800000000001</v>
      </c>
      <c r="AB87" s="17">
        <v>1.2783900000000001E-2</v>
      </c>
      <c r="AC87" s="17">
        <v>1.0849</v>
      </c>
      <c r="AD87" s="17">
        <v>0.25</v>
      </c>
      <c r="AE87" s="17">
        <v>1364.9</v>
      </c>
    </row>
    <row r="88" spans="1:31">
      <c r="A88" s="17">
        <v>75</v>
      </c>
      <c r="B88" s="19">
        <v>0.46186342592592594</v>
      </c>
      <c r="C88" s="17">
        <v>96</v>
      </c>
      <c r="D88" s="17">
        <v>7.2</v>
      </c>
      <c r="E88" s="17">
        <v>2.745E-3</v>
      </c>
      <c r="F88" s="17">
        <v>0.13300000000000001</v>
      </c>
      <c r="G88" s="17">
        <v>0.95467999999999997</v>
      </c>
      <c r="H88" s="17">
        <v>0.93286599999999997</v>
      </c>
      <c r="I88" s="17">
        <v>1.234083</v>
      </c>
      <c r="J88" s="17">
        <v>0.30121700000000001</v>
      </c>
      <c r="K88" s="17">
        <v>0.24408199999999999</v>
      </c>
      <c r="L88" s="17">
        <v>593.20000000000005</v>
      </c>
      <c r="M88" s="17">
        <v>1.7E-5</v>
      </c>
      <c r="N88" s="17">
        <v>438</v>
      </c>
      <c r="O88" s="17">
        <v>0</v>
      </c>
      <c r="P88" s="17">
        <v>0</v>
      </c>
      <c r="Q88" s="17">
        <v>0.72608799999999996</v>
      </c>
      <c r="R88" s="17">
        <v>1.3170470000000001</v>
      </c>
      <c r="S88" s="17">
        <v>1.530672</v>
      </c>
      <c r="T88" s="17">
        <v>0.21362600000000001</v>
      </c>
      <c r="U88" s="17">
        <v>0.13956299999999999</v>
      </c>
      <c r="V88" s="17">
        <v>542.20000000000005</v>
      </c>
      <c r="W88" s="17">
        <v>1.5999999999999999E-5</v>
      </c>
      <c r="X88" s="17">
        <v>0</v>
      </c>
      <c r="Y88" s="17">
        <v>0</v>
      </c>
      <c r="Z88" s="17">
        <v>0</v>
      </c>
      <c r="AA88" s="17">
        <v>0.21471299999999999</v>
      </c>
      <c r="AB88" s="17">
        <v>1.1200099999999999E-2</v>
      </c>
      <c r="AC88" s="17">
        <v>1.3194399999999999</v>
      </c>
      <c r="AD88" s="17">
        <v>0.25</v>
      </c>
      <c r="AE88" s="17">
        <v>1400.2</v>
      </c>
    </row>
    <row r="89" spans="1:31">
      <c r="A89" s="17">
        <v>76</v>
      </c>
      <c r="B89" s="19">
        <v>0.46190972222222221</v>
      </c>
      <c r="C89" s="17">
        <v>94.7</v>
      </c>
      <c r="D89" s="17">
        <v>8.1</v>
      </c>
      <c r="E89" s="17">
        <v>5.7289999999999997E-3</v>
      </c>
      <c r="F89" s="17">
        <v>0.27700000000000002</v>
      </c>
      <c r="G89" s="17">
        <v>0.970912</v>
      </c>
      <c r="H89" s="17">
        <v>1.0158609999999999</v>
      </c>
      <c r="I89" s="17">
        <v>1.374012</v>
      </c>
      <c r="J89" s="17">
        <v>0.358151</v>
      </c>
      <c r="K89" s="17">
        <v>0.26066099999999998</v>
      </c>
      <c r="L89" s="17">
        <v>628.79999999999995</v>
      </c>
      <c r="M89" s="17">
        <v>0.22589500000000001</v>
      </c>
      <c r="N89" s="17">
        <v>627</v>
      </c>
      <c r="O89" s="17">
        <v>0</v>
      </c>
      <c r="P89" s="17">
        <v>0</v>
      </c>
      <c r="Q89" s="17">
        <v>0.96880200000000005</v>
      </c>
      <c r="R89" s="17">
        <v>1.0408869999999999</v>
      </c>
      <c r="S89" s="17">
        <v>1.380841</v>
      </c>
      <c r="T89" s="17">
        <v>0.33995399999999998</v>
      </c>
      <c r="U89" s="17">
        <v>0.246194</v>
      </c>
      <c r="V89" s="17">
        <v>685</v>
      </c>
      <c r="W89" s="17">
        <v>0.109125</v>
      </c>
      <c r="X89" s="17">
        <v>584</v>
      </c>
      <c r="Y89" s="17">
        <v>0</v>
      </c>
      <c r="Z89" s="17">
        <v>0</v>
      </c>
      <c r="AA89" s="17">
        <v>0.37875900000000001</v>
      </c>
      <c r="AB89" s="17">
        <v>1.8972800000000001E-2</v>
      </c>
      <c r="AC89" s="17">
        <v>1.0473399999999999</v>
      </c>
      <c r="AD89" s="17">
        <v>0.25</v>
      </c>
      <c r="AE89" s="17">
        <v>1320.8</v>
      </c>
    </row>
    <row r="90" spans="1:31">
      <c r="A90" s="17">
        <v>77</v>
      </c>
      <c r="B90" s="19">
        <v>0.46196759259259257</v>
      </c>
      <c r="C90" s="17">
        <v>93.4</v>
      </c>
      <c r="D90" s="17">
        <v>8.1</v>
      </c>
      <c r="E90" s="17">
        <v>2.8540000000000002E-3</v>
      </c>
      <c r="F90" s="17">
        <v>0.13800000000000001</v>
      </c>
      <c r="G90" s="17">
        <v>0.97864700000000004</v>
      </c>
      <c r="H90" s="17">
        <v>1.154253</v>
      </c>
      <c r="I90" s="17">
        <v>1.6395569999999999</v>
      </c>
      <c r="J90" s="17">
        <v>0.48530400000000001</v>
      </c>
      <c r="K90" s="17">
        <v>0.29599700000000001</v>
      </c>
      <c r="L90" s="17">
        <v>604.20000000000005</v>
      </c>
      <c r="M90" s="17">
        <v>6.7599999999999995E-4</v>
      </c>
      <c r="N90" s="17">
        <v>518</v>
      </c>
      <c r="O90" s="17">
        <v>0</v>
      </c>
      <c r="P90" s="17">
        <v>0</v>
      </c>
      <c r="Q90" s="17">
        <v>0.25694400000000001</v>
      </c>
      <c r="R90" s="17">
        <v>1.23132</v>
      </c>
      <c r="S90" s="17">
        <v>1.4107019999999999</v>
      </c>
      <c r="T90" s="17">
        <v>0.17938299999999999</v>
      </c>
      <c r="U90" s="17">
        <v>0.12715799999999999</v>
      </c>
      <c r="V90" s="17">
        <v>800</v>
      </c>
      <c r="W90" s="17">
        <v>9.9999999999999995E-7</v>
      </c>
      <c r="X90" s="17">
        <v>0</v>
      </c>
      <c r="Y90" s="17">
        <v>0</v>
      </c>
      <c r="Z90" s="17">
        <v>0</v>
      </c>
      <c r="AA90" s="17">
        <v>0.195628</v>
      </c>
      <c r="AB90" s="17">
        <v>1.51305E-2</v>
      </c>
      <c r="AC90" s="17">
        <v>1.23403</v>
      </c>
      <c r="AD90" s="17">
        <v>0.25</v>
      </c>
      <c r="AE90" s="17">
        <v>1374.7</v>
      </c>
    </row>
    <row r="91" spans="1:31">
      <c r="A91" s="17">
        <v>78</v>
      </c>
      <c r="B91" s="19">
        <v>0.46202546296296299</v>
      </c>
      <c r="C91" s="17">
        <v>92.2</v>
      </c>
      <c r="D91" s="17">
        <v>8.1</v>
      </c>
      <c r="E91" s="17">
        <v>6.6509999999999998E-3</v>
      </c>
      <c r="F91" s="17">
        <v>0.32200000000000001</v>
      </c>
      <c r="G91" s="17">
        <v>0.98183500000000001</v>
      </c>
      <c r="H91" s="17">
        <v>1.0583549999999999</v>
      </c>
      <c r="I91" s="17">
        <v>1.4753510000000001</v>
      </c>
      <c r="J91" s="17">
        <v>0.41699599999999998</v>
      </c>
      <c r="K91" s="17">
        <v>0.282642</v>
      </c>
      <c r="L91" s="17">
        <v>603.4</v>
      </c>
      <c r="M91" s="17">
        <v>8.4412000000000001E-2</v>
      </c>
      <c r="N91" s="17">
        <v>451</v>
      </c>
      <c r="O91" s="17">
        <v>0</v>
      </c>
      <c r="P91" s="17">
        <v>0</v>
      </c>
      <c r="Q91" s="17">
        <v>0.98801700000000003</v>
      </c>
      <c r="R91" s="17">
        <v>1.2316830000000001</v>
      </c>
      <c r="S91" s="17">
        <v>1.7498469999999999</v>
      </c>
      <c r="T91" s="17">
        <v>0.51816399999999996</v>
      </c>
      <c r="U91" s="17">
        <v>0.29611999999999999</v>
      </c>
      <c r="V91" s="17">
        <v>647</v>
      </c>
      <c r="W91" s="17">
        <v>0.28273799999999999</v>
      </c>
      <c r="X91" s="17">
        <v>434</v>
      </c>
      <c r="Y91" s="17">
        <v>0</v>
      </c>
      <c r="Z91" s="17">
        <v>0</v>
      </c>
      <c r="AA91" s="17">
        <v>0.455569</v>
      </c>
      <c r="AB91" s="17">
        <v>1.31591E-2</v>
      </c>
      <c r="AC91" s="17">
        <v>1.2384999999999999</v>
      </c>
      <c r="AD91" s="17">
        <v>0.25</v>
      </c>
      <c r="AE91" s="17">
        <v>1376.5</v>
      </c>
    </row>
    <row r="92" spans="1:31">
      <c r="A92" s="17">
        <v>79</v>
      </c>
      <c r="B92" s="19">
        <v>0.46208333333333335</v>
      </c>
      <c r="C92" s="17">
        <v>91.1</v>
      </c>
      <c r="D92" s="17">
        <v>9.1</v>
      </c>
      <c r="E92" s="17">
        <v>3.9290000000000002E-3</v>
      </c>
      <c r="F92" s="17">
        <v>0.19</v>
      </c>
      <c r="G92" s="17">
        <v>0.97199199999999997</v>
      </c>
      <c r="H92" s="17">
        <v>1.0288310000000001</v>
      </c>
      <c r="I92" s="17">
        <v>1.40804</v>
      </c>
      <c r="J92" s="17">
        <v>0.37920900000000002</v>
      </c>
      <c r="K92" s="17">
        <v>0.26931699999999997</v>
      </c>
      <c r="L92" s="17">
        <v>696.5</v>
      </c>
      <c r="M92" s="17">
        <v>0.22917999999999999</v>
      </c>
      <c r="N92" s="17">
        <v>618</v>
      </c>
      <c r="O92" s="17">
        <v>0</v>
      </c>
      <c r="P92" s="17">
        <v>0</v>
      </c>
      <c r="Q92" s="17">
        <v>0.75007199999999996</v>
      </c>
      <c r="R92" s="17">
        <v>1.4145559999999999</v>
      </c>
      <c r="S92" s="17">
        <v>1.640514</v>
      </c>
      <c r="T92" s="17">
        <v>0.22595899999999999</v>
      </c>
      <c r="U92" s="17">
        <v>0.137737</v>
      </c>
      <c r="V92" s="17">
        <v>329</v>
      </c>
      <c r="W92" s="17">
        <v>3.9999999999999998E-6</v>
      </c>
      <c r="X92" s="17">
        <v>560</v>
      </c>
      <c r="Y92" s="17">
        <v>0</v>
      </c>
      <c r="Z92" s="17">
        <v>0</v>
      </c>
      <c r="AA92" s="17">
        <v>0.21190200000000001</v>
      </c>
      <c r="AB92" s="17">
        <v>2.2921799999999999E-2</v>
      </c>
      <c r="AC92" s="17">
        <v>1.4197299999999999</v>
      </c>
      <c r="AD92" s="17">
        <v>0.25</v>
      </c>
      <c r="AE92" s="17">
        <v>1192.5</v>
      </c>
    </row>
    <row r="93" spans="1:31">
      <c r="A93" s="17">
        <v>80</v>
      </c>
      <c r="B93" s="19">
        <v>0.46212962962962961</v>
      </c>
      <c r="C93" s="17">
        <v>89.8</v>
      </c>
      <c r="D93" s="17">
        <v>9.1</v>
      </c>
      <c r="E93" s="17">
        <v>8.2240000000000004E-3</v>
      </c>
      <c r="F93" s="17">
        <v>0.39800000000000002</v>
      </c>
      <c r="G93" s="17">
        <v>0.97632200000000002</v>
      </c>
      <c r="H93" s="17">
        <v>1.0860529999999999</v>
      </c>
      <c r="I93" s="17">
        <v>1.5086090000000001</v>
      </c>
      <c r="J93" s="17">
        <v>0.42255500000000001</v>
      </c>
      <c r="K93" s="17">
        <v>0.28009600000000001</v>
      </c>
      <c r="L93" s="17">
        <v>733.2</v>
      </c>
      <c r="M93" s="17">
        <v>0.236816</v>
      </c>
      <c r="N93" s="17">
        <v>719</v>
      </c>
      <c r="O93" s="17">
        <v>0</v>
      </c>
      <c r="P93" s="17">
        <v>0</v>
      </c>
      <c r="Q93" s="17">
        <v>0.98189499999999996</v>
      </c>
      <c r="R93" s="17">
        <v>1.1277159999999999</v>
      </c>
      <c r="S93" s="17">
        <v>1.556117</v>
      </c>
      <c r="T93" s="17">
        <v>0.42840099999999998</v>
      </c>
      <c r="U93" s="17">
        <v>0.27530100000000002</v>
      </c>
      <c r="V93" s="17">
        <v>678.4</v>
      </c>
      <c r="W93" s="17">
        <v>0.11662400000000001</v>
      </c>
      <c r="X93" s="17">
        <v>454</v>
      </c>
      <c r="Y93" s="17">
        <v>0</v>
      </c>
      <c r="Z93" s="17">
        <v>0</v>
      </c>
      <c r="AA93" s="17">
        <v>0.42354000000000003</v>
      </c>
      <c r="AB93" s="17">
        <v>2.7928399999999999E-2</v>
      </c>
      <c r="AC93" s="17">
        <v>1.13968</v>
      </c>
      <c r="AD93" s="17">
        <v>0.25</v>
      </c>
      <c r="AE93" s="17">
        <v>1132.9000000000001</v>
      </c>
    </row>
    <row r="94" spans="1:31">
      <c r="A94" s="17">
        <v>81</v>
      </c>
      <c r="B94" s="19">
        <v>0.46218749999999997</v>
      </c>
      <c r="C94" s="17">
        <v>88.7</v>
      </c>
      <c r="D94" s="17">
        <v>10</v>
      </c>
      <c r="E94" s="17">
        <v>8.0239999999999999E-3</v>
      </c>
      <c r="F94" s="17">
        <v>0.38800000000000001</v>
      </c>
      <c r="G94" s="17">
        <v>0.97448199999999996</v>
      </c>
      <c r="H94" s="17">
        <v>1.0063249999999999</v>
      </c>
      <c r="I94" s="17">
        <v>1.3761000000000001</v>
      </c>
      <c r="J94" s="17">
        <v>0.36977500000000002</v>
      </c>
      <c r="K94" s="17">
        <v>0.26871200000000001</v>
      </c>
      <c r="L94" s="17">
        <v>624.9</v>
      </c>
      <c r="M94" s="17">
        <v>4.4359999999999997E-2</v>
      </c>
      <c r="N94" s="17">
        <v>426</v>
      </c>
      <c r="O94" s="17">
        <v>0</v>
      </c>
      <c r="P94" s="17">
        <v>0</v>
      </c>
      <c r="Q94" s="17">
        <v>0.96858500000000003</v>
      </c>
      <c r="R94" s="17">
        <v>1.1701079999999999</v>
      </c>
      <c r="S94" s="17">
        <v>1.6317649999999999</v>
      </c>
      <c r="T94" s="17">
        <v>0.46165800000000001</v>
      </c>
      <c r="U94" s="17">
        <v>0.28291899999999998</v>
      </c>
      <c r="V94" s="17">
        <v>695.9</v>
      </c>
      <c r="W94" s="17">
        <v>3.7439999999999999E-3</v>
      </c>
      <c r="X94" s="17">
        <v>423</v>
      </c>
      <c r="Y94" s="17">
        <v>0</v>
      </c>
      <c r="Z94" s="17">
        <v>0</v>
      </c>
      <c r="AA94" s="17">
        <v>0.43525999999999998</v>
      </c>
      <c r="AB94" s="17">
        <v>1.5721300000000001E-2</v>
      </c>
      <c r="AC94" s="17">
        <v>1.17737</v>
      </c>
      <c r="AD94" s="17">
        <v>0.25</v>
      </c>
      <c r="AE94" s="17">
        <v>1329.1</v>
      </c>
    </row>
    <row r="95" spans="1:31">
      <c r="A95" s="17">
        <v>82</v>
      </c>
      <c r="B95" s="19">
        <v>0.46224537037037039</v>
      </c>
      <c r="C95" s="17">
        <v>87.4</v>
      </c>
      <c r="D95" s="17">
        <v>10</v>
      </c>
      <c r="E95" s="17">
        <v>8.3479999999999995E-3</v>
      </c>
      <c r="F95" s="17">
        <v>0.40400000000000003</v>
      </c>
      <c r="G95" s="17">
        <v>0.97787500000000005</v>
      </c>
      <c r="H95" s="17">
        <v>1.069925</v>
      </c>
      <c r="I95" s="17">
        <v>1.450693</v>
      </c>
      <c r="J95" s="17">
        <v>0.380768</v>
      </c>
      <c r="K95" s="17">
        <v>0.26247300000000001</v>
      </c>
      <c r="L95" s="17">
        <v>661.5</v>
      </c>
      <c r="M95" s="17">
        <v>0.333899</v>
      </c>
      <c r="N95" s="17">
        <v>667</v>
      </c>
      <c r="O95" s="17">
        <v>0</v>
      </c>
      <c r="P95" s="17">
        <v>0</v>
      </c>
      <c r="Q95" s="17">
        <v>0.98465999999999998</v>
      </c>
      <c r="R95" s="17">
        <v>1.2196560000000001</v>
      </c>
      <c r="S95" s="17">
        <v>1.696259</v>
      </c>
      <c r="T95" s="17">
        <v>0.47660400000000003</v>
      </c>
      <c r="U95" s="17">
        <v>0.28097299999999997</v>
      </c>
      <c r="V95" s="17">
        <v>663.6</v>
      </c>
      <c r="W95" s="17">
        <v>0.110739</v>
      </c>
      <c r="X95" s="17">
        <v>404</v>
      </c>
      <c r="Y95" s="17">
        <v>0</v>
      </c>
      <c r="Z95" s="17">
        <v>0</v>
      </c>
      <c r="AA95" s="17">
        <v>0.43226700000000001</v>
      </c>
      <c r="AB95" s="17">
        <v>2.5752799999999999E-2</v>
      </c>
      <c r="AC95" s="17">
        <v>1.23193</v>
      </c>
      <c r="AD95" s="17">
        <v>0.25</v>
      </c>
      <c r="AE95" s="17">
        <v>1255.7</v>
      </c>
    </row>
    <row r="96" spans="1:31">
      <c r="A96" s="17">
        <v>83</v>
      </c>
      <c r="B96" s="19">
        <v>0.46230324074074075</v>
      </c>
      <c r="C96" s="17">
        <v>86.3</v>
      </c>
      <c r="D96" s="17">
        <v>10</v>
      </c>
      <c r="E96" s="17">
        <v>7.9229999999999995E-3</v>
      </c>
      <c r="F96" s="17">
        <v>0.38300000000000001</v>
      </c>
      <c r="G96" s="17">
        <v>0.98094899999999996</v>
      </c>
      <c r="H96" s="17">
        <v>1.1546959999999999</v>
      </c>
      <c r="I96" s="17">
        <v>1.633864</v>
      </c>
      <c r="J96" s="17">
        <v>0.47916700000000001</v>
      </c>
      <c r="K96" s="17">
        <v>0.29327199999999998</v>
      </c>
      <c r="L96" s="17">
        <v>706.3</v>
      </c>
      <c r="M96" s="17">
        <v>0.180702</v>
      </c>
      <c r="N96" s="17">
        <v>513</v>
      </c>
      <c r="O96" s="17">
        <v>0</v>
      </c>
      <c r="P96" s="17">
        <v>0</v>
      </c>
      <c r="Q96" s="17">
        <v>0.97859300000000005</v>
      </c>
      <c r="R96" s="17">
        <v>1.1930799999999999</v>
      </c>
      <c r="S96" s="17">
        <v>1.587774</v>
      </c>
      <c r="T96" s="17">
        <v>0.39469399999999999</v>
      </c>
      <c r="U96" s="17">
        <v>0.248583</v>
      </c>
      <c r="V96" s="17">
        <v>622.70000000000005</v>
      </c>
      <c r="W96" s="17">
        <v>0.179448</v>
      </c>
      <c r="X96" s="17">
        <v>480</v>
      </c>
      <c r="Y96" s="17">
        <v>0</v>
      </c>
      <c r="Z96" s="17">
        <v>0</v>
      </c>
      <c r="AA96" s="17">
        <v>0.382436</v>
      </c>
      <c r="AB96" s="17">
        <v>2.1267899999999999E-2</v>
      </c>
      <c r="AC96" s="17">
        <v>1.20147</v>
      </c>
      <c r="AD96" s="17">
        <v>0.25</v>
      </c>
      <c r="AE96" s="17">
        <v>1175.9000000000001</v>
      </c>
    </row>
    <row r="97" spans="1:31">
      <c r="A97" s="17">
        <v>84</v>
      </c>
      <c r="B97" s="19">
        <v>0.46234953703703702</v>
      </c>
      <c r="C97" s="17">
        <v>85.1</v>
      </c>
      <c r="D97" s="17">
        <v>10.9</v>
      </c>
      <c r="E97" s="17">
        <v>9.1540000000000007E-3</v>
      </c>
      <c r="F97" s="17">
        <v>0.443</v>
      </c>
      <c r="G97" s="17">
        <v>0.96653699999999998</v>
      </c>
      <c r="H97" s="17">
        <v>1.1098429999999999</v>
      </c>
      <c r="I97" s="17">
        <v>1.544616</v>
      </c>
      <c r="J97" s="17">
        <v>0.43477300000000002</v>
      </c>
      <c r="K97" s="17">
        <v>0.281476</v>
      </c>
      <c r="L97" s="17">
        <v>627.79999999999995</v>
      </c>
      <c r="M97" s="17">
        <v>0.15211</v>
      </c>
      <c r="N97" s="17">
        <v>558</v>
      </c>
      <c r="O97" s="17">
        <v>0</v>
      </c>
      <c r="P97" s="17">
        <v>0</v>
      </c>
      <c r="Q97" s="17">
        <v>0.97544299999999995</v>
      </c>
      <c r="R97" s="17">
        <v>1.224537</v>
      </c>
      <c r="S97" s="17">
        <v>1.7407459999999999</v>
      </c>
      <c r="T97" s="17">
        <v>0.51620900000000003</v>
      </c>
      <c r="U97" s="17">
        <v>0.296545</v>
      </c>
      <c r="V97" s="17">
        <v>693</v>
      </c>
      <c r="W97" s="17">
        <v>7.8914999999999999E-2</v>
      </c>
      <c r="X97" s="17">
        <v>440</v>
      </c>
      <c r="Y97" s="17">
        <v>0</v>
      </c>
      <c r="Z97" s="17">
        <v>0</v>
      </c>
      <c r="AA97" s="17">
        <v>0.45622200000000002</v>
      </c>
      <c r="AB97" s="17">
        <v>2.23818E-2</v>
      </c>
      <c r="AC97" s="17">
        <v>1.2360899999999999</v>
      </c>
      <c r="AD97" s="17">
        <v>0.25</v>
      </c>
      <c r="AE97" s="17">
        <v>1323</v>
      </c>
    </row>
    <row r="98" spans="1:31">
      <c r="A98" s="17">
        <v>85</v>
      </c>
      <c r="B98" s="19">
        <v>0.46240740740740738</v>
      </c>
      <c r="C98" s="17">
        <v>83.8</v>
      </c>
      <c r="D98" s="17">
        <v>10.9</v>
      </c>
      <c r="E98" s="17">
        <v>1.0540000000000001E-2</v>
      </c>
      <c r="F98" s="17">
        <v>0.51</v>
      </c>
      <c r="G98" s="17">
        <v>0.47062100000000001</v>
      </c>
      <c r="H98" s="17">
        <v>1.284203</v>
      </c>
      <c r="I98" s="17">
        <v>1.7355259999999999</v>
      </c>
      <c r="J98" s="17">
        <v>0.45132299999999997</v>
      </c>
      <c r="K98" s="17">
        <v>0.26005</v>
      </c>
      <c r="L98" s="17">
        <v>800</v>
      </c>
      <c r="M98" s="17">
        <v>8.7539000000000006E-2</v>
      </c>
      <c r="N98" s="17">
        <v>560</v>
      </c>
      <c r="O98" s="17">
        <v>0</v>
      </c>
      <c r="P98" s="17">
        <v>0</v>
      </c>
      <c r="Q98" s="17">
        <v>0.97966500000000001</v>
      </c>
      <c r="R98" s="17">
        <v>1.1778820000000001</v>
      </c>
      <c r="S98" s="17">
        <v>1.612668</v>
      </c>
      <c r="T98" s="17">
        <v>0.43478499999999998</v>
      </c>
      <c r="U98" s="17">
        <v>0.26960600000000001</v>
      </c>
      <c r="V98" s="17">
        <v>683.7</v>
      </c>
      <c r="W98" s="17">
        <v>0.29781299999999999</v>
      </c>
      <c r="X98" s="17">
        <v>480</v>
      </c>
      <c r="Y98" s="17">
        <v>0</v>
      </c>
      <c r="Z98" s="17">
        <v>0</v>
      </c>
      <c r="AA98" s="17">
        <v>0.41477900000000001</v>
      </c>
      <c r="AB98" s="17">
        <v>2.84506E-2</v>
      </c>
      <c r="AC98" s="17">
        <v>1.19025</v>
      </c>
      <c r="AD98" s="17">
        <v>0.25</v>
      </c>
      <c r="AE98" s="17">
        <v>1038.2</v>
      </c>
    </row>
    <row r="99" spans="1:31">
      <c r="A99" s="17">
        <v>86</v>
      </c>
      <c r="B99" s="19">
        <v>0.46246527777777779</v>
      </c>
      <c r="C99" s="17">
        <v>82.5</v>
      </c>
      <c r="D99" s="17">
        <v>11.8</v>
      </c>
      <c r="E99" s="17">
        <v>9.4079999999999997E-3</v>
      </c>
      <c r="F99" s="17">
        <v>0.45500000000000002</v>
      </c>
      <c r="G99" s="17">
        <v>0.98172999999999999</v>
      </c>
      <c r="H99" s="17">
        <v>1.0255380000000001</v>
      </c>
      <c r="I99" s="17">
        <v>1.4210780000000001</v>
      </c>
      <c r="J99" s="17">
        <v>0.39554</v>
      </c>
      <c r="K99" s="17">
        <v>0.27833799999999997</v>
      </c>
      <c r="L99" s="17">
        <v>642.1</v>
      </c>
      <c r="M99" s="17">
        <v>7.1124999999999994E-2</v>
      </c>
      <c r="N99" s="17">
        <v>447</v>
      </c>
      <c r="O99" s="17">
        <v>0</v>
      </c>
      <c r="P99" s="17">
        <v>0</v>
      </c>
      <c r="Q99" s="17">
        <v>0.98038400000000003</v>
      </c>
      <c r="R99" s="17">
        <v>1.240826</v>
      </c>
      <c r="S99" s="17">
        <v>1.7099709999999999</v>
      </c>
      <c r="T99" s="17">
        <v>0.46914600000000001</v>
      </c>
      <c r="U99" s="17">
        <v>0.27435900000000002</v>
      </c>
      <c r="V99" s="17">
        <v>642.20000000000005</v>
      </c>
      <c r="W99" s="17">
        <v>0.21077099999999999</v>
      </c>
      <c r="X99" s="17">
        <v>378</v>
      </c>
      <c r="Y99" s="17">
        <v>0</v>
      </c>
      <c r="Z99" s="17">
        <v>0</v>
      </c>
      <c r="AA99" s="17">
        <v>0.42209000000000002</v>
      </c>
      <c r="AB99" s="17">
        <v>1.99299E-2</v>
      </c>
      <c r="AC99" s="17">
        <v>1.2501800000000001</v>
      </c>
      <c r="AD99" s="17">
        <v>0.25</v>
      </c>
      <c r="AE99" s="17">
        <v>1293.5999999999999</v>
      </c>
    </row>
    <row r="100" spans="1:31">
      <c r="A100" s="17">
        <v>87</v>
      </c>
      <c r="B100" s="19">
        <v>0.46252314814814816</v>
      </c>
      <c r="C100" s="17">
        <v>81.2</v>
      </c>
      <c r="D100" s="17">
        <v>12.7</v>
      </c>
      <c r="E100" s="17">
        <v>6.5050000000000004E-3</v>
      </c>
      <c r="F100" s="17">
        <v>0.315</v>
      </c>
      <c r="G100" s="17">
        <v>0.97721000000000002</v>
      </c>
      <c r="H100" s="17">
        <v>1.0627610000000001</v>
      </c>
      <c r="I100" s="17">
        <v>1.5044729999999999</v>
      </c>
      <c r="J100" s="17">
        <v>0.44171300000000002</v>
      </c>
      <c r="K100" s="17">
        <v>0.293599</v>
      </c>
      <c r="L100" s="17">
        <v>678.2</v>
      </c>
      <c r="M100" s="17">
        <v>3.6000000000000001E-5</v>
      </c>
      <c r="N100" s="17">
        <v>665</v>
      </c>
      <c r="O100" s="17">
        <v>0</v>
      </c>
      <c r="P100" s="17">
        <v>0</v>
      </c>
      <c r="Q100" s="17">
        <v>0.43712600000000001</v>
      </c>
      <c r="R100" s="17">
        <v>1.4459139999999999</v>
      </c>
      <c r="S100" s="17">
        <v>1.7401340000000001</v>
      </c>
      <c r="T100" s="17">
        <v>0.29421900000000001</v>
      </c>
      <c r="U100" s="17">
        <v>0.16907900000000001</v>
      </c>
      <c r="V100" s="17">
        <v>800</v>
      </c>
      <c r="W100" s="17">
        <v>0.37081999999999998</v>
      </c>
      <c r="X100" s="17">
        <v>489</v>
      </c>
      <c r="Y100" s="17">
        <v>0</v>
      </c>
      <c r="Z100" s="17">
        <v>0</v>
      </c>
      <c r="AA100" s="17">
        <v>0.26012099999999999</v>
      </c>
      <c r="AB100" s="17">
        <v>3.3258599999999999E-2</v>
      </c>
      <c r="AC100" s="17">
        <v>1.4557</v>
      </c>
      <c r="AD100" s="17">
        <v>0.25</v>
      </c>
      <c r="AE100" s="17">
        <v>1224.7</v>
      </c>
    </row>
    <row r="101" spans="1:31">
      <c r="A101" s="17">
        <v>88</v>
      </c>
      <c r="B101" s="19">
        <v>0.46256944444444442</v>
      </c>
      <c r="C101" s="17">
        <v>80.099999999999994</v>
      </c>
      <c r="D101" s="17">
        <v>12.7</v>
      </c>
      <c r="E101" s="17">
        <v>1.0921999999999999E-2</v>
      </c>
      <c r="F101" s="17">
        <v>0.52800000000000002</v>
      </c>
      <c r="G101" s="17">
        <v>0.96887199999999996</v>
      </c>
      <c r="H101" s="17">
        <v>1.0605420000000001</v>
      </c>
      <c r="I101" s="17">
        <v>1.435281</v>
      </c>
      <c r="J101" s="17">
        <v>0.37473899999999999</v>
      </c>
      <c r="K101" s="17">
        <v>0.26109100000000002</v>
      </c>
      <c r="L101" s="17">
        <v>691</v>
      </c>
      <c r="M101" s="17">
        <v>5.8E-5</v>
      </c>
      <c r="N101" s="17">
        <v>571</v>
      </c>
      <c r="O101" s="17">
        <v>0</v>
      </c>
      <c r="P101" s="17">
        <v>0</v>
      </c>
      <c r="Q101" s="17">
        <v>0.97365800000000002</v>
      </c>
      <c r="R101" s="17">
        <v>1.1235139999999999</v>
      </c>
      <c r="S101" s="17">
        <v>1.5549189999999999</v>
      </c>
      <c r="T101" s="17">
        <v>0.43140499999999998</v>
      </c>
      <c r="U101" s="17">
        <v>0.277445</v>
      </c>
      <c r="V101" s="17">
        <v>724.9</v>
      </c>
      <c r="W101" s="17">
        <v>6.2503000000000003E-2</v>
      </c>
      <c r="X101" s="17">
        <v>415</v>
      </c>
      <c r="Y101" s="17">
        <v>0</v>
      </c>
      <c r="Z101" s="17">
        <v>0</v>
      </c>
      <c r="AA101" s="17">
        <v>0.42683900000000002</v>
      </c>
      <c r="AB101" s="17">
        <v>2.9218399999999999E-2</v>
      </c>
      <c r="AC101" s="17">
        <v>1.13612</v>
      </c>
      <c r="AD101" s="17">
        <v>0.25</v>
      </c>
      <c r="AE101" s="17">
        <v>1202</v>
      </c>
    </row>
    <row r="102" spans="1:31">
      <c r="A102" s="17">
        <v>89</v>
      </c>
      <c r="B102" s="19">
        <v>0.46262731481481478</v>
      </c>
      <c r="C102" s="17">
        <v>78.900000000000006</v>
      </c>
      <c r="D102" s="17">
        <v>13.6</v>
      </c>
      <c r="E102" s="17">
        <v>9.1330000000000005E-3</v>
      </c>
      <c r="F102" s="17">
        <v>0.442</v>
      </c>
      <c r="G102" s="17">
        <v>0.95078600000000002</v>
      </c>
      <c r="H102" s="17">
        <v>0.99187000000000003</v>
      </c>
      <c r="I102" s="17">
        <v>1.331224</v>
      </c>
      <c r="J102" s="17">
        <v>0.33935399999999999</v>
      </c>
      <c r="K102" s="17">
        <v>0.25491900000000001</v>
      </c>
      <c r="L102" s="17">
        <v>598.79999999999995</v>
      </c>
      <c r="M102" s="17">
        <v>1.8E-5</v>
      </c>
      <c r="N102" s="17">
        <v>671</v>
      </c>
      <c r="O102" s="17">
        <v>0</v>
      </c>
      <c r="P102" s="17">
        <v>0</v>
      </c>
      <c r="Q102" s="17">
        <v>0.41324699999999998</v>
      </c>
      <c r="R102" s="17">
        <v>1.3253550000000001</v>
      </c>
      <c r="S102" s="17">
        <v>1.7684280000000001</v>
      </c>
      <c r="T102" s="17">
        <v>0.44307299999999999</v>
      </c>
      <c r="U102" s="17">
        <v>0.25054599999999999</v>
      </c>
      <c r="V102" s="17">
        <v>800</v>
      </c>
      <c r="W102" s="17">
        <v>3.0000000000000001E-6</v>
      </c>
      <c r="X102" s="17">
        <v>462</v>
      </c>
      <c r="Y102" s="17">
        <v>0</v>
      </c>
      <c r="Z102" s="17">
        <v>0</v>
      </c>
      <c r="AA102" s="17">
        <v>0.38545600000000002</v>
      </c>
      <c r="AB102" s="17">
        <v>3.1815400000000001E-2</v>
      </c>
      <c r="AC102" s="17">
        <v>1.33945</v>
      </c>
      <c r="AD102" s="17">
        <v>0.25</v>
      </c>
      <c r="AE102" s="17">
        <v>1387</v>
      </c>
    </row>
    <row r="103" spans="1:31">
      <c r="A103" s="17">
        <v>90</v>
      </c>
      <c r="B103" s="19">
        <v>0.4626851851851852</v>
      </c>
      <c r="C103" s="17">
        <v>77.8</v>
      </c>
      <c r="D103" s="17">
        <v>14.5</v>
      </c>
      <c r="E103" s="17">
        <v>1.1537E-2</v>
      </c>
      <c r="F103" s="17">
        <v>0.55800000000000005</v>
      </c>
      <c r="G103" s="17">
        <v>0.97289400000000004</v>
      </c>
      <c r="H103" s="17">
        <v>1.005579</v>
      </c>
      <c r="I103" s="17">
        <v>1.352565</v>
      </c>
      <c r="J103" s="17">
        <v>0.34698600000000002</v>
      </c>
      <c r="K103" s="17">
        <v>0.25653900000000002</v>
      </c>
      <c r="L103" s="17">
        <v>663.7</v>
      </c>
      <c r="M103" s="17">
        <v>0.16018199999999999</v>
      </c>
      <c r="N103" s="17">
        <v>682</v>
      </c>
      <c r="O103" s="17">
        <v>0</v>
      </c>
      <c r="P103" s="17">
        <v>0</v>
      </c>
      <c r="Q103" s="17">
        <v>0.97832799999999998</v>
      </c>
      <c r="R103" s="17">
        <v>1.200564</v>
      </c>
      <c r="S103" s="17">
        <v>1.643289</v>
      </c>
      <c r="T103" s="17">
        <v>0.44272499999999998</v>
      </c>
      <c r="U103" s="17">
        <v>0.26941399999999999</v>
      </c>
      <c r="V103" s="17">
        <v>663.4</v>
      </c>
      <c r="W103" s="17">
        <v>0.310392</v>
      </c>
      <c r="X103" s="17">
        <v>492</v>
      </c>
      <c r="Y103" s="17">
        <v>0</v>
      </c>
      <c r="Z103" s="17">
        <v>0</v>
      </c>
      <c r="AA103" s="17">
        <v>0.41448299999999999</v>
      </c>
      <c r="AB103" s="17">
        <v>3.7947000000000002E-2</v>
      </c>
      <c r="AC103" s="17">
        <v>1.21736</v>
      </c>
      <c r="AD103" s="17">
        <v>0.25</v>
      </c>
      <c r="AE103" s="17">
        <v>1251.4000000000001</v>
      </c>
    </row>
    <row r="104" spans="1:31">
      <c r="A104" s="17">
        <v>91</v>
      </c>
      <c r="B104" s="19">
        <v>0.46274305555555556</v>
      </c>
      <c r="C104" s="17">
        <v>76.7</v>
      </c>
      <c r="D104" s="17">
        <v>14.5</v>
      </c>
      <c r="E104" s="17">
        <v>1.0812E-2</v>
      </c>
      <c r="F104" s="17">
        <v>0.52300000000000002</v>
      </c>
      <c r="G104" s="17">
        <v>0.97326100000000004</v>
      </c>
      <c r="H104" s="17">
        <v>1.0242309999999999</v>
      </c>
      <c r="I104" s="17">
        <v>1.3675839999999999</v>
      </c>
      <c r="J104" s="17">
        <v>0.34335300000000002</v>
      </c>
      <c r="K104" s="17">
        <v>0.25106499999999998</v>
      </c>
      <c r="L104" s="17">
        <v>621.20000000000005</v>
      </c>
      <c r="M104" s="17">
        <v>0.26998</v>
      </c>
      <c r="N104" s="17">
        <v>553</v>
      </c>
      <c r="O104" s="17">
        <v>0</v>
      </c>
      <c r="P104" s="17">
        <v>0</v>
      </c>
      <c r="Q104" s="17">
        <v>0.97339500000000001</v>
      </c>
      <c r="R104" s="17">
        <v>1.120206</v>
      </c>
      <c r="S104" s="17">
        <v>1.528905</v>
      </c>
      <c r="T104" s="17">
        <v>0.40869899999999998</v>
      </c>
      <c r="U104" s="17">
        <v>0.26731500000000002</v>
      </c>
      <c r="V104" s="17">
        <v>701.9</v>
      </c>
      <c r="W104" s="17">
        <v>0.228019</v>
      </c>
      <c r="X104" s="17">
        <v>505</v>
      </c>
      <c r="Y104" s="17">
        <v>0</v>
      </c>
      <c r="Z104" s="17">
        <v>0</v>
      </c>
      <c r="AA104" s="17">
        <v>0.41125299999999998</v>
      </c>
      <c r="AB104" s="17">
        <v>2.9065799999999999E-2</v>
      </c>
      <c r="AC104" s="17">
        <v>1.13209</v>
      </c>
      <c r="AD104" s="17">
        <v>0.25</v>
      </c>
      <c r="AE104" s="17">
        <v>1337.1</v>
      </c>
    </row>
    <row r="105" spans="1:31">
      <c r="A105" s="17">
        <v>92</v>
      </c>
      <c r="B105" s="19">
        <v>0.46280092592592598</v>
      </c>
      <c r="C105" s="17">
        <v>75.400000000000006</v>
      </c>
      <c r="D105" s="17">
        <v>16.3</v>
      </c>
      <c r="E105" s="17">
        <v>1.0907999999999999E-2</v>
      </c>
      <c r="F105" s="17">
        <v>0.52800000000000002</v>
      </c>
      <c r="G105" s="17">
        <v>0.94520499999999996</v>
      </c>
      <c r="H105" s="17">
        <v>1.002038</v>
      </c>
      <c r="I105" s="17">
        <v>1.3262879999999999</v>
      </c>
      <c r="J105" s="17">
        <v>0.32425100000000001</v>
      </c>
      <c r="K105" s="17">
        <v>0.24448</v>
      </c>
      <c r="L105" s="17">
        <v>568.6</v>
      </c>
      <c r="M105" s="17">
        <v>8.5000000000000006E-5</v>
      </c>
      <c r="N105" s="17">
        <v>510</v>
      </c>
      <c r="O105" s="17">
        <v>0</v>
      </c>
      <c r="P105" s="17">
        <v>0</v>
      </c>
      <c r="Q105" s="17">
        <v>0.972113</v>
      </c>
      <c r="R105" s="17">
        <v>1.115613</v>
      </c>
      <c r="S105" s="17">
        <v>1.5106599999999999</v>
      </c>
      <c r="T105" s="17">
        <v>0.39504699999999998</v>
      </c>
      <c r="U105" s="17">
        <v>0.26150600000000002</v>
      </c>
      <c r="V105" s="17">
        <v>683.6</v>
      </c>
      <c r="W105" s="17">
        <v>0.125276</v>
      </c>
      <c r="X105" s="17">
        <v>464</v>
      </c>
      <c r="Y105" s="17">
        <v>0</v>
      </c>
      <c r="Z105" s="17">
        <v>0</v>
      </c>
      <c r="AA105" s="17">
        <v>0.40231699999999998</v>
      </c>
      <c r="AB105" s="17">
        <v>2.7671999999999999E-2</v>
      </c>
      <c r="AC105" s="17">
        <v>1.1265400000000001</v>
      </c>
      <c r="AD105" s="17">
        <v>0.25</v>
      </c>
      <c r="AE105" s="17">
        <v>1460.7</v>
      </c>
    </row>
    <row r="106" spans="1:31">
      <c r="A106" s="17">
        <v>93</v>
      </c>
      <c r="B106" s="19">
        <v>0.46284722222222219</v>
      </c>
      <c r="C106" s="17">
        <v>74.5</v>
      </c>
      <c r="D106" s="17">
        <v>16.3</v>
      </c>
      <c r="E106" s="17">
        <v>1.3958E-2</v>
      </c>
      <c r="F106" s="17">
        <v>0.67500000000000004</v>
      </c>
      <c r="G106" s="17">
        <v>0.97228099999999995</v>
      </c>
      <c r="H106" s="17">
        <v>1.026152</v>
      </c>
      <c r="I106" s="17">
        <v>1.440701</v>
      </c>
      <c r="J106" s="17">
        <v>0.414549</v>
      </c>
      <c r="K106" s="17">
        <v>0.28774100000000002</v>
      </c>
      <c r="L106" s="17">
        <v>721.4</v>
      </c>
      <c r="M106" s="17">
        <v>0.104547</v>
      </c>
      <c r="N106" s="17">
        <v>488</v>
      </c>
      <c r="O106" s="17">
        <v>0</v>
      </c>
      <c r="P106" s="17">
        <v>0</v>
      </c>
      <c r="Q106" s="17">
        <v>0.97838599999999998</v>
      </c>
      <c r="R106" s="17">
        <v>1.1269260000000001</v>
      </c>
      <c r="S106" s="17">
        <v>1.5338799999999999</v>
      </c>
      <c r="T106" s="17">
        <v>0.40695399999999998</v>
      </c>
      <c r="U106" s="17">
        <v>0.26530999999999999</v>
      </c>
      <c r="V106" s="17">
        <v>646.6</v>
      </c>
      <c r="W106" s="17">
        <v>9.4066999999999998E-2</v>
      </c>
      <c r="X106" s="17">
        <v>573</v>
      </c>
      <c r="Y106" s="17">
        <v>0</v>
      </c>
      <c r="Z106" s="17">
        <v>0</v>
      </c>
      <c r="AA106" s="17">
        <v>0.408169</v>
      </c>
      <c r="AB106" s="17">
        <v>3.3360300000000002E-2</v>
      </c>
      <c r="AC106" s="17">
        <v>1.1405000000000001</v>
      </c>
      <c r="AD106" s="17">
        <v>0.25</v>
      </c>
      <c r="AE106" s="17">
        <v>1151.4000000000001</v>
      </c>
    </row>
    <row r="107" spans="1:31">
      <c r="A107" s="17">
        <v>94</v>
      </c>
      <c r="B107" s="19">
        <v>0.4629050925925926</v>
      </c>
      <c r="C107" s="17">
        <v>73.400000000000006</v>
      </c>
      <c r="D107" s="17">
        <v>17.2</v>
      </c>
      <c r="E107" s="17">
        <v>1.255E-2</v>
      </c>
      <c r="F107" s="17">
        <v>0.60699999999999998</v>
      </c>
      <c r="G107" s="17">
        <v>0.97237899999999999</v>
      </c>
      <c r="H107" s="17">
        <v>1.061283</v>
      </c>
      <c r="I107" s="17">
        <v>1.4053549999999999</v>
      </c>
      <c r="J107" s="17">
        <v>0.34407199999999999</v>
      </c>
      <c r="K107" s="17">
        <v>0.24482899999999999</v>
      </c>
      <c r="L107" s="17">
        <v>579.4</v>
      </c>
      <c r="M107" s="17">
        <v>0.15812200000000001</v>
      </c>
      <c r="N107" s="17">
        <v>456</v>
      </c>
      <c r="O107" s="17">
        <v>0</v>
      </c>
      <c r="P107" s="17">
        <v>0</v>
      </c>
      <c r="Q107" s="17">
        <v>0.97668299999999997</v>
      </c>
      <c r="R107" s="17">
        <v>1.181195</v>
      </c>
      <c r="S107" s="17">
        <v>1.639289</v>
      </c>
      <c r="T107" s="17">
        <v>0.458094</v>
      </c>
      <c r="U107" s="17">
        <v>0.279447</v>
      </c>
      <c r="V107" s="17">
        <v>674.2</v>
      </c>
      <c r="W107" s="17">
        <v>6.3148999999999997E-2</v>
      </c>
      <c r="X107" s="17">
        <v>593</v>
      </c>
      <c r="Y107" s="17">
        <v>0</v>
      </c>
      <c r="Z107" s="17">
        <v>0</v>
      </c>
      <c r="AA107" s="17">
        <v>0.42991800000000002</v>
      </c>
      <c r="AB107" s="17">
        <v>2.6637000000000001E-2</v>
      </c>
      <c r="AC107" s="17">
        <v>1.1934</v>
      </c>
      <c r="AD107" s="17">
        <v>0.25</v>
      </c>
      <c r="AE107" s="17">
        <v>1433.6</v>
      </c>
    </row>
    <row r="108" spans="1:31">
      <c r="A108" s="17">
        <v>95</v>
      </c>
      <c r="B108" s="19">
        <v>0.46296296296296297</v>
      </c>
      <c r="C108" s="17">
        <v>72.099999999999994</v>
      </c>
      <c r="D108" s="17">
        <v>18.100000000000001</v>
      </c>
      <c r="E108" s="17">
        <v>1.3665999999999999E-2</v>
      </c>
      <c r="F108" s="17">
        <v>0.66100000000000003</v>
      </c>
      <c r="G108" s="17">
        <v>0.96535400000000005</v>
      </c>
      <c r="H108" s="17">
        <v>1.0462309999999999</v>
      </c>
      <c r="I108" s="17">
        <v>1.4069480000000001</v>
      </c>
      <c r="J108" s="17">
        <v>0.36071700000000001</v>
      </c>
      <c r="K108" s="17">
        <v>0.25638300000000003</v>
      </c>
      <c r="L108" s="17">
        <v>643.1</v>
      </c>
      <c r="M108" s="17">
        <v>0.25484200000000001</v>
      </c>
      <c r="N108" s="17">
        <v>804</v>
      </c>
      <c r="O108" s="17">
        <v>0</v>
      </c>
      <c r="P108" s="17">
        <v>0</v>
      </c>
      <c r="Q108" s="17">
        <v>0.96413099999999996</v>
      </c>
      <c r="R108" s="17">
        <v>1.1034120000000001</v>
      </c>
      <c r="S108" s="17">
        <v>1.5069220000000001</v>
      </c>
      <c r="T108" s="17">
        <v>0.40350999999999998</v>
      </c>
      <c r="U108" s="17">
        <v>0.26777099999999998</v>
      </c>
      <c r="V108" s="17">
        <v>692.1</v>
      </c>
      <c r="W108" s="17">
        <v>2.0784E-2</v>
      </c>
      <c r="X108" s="17">
        <v>499</v>
      </c>
      <c r="Y108" s="17">
        <v>0</v>
      </c>
      <c r="Z108" s="17">
        <v>0</v>
      </c>
      <c r="AA108" s="17">
        <v>0.41195500000000002</v>
      </c>
      <c r="AB108" s="17">
        <v>5.3350399999999999E-2</v>
      </c>
      <c r="AC108" s="17">
        <v>1.1249400000000001</v>
      </c>
      <c r="AD108" s="17">
        <v>0.25</v>
      </c>
      <c r="AE108" s="17">
        <v>1291.5</v>
      </c>
    </row>
    <row r="109" spans="1:31">
      <c r="A109" s="17">
        <v>96</v>
      </c>
      <c r="B109" s="19">
        <v>0.46302083333333338</v>
      </c>
      <c r="C109" s="17">
        <v>71</v>
      </c>
      <c r="D109" s="17">
        <v>19</v>
      </c>
      <c r="E109" s="17">
        <v>1.2572E-2</v>
      </c>
      <c r="F109" s="17">
        <v>0.60799999999999998</v>
      </c>
      <c r="G109" s="17">
        <v>0.97567700000000002</v>
      </c>
      <c r="H109" s="17">
        <v>0.98467499999999997</v>
      </c>
      <c r="I109" s="17">
        <v>1.2868850000000001</v>
      </c>
      <c r="J109" s="17">
        <v>0.30220900000000001</v>
      </c>
      <c r="K109" s="17">
        <v>0.23483799999999999</v>
      </c>
      <c r="L109" s="17">
        <v>568.79999999999995</v>
      </c>
      <c r="M109" s="17">
        <v>5.0488999999999999E-2</v>
      </c>
      <c r="N109" s="17">
        <v>289</v>
      </c>
      <c r="O109" s="17">
        <v>0</v>
      </c>
      <c r="P109" s="17">
        <v>0</v>
      </c>
      <c r="Q109" s="17">
        <v>0.97100600000000004</v>
      </c>
      <c r="R109" s="17">
        <v>1.091423</v>
      </c>
      <c r="S109" s="17">
        <v>1.466634</v>
      </c>
      <c r="T109" s="17">
        <v>0.37521100000000002</v>
      </c>
      <c r="U109" s="17">
        <v>0.255832</v>
      </c>
      <c r="V109" s="17">
        <v>646.4</v>
      </c>
      <c r="W109" s="17">
        <v>9.0000000000000002E-6</v>
      </c>
      <c r="X109" s="17">
        <v>334</v>
      </c>
      <c r="Y109" s="17">
        <v>0</v>
      </c>
      <c r="Z109" s="17">
        <v>0</v>
      </c>
      <c r="AA109" s="17">
        <v>0.39358700000000002</v>
      </c>
      <c r="AB109" s="17">
        <v>1.84916E-2</v>
      </c>
      <c r="AC109" s="17">
        <v>1.09836</v>
      </c>
      <c r="AD109" s="17">
        <v>0.25</v>
      </c>
      <c r="AE109" s="17">
        <v>1460.2</v>
      </c>
    </row>
    <row r="110" spans="1:31">
      <c r="A110" s="17">
        <v>97</v>
      </c>
      <c r="B110" s="19">
        <v>0.46307870370370369</v>
      </c>
      <c r="C110" s="17">
        <v>69.8</v>
      </c>
      <c r="D110" s="17">
        <v>19.899999999999999</v>
      </c>
      <c r="E110" s="17">
        <v>1.5412E-2</v>
      </c>
      <c r="F110" s="17">
        <v>0.746</v>
      </c>
      <c r="G110" s="17">
        <v>0.95297200000000004</v>
      </c>
      <c r="H110" s="17">
        <v>0.93958699999999995</v>
      </c>
      <c r="I110" s="17">
        <v>1.239468</v>
      </c>
      <c r="J110" s="17">
        <v>0.29988100000000001</v>
      </c>
      <c r="K110" s="17">
        <v>0.24194299999999999</v>
      </c>
      <c r="L110" s="17">
        <v>635.79999999999995</v>
      </c>
      <c r="M110" s="17">
        <v>1.1E-5</v>
      </c>
      <c r="N110" s="17">
        <v>777</v>
      </c>
      <c r="O110" s="17">
        <v>0</v>
      </c>
      <c r="P110" s="17">
        <v>0</v>
      </c>
      <c r="Q110" s="17">
        <v>0.98866299999999996</v>
      </c>
      <c r="R110" s="17">
        <v>1.157464</v>
      </c>
      <c r="S110" s="17">
        <v>1.6040909999999999</v>
      </c>
      <c r="T110" s="17">
        <v>0.446627</v>
      </c>
      <c r="U110" s="17">
        <v>0.27843000000000001</v>
      </c>
      <c r="V110" s="17">
        <v>606.29999999999995</v>
      </c>
      <c r="W110" s="17">
        <v>0.118358</v>
      </c>
      <c r="X110" s="17">
        <v>382</v>
      </c>
      <c r="Y110" s="17">
        <v>0</v>
      </c>
      <c r="Z110" s="17">
        <v>0</v>
      </c>
      <c r="AA110" s="17">
        <v>0.42835400000000001</v>
      </c>
      <c r="AB110" s="17">
        <v>5.5928899999999997E-2</v>
      </c>
      <c r="AC110" s="17">
        <v>1.1824399999999999</v>
      </c>
      <c r="AD110" s="17">
        <v>0.25</v>
      </c>
      <c r="AE110" s="17">
        <v>1306.3</v>
      </c>
    </row>
    <row r="111" spans="1:31">
      <c r="A111" s="17">
        <v>98</v>
      </c>
      <c r="B111" s="19">
        <v>0.46312500000000001</v>
      </c>
      <c r="C111" s="17">
        <v>68.5</v>
      </c>
      <c r="D111" s="17">
        <v>20.8</v>
      </c>
      <c r="E111" s="17">
        <v>1.6927000000000001E-2</v>
      </c>
      <c r="F111" s="17">
        <v>0.81899999999999995</v>
      </c>
      <c r="G111" s="17">
        <v>0.962951</v>
      </c>
      <c r="H111" s="17">
        <v>0.96037799999999995</v>
      </c>
      <c r="I111" s="17">
        <v>1.280308</v>
      </c>
      <c r="J111" s="17">
        <v>0.31992900000000002</v>
      </c>
      <c r="K111" s="17">
        <v>0.249885</v>
      </c>
      <c r="L111" s="17">
        <v>633.20000000000005</v>
      </c>
      <c r="M111" s="17">
        <v>2.0268000000000001E-2</v>
      </c>
      <c r="N111" s="17">
        <v>615</v>
      </c>
      <c r="O111" s="17">
        <v>0</v>
      </c>
      <c r="P111" s="17">
        <v>0</v>
      </c>
      <c r="Q111" s="17">
        <v>0.97959600000000002</v>
      </c>
      <c r="R111" s="17">
        <v>1.1062989999999999</v>
      </c>
      <c r="S111" s="17">
        <v>1.560011</v>
      </c>
      <c r="T111" s="17">
        <v>0.453712</v>
      </c>
      <c r="U111" s="17">
        <v>0.29083900000000001</v>
      </c>
      <c r="V111" s="17">
        <v>687.6</v>
      </c>
      <c r="W111" s="17">
        <v>0.20005899999999999</v>
      </c>
      <c r="X111" s="17">
        <v>595</v>
      </c>
      <c r="Y111" s="17">
        <v>0</v>
      </c>
      <c r="Z111" s="17">
        <v>0</v>
      </c>
      <c r="AA111" s="17">
        <v>0.44744499999999998</v>
      </c>
      <c r="AB111" s="17">
        <v>4.6524200000000002E-2</v>
      </c>
      <c r="AC111" s="17">
        <v>1.12741</v>
      </c>
      <c r="AD111" s="17">
        <v>0.25</v>
      </c>
      <c r="AE111" s="17">
        <v>1311.7</v>
      </c>
    </row>
    <row r="112" spans="1:31">
      <c r="A112" s="17">
        <v>99</v>
      </c>
      <c r="B112" s="19">
        <v>0.46318287037037037</v>
      </c>
      <c r="C112" s="17">
        <v>67.2</v>
      </c>
      <c r="D112" s="17">
        <v>22.6</v>
      </c>
      <c r="E112" s="17">
        <v>1.6244999999999999E-2</v>
      </c>
      <c r="F112" s="17">
        <v>0.78600000000000003</v>
      </c>
      <c r="G112" s="17">
        <v>0.96285799999999999</v>
      </c>
      <c r="H112" s="17">
        <v>0.983155</v>
      </c>
      <c r="I112" s="17">
        <v>1.3197509999999999</v>
      </c>
      <c r="J112" s="17">
        <v>0.33659600000000001</v>
      </c>
      <c r="K112" s="17">
        <v>0.25504500000000002</v>
      </c>
      <c r="L112" s="17">
        <v>606.9</v>
      </c>
      <c r="M112" s="17">
        <v>0.12612899999999999</v>
      </c>
      <c r="N112" s="17">
        <v>621</v>
      </c>
      <c r="O112" s="17">
        <v>0</v>
      </c>
      <c r="P112" s="17">
        <v>0</v>
      </c>
      <c r="Q112" s="17">
        <v>0.98341400000000001</v>
      </c>
      <c r="R112" s="17">
        <v>1.0877870000000001</v>
      </c>
      <c r="S112" s="17">
        <v>1.487231</v>
      </c>
      <c r="T112" s="17">
        <v>0.39944499999999999</v>
      </c>
      <c r="U112" s="17">
        <v>0.26858300000000002</v>
      </c>
      <c r="V112" s="17">
        <v>585.79999999999995</v>
      </c>
      <c r="W112" s="17">
        <v>4.8000000000000001E-5</v>
      </c>
      <c r="X112" s="17">
        <v>436</v>
      </c>
      <c r="Y112" s="17">
        <v>0</v>
      </c>
      <c r="Z112" s="17">
        <v>0</v>
      </c>
      <c r="AA112" s="17">
        <v>0.41320400000000002</v>
      </c>
      <c r="AB112" s="17">
        <v>4.88373E-2</v>
      </c>
      <c r="AC112" s="17">
        <v>1.1072900000000001</v>
      </c>
      <c r="AD112" s="17">
        <v>0.25</v>
      </c>
      <c r="AE112" s="17">
        <v>1368.6</v>
      </c>
    </row>
    <row r="113" spans="1:31">
      <c r="A113" s="17">
        <v>100</v>
      </c>
      <c r="B113" s="19">
        <v>0.46324074074074079</v>
      </c>
      <c r="C113" s="17">
        <v>66.099999999999994</v>
      </c>
      <c r="D113" s="17">
        <v>22.6</v>
      </c>
      <c r="E113" s="17">
        <v>1.504E-2</v>
      </c>
      <c r="F113" s="17">
        <v>0.72799999999999998</v>
      </c>
      <c r="G113" s="17">
        <v>0.968194</v>
      </c>
      <c r="H113" s="17">
        <v>1.0157020000000001</v>
      </c>
      <c r="I113" s="17">
        <v>1.352368</v>
      </c>
      <c r="J113" s="17">
        <v>0.33666600000000002</v>
      </c>
      <c r="K113" s="17">
        <v>0.248945</v>
      </c>
      <c r="L113" s="17">
        <v>568</v>
      </c>
      <c r="M113" s="17">
        <v>1.2999999999999999E-5</v>
      </c>
      <c r="N113" s="17">
        <v>429</v>
      </c>
      <c r="O113" s="17">
        <v>0</v>
      </c>
      <c r="P113" s="17">
        <v>0</v>
      </c>
      <c r="Q113" s="17">
        <v>0.97539900000000002</v>
      </c>
      <c r="R113" s="17">
        <v>1.0615680000000001</v>
      </c>
      <c r="S113" s="17">
        <v>1.4366760000000001</v>
      </c>
      <c r="T113" s="17">
        <v>0.375108</v>
      </c>
      <c r="U113" s="17">
        <v>0.26109500000000002</v>
      </c>
      <c r="V113" s="17">
        <v>625.5</v>
      </c>
      <c r="W113" s="17">
        <v>6.4640000000000003E-2</v>
      </c>
      <c r="X113" s="17">
        <v>803</v>
      </c>
      <c r="Y113" s="17">
        <v>0</v>
      </c>
      <c r="Z113" s="17">
        <v>0</v>
      </c>
      <c r="AA113" s="17">
        <v>0.40168399999999999</v>
      </c>
      <c r="AB113" s="17">
        <v>3.2138100000000003E-2</v>
      </c>
      <c r="AC113" s="17">
        <v>1.07362</v>
      </c>
      <c r="AD113" s="17">
        <v>0.25</v>
      </c>
      <c r="AE113" s="17">
        <v>1462.3</v>
      </c>
    </row>
    <row r="114" spans="1:31">
      <c r="A114" s="17">
        <v>101</v>
      </c>
      <c r="B114" s="19">
        <v>0.46329861111111109</v>
      </c>
      <c r="C114" s="17">
        <v>64.8</v>
      </c>
      <c r="D114" s="17">
        <v>24.4</v>
      </c>
      <c r="E114" s="17">
        <v>1.8173000000000002E-2</v>
      </c>
      <c r="F114" s="17">
        <v>0.879</v>
      </c>
      <c r="G114" s="17">
        <v>0.97856299999999996</v>
      </c>
      <c r="H114" s="17">
        <v>1.0530919999999999</v>
      </c>
      <c r="I114" s="17">
        <v>1.44191</v>
      </c>
      <c r="J114" s="17">
        <v>0.388818</v>
      </c>
      <c r="K114" s="17">
        <v>0.26965499999999998</v>
      </c>
      <c r="L114" s="17">
        <v>585.1</v>
      </c>
      <c r="M114" s="17">
        <v>9.0000000000000002E-6</v>
      </c>
      <c r="N114" s="17">
        <v>481</v>
      </c>
      <c r="O114" s="17">
        <v>0</v>
      </c>
      <c r="P114" s="17">
        <v>0</v>
      </c>
      <c r="Q114" s="17">
        <v>0.98336500000000004</v>
      </c>
      <c r="R114" s="17">
        <v>1.159149</v>
      </c>
      <c r="S114" s="17">
        <v>1.6230279999999999</v>
      </c>
      <c r="T114" s="17">
        <v>0.46387899999999999</v>
      </c>
      <c r="U114" s="17">
        <v>0.28581099999999998</v>
      </c>
      <c r="V114" s="17">
        <v>635.4</v>
      </c>
      <c r="W114" s="17">
        <v>4.1642999999999999E-2</v>
      </c>
      <c r="X114" s="17">
        <v>480</v>
      </c>
      <c r="Y114" s="17">
        <v>0</v>
      </c>
      <c r="Z114" s="17">
        <v>0</v>
      </c>
      <c r="AA114" s="17">
        <v>0.43970900000000002</v>
      </c>
      <c r="AB114" s="17">
        <v>3.9723599999999998E-2</v>
      </c>
      <c r="AC114" s="17">
        <v>1.1775800000000001</v>
      </c>
      <c r="AD114" s="17">
        <v>0.25</v>
      </c>
      <c r="AE114" s="17">
        <v>1419.6</v>
      </c>
    </row>
    <row r="115" spans="1:31">
      <c r="A115" s="17">
        <v>102</v>
      </c>
      <c r="B115" s="19">
        <v>0.46334490740740741</v>
      </c>
      <c r="C115" s="17">
        <v>63.6</v>
      </c>
      <c r="D115" s="17">
        <v>26.2</v>
      </c>
      <c r="E115" s="17">
        <v>1.9196999999999999E-2</v>
      </c>
      <c r="F115" s="17">
        <v>0.92900000000000005</v>
      </c>
      <c r="G115" s="17">
        <v>0.97452399999999995</v>
      </c>
      <c r="H115" s="17">
        <v>1.11517</v>
      </c>
      <c r="I115" s="17">
        <v>1.5492109999999999</v>
      </c>
      <c r="J115" s="17">
        <v>0.43404100000000001</v>
      </c>
      <c r="K115" s="17">
        <v>0.280169</v>
      </c>
      <c r="L115" s="17">
        <v>597.4</v>
      </c>
      <c r="M115" s="17">
        <v>0.21496899999999999</v>
      </c>
      <c r="N115" s="17">
        <v>358</v>
      </c>
      <c r="O115" s="17">
        <v>0</v>
      </c>
      <c r="P115" s="17">
        <v>0</v>
      </c>
      <c r="Q115" s="17">
        <v>0.97781700000000005</v>
      </c>
      <c r="R115" s="17">
        <v>1.15933</v>
      </c>
      <c r="S115" s="17">
        <v>1.5952999999999999</v>
      </c>
      <c r="T115" s="17">
        <v>0.435971</v>
      </c>
      <c r="U115" s="17">
        <v>0.27328400000000003</v>
      </c>
      <c r="V115" s="17">
        <v>575.9</v>
      </c>
      <c r="W115" s="17">
        <v>6.9999999999999999E-6</v>
      </c>
      <c r="X115" s="17">
        <v>420</v>
      </c>
      <c r="Y115" s="17">
        <v>0</v>
      </c>
      <c r="Z115" s="17">
        <v>0</v>
      </c>
      <c r="AA115" s="17">
        <v>0.42043700000000001</v>
      </c>
      <c r="AB115" s="17">
        <v>3.2703000000000003E-2</v>
      </c>
      <c r="AC115" s="17">
        <v>1.1735899999999999</v>
      </c>
      <c r="AD115" s="17">
        <v>0.25</v>
      </c>
      <c r="AE115" s="17">
        <v>1390.2</v>
      </c>
    </row>
    <row r="116" spans="1:31">
      <c r="A116" s="17">
        <v>103</v>
      </c>
      <c r="B116" s="19">
        <v>0.46340277777777777</v>
      </c>
      <c r="C116" s="17">
        <v>62.5</v>
      </c>
      <c r="D116" s="17">
        <v>27.2</v>
      </c>
      <c r="E116" s="17">
        <v>2.1173000000000001E-2</v>
      </c>
      <c r="F116" s="17">
        <v>1.0249999999999999</v>
      </c>
      <c r="G116" s="17">
        <v>0.95153600000000005</v>
      </c>
      <c r="H116" s="17">
        <v>0.99178699999999997</v>
      </c>
      <c r="I116" s="17">
        <v>1.2876320000000001</v>
      </c>
      <c r="J116" s="17">
        <v>0.295846</v>
      </c>
      <c r="K116" s="17">
        <v>0.22975899999999999</v>
      </c>
      <c r="L116" s="17">
        <v>601.5</v>
      </c>
      <c r="M116" s="17">
        <v>3.9999999999999998E-6</v>
      </c>
      <c r="N116" s="17">
        <v>554</v>
      </c>
      <c r="O116" s="17">
        <v>0</v>
      </c>
      <c r="P116" s="17">
        <v>0</v>
      </c>
      <c r="Q116" s="17">
        <v>0.98560499999999995</v>
      </c>
      <c r="R116" s="17">
        <v>1.16439</v>
      </c>
      <c r="S116" s="17">
        <v>1.652021</v>
      </c>
      <c r="T116" s="17">
        <v>0.48763099999999998</v>
      </c>
      <c r="U116" s="17">
        <v>0.29517199999999999</v>
      </c>
      <c r="V116" s="17">
        <v>589.9</v>
      </c>
      <c r="W116" s="17">
        <v>5.0983000000000001E-2</v>
      </c>
      <c r="X116" s="17">
        <v>452</v>
      </c>
      <c r="Y116" s="17">
        <v>0</v>
      </c>
      <c r="Z116" s="17">
        <v>0</v>
      </c>
      <c r="AA116" s="17">
        <v>0.45411099999999999</v>
      </c>
      <c r="AB116" s="17">
        <v>5.1651700000000002E-2</v>
      </c>
      <c r="AC116" s="17">
        <v>1.1895800000000001</v>
      </c>
      <c r="AD116" s="17">
        <v>0.25</v>
      </c>
      <c r="AE116" s="17">
        <v>1380.8</v>
      </c>
    </row>
    <row r="117" spans="1:31">
      <c r="A117" s="17">
        <v>104</v>
      </c>
      <c r="B117" s="19">
        <v>0.46346064814814819</v>
      </c>
      <c r="C117" s="17">
        <v>61.2</v>
      </c>
      <c r="D117" s="17">
        <v>29</v>
      </c>
      <c r="E117" s="17">
        <v>2.4150999999999999E-2</v>
      </c>
      <c r="F117" s="17">
        <v>1.169</v>
      </c>
      <c r="G117" s="17">
        <v>0.97281499999999999</v>
      </c>
      <c r="H117" s="17">
        <v>1.0762910000000001</v>
      </c>
      <c r="I117" s="17">
        <v>1.433119</v>
      </c>
      <c r="J117" s="17">
        <v>0.35682799999999998</v>
      </c>
      <c r="K117" s="17">
        <v>0.24898700000000001</v>
      </c>
      <c r="L117" s="17">
        <v>670.8</v>
      </c>
      <c r="M117" s="17">
        <v>0.33480799999999999</v>
      </c>
      <c r="N117" s="17">
        <v>477</v>
      </c>
      <c r="O117" s="17">
        <v>0</v>
      </c>
      <c r="P117" s="17">
        <v>0</v>
      </c>
      <c r="Q117" s="17">
        <v>0.98239699999999996</v>
      </c>
      <c r="R117" s="17">
        <v>1.079742</v>
      </c>
      <c r="S117" s="17">
        <v>1.5067630000000001</v>
      </c>
      <c r="T117" s="17">
        <v>0.42702099999999998</v>
      </c>
      <c r="U117" s="17">
        <v>0.28340300000000002</v>
      </c>
      <c r="V117" s="17">
        <v>719.5</v>
      </c>
      <c r="W117" s="17">
        <v>0.22917899999999999</v>
      </c>
      <c r="X117" s="17">
        <v>478</v>
      </c>
      <c r="Y117" s="17">
        <v>0</v>
      </c>
      <c r="Z117" s="17">
        <v>0</v>
      </c>
      <c r="AA117" s="17">
        <v>0.436004</v>
      </c>
      <c r="AB117" s="17">
        <v>5.2794300000000002E-2</v>
      </c>
      <c r="AC117" s="17">
        <v>1.10229</v>
      </c>
      <c r="AD117" s="17">
        <v>0.25</v>
      </c>
      <c r="AE117" s="17">
        <v>1238.3</v>
      </c>
    </row>
    <row r="118" spans="1:31">
      <c r="A118" s="17">
        <v>105</v>
      </c>
      <c r="B118" s="19">
        <v>0.4635185185185185</v>
      </c>
      <c r="C118" s="17">
        <v>60.1</v>
      </c>
      <c r="D118" s="17">
        <v>30.8</v>
      </c>
      <c r="E118" s="17">
        <v>2.2435E-2</v>
      </c>
      <c r="F118" s="17">
        <v>1.0860000000000001</v>
      </c>
      <c r="G118" s="17">
        <v>0.970279</v>
      </c>
      <c r="H118" s="17">
        <v>1.0026189999999999</v>
      </c>
      <c r="I118" s="17">
        <v>1.347494</v>
      </c>
      <c r="J118" s="17">
        <v>0.34487499999999999</v>
      </c>
      <c r="K118" s="17">
        <v>0.255938</v>
      </c>
      <c r="L118" s="17">
        <v>629.70000000000005</v>
      </c>
      <c r="M118" s="17">
        <v>0.15037200000000001</v>
      </c>
      <c r="N118" s="17">
        <v>562</v>
      </c>
      <c r="O118" s="17">
        <v>0</v>
      </c>
      <c r="P118" s="17">
        <v>0</v>
      </c>
      <c r="Q118" s="17">
        <v>0.97760499999999995</v>
      </c>
      <c r="R118" s="17">
        <v>1.168066</v>
      </c>
      <c r="S118" s="17">
        <v>1.5921959999999999</v>
      </c>
      <c r="T118" s="17">
        <v>0.42413099999999998</v>
      </c>
      <c r="U118" s="17">
        <v>0.26638099999999998</v>
      </c>
      <c r="V118" s="17">
        <v>646.29999999999995</v>
      </c>
      <c r="W118" s="17">
        <v>0.23874999999999999</v>
      </c>
      <c r="X118" s="17">
        <v>538</v>
      </c>
      <c r="Y118" s="17">
        <v>0</v>
      </c>
      <c r="Z118" s="17">
        <v>0</v>
      </c>
      <c r="AA118" s="17">
        <v>0.40981699999999999</v>
      </c>
      <c r="AB118" s="17">
        <v>6.1501599999999997E-2</v>
      </c>
      <c r="AC118" s="17">
        <v>1.19415</v>
      </c>
      <c r="AD118" s="17">
        <v>0.25</v>
      </c>
      <c r="AE118" s="17">
        <v>1319</v>
      </c>
    </row>
    <row r="119" spans="1:31">
      <c r="A119" s="17">
        <v>106</v>
      </c>
      <c r="B119" s="19">
        <v>0.46357638888888886</v>
      </c>
      <c r="C119" s="17">
        <v>59</v>
      </c>
      <c r="D119" s="17">
        <v>31.7</v>
      </c>
      <c r="E119" s="17">
        <v>2.3505000000000002E-2</v>
      </c>
      <c r="F119" s="17">
        <v>1.137</v>
      </c>
      <c r="G119" s="17">
        <v>0.97054300000000004</v>
      </c>
      <c r="H119" s="17">
        <v>1.0113510000000001</v>
      </c>
      <c r="I119" s="17">
        <v>1.337699</v>
      </c>
      <c r="J119" s="17">
        <v>0.32634800000000003</v>
      </c>
      <c r="K119" s="17">
        <v>0.24396200000000001</v>
      </c>
      <c r="L119" s="17">
        <v>601.1</v>
      </c>
      <c r="M119" s="17">
        <v>3.9999999999999998E-6</v>
      </c>
      <c r="N119" s="17">
        <v>666</v>
      </c>
      <c r="O119" s="17">
        <v>0</v>
      </c>
      <c r="P119" s="17">
        <v>0</v>
      </c>
      <c r="Q119" s="17">
        <v>0.98292599999999997</v>
      </c>
      <c r="R119" s="17">
        <v>1.1692849999999999</v>
      </c>
      <c r="S119" s="17">
        <v>1.639734</v>
      </c>
      <c r="T119" s="17">
        <v>0.47044799999999998</v>
      </c>
      <c r="U119" s="17">
        <v>0.28690500000000002</v>
      </c>
      <c r="V119" s="17">
        <v>569.20000000000005</v>
      </c>
      <c r="W119" s="17">
        <v>4.5000000000000003E-5</v>
      </c>
      <c r="X119" s="17">
        <v>616</v>
      </c>
      <c r="Y119" s="17">
        <v>0</v>
      </c>
      <c r="Z119" s="17">
        <v>0</v>
      </c>
      <c r="AA119" s="17">
        <v>0.44139299999999998</v>
      </c>
      <c r="AB119" s="17">
        <v>7.0949799999999993E-2</v>
      </c>
      <c r="AC119" s="17">
        <v>1.2026600000000001</v>
      </c>
      <c r="AD119" s="17">
        <v>0.25</v>
      </c>
      <c r="AE119" s="17">
        <v>1381.8</v>
      </c>
    </row>
    <row r="120" spans="1:31">
      <c r="A120" s="17">
        <v>107</v>
      </c>
      <c r="B120" s="19">
        <v>0.46362268518518518</v>
      </c>
      <c r="C120" s="17">
        <v>57.9</v>
      </c>
      <c r="D120" s="17">
        <v>33.5</v>
      </c>
      <c r="E120" s="17">
        <v>1.5474999999999999E-2</v>
      </c>
      <c r="F120" s="17">
        <v>0.749</v>
      </c>
      <c r="G120" s="17">
        <v>0.98627900000000002</v>
      </c>
      <c r="H120" s="17">
        <v>1.2082740000000001</v>
      </c>
      <c r="I120" s="17">
        <v>1.6837660000000001</v>
      </c>
      <c r="J120" s="17">
        <v>0.475493</v>
      </c>
      <c r="K120" s="17">
        <v>0.28239799999999998</v>
      </c>
      <c r="L120" s="17">
        <v>531.6</v>
      </c>
      <c r="M120" s="17">
        <v>2.1207E-2</v>
      </c>
      <c r="N120" s="17">
        <v>508</v>
      </c>
      <c r="O120" s="17">
        <v>0</v>
      </c>
      <c r="P120" s="17">
        <v>0</v>
      </c>
      <c r="Q120" s="17">
        <v>0.54558200000000001</v>
      </c>
      <c r="R120" s="17">
        <v>0.88968100000000006</v>
      </c>
      <c r="S120" s="17">
        <v>1.10921</v>
      </c>
      <c r="T120" s="17">
        <v>0.21953</v>
      </c>
      <c r="U120" s="17">
        <v>0.19791500000000001</v>
      </c>
      <c r="V120" s="17">
        <v>251.3</v>
      </c>
      <c r="W120" s="17">
        <v>0.6</v>
      </c>
      <c r="X120" s="17">
        <v>0</v>
      </c>
      <c r="Y120" s="17">
        <v>0</v>
      </c>
      <c r="Z120" s="17">
        <v>0</v>
      </c>
      <c r="AA120" s="17">
        <v>0.30448500000000001</v>
      </c>
      <c r="AB120" s="17">
        <v>5.16538E-2</v>
      </c>
      <c r="AC120" s="17">
        <v>0.90102000000000004</v>
      </c>
      <c r="AD120" s="17">
        <v>0.25</v>
      </c>
      <c r="AE120" s="17">
        <v>1562.3</v>
      </c>
    </row>
    <row r="121" spans="1:31">
      <c r="A121" s="17">
        <v>108</v>
      </c>
      <c r="B121" s="19">
        <v>0.4636805555555556</v>
      </c>
      <c r="C121" s="17">
        <v>56.8</v>
      </c>
      <c r="D121" s="17">
        <v>34.4</v>
      </c>
      <c r="E121" s="17">
        <v>2.3706000000000001E-2</v>
      </c>
      <c r="F121" s="17">
        <v>1.147</v>
      </c>
      <c r="G121" s="17">
        <v>0.97403700000000004</v>
      </c>
      <c r="H121" s="17">
        <v>1.0888100000000001</v>
      </c>
      <c r="I121" s="17">
        <v>1.4970840000000001</v>
      </c>
      <c r="J121" s="17">
        <v>0.40827400000000003</v>
      </c>
      <c r="K121" s="17">
        <v>0.27271299999999998</v>
      </c>
      <c r="L121" s="17">
        <v>579.1</v>
      </c>
      <c r="M121" s="17">
        <v>3.3000000000000003E-5</v>
      </c>
      <c r="N121" s="17">
        <v>602</v>
      </c>
      <c r="O121" s="17">
        <v>0</v>
      </c>
      <c r="P121" s="17">
        <v>0</v>
      </c>
      <c r="Q121" s="17">
        <v>0.98009000000000002</v>
      </c>
      <c r="R121" s="17">
        <v>1.129351</v>
      </c>
      <c r="S121" s="17">
        <v>1.558969</v>
      </c>
      <c r="T121" s="17">
        <v>0.429618</v>
      </c>
      <c r="U121" s="17">
        <v>0.27557799999999999</v>
      </c>
      <c r="V121" s="17">
        <v>577.9</v>
      </c>
      <c r="W121" s="17">
        <v>9.0000000000000002E-6</v>
      </c>
      <c r="X121" s="17">
        <v>322</v>
      </c>
      <c r="Y121" s="17">
        <v>0</v>
      </c>
      <c r="Z121" s="17">
        <v>0</v>
      </c>
      <c r="AA121" s="17">
        <v>0.42396699999999998</v>
      </c>
      <c r="AB121" s="17">
        <v>6.7354600000000001E-2</v>
      </c>
      <c r="AC121" s="17">
        <v>1.15829</v>
      </c>
      <c r="AD121" s="17">
        <v>0.25</v>
      </c>
      <c r="AE121" s="17">
        <v>1434.3</v>
      </c>
    </row>
    <row r="122" spans="1:31">
      <c r="A122" s="17">
        <v>109</v>
      </c>
      <c r="B122" s="19">
        <v>0.4637384259259259</v>
      </c>
      <c r="C122" s="17">
        <v>55.5</v>
      </c>
      <c r="D122" s="17">
        <v>38</v>
      </c>
      <c r="E122" s="17">
        <v>1.3802E-2</v>
      </c>
      <c r="F122" s="17">
        <v>0.66800000000000004</v>
      </c>
      <c r="G122" s="17">
        <v>0.98132299999999995</v>
      </c>
      <c r="H122" s="17">
        <v>1.1155170000000001</v>
      </c>
      <c r="I122" s="17">
        <v>1.472191</v>
      </c>
      <c r="J122" s="17">
        <v>0.35667399999999999</v>
      </c>
      <c r="K122" s="17">
        <v>0.24227399999999999</v>
      </c>
      <c r="L122" s="17">
        <v>548.79999999999995</v>
      </c>
      <c r="M122" s="17">
        <v>0.20333999999999999</v>
      </c>
      <c r="N122" s="17">
        <v>436</v>
      </c>
      <c r="O122" s="17">
        <v>0</v>
      </c>
      <c r="P122" s="17">
        <v>0</v>
      </c>
      <c r="Q122" s="17">
        <v>0.69528199999999996</v>
      </c>
      <c r="R122" s="17">
        <v>1.286932</v>
      </c>
      <c r="S122" s="17">
        <v>1.515271</v>
      </c>
      <c r="T122" s="17">
        <v>0.22833899999999999</v>
      </c>
      <c r="U122" s="17">
        <v>0.15069199999999999</v>
      </c>
      <c r="V122" s="17">
        <v>330.7</v>
      </c>
      <c r="W122" s="17">
        <v>1.5999999999999999E-5</v>
      </c>
      <c r="X122" s="17">
        <v>0</v>
      </c>
      <c r="Y122" s="17">
        <v>0</v>
      </c>
      <c r="Z122" s="17">
        <v>0</v>
      </c>
      <c r="AA122" s="17">
        <v>0.23183400000000001</v>
      </c>
      <c r="AB122" s="17">
        <v>5.1943499999999997E-2</v>
      </c>
      <c r="AC122" s="17">
        <v>1.2987899999999999</v>
      </c>
      <c r="AD122" s="17">
        <v>0.25</v>
      </c>
      <c r="AE122" s="17">
        <v>1513.4</v>
      </c>
    </row>
    <row r="123" spans="1:31">
      <c r="A123" s="17">
        <v>110</v>
      </c>
      <c r="B123" s="19">
        <v>0.46379629629629626</v>
      </c>
      <c r="C123" s="17">
        <v>54.5</v>
      </c>
      <c r="D123" s="17">
        <v>38.9</v>
      </c>
      <c r="E123" s="17">
        <v>2.6154E-2</v>
      </c>
      <c r="F123" s="17">
        <v>1.266</v>
      </c>
      <c r="G123" s="17">
        <v>0.96845499999999995</v>
      </c>
      <c r="H123" s="17">
        <v>1.122776</v>
      </c>
      <c r="I123" s="17">
        <v>1.524821</v>
      </c>
      <c r="J123" s="17">
        <v>0.40204499999999999</v>
      </c>
      <c r="K123" s="17">
        <v>0.26366699999999998</v>
      </c>
      <c r="L123" s="17">
        <v>528</v>
      </c>
      <c r="M123" s="17">
        <v>7.0959999999999999E-3</v>
      </c>
      <c r="N123" s="17">
        <v>475</v>
      </c>
      <c r="O123" s="17">
        <v>0</v>
      </c>
      <c r="P123" s="17">
        <v>0</v>
      </c>
      <c r="Q123" s="17">
        <v>0.98513899999999999</v>
      </c>
      <c r="R123" s="17">
        <v>1.1593329999999999</v>
      </c>
      <c r="S123" s="17">
        <v>1.6351869999999999</v>
      </c>
      <c r="T123" s="17">
        <v>0.475854</v>
      </c>
      <c r="U123" s="17">
        <v>0.29100900000000002</v>
      </c>
      <c r="V123" s="17">
        <v>568.20000000000005</v>
      </c>
      <c r="W123" s="17">
        <v>3.6000000000000001E-5</v>
      </c>
      <c r="X123" s="17">
        <v>300</v>
      </c>
      <c r="Y123" s="17">
        <v>0</v>
      </c>
      <c r="Z123" s="17">
        <v>0</v>
      </c>
      <c r="AA123" s="17">
        <v>0.44770599999999999</v>
      </c>
      <c r="AB123" s="17">
        <v>5.5551499999999997E-2</v>
      </c>
      <c r="AC123" s="17">
        <v>1.18577</v>
      </c>
      <c r="AD123" s="17">
        <v>0.25</v>
      </c>
      <c r="AE123" s="17">
        <v>1573.1</v>
      </c>
    </row>
    <row r="124" spans="1:31">
      <c r="A124" s="17">
        <v>111</v>
      </c>
      <c r="B124" s="19">
        <v>0.46384259259259258</v>
      </c>
      <c r="C124" s="17">
        <v>53.2</v>
      </c>
      <c r="D124" s="17">
        <v>41.6</v>
      </c>
      <c r="E124" s="17">
        <v>3.2237000000000002E-2</v>
      </c>
      <c r="F124" s="17">
        <v>1.56</v>
      </c>
      <c r="G124" s="17">
        <v>0.97800299999999996</v>
      </c>
      <c r="H124" s="17">
        <v>1.287801</v>
      </c>
      <c r="I124" s="17">
        <v>1.805971</v>
      </c>
      <c r="J124" s="17">
        <v>0.51817100000000005</v>
      </c>
      <c r="K124" s="17">
        <v>0.28692099999999998</v>
      </c>
      <c r="L124" s="17">
        <v>615.5</v>
      </c>
      <c r="M124" s="17">
        <v>0.13487199999999999</v>
      </c>
      <c r="N124" s="17">
        <v>413</v>
      </c>
      <c r="O124" s="17">
        <v>0</v>
      </c>
      <c r="P124" s="17">
        <v>0</v>
      </c>
      <c r="Q124" s="17">
        <v>0.98289400000000005</v>
      </c>
      <c r="R124" s="17">
        <v>1.2583340000000001</v>
      </c>
      <c r="S124" s="17">
        <v>1.7697400000000001</v>
      </c>
      <c r="T124" s="17">
        <v>0.51140600000000003</v>
      </c>
      <c r="U124" s="17">
        <v>0.28897200000000001</v>
      </c>
      <c r="V124" s="17">
        <v>507.4</v>
      </c>
      <c r="W124" s="17">
        <v>3.9999999999999998E-6</v>
      </c>
      <c r="X124" s="17">
        <v>445</v>
      </c>
      <c r="Y124" s="17">
        <v>0</v>
      </c>
      <c r="Z124" s="17">
        <v>0</v>
      </c>
      <c r="AA124" s="17">
        <v>0.444573</v>
      </c>
      <c r="AB124" s="17">
        <v>5.9936200000000002E-2</v>
      </c>
      <c r="AC124" s="17">
        <v>1.2889900000000001</v>
      </c>
      <c r="AD124" s="17">
        <v>0.25</v>
      </c>
      <c r="AE124" s="17">
        <v>1349.4</v>
      </c>
    </row>
    <row r="125" spans="1:31">
      <c r="A125" s="17">
        <v>112</v>
      </c>
      <c r="B125" s="19">
        <v>0.463900462962963</v>
      </c>
      <c r="C125" s="17">
        <v>52.1</v>
      </c>
      <c r="D125" s="17">
        <v>44.4</v>
      </c>
      <c r="E125" s="17">
        <v>4.9590000000000002E-2</v>
      </c>
      <c r="F125" s="17">
        <v>2.4</v>
      </c>
      <c r="G125" s="17">
        <v>0.45120700000000002</v>
      </c>
      <c r="H125" s="17">
        <v>1.4926079999999999</v>
      </c>
      <c r="I125" s="17">
        <v>1.824244</v>
      </c>
      <c r="J125" s="17">
        <v>0.33163599999999999</v>
      </c>
      <c r="K125" s="17">
        <v>0.18179400000000001</v>
      </c>
      <c r="L125" s="17">
        <v>800</v>
      </c>
      <c r="M125" s="17">
        <v>6.9999999999999999E-6</v>
      </c>
      <c r="N125" s="17">
        <v>345</v>
      </c>
      <c r="O125" s="17">
        <v>0</v>
      </c>
      <c r="P125" s="17">
        <v>0</v>
      </c>
      <c r="Q125" s="17">
        <v>0.98893600000000004</v>
      </c>
      <c r="R125" s="17">
        <v>1.313307</v>
      </c>
      <c r="S125" s="17">
        <v>1.9428970000000001</v>
      </c>
      <c r="T125" s="17">
        <v>0.62958999999999998</v>
      </c>
      <c r="U125" s="17">
        <v>0.32404699999999997</v>
      </c>
      <c r="V125" s="17">
        <v>603.20000000000005</v>
      </c>
      <c r="W125" s="17">
        <v>1.18E-4</v>
      </c>
      <c r="X125" s="17">
        <v>595</v>
      </c>
      <c r="Y125" s="17">
        <v>0</v>
      </c>
      <c r="Z125" s="17">
        <v>0</v>
      </c>
      <c r="AA125" s="17">
        <v>0.49853399999999998</v>
      </c>
      <c r="AB125" s="17">
        <v>6.8620799999999996E-2</v>
      </c>
      <c r="AC125" s="17">
        <v>1.3565100000000001</v>
      </c>
      <c r="AD125" s="17">
        <v>0.25</v>
      </c>
      <c r="AE125" s="17">
        <v>1038.2</v>
      </c>
    </row>
    <row r="126" spans="1:31">
      <c r="A126" s="17">
        <v>113</v>
      </c>
      <c r="B126" s="19">
        <v>0.46395833333333331</v>
      </c>
      <c r="C126" s="17">
        <v>50.8</v>
      </c>
      <c r="D126" s="17">
        <v>47.1</v>
      </c>
      <c r="E126" s="17">
        <v>3.8235999999999999E-2</v>
      </c>
      <c r="F126" s="17">
        <v>1.85</v>
      </c>
      <c r="G126" s="17">
        <v>0.988981</v>
      </c>
      <c r="H126" s="17">
        <v>1.536346</v>
      </c>
      <c r="I126" s="17">
        <v>2.248853</v>
      </c>
      <c r="J126" s="17">
        <v>0.712507</v>
      </c>
      <c r="K126" s="17">
        <v>0.31683099999999997</v>
      </c>
      <c r="L126" s="17">
        <v>550.20000000000005</v>
      </c>
      <c r="M126" s="17">
        <v>0.103605</v>
      </c>
      <c r="N126" s="17">
        <v>412</v>
      </c>
      <c r="O126" s="17">
        <v>0</v>
      </c>
      <c r="P126" s="17">
        <v>0</v>
      </c>
      <c r="Q126" s="17">
        <v>0.98657300000000003</v>
      </c>
      <c r="R126" s="17">
        <v>1.429025</v>
      </c>
      <c r="S126" s="17">
        <v>2.162925</v>
      </c>
      <c r="T126" s="17">
        <v>0.7339</v>
      </c>
      <c r="U126" s="17">
        <v>0.33930900000000003</v>
      </c>
      <c r="V126" s="17">
        <v>549.29999999999995</v>
      </c>
      <c r="W126" s="17">
        <v>5.0000000000000004E-6</v>
      </c>
      <c r="X126" s="17">
        <v>277</v>
      </c>
      <c r="Y126" s="17">
        <v>0</v>
      </c>
      <c r="Z126" s="17">
        <v>0</v>
      </c>
      <c r="AA126" s="17">
        <v>0.52201399999999998</v>
      </c>
      <c r="AB126" s="17">
        <v>6.0283499999999997E-2</v>
      </c>
      <c r="AC126" s="17">
        <v>1.4732700000000001</v>
      </c>
      <c r="AD126" s="17">
        <v>0.25</v>
      </c>
      <c r="AE126" s="17">
        <v>1509.6</v>
      </c>
    </row>
    <row r="127" spans="1:31">
      <c r="A127" s="17">
        <v>114</v>
      </c>
      <c r="B127" s="19">
        <v>0.46401620370370367</v>
      </c>
      <c r="C127" s="17">
        <v>49.7</v>
      </c>
      <c r="D127" s="17">
        <v>50.7</v>
      </c>
      <c r="E127" s="17">
        <v>4.0757000000000002E-2</v>
      </c>
      <c r="F127" s="17">
        <v>1.972</v>
      </c>
      <c r="G127" s="17">
        <v>0.97916700000000001</v>
      </c>
      <c r="H127" s="17">
        <v>1.4985569999999999</v>
      </c>
      <c r="I127" s="17">
        <v>2.0414750000000002</v>
      </c>
      <c r="J127" s="17">
        <v>0.54291800000000001</v>
      </c>
      <c r="K127" s="17">
        <v>0.26594400000000001</v>
      </c>
      <c r="L127" s="17">
        <v>531.70000000000005</v>
      </c>
      <c r="M127" s="17">
        <v>9.3999999999999994E-5</v>
      </c>
      <c r="N127" s="17">
        <v>422</v>
      </c>
      <c r="O127" s="17">
        <v>0</v>
      </c>
      <c r="P127" s="17">
        <v>0</v>
      </c>
      <c r="Q127" s="17">
        <v>0.991066</v>
      </c>
      <c r="R127" s="17">
        <v>1.582468</v>
      </c>
      <c r="S127" s="17">
        <v>2.4305439999999998</v>
      </c>
      <c r="T127" s="17">
        <v>0.84807600000000005</v>
      </c>
      <c r="U127" s="17">
        <v>0.34892400000000001</v>
      </c>
      <c r="V127" s="17">
        <v>577.4</v>
      </c>
      <c r="W127" s="17">
        <v>0.14933399999999999</v>
      </c>
      <c r="X127" s="17">
        <v>432</v>
      </c>
      <c r="Y127" s="17">
        <v>0</v>
      </c>
      <c r="Z127" s="17">
        <v>0</v>
      </c>
      <c r="AA127" s="17">
        <v>0.53680700000000003</v>
      </c>
      <c r="AB127" s="17">
        <v>6.4143599999999995E-2</v>
      </c>
      <c r="AC127" s="17">
        <v>1.63687</v>
      </c>
      <c r="AD127" s="17">
        <v>0.25</v>
      </c>
      <c r="AE127" s="17">
        <v>1562</v>
      </c>
    </row>
    <row r="128" spans="1:31">
      <c r="A128" s="17">
        <v>115</v>
      </c>
      <c r="B128" s="19">
        <v>0.46407407407407408</v>
      </c>
      <c r="C128" s="17">
        <v>48.6</v>
      </c>
      <c r="D128" s="17">
        <v>53.4</v>
      </c>
      <c r="E128" s="17">
        <v>0</v>
      </c>
      <c r="F128" s="17">
        <v>0</v>
      </c>
      <c r="G128" s="17">
        <v>0.24108099999999999</v>
      </c>
      <c r="H128" s="17">
        <v>1.8395969999999999</v>
      </c>
      <c r="I128" s="17">
        <v>2.1976070000000001</v>
      </c>
      <c r="J128" s="17">
        <v>0.35800999999999999</v>
      </c>
      <c r="K128" s="17">
        <v>0.162909</v>
      </c>
      <c r="L128" s="17">
        <v>800</v>
      </c>
      <c r="M128" s="17">
        <v>7.9999999999999996E-6</v>
      </c>
      <c r="N128" s="17">
        <v>0</v>
      </c>
      <c r="O128" s="17">
        <v>0</v>
      </c>
      <c r="P128" s="17">
        <v>0</v>
      </c>
      <c r="Q128" s="17">
        <v>0.98841000000000001</v>
      </c>
      <c r="R128" s="17">
        <v>1.5122720000000001</v>
      </c>
      <c r="S128" s="17">
        <v>2.284843</v>
      </c>
      <c r="T128" s="17">
        <v>0.77257100000000001</v>
      </c>
      <c r="U128" s="17">
        <v>0.33812900000000001</v>
      </c>
      <c r="V128" s="17">
        <v>535.4</v>
      </c>
      <c r="W128" s="17">
        <v>6.0000000000000002E-6</v>
      </c>
      <c r="X128" s="17">
        <v>327</v>
      </c>
      <c r="Y128" s="17">
        <v>0</v>
      </c>
      <c r="Z128" s="17">
        <v>0</v>
      </c>
    </row>
    <row r="129" spans="1:31">
      <c r="A129" s="17">
        <v>116</v>
      </c>
      <c r="B129" s="19">
        <v>0.46412037037037041</v>
      </c>
      <c r="C129" s="17">
        <v>47.4</v>
      </c>
      <c r="D129" s="17">
        <v>57</v>
      </c>
      <c r="E129" s="17">
        <v>5.45E-2</v>
      </c>
      <c r="F129" s="17">
        <v>2.637</v>
      </c>
      <c r="G129" s="17">
        <v>0.66978800000000005</v>
      </c>
      <c r="H129" s="17">
        <v>1.7663770000000001</v>
      </c>
      <c r="I129" s="17">
        <v>2.1341070000000002</v>
      </c>
      <c r="J129" s="17">
        <v>0.36773</v>
      </c>
      <c r="K129" s="17">
        <v>0.17231099999999999</v>
      </c>
      <c r="L129" s="17">
        <v>800</v>
      </c>
      <c r="M129" s="17">
        <v>1.9999999999999999E-6</v>
      </c>
      <c r="N129" s="17">
        <v>417</v>
      </c>
      <c r="O129" s="17">
        <v>0</v>
      </c>
      <c r="P129" s="17">
        <v>0</v>
      </c>
      <c r="Q129" s="17">
        <v>0.69311999999999996</v>
      </c>
      <c r="R129" s="17">
        <v>1.6330070000000001</v>
      </c>
      <c r="S129" s="17">
        <v>2.2921119999999999</v>
      </c>
      <c r="T129" s="17">
        <v>0.65910599999999997</v>
      </c>
      <c r="U129" s="17">
        <v>0.28755399999999998</v>
      </c>
      <c r="V129" s="17">
        <v>800</v>
      </c>
      <c r="W129" s="17">
        <v>0.37081999999999998</v>
      </c>
      <c r="X129" s="17">
        <v>388</v>
      </c>
      <c r="Y129" s="17">
        <v>0</v>
      </c>
      <c r="Z129" s="17">
        <v>0</v>
      </c>
      <c r="AA129" s="17">
        <v>0.44239099999999998</v>
      </c>
      <c r="AB129" s="17">
        <v>0.102825</v>
      </c>
      <c r="AC129" s="17">
        <v>1.70078</v>
      </c>
      <c r="AD129" s="17">
        <v>0.25</v>
      </c>
      <c r="AE129" s="17">
        <v>1038.2</v>
      </c>
    </row>
    <row r="130" spans="1:31">
      <c r="A130" s="17">
        <v>117</v>
      </c>
      <c r="B130" s="19">
        <v>0.46417824074074071</v>
      </c>
      <c r="C130" s="17">
        <v>46.3</v>
      </c>
      <c r="D130" s="17">
        <v>61.5</v>
      </c>
      <c r="E130" s="17">
        <v>4.6155000000000002E-2</v>
      </c>
      <c r="F130" s="17">
        <v>2.2330000000000001</v>
      </c>
      <c r="G130" s="17">
        <v>0.97720700000000005</v>
      </c>
      <c r="H130" s="17">
        <v>1.5323610000000001</v>
      </c>
      <c r="I130" s="17">
        <v>2.1185890000000001</v>
      </c>
      <c r="J130" s="17">
        <v>0.586229</v>
      </c>
      <c r="K130" s="17">
        <v>0.27670699999999998</v>
      </c>
      <c r="L130" s="17">
        <v>546.6</v>
      </c>
      <c r="M130" s="17">
        <v>9.7999999999999997E-5</v>
      </c>
      <c r="N130" s="17">
        <v>485</v>
      </c>
      <c r="O130" s="17">
        <v>0</v>
      </c>
      <c r="P130" s="17">
        <v>0</v>
      </c>
      <c r="Q130" s="17">
        <v>0.984518</v>
      </c>
      <c r="R130" s="17">
        <v>1.571725</v>
      </c>
      <c r="S130" s="17">
        <v>2.3296739999999998</v>
      </c>
      <c r="T130" s="17">
        <v>0.75794899999999998</v>
      </c>
      <c r="U130" s="17">
        <v>0.32534600000000002</v>
      </c>
      <c r="V130" s="17">
        <v>515.6</v>
      </c>
      <c r="W130" s="17">
        <v>1.9999999999999999E-6</v>
      </c>
      <c r="X130" s="17">
        <v>495</v>
      </c>
      <c r="Y130" s="17">
        <v>0</v>
      </c>
      <c r="Z130" s="17">
        <v>0</v>
      </c>
      <c r="AA130" s="17">
        <v>0.50053199999999998</v>
      </c>
      <c r="AB130" s="17">
        <v>8.9458200000000002E-2</v>
      </c>
      <c r="AC130" s="17">
        <v>1.6395299999999999</v>
      </c>
      <c r="AD130" s="17">
        <v>0.25</v>
      </c>
      <c r="AE130" s="17">
        <v>1519.4</v>
      </c>
    </row>
    <row r="131" spans="1:31">
      <c r="A131" s="17">
        <v>118</v>
      </c>
      <c r="B131" s="19">
        <v>0.46423611111111113</v>
      </c>
      <c r="C131" s="17">
        <v>45.2</v>
      </c>
      <c r="D131" s="17">
        <v>65.2</v>
      </c>
      <c r="E131" s="17">
        <v>3.2528000000000001E-2</v>
      </c>
      <c r="F131" s="17">
        <v>1.5740000000000001</v>
      </c>
      <c r="G131" s="17">
        <v>0.98225600000000002</v>
      </c>
      <c r="H131" s="17">
        <v>1.6512869999999999</v>
      </c>
      <c r="I131" s="17">
        <v>2.2996650000000001</v>
      </c>
      <c r="J131" s="17">
        <v>0.64837800000000001</v>
      </c>
      <c r="K131" s="17">
        <v>0.281945</v>
      </c>
      <c r="L131" s="17">
        <v>499.9</v>
      </c>
      <c r="M131" s="17">
        <v>3.9999999999999998E-6</v>
      </c>
      <c r="N131" s="17">
        <v>441</v>
      </c>
      <c r="O131" s="17">
        <v>0</v>
      </c>
      <c r="P131" s="17">
        <v>0</v>
      </c>
      <c r="Q131" s="17">
        <v>0.76124499999999995</v>
      </c>
      <c r="R131" s="17">
        <v>1.7020029999999999</v>
      </c>
      <c r="S131" s="17">
        <v>2.2226159999999999</v>
      </c>
      <c r="T131" s="17">
        <v>0.52061299999999999</v>
      </c>
      <c r="U131" s="17">
        <v>0.234234</v>
      </c>
      <c r="V131" s="17">
        <v>478.4</v>
      </c>
      <c r="W131" s="17">
        <v>4.3000000000000002E-5</v>
      </c>
      <c r="X131" s="17">
        <v>610</v>
      </c>
      <c r="Y131" s="17">
        <v>0</v>
      </c>
      <c r="Z131" s="17">
        <v>0</v>
      </c>
      <c r="AA131" s="17">
        <v>0.36036099999999999</v>
      </c>
      <c r="AB131" s="17">
        <v>7.9582700000000006E-2</v>
      </c>
      <c r="AC131" s="17">
        <v>1.74343</v>
      </c>
      <c r="AD131" s="17">
        <v>0.25</v>
      </c>
      <c r="AE131" s="17">
        <v>1661.3</v>
      </c>
    </row>
    <row r="132" spans="1:31">
      <c r="A132" s="17">
        <v>119</v>
      </c>
      <c r="B132" s="19">
        <v>0.46429398148148149</v>
      </c>
      <c r="C132" s="17">
        <v>44.1</v>
      </c>
      <c r="D132" s="17">
        <v>71.5</v>
      </c>
      <c r="E132" s="17">
        <v>5.3226000000000002E-2</v>
      </c>
      <c r="F132" s="17">
        <v>2.5760000000000001</v>
      </c>
      <c r="G132" s="17">
        <v>0.98597999999999997</v>
      </c>
      <c r="H132" s="17">
        <v>1.684291</v>
      </c>
      <c r="I132" s="17">
        <v>2.3331189999999999</v>
      </c>
      <c r="J132" s="17">
        <v>0.64882799999999996</v>
      </c>
      <c r="K132" s="17">
        <v>0.27809499999999998</v>
      </c>
      <c r="L132" s="17">
        <v>548.6</v>
      </c>
      <c r="M132" s="17">
        <v>5.0000000000000004E-6</v>
      </c>
      <c r="N132" s="17">
        <v>553</v>
      </c>
      <c r="O132" s="17">
        <v>0</v>
      </c>
      <c r="P132" s="17">
        <v>0</v>
      </c>
      <c r="Q132" s="17">
        <v>0.99137799999999998</v>
      </c>
      <c r="R132" s="17">
        <v>1.694326</v>
      </c>
      <c r="S132" s="17">
        <v>2.5335260000000002</v>
      </c>
      <c r="T132" s="17">
        <v>0.83919999999999995</v>
      </c>
      <c r="U132" s="17">
        <v>0.33123799999999998</v>
      </c>
      <c r="V132" s="17">
        <v>504.5</v>
      </c>
      <c r="W132" s="17">
        <v>1.5E-5</v>
      </c>
      <c r="X132" s="17">
        <v>350</v>
      </c>
      <c r="Y132" s="17">
        <v>0</v>
      </c>
      <c r="Z132" s="17">
        <v>0</v>
      </c>
      <c r="AA132" s="17">
        <v>0.50959699999999997</v>
      </c>
      <c r="AB132" s="17">
        <v>0.115456</v>
      </c>
      <c r="AC132" s="17">
        <v>1.79122</v>
      </c>
      <c r="AD132" s="17">
        <v>0.25</v>
      </c>
      <c r="AE132" s="17">
        <v>1513.9</v>
      </c>
    </row>
    <row r="133" spans="1:31">
      <c r="A133" s="17">
        <v>120</v>
      </c>
      <c r="B133" s="19">
        <v>0.46435185185185185</v>
      </c>
      <c r="C133" s="17">
        <v>43</v>
      </c>
      <c r="D133" s="17">
        <v>75.099999999999994</v>
      </c>
      <c r="E133" s="17">
        <v>0</v>
      </c>
      <c r="F133" s="17">
        <v>0</v>
      </c>
      <c r="G133" s="17">
        <v>0.94998400000000005</v>
      </c>
      <c r="H133" s="17">
        <v>1.90547</v>
      </c>
      <c r="I133" s="17">
        <v>2.6704979999999998</v>
      </c>
      <c r="J133" s="17">
        <v>0.76502800000000004</v>
      </c>
      <c r="K133" s="17">
        <v>0.28647400000000001</v>
      </c>
      <c r="L133" s="17">
        <v>582.6</v>
      </c>
      <c r="M133" s="17">
        <v>9.0000000000000002E-6</v>
      </c>
      <c r="N133" s="17">
        <v>0</v>
      </c>
      <c r="O133" s="17">
        <v>0</v>
      </c>
      <c r="P133" s="17">
        <v>0</v>
      </c>
      <c r="Q133" s="17">
        <v>0.98781600000000003</v>
      </c>
      <c r="R133" s="17">
        <v>1.8820300000000001</v>
      </c>
      <c r="S133" s="17">
        <v>2.823318</v>
      </c>
      <c r="T133" s="17">
        <v>0.94128800000000001</v>
      </c>
      <c r="U133" s="17">
        <v>0.33339800000000003</v>
      </c>
      <c r="V133" s="17">
        <v>500.9</v>
      </c>
      <c r="W133" s="17">
        <v>6.9999999999999999E-6</v>
      </c>
      <c r="X133" s="17">
        <v>446</v>
      </c>
      <c r="Y133" s="17">
        <v>0</v>
      </c>
      <c r="Z133" s="17">
        <v>0</v>
      </c>
    </row>
    <row r="134" spans="1:31">
      <c r="A134" s="17">
        <v>121</v>
      </c>
      <c r="B134" s="19">
        <v>0.46439814814814812</v>
      </c>
      <c r="C134" s="17">
        <v>41.7</v>
      </c>
      <c r="D134" s="17">
        <v>83.3</v>
      </c>
      <c r="E134" s="17">
        <v>2.8497000000000001E-2</v>
      </c>
      <c r="F134" s="17">
        <v>1.379</v>
      </c>
      <c r="G134" s="17">
        <v>0.58531699999999998</v>
      </c>
      <c r="H134" s="17">
        <v>2.0826609999999999</v>
      </c>
      <c r="I134" s="17">
        <v>2.6807989999999999</v>
      </c>
      <c r="J134" s="17">
        <v>0.59813799999999995</v>
      </c>
      <c r="K134" s="17">
        <v>0.22311900000000001</v>
      </c>
      <c r="L134" s="17">
        <v>800</v>
      </c>
      <c r="M134" s="17">
        <v>8.7534000000000001E-2</v>
      </c>
      <c r="N134" s="17">
        <v>407</v>
      </c>
      <c r="O134" s="17">
        <v>0</v>
      </c>
      <c r="P134" s="17">
        <v>0</v>
      </c>
      <c r="Q134" s="17">
        <v>0.16422500000000001</v>
      </c>
      <c r="R134" s="17">
        <v>2.4690249999999998</v>
      </c>
      <c r="S134" s="17">
        <v>2.7662330000000002</v>
      </c>
      <c r="T134" s="17">
        <v>0.29720800000000003</v>
      </c>
      <c r="U134" s="17">
        <v>0.107442</v>
      </c>
      <c r="V134" s="17">
        <v>800</v>
      </c>
      <c r="W134" s="17">
        <v>3.9999999999999998E-6</v>
      </c>
      <c r="X134" s="17">
        <v>0</v>
      </c>
      <c r="Y134" s="17">
        <v>0</v>
      </c>
      <c r="Z134" s="17">
        <v>0</v>
      </c>
      <c r="AA134" s="17">
        <v>0.165295</v>
      </c>
      <c r="AB134" s="17">
        <v>0.14024400000000001</v>
      </c>
      <c r="AC134" s="17">
        <v>2.51071</v>
      </c>
      <c r="AD134" s="17">
        <v>0.25</v>
      </c>
      <c r="AE134" s="17">
        <v>1038.2</v>
      </c>
    </row>
    <row r="135" spans="1:31">
      <c r="A135" s="17">
        <v>122</v>
      </c>
      <c r="B135" s="19">
        <v>0.46445601851851853</v>
      </c>
      <c r="C135" s="17">
        <v>41</v>
      </c>
      <c r="D135" s="17">
        <v>88.7</v>
      </c>
      <c r="E135" s="17">
        <v>6.3426999999999997E-2</v>
      </c>
      <c r="F135" s="17">
        <v>3.069</v>
      </c>
      <c r="G135" s="17">
        <v>0.65545399999999998</v>
      </c>
      <c r="H135" s="17">
        <v>2.126792</v>
      </c>
      <c r="I135" s="17">
        <v>2.7866979999999999</v>
      </c>
      <c r="J135" s="17">
        <v>0.65990499999999996</v>
      </c>
      <c r="K135" s="17">
        <v>0.23680599999999999</v>
      </c>
      <c r="L135" s="17">
        <v>664.9</v>
      </c>
      <c r="M135" s="17">
        <v>3.3000000000000003E-5</v>
      </c>
      <c r="N135" s="17">
        <v>451</v>
      </c>
      <c r="O135" s="17">
        <v>0</v>
      </c>
      <c r="P135" s="17">
        <v>0</v>
      </c>
      <c r="Q135" s="17">
        <v>0.93837499999999996</v>
      </c>
      <c r="R135" s="17">
        <v>2.2035589999999998</v>
      </c>
      <c r="S135" s="17">
        <v>3.0160900000000002</v>
      </c>
      <c r="T135" s="17">
        <v>0.812531</v>
      </c>
      <c r="U135" s="17">
        <v>0.269399</v>
      </c>
      <c r="V135" s="17">
        <v>498.1</v>
      </c>
      <c r="W135" s="17">
        <v>9.9999999999999995E-7</v>
      </c>
      <c r="X135" s="17">
        <v>450</v>
      </c>
      <c r="Y135" s="17">
        <v>0</v>
      </c>
      <c r="Z135" s="17">
        <v>0</v>
      </c>
      <c r="AA135" s="17">
        <v>0.41446</v>
      </c>
      <c r="AB135" s="17">
        <v>0.137933</v>
      </c>
      <c r="AC135" s="17">
        <v>2.3156300000000001</v>
      </c>
      <c r="AD135" s="17">
        <v>0.25</v>
      </c>
      <c r="AE135" s="17">
        <v>1249.2</v>
      </c>
    </row>
    <row r="136" spans="1:31">
      <c r="A136" s="17">
        <v>123</v>
      </c>
      <c r="B136" s="19">
        <v>0.46451388888888889</v>
      </c>
      <c r="C136" s="17">
        <v>39.700000000000003</v>
      </c>
      <c r="D136" s="17">
        <v>95</v>
      </c>
      <c r="E136" s="17">
        <v>2.3265000000000001E-2</v>
      </c>
      <c r="F136" s="17">
        <v>1.1259999999999999</v>
      </c>
      <c r="G136" s="17">
        <v>0.96046699999999996</v>
      </c>
      <c r="H136" s="17">
        <v>2.0923159999999998</v>
      </c>
      <c r="I136" s="17">
        <v>2.653594</v>
      </c>
      <c r="J136" s="17">
        <v>0.56127700000000003</v>
      </c>
      <c r="K136" s="17">
        <v>0.21151600000000001</v>
      </c>
      <c r="L136" s="17">
        <v>424.9</v>
      </c>
      <c r="M136" s="17">
        <v>0.22917999999999999</v>
      </c>
      <c r="N136" s="17">
        <v>475</v>
      </c>
      <c r="O136" s="17">
        <v>0</v>
      </c>
      <c r="P136" s="17">
        <v>0</v>
      </c>
      <c r="Q136" s="17">
        <v>0.24035400000000001</v>
      </c>
      <c r="R136" s="17">
        <v>2.268008</v>
      </c>
      <c r="S136" s="17">
        <v>2.6334819999999999</v>
      </c>
      <c r="T136" s="17">
        <v>0.36547400000000002</v>
      </c>
      <c r="U136" s="17">
        <v>0.13877999999999999</v>
      </c>
      <c r="V136" s="17">
        <v>800</v>
      </c>
      <c r="W136" s="17">
        <v>2.3E-5</v>
      </c>
      <c r="X136" s="17">
        <v>0</v>
      </c>
      <c r="Y136" s="17">
        <v>0</v>
      </c>
      <c r="Z136" s="17">
        <v>0</v>
      </c>
      <c r="AA136" s="17">
        <v>0.213507</v>
      </c>
      <c r="AB136" s="17">
        <v>0.10347199999999999</v>
      </c>
      <c r="AC136" s="17">
        <v>2.3058200000000002</v>
      </c>
      <c r="AD136" s="17">
        <v>0.25</v>
      </c>
      <c r="AE136" s="17">
        <v>1954.9</v>
      </c>
    </row>
    <row r="137" spans="1:31">
      <c r="A137" s="17">
        <v>124</v>
      </c>
      <c r="B137" s="19">
        <v>0.46457175925925925</v>
      </c>
      <c r="C137" s="17">
        <v>38.6</v>
      </c>
      <c r="D137" s="17">
        <v>103.2</v>
      </c>
      <c r="E137" s="17">
        <v>3.7095999999999997E-2</v>
      </c>
      <c r="F137" s="17">
        <v>1.7949999999999999</v>
      </c>
      <c r="G137" s="17">
        <v>0.98317200000000005</v>
      </c>
      <c r="H137" s="17">
        <v>1.9589970000000001</v>
      </c>
      <c r="I137" s="17">
        <v>2.5879099999999999</v>
      </c>
      <c r="J137" s="17">
        <v>0.62891200000000003</v>
      </c>
      <c r="K137" s="17">
        <v>0.24301900000000001</v>
      </c>
      <c r="L137" s="17">
        <v>496.7</v>
      </c>
      <c r="M137" s="17">
        <v>5.0000000000000004E-6</v>
      </c>
      <c r="N137" s="17">
        <v>377</v>
      </c>
      <c r="O137" s="17">
        <v>0</v>
      </c>
      <c r="P137" s="17">
        <v>0</v>
      </c>
      <c r="Q137" s="17">
        <v>0.69237099999999996</v>
      </c>
      <c r="R137" s="17">
        <v>2.3945530000000002</v>
      </c>
      <c r="S137" s="17">
        <v>2.9005719999999999</v>
      </c>
      <c r="T137" s="17">
        <v>0.50602000000000003</v>
      </c>
      <c r="U137" s="17">
        <v>0.174455</v>
      </c>
      <c r="V137" s="17">
        <v>514.6</v>
      </c>
      <c r="W137" s="17">
        <v>0.59999199999999997</v>
      </c>
      <c r="X137" s="17">
        <v>0</v>
      </c>
      <c r="Y137" s="17">
        <v>0</v>
      </c>
      <c r="Z137" s="17">
        <v>0</v>
      </c>
      <c r="AA137" s="17">
        <v>0.26839200000000002</v>
      </c>
      <c r="AB137" s="17">
        <v>0.10410800000000001</v>
      </c>
      <c r="AC137" s="17">
        <v>2.4472299999999998</v>
      </c>
      <c r="AD137" s="17">
        <v>0.25</v>
      </c>
      <c r="AE137" s="17">
        <v>1672.1</v>
      </c>
    </row>
    <row r="138" spans="1:31">
      <c r="A138" s="17">
        <v>125</v>
      </c>
      <c r="B138" s="19">
        <v>0.46462962962962967</v>
      </c>
      <c r="C138" s="17">
        <v>37.299999999999997</v>
      </c>
      <c r="D138" s="17">
        <v>112.2</v>
      </c>
      <c r="E138" s="17">
        <v>9.6212000000000006E-2</v>
      </c>
      <c r="F138" s="17">
        <v>4.6559999999999997</v>
      </c>
      <c r="G138" s="17">
        <v>0.46809400000000001</v>
      </c>
      <c r="H138" s="17">
        <v>1.8805540000000001</v>
      </c>
      <c r="I138" s="17">
        <v>2.1845949999999998</v>
      </c>
      <c r="J138" s="17">
        <v>0.30404100000000001</v>
      </c>
      <c r="K138" s="17">
        <v>0.13917499999999999</v>
      </c>
      <c r="L138" s="17">
        <v>800</v>
      </c>
      <c r="M138" s="17">
        <v>1.0000000000000001E-5</v>
      </c>
      <c r="N138" s="17">
        <v>448</v>
      </c>
      <c r="O138" s="17">
        <v>0</v>
      </c>
      <c r="P138" s="17">
        <v>0</v>
      </c>
      <c r="Q138" s="17">
        <v>0.81371499999999997</v>
      </c>
      <c r="R138" s="17">
        <v>1.9945660000000001</v>
      </c>
      <c r="S138" s="17">
        <v>2.7992349999999999</v>
      </c>
      <c r="T138" s="17">
        <v>0.80466899999999997</v>
      </c>
      <c r="U138" s="17">
        <v>0.28745999999999999</v>
      </c>
      <c r="V138" s="17">
        <v>777.9</v>
      </c>
      <c r="W138" s="17">
        <v>0.40444099999999999</v>
      </c>
      <c r="X138" s="17">
        <v>659</v>
      </c>
      <c r="Y138" s="17">
        <v>0</v>
      </c>
      <c r="Z138" s="17">
        <v>0</v>
      </c>
      <c r="AA138" s="17">
        <v>0.442247</v>
      </c>
      <c r="AB138" s="17">
        <v>0.195051</v>
      </c>
      <c r="AC138" s="17">
        <v>2.1515200000000001</v>
      </c>
      <c r="AD138" s="17">
        <v>0.25</v>
      </c>
      <c r="AE138" s="17">
        <v>1038.2</v>
      </c>
    </row>
    <row r="139" spans="1:31">
      <c r="A139" s="17">
        <v>126</v>
      </c>
      <c r="B139" s="19">
        <v>0.46468749999999998</v>
      </c>
      <c r="C139" s="17">
        <v>36.200000000000003</v>
      </c>
      <c r="D139" s="17">
        <v>122.2</v>
      </c>
      <c r="E139" s="17">
        <v>6.9688E-2</v>
      </c>
      <c r="F139" s="17">
        <v>3.3719999999999999</v>
      </c>
      <c r="G139" s="17">
        <v>0.97414100000000003</v>
      </c>
      <c r="H139" s="17">
        <v>1.544192</v>
      </c>
      <c r="I139" s="17">
        <v>1.9651730000000001</v>
      </c>
      <c r="J139" s="17">
        <v>0.42098000000000002</v>
      </c>
      <c r="K139" s="17">
        <v>0.21422099999999999</v>
      </c>
      <c r="L139" s="17">
        <v>462.2</v>
      </c>
      <c r="M139" s="17">
        <v>1.9999999999999999E-6</v>
      </c>
      <c r="N139" s="17">
        <v>561</v>
      </c>
      <c r="O139" s="17">
        <v>0</v>
      </c>
      <c r="P139" s="17">
        <v>0</v>
      </c>
      <c r="Q139" s="17">
        <v>0.98996300000000004</v>
      </c>
      <c r="R139" s="17">
        <v>1.887983</v>
      </c>
      <c r="S139" s="17">
        <v>2.7653029999999998</v>
      </c>
      <c r="T139" s="17">
        <v>0.87731999999999999</v>
      </c>
      <c r="U139" s="17">
        <v>0.31725999999999999</v>
      </c>
      <c r="V139" s="17">
        <v>504.1</v>
      </c>
      <c r="W139" s="17">
        <v>5.0000000000000004E-6</v>
      </c>
      <c r="X139" s="17">
        <v>488</v>
      </c>
      <c r="Y139" s="17">
        <v>0</v>
      </c>
      <c r="Z139" s="17">
        <v>0</v>
      </c>
      <c r="AA139" s="17">
        <v>0.48809200000000003</v>
      </c>
      <c r="AB139" s="17">
        <v>0.16009200000000001</v>
      </c>
      <c r="AC139" s="17">
        <v>2.0284399999999998</v>
      </c>
      <c r="AD139" s="17">
        <v>0.25</v>
      </c>
      <c r="AE139" s="17">
        <v>1797.1</v>
      </c>
    </row>
    <row r="140" spans="1:31">
      <c r="A140" s="17">
        <v>127</v>
      </c>
      <c r="B140" s="19">
        <v>0.4647337962962963</v>
      </c>
      <c r="C140" s="17">
        <v>34.799999999999997</v>
      </c>
      <c r="D140" s="17">
        <v>134.9</v>
      </c>
      <c r="E140" s="17">
        <v>8.1240999999999994E-2</v>
      </c>
      <c r="F140" s="17">
        <v>3.931</v>
      </c>
      <c r="G140" s="17">
        <v>0.964117</v>
      </c>
      <c r="H140" s="17">
        <v>1.5340549999999999</v>
      </c>
      <c r="I140" s="17">
        <v>1.954521</v>
      </c>
      <c r="J140" s="17">
        <v>0.42046600000000001</v>
      </c>
      <c r="K140" s="17">
        <v>0.21512500000000001</v>
      </c>
      <c r="L140" s="17">
        <v>493.6</v>
      </c>
      <c r="M140" s="17">
        <v>1.9999999999999999E-6</v>
      </c>
      <c r="N140" s="17">
        <v>502</v>
      </c>
      <c r="O140" s="17">
        <v>0</v>
      </c>
      <c r="P140" s="17">
        <v>0</v>
      </c>
      <c r="Q140" s="17">
        <v>0.99275599999999997</v>
      </c>
      <c r="R140" s="17">
        <v>1.854816</v>
      </c>
      <c r="S140" s="17">
        <v>2.7141030000000002</v>
      </c>
      <c r="T140" s="17">
        <v>0.85928700000000002</v>
      </c>
      <c r="U140" s="17">
        <v>0.31660100000000002</v>
      </c>
      <c r="V140" s="17">
        <v>482.1</v>
      </c>
      <c r="W140" s="17">
        <v>9.0000000000000002E-6</v>
      </c>
      <c r="X140" s="17">
        <v>401</v>
      </c>
      <c r="Y140" s="17">
        <v>0</v>
      </c>
      <c r="Z140" s="17">
        <v>0</v>
      </c>
      <c r="AA140" s="17">
        <v>0.48707800000000001</v>
      </c>
      <c r="AB140" s="17">
        <v>0.16755600000000001</v>
      </c>
      <c r="AC140" s="17">
        <v>1.9987900000000001</v>
      </c>
      <c r="AD140" s="17">
        <v>0.25</v>
      </c>
      <c r="AE140" s="17">
        <v>1682.8</v>
      </c>
    </row>
    <row r="141" spans="1:31">
      <c r="A141" s="17">
        <v>128</v>
      </c>
      <c r="B141" s="19">
        <v>0.46479166666666666</v>
      </c>
      <c r="C141" s="17">
        <v>33.9</v>
      </c>
      <c r="D141" s="17">
        <v>142.1</v>
      </c>
      <c r="E141" s="17">
        <v>7.3830999999999994E-2</v>
      </c>
      <c r="F141" s="17">
        <v>3.573</v>
      </c>
      <c r="G141" s="17">
        <v>0.96421599999999996</v>
      </c>
      <c r="H141" s="17">
        <v>1.5636620000000001</v>
      </c>
      <c r="I141" s="17">
        <v>1.9712080000000001</v>
      </c>
      <c r="J141" s="17">
        <v>0.40754600000000002</v>
      </c>
      <c r="K141" s="17">
        <v>0.20674899999999999</v>
      </c>
      <c r="L141" s="17">
        <v>445.2</v>
      </c>
      <c r="M141" s="17">
        <v>2.2680000000000001E-3</v>
      </c>
      <c r="N141" s="17">
        <v>429</v>
      </c>
      <c r="O141" s="17">
        <v>0</v>
      </c>
      <c r="P141" s="17">
        <v>0</v>
      </c>
      <c r="Q141" s="17">
        <v>0.98213799999999996</v>
      </c>
      <c r="R141" s="17">
        <v>1.7327779999999999</v>
      </c>
      <c r="S141" s="17">
        <v>2.4514999999999998</v>
      </c>
      <c r="T141" s="17">
        <v>0.71872199999999997</v>
      </c>
      <c r="U141" s="17">
        <v>0.29317599999999999</v>
      </c>
      <c r="V141" s="17">
        <v>496.4</v>
      </c>
      <c r="W141" s="17">
        <v>7.9999999999999996E-6</v>
      </c>
      <c r="X141" s="17">
        <v>341</v>
      </c>
      <c r="Y141" s="17">
        <v>0</v>
      </c>
      <c r="Z141" s="17">
        <v>0</v>
      </c>
      <c r="AA141" s="17">
        <v>0.45104</v>
      </c>
      <c r="AB141" s="17">
        <v>0.14038400000000001</v>
      </c>
      <c r="AC141" s="17">
        <v>1.83368</v>
      </c>
      <c r="AD141" s="17">
        <v>0.25</v>
      </c>
      <c r="AE141" s="17">
        <v>1865.7</v>
      </c>
    </row>
    <row r="142" spans="1:31">
      <c r="A142" s="17">
        <v>129</v>
      </c>
      <c r="B142" s="19">
        <v>0.46484953703703707</v>
      </c>
      <c r="C142" s="17">
        <v>32.799999999999997</v>
      </c>
      <c r="D142" s="17">
        <v>160.19999999999999</v>
      </c>
      <c r="E142" s="17">
        <v>6.9873000000000005E-2</v>
      </c>
      <c r="F142" s="17">
        <v>3.3809999999999998</v>
      </c>
      <c r="G142" s="17">
        <v>0.954295</v>
      </c>
      <c r="H142" s="17">
        <v>1.3750979999999999</v>
      </c>
      <c r="I142" s="17">
        <v>1.7162010000000001</v>
      </c>
      <c r="J142" s="17">
        <v>0.34110299999999999</v>
      </c>
      <c r="K142" s="17">
        <v>0.19875499999999999</v>
      </c>
      <c r="L142" s="17">
        <v>395.4</v>
      </c>
      <c r="M142" s="17">
        <v>8.0499999999999999E-3</v>
      </c>
      <c r="N142" s="17">
        <v>369</v>
      </c>
      <c r="O142" s="17">
        <v>0</v>
      </c>
      <c r="P142" s="17">
        <v>0</v>
      </c>
      <c r="Q142" s="17">
        <v>0.98472499999999996</v>
      </c>
      <c r="R142" s="17">
        <v>1.534905</v>
      </c>
      <c r="S142" s="17">
        <v>2.1075279999999998</v>
      </c>
      <c r="T142" s="17">
        <v>0.57262299999999999</v>
      </c>
      <c r="U142" s="17">
        <v>0.271704</v>
      </c>
      <c r="V142" s="17">
        <v>451.8</v>
      </c>
      <c r="W142" s="17">
        <v>5.0000000000000004E-6</v>
      </c>
      <c r="X142" s="17">
        <v>441</v>
      </c>
      <c r="Y142" s="17">
        <v>0</v>
      </c>
      <c r="Z142" s="17">
        <v>0</v>
      </c>
      <c r="AA142" s="17">
        <v>0.41800599999999999</v>
      </c>
      <c r="AB142" s="17">
        <v>0.12332799999999999</v>
      </c>
      <c r="AC142" s="17">
        <v>1.6055299999999999</v>
      </c>
      <c r="AD142" s="17">
        <v>0.25</v>
      </c>
      <c r="AE142" s="17">
        <v>2100.6</v>
      </c>
    </row>
    <row r="143" spans="1:31">
      <c r="A143" s="17">
        <v>130</v>
      </c>
      <c r="B143" s="19">
        <v>0.46490740740740738</v>
      </c>
      <c r="C143" s="17">
        <v>31.7</v>
      </c>
      <c r="D143" s="17">
        <v>162.9</v>
      </c>
      <c r="E143" s="17">
        <v>7.4378E-2</v>
      </c>
      <c r="F143" s="17">
        <v>3.5990000000000002</v>
      </c>
      <c r="G143" s="17">
        <v>0.96812799999999999</v>
      </c>
      <c r="H143" s="17">
        <v>1.4026449999999999</v>
      </c>
      <c r="I143" s="17">
        <v>1.7143679999999999</v>
      </c>
      <c r="J143" s="17">
        <v>0.31172299999999997</v>
      </c>
      <c r="K143" s="17">
        <v>0.18182999999999999</v>
      </c>
      <c r="L143" s="17">
        <v>403.6</v>
      </c>
      <c r="M143" s="17">
        <v>6.0000000000000002E-6</v>
      </c>
      <c r="N143" s="17">
        <v>292</v>
      </c>
      <c r="O143" s="17">
        <v>0</v>
      </c>
      <c r="P143" s="17">
        <v>0</v>
      </c>
      <c r="Q143" s="17">
        <v>0.98604800000000004</v>
      </c>
      <c r="R143" s="17">
        <v>1.5381050000000001</v>
      </c>
      <c r="S143" s="17">
        <v>2.114325</v>
      </c>
      <c r="T143" s="17">
        <v>0.57621900000000004</v>
      </c>
      <c r="U143" s="17">
        <v>0.27253100000000002</v>
      </c>
      <c r="V143" s="17">
        <v>443.3</v>
      </c>
      <c r="W143" s="17">
        <v>5.0000000000000004E-6</v>
      </c>
      <c r="X143" s="17">
        <v>556</v>
      </c>
      <c r="Y143" s="17">
        <v>0</v>
      </c>
      <c r="Z143" s="17">
        <v>0</v>
      </c>
      <c r="AA143" s="17">
        <v>0.41927900000000001</v>
      </c>
      <c r="AB143" s="17">
        <v>0.103713</v>
      </c>
      <c r="AC143" s="17">
        <v>1.5978699999999999</v>
      </c>
      <c r="AD143" s="17">
        <v>0.25</v>
      </c>
      <c r="AE143" s="17">
        <v>2058</v>
      </c>
    </row>
    <row r="144" spans="1:31">
      <c r="A144" s="17">
        <v>131</v>
      </c>
      <c r="B144" s="19">
        <v>0.4649537037037037</v>
      </c>
      <c r="C144" s="17">
        <v>30.4</v>
      </c>
      <c r="D144" s="17">
        <v>183.7</v>
      </c>
      <c r="E144" s="17">
        <v>6.1469999999999997E-2</v>
      </c>
      <c r="F144" s="17">
        <v>2.9750000000000001</v>
      </c>
      <c r="G144" s="17">
        <v>0.96443199999999996</v>
      </c>
      <c r="H144" s="17">
        <v>1.42859</v>
      </c>
      <c r="I144" s="17">
        <v>1.770165</v>
      </c>
      <c r="J144" s="17">
        <v>0.34157500000000002</v>
      </c>
      <c r="K144" s="17">
        <v>0.19296199999999999</v>
      </c>
      <c r="L144" s="17">
        <v>477.1</v>
      </c>
      <c r="M144" s="17">
        <v>4.8000000000000001E-5</v>
      </c>
      <c r="N144" s="17">
        <v>463</v>
      </c>
      <c r="O144" s="17">
        <v>0</v>
      </c>
      <c r="P144" s="17">
        <v>0</v>
      </c>
      <c r="Q144" s="17">
        <v>0.46920299999999998</v>
      </c>
      <c r="R144" s="17">
        <v>1.6915880000000001</v>
      </c>
      <c r="S144" s="17">
        <v>2.0843050000000001</v>
      </c>
      <c r="T144" s="17">
        <v>0.39271699999999998</v>
      </c>
      <c r="U144" s="17">
        <v>0.188416</v>
      </c>
      <c r="V144" s="17">
        <v>626.6</v>
      </c>
      <c r="W144" s="17">
        <v>0.31672099999999997</v>
      </c>
      <c r="X144" s="17">
        <v>601</v>
      </c>
      <c r="Y144" s="17">
        <v>0</v>
      </c>
      <c r="Z144" s="17">
        <v>0</v>
      </c>
      <c r="AA144" s="17">
        <v>0.28987099999999999</v>
      </c>
      <c r="AB144" s="17">
        <v>0.19628200000000001</v>
      </c>
      <c r="AC144" s="17">
        <v>1.76867</v>
      </c>
      <c r="AD144" s="17">
        <v>0.25</v>
      </c>
      <c r="AE144" s="17">
        <v>1741</v>
      </c>
    </row>
    <row r="145" spans="1:31">
      <c r="A145" s="17">
        <v>132</v>
      </c>
      <c r="B145" s="19">
        <v>0.46501157407407406</v>
      </c>
      <c r="C145" s="17">
        <v>29.3</v>
      </c>
      <c r="D145" s="17">
        <v>192.8</v>
      </c>
      <c r="E145" s="17">
        <v>2.6547000000000001E-2</v>
      </c>
      <c r="F145" s="17">
        <v>1.2849999999999999</v>
      </c>
      <c r="G145" s="17">
        <v>0.95547300000000002</v>
      </c>
      <c r="H145" s="17">
        <v>1.3116829999999999</v>
      </c>
      <c r="I145" s="17">
        <v>1.569034</v>
      </c>
      <c r="J145" s="17">
        <v>0.257351</v>
      </c>
      <c r="K145" s="17">
        <v>0.164019</v>
      </c>
      <c r="L145" s="17">
        <v>430.6</v>
      </c>
      <c r="M145" s="17">
        <v>1.0000000000000001E-5</v>
      </c>
      <c r="N145" s="17">
        <v>511</v>
      </c>
      <c r="O145" s="17">
        <v>0</v>
      </c>
      <c r="P145" s="17">
        <v>0</v>
      </c>
      <c r="Q145" s="17">
        <v>0.32671699999999998</v>
      </c>
      <c r="R145" s="17">
        <v>1.731017</v>
      </c>
      <c r="S145" s="17">
        <v>1.8953040000000001</v>
      </c>
      <c r="T145" s="17">
        <v>0.16428599999999999</v>
      </c>
      <c r="U145" s="17">
        <v>8.6680999999999994E-2</v>
      </c>
      <c r="V145" s="17">
        <v>493.1</v>
      </c>
      <c r="W145" s="17">
        <v>5.0000000000000004E-6</v>
      </c>
      <c r="X145" s="17">
        <v>0</v>
      </c>
      <c r="Y145" s="17">
        <v>0</v>
      </c>
      <c r="Z145" s="17">
        <v>0</v>
      </c>
      <c r="AA145" s="17">
        <v>0.133355</v>
      </c>
      <c r="AB145" s="17">
        <v>0.20330500000000001</v>
      </c>
      <c r="AC145" s="17">
        <v>1.7644200000000001</v>
      </c>
      <c r="AD145" s="17">
        <v>0.25</v>
      </c>
      <c r="AE145" s="17">
        <v>1928.9</v>
      </c>
    </row>
    <row r="146" spans="1:31">
      <c r="A146" s="17">
        <v>133</v>
      </c>
      <c r="B146" s="19">
        <v>0.46506944444444448</v>
      </c>
      <c r="C146" s="17">
        <v>28.4</v>
      </c>
      <c r="D146" s="17">
        <v>208.2</v>
      </c>
      <c r="E146" s="17">
        <v>8.4592000000000001E-2</v>
      </c>
      <c r="F146" s="17">
        <v>4.093</v>
      </c>
      <c r="G146" s="17">
        <v>0.93883799999999995</v>
      </c>
      <c r="H146" s="17">
        <v>1.3280650000000001</v>
      </c>
      <c r="I146" s="17">
        <v>1.592096</v>
      </c>
      <c r="J146" s="17">
        <v>0.26403100000000002</v>
      </c>
      <c r="K146" s="17">
        <v>0.16583800000000001</v>
      </c>
      <c r="L146" s="17">
        <v>412.4</v>
      </c>
      <c r="M146" s="17">
        <v>9.9999999999999995E-7</v>
      </c>
      <c r="N146" s="17">
        <v>558</v>
      </c>
      <c r="O146" s="17">
        <v>0</v>
      </c>
      <c r="P146" s="17">
        <v>0</v>
      </c>
      <c r="Q146" s="17">
        <v>0.98410399999999998</v>
      </c>
      <c r="R146" s="17">
        <v>1.5886709999999999</v>
      </c>
      <c r="S146" s="17">
        <v>2.188704</v>
      </c>
      <c r="T146" s="17">
        <v>0.60003300000000004</v>
      </c>
      <c r="U146" s="17">
        <v>0.27415</v>
      </c>
      <c r="V146" s="17">
        <v>434.1</v>
      </c>
      <c r="W146" s="17">
        <v>6.9999999999999999E-6</v>
      </c>
      <c r="X146" s="17">
        <v>458</v>
      </c>
      <c r="Y146" s="17">
        <v>0</v>
      </c>
      <c r="Z146" s="17">
        <v>0</v>
      </c>
      <c r="AA146" s="17">
        <v>0.42176900000000001</v>
      </c>
      <c r="AB146" s="17">
        <v>0.223803</v>
      </c>
      <c r="AC146" s="17">
        <v>1.72296</v>
      </c>
      <c r="AD146" s="17">
        <v>0.25</v>
      </c>
      <c r="AE146" s="17">
        <v>2014.2</v>
      </c>
    </row>
    <row r="147" spans="1:31">
      <c r="A147" s="17">
        <v>134</v>
      </c>
      <c r="B147" s="19">
        <v>0.46512731481481479</v>
      </c>
      <c r="C147" s="17">
        <v>27.1</v>
      </c>
      <c r="D147" s="17">
        <v>232.6</v>
      </c>
      <c r="E147" s="17">
        <v>6.8701999999999999E-2</v>
      </c>
      <c r="F147" s="17">
        <v>3.3239999999999998</v>
      </c>
      <c r="G147" s="17">
        <v>0.96126299999999998</v>
      </c>
      <c r="H147" s="17">
        <v>1.6101049999999999</v>
      </c>
      <c r="I147" s="17">
        <v>1.9998769999999999</v>
      </c>
      <c r="J147" s="17">
        <v>0.38977200000000001</v>
      </c>
      <c r="K147" s="17">
        <v>0.19489799999999999</v>
      </c>
      <c r="L147" s="17">
        <v>470.5</v>
      </c>
      <c r="M147" s="17">
        <v>1.1E-5</v>
      </c>
      <c r="N147" s="17">
        <v>366</v>
      </c>
      <c r="O147" s="17">
        <v>0</v>
      </c>
      <c r="P147" s="17">
        <v>0</v>
      </c>
      <c r="Q147" s="17">
        <v>0.92193599999999998</v>
      </c>
      <c r="R147" s="17">
        <v>1.734008</v>
      </c>
      <c r="S147" s="17">
        <v>2.0846939999999998</v>
      </c>
      <c r="T147" s="17">
        <v>0.350686</v>
      </c>
      <c r="U147" s="17">
        <v>0.16821900000000001</v>
      </c>
      <c r="V147" s="17">
        <v>247.2</v>
      </c>
      <c r="W147" s="17">
        <v>0.32945200000000002</v>
      </c>
      <c r="X147" s="17">
        <v>476</v>
      </c>
      <c r="Y147" s="17">
        <v>0</v>
      </c>
      <c r="Z147" s="17">
        <v>0</v>
      </c>
      <c r="AA147" s="17">
        <v>0.258799</v>
      </c>
      <c r="AB147" s="17">
        <v>0.19415199999999999</v>
      </c>
      <c r="AC147" s="17">
        <v>1.80209</v>
      </c>
      <c r="AD147" s="17">
        <v>0.25</v>
      </c>
      <c r="AE147" s="17">
        <v>1765.4</v>
      </c>
    </row>
    <row r="148" spans="1:31">
      <c r="A148" s="17">
        <v>135</v>
      </c>
      <c r="B148" s="19">
        <v>0.4651851851851852</v>
      </c>
      <c r="C148" s="17">
        <v>26.2</v>
      </c>
      <c r="D148" s="17">
        <v>248.9</v>
      </c>
      <c r="E148" s="17">
        <v>8.9533000000000001E-2</v>
      </c>
      <c r="F148" s="17">
        <v>4.3319999999999999</v>
      </c>
      <c r="G148" s="17">
        <v>0.92893999999999999</v>
      </c>
      <c r="H148" s="17">
        <v>1.4149529999999999</v>
      </c>
      <c r="I148" s="17">
        <v>1.6838820000000001</v>
      </c>
      <c r="J148" s="17">
        <v>0.268928</v>
      </c>
      <c r="K148" s="17">
        <v>0.15970699999999999</v>
      </c>
      <c r="L148" s="17">
        <v>420.9</v>
      </c>
      <c r="M148" s="17">
        <v>0.195516</v>
      </c>
      <c r="N148" s="17">
        <v>683</v>
      </c>
      <c r="O148" s="17">
        <v>0</v>
      </c>
      <c r="P148" s="17">
        <v>0</v>
      </c>
      <c r="Q148" s="17">
        <v>0.98050300000000001</v>
      </c>
      <c r="R148" s="17">
        <v>1.683235</v>
      </c>
      <c r="S148" s="17">
        <v>2.2870729999999999</v>
      </c>
      <c r="T148" s="17">
        <v>0.60383799999999999</v>
      </c>
      <c r="U148" s="17">
        <v>0.26402199999999998</v>
      </c>
      <c r="V148" s="17">
        <v>478</v>
      </c>
      <c r="W148" s="17">
        <v>3.9999999999999998E-6</v>
      </c>
      <c r="X148" s="17">
        <v>423</v>
      </c>
      <c r="Y148" s="17">
        <v>0</v>
      </c>
      <c r="Z148" s="17">
        <v>0</v>
      </c>
      <c r="AA148" s="17">
        <v>0.40618799999999999</v>
      </c>
      <c r="AB148" s="17">
        <v>0.30094500000000002</v>
      </c>
      <c r="AC148" s="17">
        <v>1.86496</v>
      </c>
      <c r="AD148" s="17">
        <v>0.25</v>
      </c>
      <c r="AE148" s="17">
        <v>1973.5</v>
      </c>
    </row>
    <row r="149" spans="1:31">
      <c r="A149" s="17">
        <v>136</v>
      </c>
      <c r="B149" s="19">
        <v>0.46523148148148147</v>
      </c>
      <c r="C149" s="17">
        <v>25.1</v>
      </c>
      <c r="D149" s="17">
        <v>256.2</v>
      </c>
      <c r="E149" s="17">
        <v>0.10342800000000001</v>
      </c>
      <c r="F149" s="17">
        <v>5.0049999999999999</v>
      </c>
      <c r="G149" s="17">
        <v>0.93173099999999998</v>
      </c>
      <c r="H149" s="17">
        <v>1.3226279999999999</v>
      </c>
      <c r="I149" s="17">
        <v>1.5774980000000001</v>
      </c>
      <c r="J149" s="17">
        <v>0.25487100000000001</v>
      </c>
      <c r="K149" s="17">
        <v>0.16156599999999999</v>
      </c>
      <c r="L149" s="17">
        <v>433.1</v>
      </c>
      <c r="M149" s="17">
        <v>2.5999999999999998E-5</v>
      </c>
      <c r="N149" s="17">
        <v>553</v>
      </c>
      <c r="O149" s="17">
        <v>0</v>
      </c>
      <c r="P149" s="17">
        <v>0</v>
      </c>
      <c r="Q149" s="17">
        <v>0.98790900000000004</v>
      </c>
      <c r="R149" s="17">
        <v>1.708933</v>
      </c>
      <c r="S149" s="17">
        <v>2.3594550000000001</v>
      </c>
      <c r="T149" s="17">
        <v>0.65052200000000004</v>
      </c>
      <c r="U149" s="17">
        <v>0.27570800000000001</v>
      </c>
      <c r="V149" s="17">
        <v>410.1</v>
      </c>
      <c r="W149" s="17">
        <v>3.0000000000000001E-6</v>
      </c>
      <c r="X149" s="17">
        <v>424</v>
      </c>
      <c r="Y149" s="17">
        <v>0</v>
      </c>
      <c r="Z149" s="17">
        <v>0</v>
      </c>
      <c r="AA149" s="17">
        <v>0.42416700000000002</v>
      </c>
      <c r="AB149" s="17">
        <v>0.26985500000000001</v>
      </c>
      <c r="AC149" s="17">
        <v>1.8844799999999999</v>
      </c>
      <c r="AD149" s="17">
        <v>0.25</v>
      </c>
      <c r="AE149" s="17">
        <v>1917.6</v>
      </c>
    </row>
    <row r="150" spans="1:31">
      <c r="A150" s="17">
        <v>137</v>
      </c>
      <c r="B150" s="19">
        <v>0.46528935185185188</v>
      </c>
      <c r="C150" s="17">
        <v>23.9</v>
      </c>
      <c r="D150" s="17">
        <v>293.3</v>
      </c>
      <c r="E150" s="17">
        <v>0.10484300000000001</v>
      </c>
      <c r="F150" s="17">
        <v>5.0730000000000004</v>
      </c>
      <c r="G150" s="17">
        <v>0.93353399999999997</v>
      </c>
      <c r="H150" s="17">
        <v>1.2983610000000001</v>
      </c>
      <c r="I150" s="17">
        <v>1.5308310000000001</v>
      </c>
      <c r="J150" s="17">
        <v>0.23247000000000001</v>
      </c>
      <c r="K150" s="17">
        <v>0.15185799999999999</v>
      </c>
      <c r="L150" s="17">
        <v>453.7</v>
      </c>
      <c r="M150" s="17">
        <v>6.9999999999999999E-6</v>
      </c>
      <c r="N150" s="17">
        <v>720</v>
      </c>
      <c r="O150" s="17">
        <v>0</v>
      </c>
      <c r="P150" s="17">
        <v>0</v>
      </c>
      <c r="Q150" s="17">
        <v>0.97843400000000003</v>
      </c>
      <c r="R150" s="17">
        <v>1.5034419999999999</v>
      </c>
      <c r="S150" s="17">
        <v>2.0546470000000001</v>
      </c>
      <c r="T150" s="17">
        <v>0.55120599999999997</v>
      </c>
      <c r="U150" s="17">
        <v>0.26827299999999998</v>
      </c>
      <c r="V150" s="17">
        <v>441</v>
      </c>
      <c r="W150" s="17">
        <v>3.6999999999999998E-5</v>
      </c>
      <c r="X150" s="17">
        <v>488</v>
      </c>
      <c r="Y150" s="17">
        <v>0</v>
      </c>
      <c r="Z150" s="17">
        <v>0</v>
      </c>
      <c r="AA150" s="17">
        <v>0.41272700000000001</v>
      </c>
      <c r="AB150" s="17">
        <v>0.365734</v>
      </c>
      <c r="AC150" s="17">
        <v>1.7050399999999999</v>
      </c>
      <c r="AD150" s="17">
        <v>0.25</v>
      </c>
      <c r="AE150" s="17">
        <v>1830.6</v>
      </c>
    </row>
    <row r="151" spans="1:31">
      <c r="A151" s="17">
        <v>138</v>
      </c>
      <c r="B151" s="19">
        <v>0.46534722222222219</v>
      </c>
      <c r="C151" s="17">
        <v>22.9</v>
      </c>
      <c r="D151" s="17">
        <v>300.5</v>
      </c>
      <c r="E151" s="17">
        <v>8.4136000000000002E-2</v>
      </c>
      <c r="F151" s="17">
        <v>4.0709999999999997</v>
      </c>
      <c r="G151" s="17">
        <v>0.89657900000000001</v>
      </c>
      <c r="H151" s="17">
        <v>1.203146</v>
      </c>
      <c r="I151" s="17">
        <v>1.4070309999999999</v>
      </c>
      <c r="J151" s="17">
        <v>0.20388500000000001</v>
      </c>
      <c r="K151" s="17">
        <v>0.14490400000000001</v>
      </c>
      <c r="L151" s="17">
        <v>397.8</v>
      </c>
      <c r="M151" s="17">
        <v>9.0000000000000002E-6</v>
      </c>
      <c r="N151" s="17">
        <v>617</v>
      </c>
      <c r="O151" s="17">
        <v>0</v>
      </c>
      <c r="P151" s="17">
        <v>0</v>
      </c>
      <c r="Q151" s="17">
        <v>0.97716199999999998</v>
      </c>
      <c r="R151" s="17">
        <v>1.48854</v>
      </c>
      <c r="S151" s="17">
        <v>1.9290309999999999</v>
      </c>
      <c r="T151" s="17">
        <v>0.44049100000000002</v>
      </c>
      <c r="U151" s="17">
        <v>0.228348</v>
      </c>
      <c r="V151" s="17">
        <v>466.3</v>
      </c>
      <c r="W151" s="17">
        <v>9.0000000000000002E-6</v>
      </c>
      <c r="X151" s="17">
        <v>559</v>
      </c>
      <c r="Y151" s="17">
        <v>0</v>
      </c>
      <c r="Z151" s="17">
        <v>0</v>
      </c>
      <c r="AA151" s="17">
        <v>0.35130499999999998</v>
      </c>
      <c r="AB151" s="17">
        <v>0.30760599999999999</v>
      </c>
      <c r="AC151" s="17">
        <v>1.6240399999999999</v>
      </c>
      <c r="AD151" s="17">
        <v>0.24030299999999999</v>
      </c>
      <c r="AE151" s="17">
        <v>2087.6999999999998</v>
      </c>
    </row>
    <row r="152" spans="1:31">
      <c r="A152" s="17">
        <v>139</v>
      </c>
      <c r="B152" s="19">
        <v>0.46540509259259261</v>
      </c>
      <c r="C152" s="17">
        <v>21.7</v>
      </c>
      <c r="D152" s="17">
        <v>336.7</v>
      </c>
      <c r="E152" s="17">
        <v>9.3028E-2</v>
      </c>
      <c r="F152" s="17">
        <v>4.5019999999999998</v>
      </c>
      <c r="G152" s="17">
        <v>0.90030299999999996</v>
      </c>
      <c r="H152" s="17">
        <v>1.126468</v>
      </c>
      <c r="I152" s="17">
        <v>1.307688</v>
      </c>
      <c r="J152" s="17">
        <v>0.18121999999999999</v>
      </c>
      <c r="K152" s="17">
        <v>0.13858000000000001</v>
      </c>
      <c r="L152" s="17">
        <v>468.5</v>
      </c>
      <c r="M152" s="17">
        <v>1.5999999999999999E-5</v>
      </c>
      <c r="N152" s="17">
        <v>447</v>
      </c>
      <c r="O152" s="17">
        <v>0</v>
      </c>
      <c r="P152" s="17">
        <v>0</v>
      </c>
      <c r="Q152" s="17">
        <v>0.97220099999999998</v>
      </c>
      <c r="R152" s="17">
        <v>1.390892</v>
      </c>
      <c r="S152" s="17">
        <v>1.770443</v>
      </c>
      <c r="T152" s="17">
        <v>0.37955100000000003</v>
      </c>
      <c r="U152" s="17">
        <v>0.21438199999999999</v>
      </c>
      <c r="V152" s="17">
        <v>447.5</v>
      </c>
      <c r="W152" s="17">
        <v>9.0000000000000002E-6</v>
      </c>
      <c r="X152" s="17">
        <v>471</v>
      </c>
      <c r="Y152" s="17">
        <v>0</v>
      </c>
      <c r="Z152" s="17">
        <v>0</v>
      </c>
      <c r="AA152" s="17">
        <v>0.329818</v>
      </c>
      <c r="AB152" s="17">
        <v>0.297875</v>
      </c>
      <c r="AC152" s="17">
        <v>1.5039499999999999</v>
      </c>
      <c r="AD152" s="17">
        <v>0.21149200000000001</v>
      </c>
      <c r="AE152" s="17">
        <v>1772.7</v>
      </c>
    </row>
    <row r="153" spans="1:31">
      <c r="A153" s="17">
        <v>140</v>
      </c>
      <c r="B153" s="19">
        <v>0.46545138888888887</v>
      </c>
      <c r="C153" s="17">
        <v>20.8</v>
      </c>
      <c r="D153" s="17">
        <v>353.9</v>
      </c>
      <c r="E153" s="17">
        <v>8.1818000000000002E-2</v>
      </c>
      <c r="F153" s="17">
        <v>3.9590000000000001</v>
      </c>
      <c r="G153" s="17">
        <v>0.92446499999999998</v>
      </c>
      <c r="H153" s="17">
        <v>1.195392</v>
      </c>
      <c r="I153" s="17">
        <v>1.3750370000000001</v>
      </c>
      <c r="J153" s="17">
        <v>0.179645</v>
      </c>
      <c r="K153" s="17">
        <v>0.13064700000000001</v>
      </c>
      <c r="L153" s="17">
        <v>435.5</v>
      </c>
      <c r="M153" s="17">
        <v>1.03E-4</v>
      </c>
      <c r="N153" s="17">
        <v>518</v>
      </c>
      <c r="O153" s="17">
        <v>0</v>
      </c>
      <c r="P153" s="17">
        <v>0</v>
      </c>
      <c r="Q153" s="17">
        <v>0.96903499999999998</v>
      </c>
      <c r="R153" s="17">
        <v>1.3818999999999999</v>
      </c>
      <c r="S153" s="17">
        <v>1.733565</v>
      </c>
      <c r="T153" s="17">
        <v>0.35166500000000001</v>
      </c>
      <c r="U153" s="17">
        <v>0.20285600000000001</v>
      </c>
      <c r="V153" s="17">
        <v>396.4</v>
      </c>
      <c r="W153" s="17">
        <v>3.9999999999999998E-6</v>
      </c>
      <c r="X153" s="17">
        <v>601</v>
      </c>
      <c r="Y153" s="17">
        <v>0</v>
      </c>
      <c r="Z153" s="17">
        <v>0</v>
      </c>
      <c r="AA153" s="17">
        <v>0.312087</v>
      </c>
      <c r="AB153" s="17">
        <v>0.32472099999999998</v>
      </c>
      <c r="AC153" s="17">
        <v>1.4960899999999999</v>
      </c>
      <c r="AD153" s="17">
        <v>0.20921400000000001</v>
      </c>
      <c r="AE153" s="17">
        <v>1907.2</v>
      </c>
    </row>
    <row r="154" spans="1:31">
      <c r="A154" s="17">
        <v>141</v>
      </c>
      <c r="B154" s="19">
        <v>0.46550925925925929</v>
      </c>
      <c r="C154" s="17">
        <v>19.7</v>
      </c>
      <c r="D154" s="17">
        <v>403.7</v>
      </c>
      <c r="E154" s="17">
        <v>7.2998999999999994E-2</v>
      </c>
      <c r="F154" s="17">
        <v>3.532</v>
      </c>
      <c r="G154" s="17">
        <v>0.80406999999999995</v>
      </c>
      <c r="H154" s="17">
        <v>1.081172</v>
      </c>
      <c r="I154" s="17">
        <v>1.2196830000000001</v>
      </c>
      <c r="J154" s="17">
        <v>0.138511</v>
      </c>
      <c r="K154" s="17">
        <v>0.113563</v>
      </c>
      <c r="L154" s="17">
        <v>389.5</v>
      </c>
      <c r="M154" s="17">
        <v>4.1E-5</v>
      </c>
      <c r="N154" s="17">
        <v>741</v>
      </c>
      <c r="O154" s="17">
        <v>0</v>
      </c>
      <c r="P154" s="17">
        <v>0</v>
      </c>
      <c r="Q154" s="17">
        <v>0.96727300000000005</v>
      </c>
      <c r="R154" s="17">
        <v>1.332918</v>
      </c>
      <c r="S154" s="17">
        <v>1.6711180000000001</v>
      </c>
      <c r="T154" s="17">
        <v>0.3382</v>
      </c>
      <c r="U154" s="17">
        <v>0.20238</v>
      </c>
      <c r="V154" s="17">
        <v>456.9</v>
      </c>
      <c r="W154" s="17">
        <v>3.9999999999999998E-6</v>
      </c>
      <c r="X154" s="17">
        <v>609</v>
      </c>
      <c r="Y154" s="17">
        <v>0</v>
      </c>
      <c r="Z154" s="17">
        <v>0</v>
      </c>
      <c r="AA154" s="17">
        <v>0.31135299999999999</v>
      </c>
      <c r="AB154" s="17">
        <v>0.412188</v>
      </c>
      <c r="AC154" s="17">
        <v>1.4723200000000001</v>
      </c>
      <c r="AD154" s="17">
        <v>0.210706</v>
      </c>
      <c r="AE154" s="17">
        <v>2132.6</v>
      </c>
    </row>
    <row r="155" spans="1:31">
      <c r="A155" s="17">
        <v>142</v>
      </c>
      <c r="B155" s="19">
        <v>0.46556712962962959</v>
      </c>
      <c r="C155" s="17">
        <v>18.399999999999999</v>
      </c>
      <c r="D155" s="17">
        <v>411.8</v>
      </c>
      <c r="E155" s="17">
        <v>7.3849999999999999E-2</v>
      </c>
      <c r="F155" s="17">
        <v>3.5739999999999998</v>
      </c>
      <c r="G155" s="17">
        <v>0.86989300000000003</v>
      </c>
      <c r="H155" s="17">
        <v>1.116994</v>
      </c>
      <c r="I155" s="17">
        <v>1.276634</v>
      </c>
      <c r="J155" s="17">
        <v>0.15964100000000001</v>
      </c>
      <c r="K155" s="17">
        <v>0.12504799999999999</v>
      </c>
      <c r="L155" s="17">
        <v>403.3</v>
      </c>
      <c r="M155" s="17">
        <v>0.12547700000000001</v>
      </c>
      <c r="N155" s="17">
        <v>1232</v>
      </c>
      <c r="O155" s="17">
        <v>0</v>
      </c>
      <c r="P155" s="17">
        <v>0</v>
      </c>
      <c r="Q155" s="17">
        <v>0.96441600000000005</v>
      </c>
      <c r="R155" s="17">
        <v>1.476315</v>
      </c>
      <c r="S155" s="17">
        <v>1.879019</v>
      </c>
      <c r="T155" s="17">
        <v>0.40270499999999998</v>
      </c>
      <c r="U155" s="17">
        <v>0.21431600000000001</v>
      </c>
      <c r="V155" s="17">
        <v>375.3</v>
      </c>
      <c r="W155" s="17">
        <v>3.9999999999999998E-6</v>
      </c>
      <c r="X155" s="17">
        <v>308</v>
      </c>
      <c r="Y155" s="17">
        <v>0</v>
      </c>
      <c r="Z155" s="17">
        <v>0</v>
      </c>
      <c r="AA155" s="17">
        <v>0.32971800000000001</v>
      </c>
      <c r="AB155" s="17">
        <v>0.55194600000000005</v>
      </c>
      <c r="AC155" s="17">
        <v>1.69859</v>
      </c>
      <c r="AD155" s="17">
        <v>0.25</v>
      </c>
      <c r="AE155" s="17">
        <v>2059.6999999999998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2023-02-27T06:52:49Z</dcterms:modified>
</cp:coreProperties>
</file>