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8FE84B9B-070D-F54B-934F-8581AB993E62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/>
  <c r="E50" i="1"/>
  <c r="F50" i="1"/>
  <c r="G50" i="1"/>
  <c r="H50" i="1"/>
  <c r="Y50" i="1" s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 s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T181" i="1" s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T183" i="1" s="1"/>
  <c r="U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R185" i="1" s="1"/>
  <c r="S185" i="1" s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 s="1"/>
  <c r="AE187" i="1" s="1"/>
  <c r="I187" i="1"/>
  <c r="J187" i="1"/>
  <c r="Z187" i="1"/>
  <c r="AA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/>
  <c r="S190" i="1" s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R192" i="1"/>
  <c r="S192" i="1"/>
  <c r="G192" i="1"/>
  <c r="H192" i="1"/>
  <c r="Y192" i="1"/>
  <c r="AE192" i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 s="1"/>
  <c r="E193" i="1"/>
  <c r="F193" i="1"/>
  <c r="R193" i="1" s="1"/>
  <c r="S193" i="1" s="1"/>
  <c r="G193" i="1"/>
  <c r="H193" i="1"/>
  <c r="Y193" i="1"/>
  <c r="AE193" i="1" s="1"/>
  <c r="I193" i="1"/>
  <c r="J193" i="1"/>
  <c r="Z193" i="1" s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R195" i="1" s="1"/>
  <c r="S195" i="1" s="1"/>
  <c r="G195" i="1"/>
  <c r="H195" i="1"/>
  <c r="Y195" i="1" s="1"/>
  <c r="AE195" i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R199" i="1"/>
  <c r="S199" i="1" s="1"/>
  <c r="F199" i="1"/>
  <c r="G199" i="1"/>
  <c r="H199" i="1"/>
  <c r="Y199" i="1" s="1"/>
  <c r="AE199" i="1" s="1"/>
  <c r="I199" i="1"/>
  <c r="J199" i="1"/>
  <c r="Z199" i="1" s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S204" i="1" s="1"/>
  <c r="G204" i="1"/>
  <c r="H204" i="1"/>
  <c r="Y204" i="1" s="1"/>
  <c r="AE204" i="1" s="1"/>
  <c r="I204" i="1"/>
  <c r="J204" i="1"/>
  <c r="Z204" i="1" s="1"/>
  <c r="AA204" i="1" s="1"/>
  <c r="K204" i="1"/>
  <c r="T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R206" i="1" s="1"/>
  <c r="S206" i="1" s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R207" i="1" s="1"/>
  <c r="S207" i="1" s="1"/>
  <c r="G207" i="1"/>
  <c r="H207" i="1"/>
  <c r="Y207" i="1" s="1"/>
  <c r="AE207" i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R208" i="1"/>
  <c r="S208" i="1"/>
  <c r="G208" i="1"/>
  <c r="H208" i="1"/>
  <c r="Y208" i="1" s="1"/>
  <c r="AE208" i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R210" i="1"/>
  <c r="S210" i="1" s="1"/>
  <c r="F210" i="1"/>
  <c r="G210" i="1"/>
  <c r="H210" i="1"/>
  <c r="Y210" i="1" s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R211" i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 s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S236" i="1"/>
  <c r="F236" i="1"/>
  <c r="R236" i="1" s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 s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S366" i="1" s="1"/>
  <c r="F366" i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/>
  <c r="I370" i="1"/>
  <c r="J370" i="1"/>
  <c r="Z370" i="1" s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 s="1"/>
  <c r="AE414" i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 s="1"/>
  <c r="S439" i="1" s="1"/>
  <c r="F439" i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K480" i="1"/>
  <c r="AC480" i="1"/>
  <c r="L480" i="1"/>
  <c r="T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R495" i="1" s="1"/>
  <c r="F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/>
  <c r="G501" i="1"/>
  <c r="H501" i="1"/>
  <c r="Y501" i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R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 s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R553" i="1"/>
  <c r="S553" i="1"/>
  <c r="F553" i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AB568" i="1" s="1"/>
  <c r="U568" i="1"/>
  <c r="M568" i="1"/>
  <c r="N568" i="1"/>
  <c r="O568" i="1"/>
  <c r="P568" i="1"/>
  <c r="A569" i="1"/>
  <c r="B569" i="1"/>
  <c r="C569" i="1"/>
  <c r="D569" i="1"/>
  <c r="X569" i="1" s="1"/>
  <c r="E569" i="1"/>
  <c r="S569" i="1"/>
  <c r="F569" i="1"/>
  <c r="R569" i="1" s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T584" i="1" s="1"/>
  <c r="L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V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V652" i="1"/>
  <c r="Y652" i="1"/>
  <c r="AE652" i="1"/>
  <c r="AF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B671" i="1" s="1"/>
  <c r="AE671" i="1"/>
  <c r="A672" i="1"/>
  <c r="B672" i="1"/>
  <c r="C672" i="1"/>
  <c r="D672" i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/>
  <c r="V675" i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 s="1"/>
  <c r="AE676" i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R677" i="1" s="1"/>
  <c r="S677" i="1" s="1"/>
  <c r="F677" i="1"/>
  <c r="G677" i="1"/>
  <c r="H677" i="1"/>
  <c r="Y677" i="1" s="1"/>
  <c r="I677" i="1"/>
  <c r="J677" i="1"/>
  <c r="Z677" i="1" s="1"/>
  <c r="AA677" i="1" s="1"/>
  <c r="AB677" i="1" s="1"/>
  <c r="K677" i="1"/>
  <c r="T677" i="1" s="1"/>
  <c r="L677" i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R681" i="1" s="1"/>
  <c r="S681" i="1" s="1"/>
  <c r="F681" i="1"/>
  <c r="G681" i="1"/>
  <c r="H681" i="1"/>
  <c r="Y681" i="1" s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R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AB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AB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R703" i="1" s="1"/>
  <c r="S703" i="1" s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AB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/>
  <c r="S716" i="1"/>
  <c r="F716" i="1"/>
  <c r="G716" i="1"/>
  <c r="H716" i="1"/>
  <c r="Y716" i="1"/>
  <c r="AE716" i="1" s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F724" i="1"/>
  <c r="S724" i="1"/>
  <c r="G724" i="1"/>
  <c r="H724" i="1"/>
  <c r="Y724" i="1"/>
  <c r="AE724" i="1" s="1"/>
  <c r="I724" i="1"/>
  <c r="J724" i="1"/>
  <c r="Z724" i="1"/>
  <c r="AA724" i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E725" i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/>
  <c r="E739" i="1"/>
  <c r="F739" i="1"/>
  <c r="G739" i="1"/>
  <c r="H739" i="1"/>
  <c r="Y739" i="1" s="1"/>
  <c r="AE739" i="1"/>
  <c r="I739" i="1"/>
  <c r="J739" i="1"/>
  <c r="K739" i="1"/>
  <c r="T739" i="1" s="1"/>
  <c r="AC739" i="1" s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K743" i="1"/>
  <c r="T743" i="1" s="1"/>
  <c r="AC743" i="1" s="1"/>
  <c r="AD743" i="1" s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/>
  <c r="E744" i="1"/>
  <c r="F744" i="1"/>
  <c r="R744" i="1"/>
  <c r="S744" i="1" s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G753" i="1"/>
  <c r="H753" i="1"/>
  <c r="Y753" i="1"/>
  <c r="AE753" i="1" s="1"/>
  <c r="I753" i="1"/>
  <c r="J753" i="1"/>
  <c r="K753" i="1"/>
  <c r="T753" i="1" s="1"/>
  <c r="AC753" i="1" s="1"/>
  <c r="AD753" i="1" s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AF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R781" i="1" s="1"/>
  <c r="S781" i="1" s="1"/>
  <c r="F781" i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R791" i="1" s="1"/>
  <c r="S791" i="1" s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R796" i="1" s="1"/>
  <c r="S796" i="1" s="1"/>
  <c r="F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R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/>
  <c r="AA811" i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AB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AF827" i="1" s="1"/>
  <c r="AG827" i="1" s="1"/>
  <c r="AH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/>
  <c r="AE829" i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T830" i="1" s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AF834" i="1" s="1"/>
  <c r="AG834" i="1" s="1"/>
  <c r="AH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S838" i="1" s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R841" i="1" s="1"/>
  <c r="S841" i="1" s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AB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AB844" i="1" s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T846" i="1" s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V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R850" i="1" s="1"/>
  <c r="S850" i="1" s="1"/>
  <c r="F850" i="1"/>
  <c r="G850" i="1"/>
  <c r="H850" i="1"/>
  <c r="Y850" i="1"/>
  <c r="AE850" i="1"/>
  <c r="I850" i="1"/>
  <c r="J850" i="1"/>
  <c r="K850" i="1"/>
  <c r="T850" i="1" s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R854" i="1" s="1"/>
  <c r="S854" i="1" s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AB855" i="1" s="1"/>
  <c r="K855" i="1"/>
  <c r="L855" i="1"/>
  <c r="T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 s="1"/>
  <c r="AE856" i="1" s="1"/>
  <c r="AF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/>
  <c r="AE861" i="1"/>
  <c r="I861" i="1"/>
  <c r="J861" i="1"/>
  <c r="Z861" i="1" s="1"/>
  <c r="AA861" i="1" s="1"/>
  <c r="K861" i="1"/>
  <c r="L861" i="1"/>
  <c r="T861" i="1" s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T862" i="1" s="1"/>
  <c r="AB862" i="1" s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R875" i="1" s="1"/>
  <c r="S875" i="1" s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R878" i="1" s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/>
  <c r="AE881" i="1"/>
  <c r="I881" i="1"/>
  <c r="J881" i="1"/>
  <c r="Z881" i="1"/>
  <c r="AA881" i="1"/>
  <c r="K881" i="1"/>
  <c r="L881" i="1"/>
  <c r="T881" i="1" s="1"/>
  <c r="M881" i="1"/>
  <c r="N881" i="1"/>
  <c r="O881" i="1"/>
  <c r="P881" i="1"/>
  <c r="A882" i="1"/>
  <c r="B882" i="1"/>
  <c r="C882" i="1"/>
  <c r="D882" i="1"/>
  <c r="X882" i="1"/>
  <c r="E882" i="1"/>
  <c r="R882" i="1" s="1"/>
  <c r="S882" i="1" s="1"/>
  <c r="F882" i="1"/>
  <c r="G882" i="1"/>
  <c r="H882" i="1"/>
  <c r="Y882" i="1"/>
  <c r="AE882" i="1"/>
  <c r="I882" i="1"/>
  <c r="J882" i="1"/>
  <c r="Z882" i="1" s="1"/>
  <c r="AA882" i="1" s="1"/>
  <c r="K882" i="1"/>
  <c r="T882" i="1" s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R886" i="1" s="1"/>
  <c r="S886" i="1" s="1"/>
  <c r="F886" i="1"/>
  <c r="G886" i="1"/>
  <c r="H886" i="1"/>
  <c r="Y886" i="1"/>
  <c r="AE886" i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T887" i="1" s="1"/>
  <c r="AB887" i="1" s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AB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/>
  <c r="AE893" i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B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T911" i="1" s="1"/>
  <c r="U911" i="1" s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V915" i="1" s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AF916" i="1" s="1"/>
  <c r="AG916" i="1" s="1"/>
  <c r="AH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R918" i="1" s="1"/>
  <c r="S918" i="1" s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R919" i="1" s="1"/>
  <c r="G919" i="1"/>
  <c r="H919" i="1"/>
  <c r="Y919" i="1" s="1"/>
  <c r="AE919" i="1" s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K921" i="1"/>
  <c r="L921" i="1"/>
  <c r="M921" i="1"/>
  <c r="N921" i="1"/>
  <c r="O921" i="1"/>
  <c r="P921" i="1"/>
  <c r="AA921" i="1"/>
  <c r="AB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K922" i="1"/>
  <c r="T922" i="1" s="1"/>
  <c r="AB922" i="1" s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/>
  <c r="E931" i="1"/>
  <c r="F931" i="1"/>
  <c r="G931" i="1"/>
  <c r="H931" i="1"/>
  <c r="Y931" i="1"/>
  <c r="AE931" i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V939" i="1" s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/>
  <c r="I942" i="1"/>
  <c r="J942" i="1"/>
  <c r="K942" i="1"/>
  <c r="T942" i="1" s="1"/>
  <c r="AC942" i="1" s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/>
  <c r="AE944" i="1" s="1"/>
  <c r="I944" i="1"/>
  <c r="J944" i="1"/>
  <c r="Z944" i="1"/>
  <c r="AA944" i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R946" i="1" s="1"/>
  <c r="F946" i="1"/>
  <c r="G946" i="1"/>
  <c r="H946" i="1"/>
  <c r="Y946" i="1"/>
  <c r="AE946" i="1"/>
  <c r="I946" i="1"/>
  <c r="J946" i="1"/>
  <c r="K946" i="1"/>
  <c r="T946" i="1" s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V948" i="1" s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T952" i="1" s="1"/>
  <c r="AC952" i="1" s="1"/>
  <c r="AD952" i="1" s="1"/>
  <c r="L952" i="1"/>
  <c r="V952" i="1" s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K957" i="1"/>
  <c r="L957" i="1"/>
  <c r="T957" i="1" s="1"/>
  <c r="U957" i="1" s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T969" i="1" s="1"/>
  <c r="L969" i="1"/>
  <c r="V969" i="1" s="1"/>
  <c r="M969" i="1"/>
  <c r="N969" i="1"/>
  <c r="O969" i="1"/>
  <c r="P969" i="1"/>
  <c r="A970" i="1"/>
  <c r="B970" i="1"/>
  <c r="C970" i="1"/>
  <c r="D970" i="1"/>
  <c r="X970" i="1" s="1"/>
  <c r="E970" i="1"/>
  <c r="F970" i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AF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/>
  <c r="X973" i="1" s="1"/>
  <c r="E973" i="1"/>
  <c r="R973" i="1" s="1"/>
  <c r="S973" i="1" s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AB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/>
  <c r="AE977" i="1"/>
  <c r="I977" i="1"/>
  <c r="J977" i="1"/>
  <c r="K977" i="1"/>
  <c r="L977" i="1"/>
  <c r="T977" i="1" s="1"/>
  <c r="U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AB978" i="1" s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AF979" i="1" s="1"/>
  <c r="AG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/>
  <c r="AE981" i="1" s="1"/>
  <c r="AF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AF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/>
  <c r="AE989" i="1"/>
  <c r="AF989" i="1" s="1"/>
  <c r="I989" i="1"/>
  <c r="J989" i="1"/>
  <c r="K989" i="1"/>
  <c r="L989" i="1"/>
  <c r="T989" i="1" s="1"/>
  <c r="AC989" i="1" s="1"/>
  <c r="AD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AC993" i="1" s="1"/>
  <c r="AD993" i="1" s="1"/>
  <c r="V993" i="1"/>
  <c r="M993" i="1"/>
  <c r="N993" i="1"/>
  <c r="O993" i="1"/>
  <c r="P993" i="1"/>
  <c r="U993" i="1"/>
  <c r="Z993" i="1"/>
  <c r="AA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AF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/>
  <c r="K1000" i="1"/>
  <c r="T1000" i="1"/>
  <c r="U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AG619" i="1"/>
  <c r="AH619" i="1"/>
  <c r="T637" i="1"/>
  <c r="T612" i="1"/>
  <c r="T611" i="1"/>
  <c r="U611" i="1"/>
  <c r="V605" i="1"/>
  <c r="T596" i="1"/>
  <c r="T555" i="1"/>
  <c r="T554" i="1"/>
  <c r="V547" i="1"/>
  <c r="T647" i="1"/>
  <c r="AC647" i="1"/>
  <c r="AD647" i="1"/>
  <c r="AF647" i="1"/>
  <c r="AG647" i="1" s="1"/>
  <c r="AH647" i="1" s="1"/>
  <c r="T646" i="1"/>
  <c r="U646" i="1" s="1"/>
  <c r="T644" i="1"/>
  <c r="T634" i="1"/>
  <c r="U634" i="1"/>
  <c r="T626" i="1"/>
  <c r="AB626" i="1" s="1"/>
  <c r="U626" i="1"/>
  <c r="T614" i="1"/>
  <c r="U614" i="1" s="1"/>
  <c r="AB614" i="1"/>
  <c r="T613" i="1"/>
  <c r="T561" i="1"/>
  <c r="AC561" i="1"/>
  <c r="AD561" i="1"/>
  <c r="AF561" i="1"/>
  <c r="U548" i="1"/>
  <c r="R521" i="1"/>
  <c r="S521" i="1"/>
  <c r="T696" i="1"/>
  <c r="V696" i="1"/>
  <c r="R997" i="1"/>
  <c r="S997" i="1"/>
  <c r="V987" i="1"/>
  <c r="T987" i="1"/>
  <c r="U987" i="1" s="1"/>
  <c r="R979" i="1"/>
  <c r="S979" i="1"/>
  <c r="R957" i="1"/>
  <c r="S957" i="1"/>
  <c r="R941" i="1"/>
  <c r="S941" i="1"/>
  <c r="R909" i="1"/>
  <c r="S909" i="1"/>
  <c r="R877" i="1"/>
  <c r="S877" i="1"/>
  <c r="R845" i="1"/>
  <c r="S845" i="1"/>
  <c r="T786" i="1"/>
  <c r="AC786" i="1"/>
  <c r="AD786" i="1" s="1"/>
  <c r="T771" i="1"/>
  <c r="AC771" i="1"/>
  <c r="AD771" i="1"/>
  <c r="T749" i="1"/>
  <c r="T695" i="1"/>
  <c r="AB695" i="1" s="1"/>
  <c r="V695" i="1"/>
  <c r="T689" i="1"/>
  <c r="V689" i="1"/>
  <c r="V663" i="1"/>
  <c r="T663" i="1"/>
  <c r="V655" i="1"/>
  <c r="T655" i="1"/>
  <c r="V992" i="1"/>
  <c r="T992" i="1"/>
  <c r="V962" i="1"/>
  <c r="T962" i="1"/>
  <c r="T702" i="1"/>
  <c r="V702" i="1"/>
  <c r="T676" i="1"/>
  <c r="U676" i="1" s="1"/>
  <c r="V676" i="1"/>
  <c r="T669" i="1"/>
  <c r="V669" i="1"/>
  <c r="U988" i="1"/>
  <c r="AC988" i="1"/>
  <c r="AD988" i="1"/>
  <c r="T738" i="1"/>
  <c r="V738" i="1"/>
  <c r="T727" i="1"/>
  <c r="V727" i="1"/>
  <c r="T721" i="1"/>
  <c r="AB721" i="1" s="1"/>
  <c r="V721" i="1"/>
  <c r="V661" i="1"/>
  <c r="T661" i="1"/>
  <c r="V653" i="1"/>
  <c r="T653" i="1"/>
  <c r="V990" i="1"/>
  <c r="T985" i="1"/>
  <c r="V978" i="1"/>
  <c r="T978" i="1"/>
  <c r="AC977" i="1"/>
  <c r="AD977" i="1" s="1"/>
  <c r="V973" i="1"/>
  <c r="T973" i="1"/>
  <c r="U973" i="1"/>
  <c r="R972" i="1"/>
  <c r="S972" i="1" s="1"/>
  <c r="R953" i="1"/>
  <c r="S953" i="1" s="1"/>
  <c r="R921" i="1"/>
  <c r="S921" i="1"/>
  <c r="R905" i="1"/>
  <c r="S905" i="1"/>
  <c r="R889" i="1"/>
  <c r="S889" i="1" s="1"/>
  <c r="R857" i="1"/>
  <c r="S857" i="1" s="1"/>
  <c r="R825" i="1"/>
  <c r="S825" i="1" s="1"/>
  <c r="T774" i="1"/>
  <c r="AC774" i="1"/>
  <c r="AD774" i="1"/>
  <c r="T760" i="1"/>
  <c r="T728" i="1"/>
  <c r="V728" i="1"/>
  <c r="T708" i="1"/>
  <c r="AC708" i="1" s="1"/>
  <c r="V708" i="1"/>
  <c r="T701" i="1"/>
  <c r="AB701" i="1" s="1"/>
  <c r="V701" i="1"/>
  <c r="T670" i="1"/>
  <c r="V670" i="1"/>
  <c r="V645" i="1"/>
  <c r="T645" i="1"/>
  <c r="T742" i="1"/>
  <c r="AC742" i="1" s="1"/>
  <c r="AD742" i="1" s="1"/>
  <c r="AF742" i="1" s="1"/>
  <c r="AD739" i="1"/>
  <c r="T735" i="1"/>
  <c r="AC735" i="1"/>
  <c r="AD735" i="1" s="1"/>
  <c r="T726" i="1"/>
  <c r="V726" i="1"/>
  <c r="T720" i="1"/>
  <c r="T719" i="1"/>
  <c r="AC719" i="1" s="1"/>
  <c r="AD719" i="1" s="1"/>
  <c r="V719" i="1"/>
  <c r="T713" i="1"/>
  <c r="T694" i="1"/>
  <c r="V694" i="1"/>
  <c r="T688" i="1"/>
  <c r="T687" i="1"/>
  <c r="V687" i="1"/>
  <c r="T681" i="1"/>
  <c r="T664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/>
  <c r="R628" i="1"/>
  <c r="S628" i="1"/>
  <c r="T600" i="1"/>
  <c r="AC600" i="1" s="1"/>
  <c r="AD600" i="1" s="1"/>
  <c r="T599" i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R955" i="1"/>
  <c r="S955" i="1"/>
  <c r="R951" i="1"/>
  <c r="S951" i="1"/>
  <c r="R935" i="1"/>
  <c r="S935" i="1" s="1"/>
  <c r="R931" i="1"/>
  <c r="S931" i="1"/>
  <c r="R927" i="1"/>
  <c r="S927" i="1" s="1"/>
  <c r="R923" i="1"/>
  <c r="S923" i="1"/>
  <c r="S919" i="1"/>
  <c r="R903" i="1"/>
  <c r="S903" i="1"/>
  <c r="R899" i="1"/>
  <c r="S899" i="1"/>
  <c r="R895" i="1"/>
  <c r="S895" i="1" s="1"/>
  <c r="R891" i="1"/>
  <c r="S891" i="1"/>
  <c r="R887" i="1"/>
  <c r="S887" i="1"/>
  <c r="R883" i="1"/>
  <c r="S883" i="1" s="1"/>
  <c r="R871" i="1"/>
  <c r="S871" i="1" s="1"/>
  <c r="R867" i="1"/>
  <c r="S867" i="1" s="1"/>
  <c r="R863" i="1"/>
  <c r="S863" i="1" s="1"/>
  <c r="R859" i="1"/>
  <c r="S859" i="1"/>
  <c r="R855" i="1"/>
  <c r="S855" i="1" s="1"/>
  <c r="R851" i="1"/>
  <c r="S851" i="1"/>
  <c r="R839" i="1"/>
  <c r="S839" i="1"/>
  <c r="R835" i="1"/>
  <c r="S835" i="1"/>
  <c r="R831" i="1"/>
  <c r="S831" i="1" s="1"/>
  <c r="R827" i="1"/>
  <c r="S827" i="1"/>
  <c r="T784" i="1"/>
  <c r="T780" i="1"/>
  <c r="AC780" i="1" s="1"/>
  <c r="AD780" i="1" s="1"/>
  <c r="T776" i="1"/>
  <c r="AC776" i="1"/>
  <c r="AD776" i="1"/>
  <c r="T772" i="1"/>
  <c r="AC772" i="1"/>
  <c r="AD772" i="1" s="1"/>
  <c r="T769" i="1"/>
  <c r="AC769" i="1" s="1"/>
  <c r="AD769" i="1" s="1"/>
  <c r="T765" i="1"/>
  <c r="AC765" i="1"/>
  <c r="AD765" i="1"/>
  <c r="R763" i="1"/>
  <c r="S763" i="1" s="1"/>
  <c r="T762" i="1"/>
  <c r="AC762" i="1" s="1"/>
  <c r="AD762" i="1" s="1"/>
  <c r="AF762" i="1" s="1"/>
  <c r="T759" i="1"/>
  <c r="AC759" i="1"/>
  <c r="AD759" i="1"/>
  <c r="T755" i="1"/>
  <c r="AC755" i="1"/>
  <c r="AD755" i="1" s="1"/>
  <c r="T751" i="1"/>
  <c r="AC751" i="1"/>
  <c r="AD751" i="1"/>
  <c r="T747" i="1"/>
  <c r="AC747" i="1"/>
  <c r="AD747" i="1"/>
  <c r="V739" i="1"/>
  <c r="T737" i="1"/>
  <c r="AC737" i="1" s="1"/>
  <c r="AD737" i="1" s="1"/>
  <c r="AF737" i="1" s="1"/>
  <c r="V735" i="1"/>
  <c r="T729" i="1"/>
  <c r="AC729" i="1"/>
  <c r="AD729" i="1" s="1"/>
  <c r="AB727" i="1"/>
  <c r="V725" i="1"/>
  <c r="T710" i="1"/>
  <c r="V710" i="1"/>
  <c r="T704" i="1"/>
  <c r="T703" i="1"/>
  <c r="V703" i="1"/>
  <c r="V700" i="1"/>
  <c r="T697" i="1"/>
  <c r="AB697" i="1" s="1"/>
  <c r="V693" i="1"/>
  <c r="AB689" i="1"/>
  <c r="T678" i="1"/>
  <c r="AC678" i="1" s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T616" i="1"/>
  <c r="T615" i="1"/>
  <c r="AC615" i="1"/>
  <c r="AD615" i="1"/>
  <c r="AF615" i="1"/>
  <c r="AG615" i="1"/>
  <c r="AH615" i="1"/>
  <c r="T603" i="1"/>
  <c r="AB602" i="1"/>
  <c r="T565" i="1"/>
  <c r="T549" i="1"/>
  <c r="V538" i="1"/>
  <c r="T538" i="1"/>
  <c r="U538" i="1"/>
  <c r="R999" i="1"/>
  <c r="S999" i="1" s="1"/>
  <c r="R985" i="1"/>
  <c r="S985" i="1"/>
  <c r="R976" i="1"/>
  <c r="S976" i="1"/>
  <c r="R969" i="1"/>
  <c r="S969" i="1"/>
  <c r="R958" i="1"/>
  <c r="S958" i="1"/>
  <c r="S946" i="1"/>
  <c r="R938" i="1"/>
  <c r="S938" i="1" s="1"/>
  <c r="R926" i="1"/>
  <c r="S926" i="1" s="1"/>
  <c r="R914" i="1"/>
  <c r="S914" i="1" s="1"/>
  <c r="R910" i="1"/>
  <c r="S910" i="1"/>
  <c r="R906" i="1"/>
  <c r="S906" i="1" s="1"/>
  <c r="R898" i="1"/>
  <c r="S898" i="1"/>
  <c r="R894" i="1"/>
  <c r="S894" i="1"/>
  <c r="S878" i="1"/>
  <c r="R874" i="1"/>
  <c r="S874" i="1" s="1"/>
  <c r="R866" i="1"/>
  <c r="S866" i="1" s="1"/>
  <c r="R862" i="1"/>
  <c r="S862" i="1" s="1"/>
  <c r="R846" i="1"/>
  <c r="S846" i="1"/>
  <c r="R842" i="1"/>
  <c r="S842" i="1" s="1"/>
  <c r="R834" i="1"/>
  <c r="S834" i="1"/>
  <c r="R830" i="1"/>
  <c r="S830" i="1"/>
  <c r="T785" i="1"/>
  <c r="AC785" i="1"/>
  <c r="AD785" i="1"/>
  <c r="T781" i="1"/>
  <c r="T777" i="1"/>
  <c r="AC777" i="1" s="1"/>
  <c r="AD777" i="1" s="1"/>
  <c r="T773" i="1"/>
  <c r="AC773" i="1"/>
  <c r="AD773" i="1"/>
  <c r="AF773" i="1" s="1"/>
  <c r="T770" i="1"/>
  <c r="AC770" i="1"/>
  <c r="AD770" i="1" s="1"/>
  <c r="T766" i="1"/>
  <c r="AC766" i="1"/>
  <c r="AD766" i="1"/>
  <c r="AF766" i="1" s="1"/>
  <c r="T763" i="1"/>
  <c r="AC763" i="1"/>
  <c r="AD763" i="1"/>
  <c r="T756" i="1"/>
  <c r="T752" i="1"/>
  <c r="AC752" i="1"/>
  <c r="AD752" i="1"/>
  <c r="AF752" i="1" s="1"/>
  <c r="T748" i="1"/>
  <c r="AC748" i="1"/>
  <c r="AD748" i="1"/>
  <c r="T744" i="1"/>
  <c r="AC744" i="1" s="1"/>
  <c r="AD744" i="1" s="1"/>
  <c r="T741" i="1"/>
  <c r="AC741" i="1"/>
  <c r="AD741" i="1" s="1"/>
  <c r="AF741" i="1" s="1"/>
  <c r="T740" i="1"/>
  <c r="T736" i="1"/>
  <c r="AC736" i="1"/>
  <c r="AD736" i="1"/>
  <c r="T733" i="1"/>
  <c r="AB733" i="1" s="1"/>
  <c r="AC733" i="1"/>
  <c r="AD733" i="1" s="1"/>
  <c r="T732" i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 s="1"/>
  <c r="AG651" i="1" s="1"/>
  <c r="AH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 s="1"/>
  <c r="R632" i="1"/>
  <c r="S632" i="1" s="1"/>
  <c r="T618" i="1"/>
  <c r="U618" i="1" s="1"/>
  <c r="V613" i="1"/>
  <c r="V606" i="1"/>
  <c r="T606" i="1"/>
  <c r="R605" i="1"/>
  <c r="S605" i="1"/>
  <c r="T588" i="1"/>
  <c r="AB588" i="1" s="1"/>
  <c r="V588" i="1"/>
  <c r="T544" i="1"/>
  <c r="V526" i="1"/>
  <c r="T734" i="1"/>
  <c r="T730" i="1"/>
  <c r="AC730" i="1" s="1"/>
  <c r="AD730" i="1" s="1"/>
  <c r="AB725" i="1"/>
  <c r="T723" i="1"/>
  <c r="AB723" i="1" s="1"/>
  <c r="T722" i="1"/>
  <c r="AB717" i="1"/>
  <c r="T715" i="1"/>
  <c r="T714" i="1"/>
  <c r="T707" i="1"/>
  <c r="AB707" i="1"/>
  <c r="T706" i="1"/>
  <c r="T699" i="1"/>
  <c r="AB699" i="1"/>
  <c r="T698" i="1"/>
  <c r="T691" i="1"/>
  <c r="T690" i="1"/>
  <c r="AC690" i="1" s="1"/>
  <c r="AD690" i="1" s="1"/>
  <c r="AB685" i="1"/>
  <c r="T683" i="1"/>
  <c r="AB683" i="1" s="1"/>
  <c r="T682" i="1"/>
  <c r="T675" i="1"/>
  <c r="AB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U628" i="1" s="1"/>
  <c r="AC628" i="1"/>
  <c r="AD628" i="1"/>
  <c r="R620" i="1"/>
  <c r="S620" i="1" s="1"/>
  <c r="T610" i="1"/>
  <c r="U610" i="1"/>
  <c r="T608" i="1"/>
  <c r="AC608" i="1" s="1"/>
  <c r="AD608" i="1" s="1"/>
  <c r="AF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 s="1"/>
  <c r="R611" i="1"/>
  <c r="S611" i="1" s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 s="1"/>
  <c r="T571" i="1"/>
  <c r="U571" i="1" s="1"/>
  <c r="S556" i="1"/>
  <c r="R554" i="1"/>
  <c r="S554" i="1"/>
  <c r="T553" i="1"/>
  <c r="AC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/>
  <c r="U635" i="1"/>
  <c r="AC635" i="1"/>
  <c r="AD635" i="1" s="1"/>
  <c r="AF635" i="1" s="1"/>
  <c r="AB635" i="1"/>
  <c r="AB634" i="1"/>
  <c r="AC631" i="1"/>
  <c r="AD631" i="1" s="1"/>
  <c r="AF631" i="1"/>
  <c r="AD553" i="1"/>
  <c r="AF553" i="1"/>
  <c r="U596" i="1"/>
  <c r="AC596" i="1"/>
  <c r="AD596" i="1" s="1"/>
  <c r="U647" i="1"/>
  <c r="AB647" i="1"/>
  <c r="U624" i="1"/>
  <c r="AC624" i="1"/>
  <c r="AD624" i="1"/>
  <c r="U623" i="1"/>
  <c r="AB623" i="1"/>
  <c r="AC623" i="1"/>
  <c r="AD623" i="1" s="1"/>
  <c r="U616" i="1"/>
  <c r="AC616" i="1"/>
  <c r="AD616" i="1" s="1"/>
  <c r="AF616" i="1" s="1"/>
  <c r="U615" i="1"/>
  <c r="AB615" i="1"/>
  <c r="U600" i="1"/>
  <c r="AC599" i="1"/>
  <c r="AD599" i="1"/>
  <c r="AF599" i="1" s="1"/>
  <c r="U556" i="1"/>
  <c r="AD556" i="1"/>
  <c r="U644" i="1"/>
  <c r="AC644" i="1"/>
  <c r="AD644" i="1"/>
  <c r="AB643" i="1"/>
  <c r="U639" i="1"/>
  <c r="AB639" i="1"/>
  <c r="AC639" i="1"/>
  <c r="AD639" i="1"/>
  <c r="AF639" i="1" s="1"/>
  <c r="U632" i="1"/>
  <c r="AC632" i="1"/>
  <c r="AD632" i="1"/>
  <c r="AF632" i="1" s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/>
  <c r="T528" i="1"/>
  <c r="T520" i="1"/>
  <c r="AA218" i="1"/>
  <c r="AF988" i="1"/>
  <c r="AG988" i="1" s="1"/>
  <c r="AH988" i="1"/>
  <c r="AC975" i="1"/>
  <c r="AD975" i="1"/>
  <c r="AC973" i="1"/>
  <c r="AD973" i="1"/>
  <c r="AC963" i="1"/>
  <c r="AD963" i="1"/>
  <c r="T822" i="1"/>
  <c r="AB822" i="1"/>
  <c r="T818" i="1"/>
  <c r="AB818" i="1"/>
  <c r="T814" i="1"/>
  <c r="T798" i="1"/>
  <c r="AB798" i="1"/>
  <c r="T794" i="1"/>
  <c r="AF786" i="1"/>
  <c r="AG786" i="1" s="1"/>
  <c r="AH786" i="1" s="1"/>
  <c r="AF782" i="1"/>
  <c r="AF746" i="1"/>
  <c r="AF731" i="1"/>
  <c r="AC716" i="1"/>
  <c r="AD716" i="1"/>
  <c r="U716" i="1"/>
  <c r="AD708" i="1"/>
  <c r="U708" i="1"/>
  <c r="AC700" i="1"/>
  <c r="AD700" i="1" s="1"/>
  <c r="U700" i="1"/>
  <c r="AC684" i="1"/>
  <c r="AD684" i="1"/>
  <c r="U684" i="1"/>
  <c r="AC676" i="1"/>
  <c r="AD676" i="1" s="1"/>
  <c r="AC668" i="1"/>
  <c r="AD668" i="1"/>
  <c r="AF668" i="1" s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AB896" i="1" s="1"/>
  <c r="V883" i="1"/>
  <c r="T883" i="1"/>
  <c r="V882" i="1"/>
  <c r="V881" i="1"/>
  <c r="V878" i="1"/>
  <c r="T878" i="1"/>
  <c r="AC878" i="1" s="1"/>
  <c r="AB878" i="1"/>
  <c r="V877" i="1"/>
  <c r="T877" i="1"/>
  <c r="AB877" i="1" s="1"/>
  <c r="V876" i="1"/>
  <c r="V875" i="1"/>
  <c r="T875" i="1"/>
  <c r="V874" i="1"/>
  <c r="T874" i="1"/>
  <c r="AB874" i="1"/>
  <c r="V873" i="1"/>
  <c r="V872" i="1"/>
  <c r="T872" i="1"/>
  <c r="V871" i="1"/>
  <c r="T871" i="1"/>
  <c r="V870" i="1"/>
  <c r="T870" i="1"/>
  <c r="U870" i="1" s="1"/>
  <c r="AB870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U863" i="1" s="1"/>
  <c r="V862" i="1"/>
  <c r="V861" i="1"/>
  <c r="V860" i="1"/>
  <c r="T860" i="1"/>
  <c r="V859" i="1"/>
  <c r="T859" i="1"/>
  <c r="V857" i="1"/>
  <c r="T857" i="1"/>
  <c r="V856" i="1"/>
  <c r="T856" i="1"/>
  <c r="AC856" i="1" s="1"/>
  <c r="AD856" i="1" s="1"/>
  <c r="V855" i="1"/>
  <c r="V854" i="1"/>
  <c r="T854" i="1"/>
  <c r="AB854" i="1"/>
  <c r="V853" i="1"/>
  <c r="T853" i="1"/>
  <c r="V852" i="1"/>
  <c r="T852" i="1"/>
  <c r="V850" i="1"/>
  <c r="V849" i="1"/>
  <c r="T849" i="1"/>
  <c r="V848" i="1"/>
  <c r="T847" i="1"/>
  <c r="V846" i="1"/>
  <c r="V845" i="1"/>
  <c r="T845" i="1"/>
  <c r="AB845" i="1" s="1"/>
  <c r="V844" i="1"/>
  <c r="V843" i="1"/>
  <c r="T843" i="1"/>
  <c r="V842" i="1"/>
  <c r="T842" i="1"/>
  <c r="AB842" i="1"/>
  <c r="V841" i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AB832" i="1" s="1"/>
  <c r="V831" i="1"/>
  <c r="T831" i="1"/>
  <c r="V830" i="1"/>
  <c r="V829" i="1"/>
  <c r="T829" i="1"/>
  <c r="V828" i="1"/>
  <c r="T828" i="1"/>
  <c r="V827" i="1"/>
  <c r="T827" i="1"/>
  <c r="V825" i="1"/>
  <c r="T825" i="1"/>
  <c r="V824" i="1"/>
  <c r="T824" i="1"/>
  <c r="T819" i="1"/>
  <c r="T815" i="1"/>
  <c r="T811" i="1"/>
  <c r="AB811" i="1" s="1"/>
  <c r="AB807" i="1"/>
  <c r="T807" i="1"/>
  <c r="T803" i="1"/>
  <c r="AB799" i="1"/>
  <c r="T799" i="1"/>
  <c r="AB795" i="1"/>
  <c r="T795" i="1"/>
  <c r="AB791" i="1"/>
  <c r="T791" i="1"/>
  <c r="AF779" i="1"/>
  <c r="AF775" i="1"/>
  <c r="AG775" i="1"/>
  <c r="AH775" i="1" s="1"/>
  <c r="AF771" i="1"/>
  <c r="AF763" i="1"/>
  <c r="AF759" i="1"/>
  <c r="AG759" i="1" s="1"/>
  <c r="AH759" i="1"/>
  <c r="AF751" i="1"/>
  <c r="AF747" i="1"/>
  <c r="AG747" i="1" s="1"/>
  <c r="AH747" i="1" s="1"/>
  <c r="AF743" i="1"/>
  <c r="AF730" i="1"/>
  <c r="AG730" i="1" s="1"/>
  <c r="AH730" i="1" s="1"/>
  <c r="AF651" i="1"/>
  <c r="AF624" i="1"/>
  <c r="AG624" i="1" s="1"/>
  <c r="AH624" i="1" s="1"/>
  <c r="AG616" i="1"/>
  <c r="AH616" i="1" s="1"/>
  <c r="AF595" i="1"/>
  <c r="AC995" i="1"/>
  <c r="AD995" i="1"/>
  <c r="AC981" i="1"/>
  <c r="AD981" i="1"/>
  <c r="AC972" i="1"/>
  <c r="AD972" i="1"/>
  <c r="AC964" i="1"/>
  <c r="AD964" i="1"/>
  <c r="T810" i="1"/>
  <c r="T806" i="1"/>
  <c r="U806" i="1" s="1"/>
  <c r="AF778" i="1"/>
  <c r="AF774" i="1"/>
  <c r="V957" i="1"/>
  <c r="AB957" i="1"/>
  <c r="V955" i="1"/>
  <c r="T955" i="1"/>
  <c r="V954" i="1"/>
  <c r="V953" i="1"/>
  <c r="T953" i="1"/>
  <c r="V951" i="1"/>
  <c r="T951" i="1"/>
  <c r="V950" i="1"/>
  <c r="T948" i="1"/>
  <c r="U948" i="1" s="1"/>
  <c r="V946" i="1"/>
  <c r="AB946" i="1"/>
  <c r="V945" i="1"/>
  <c r="T939" i="1"/>
  <c r="AC939" i="1" s="1"/>
  <c r="AD939" i="1" s="1"/>
  <c r="V935" i="1"/>
  <c r="T935" i="1"/>
  <c r="T926" i="1"/>
  <c r="V924" i="1"/>
  <c r="T924" i="1"/>
  <c r="AB924" i="1" s="1"/>
  <c r="V921" i="1"/>
  <c r="T921" i="1"/>
  <c r="T919" i="1"/>
  <c r="V918" i="1"/>
  <c r="T918" i="1"/>
  <c r="V916" i="1"/>
  <c r="T916" i="1"/>
  <c r="AB916" i="1"/>
  <c r="V914" i="1"/>
  <c r="T914" i="1"/>
  <c r="V910" i="1"/>
  <c r="T910" i="1"/>
  <c r="V907" i="1"/>
  <c r="V906" i="1"/>
  <c r="T906" i="1"/>
  <c r="V902" i="1"/>
  <c r="T902" i="1"/>
  <c r="V899" i="1"/>
  <c r="T899" i="1"/>
  <c r="V895" i="1"/>
  <c r="T895" i="1"/>
  <c r="V893" i="1"/>
  <c r="T893" i="1"/>
  <c r="U893" i="1" s="1"/>
  <c r="V892" i="1"/>
  <c r="T892" i="1"/>
  <c r="AB892" i="1" s="1"/>
  <c r="V891" i="1"/>
  <c r="T891" i="1"/>
  <c r="V889" i="1"/>
  <c r="T889" i="1"/>
  <c r="V888" i="1"/>
  <c r="T888" i="1"/>
  <c r="V885" i="1"/>
  <c r="T885" i="1"/>
  <c r="AB885" i="1"/>
  <c r="V880" i="1"/>
  <c r="T880" i="1"/>
  <c r="AC880" i="1" s="1"/>
  <c r="AB993" i="1"/>
  <c r="AB989" i="1"/>
  <c r="AB988" i="1"/>
  <c r="AB985" i="1"/>
  <c r="AB979" i="1"/>
  <c r="AB977" i="1"/>
  <c r="AB976" i="1"/>
  <c r="AB969" i="1"/>
  <c r="AB964" i="1"/>
  <c r="AB945" i="1"/>
  <c r="AB898" i="1"/>
  <c r="AB881" i="1"/>
  <c r="AB872" i="1"/>
  <c r="AB863" i="1"/>
  <c r="AB861" i="1"/>
  <c r="AB860" i="1"/>
  <c r="AB859" i="1"/>
  <c r="AB857" i="1"/>
  <c r="AB852" i="1"/>
  <c r="AB847" i="1"/>
  <c r="AB840" i="1"/>
  <c r="AB828" i="1"/>
  <c r="AB827" i="1"/>
  <c r="AB825" i="1"/>
  <c r="T820" i="1"/>
  <c r="AB820" i="1" s="1"/>
  <c r="AB816" i="1"/>
  <c r="T816" i="1"/>
  <c r="AC816" i="1" s="1"/>
  <c r="AD816" i="1" s="1"/>
  <c r="AB812" i="1"/>
  <c r="T812" i="1"/>
  <c r="AC812" i="1" s="1"/>
  <c r="AD812" i="1" s="1"/>
  <c r="AB808" i="1"/>
  <c r="T808" i="1"/>
  <c r="T804" i="1"/>
  <c r="AB804" i="1" s="1"/>
  <c r="AB800" i="1"/>
  <c r="T800" i="1"/>
  <c r="AB796" i="1"/>
  <c r="T796" i="1"/>
  <c r="AB792" i="1"/>
  <c r="T792" i="1"/>
  <c r="T788" i="1"/>
  <c r="AB788" i="1" s="1"/>
  <c r="AF780" i="1"/>
  <c r="AF768" i="1"/>
  <c r="AF764" i="1"/>
  <c r="AF748" i="1"/>
  <c r="AF744" i="1"/>
  <c r="AG744" i="1" s="1"/>
  <c r="AF733" i="1"/>
  <c r="AC728" i="1"/>
  <c r="AD728" i="1" s="1"/>
  <c r="U728" i="1"/>
  <c r="AC720" i="1"/>
  <c r="AD720" i="1"/>
  <c r="U720" i="1"/>
  <c r="U712" i="1"/>
  <c r="AC704" i="1"/>
  <c r="AD704" i="1"/>
  <c r="AC696" i="1"/>
  <c r="AD696" i="1" s="1"/>
  <c r="U696" i="1"/>
  <c r="AC688" i="1"/>
  <c r="AD688" i="1"/>
  <c r="AF688" i="1" s="1"/>
  <c r="U688" i="1"/>
  <c r="AG688" i="1" s="1"/>
  <c r="AH688" i="1" s="1"/>
  <c r="AC680" i="1"/>
  <c r="AD680" i="1" s="1"/>
  <c r="U680" i="1"/>
  <c r="AC672" i="1"/>
  <c r="AD672" i="1"/>
  <c r="U672" i="1"/>
  <c r="U588" i="1"/>
  <c r="AC588" i="1"/>
  <c r="AD588" i="1"/>
  <c r="AC999" i="1"/>
  <c r="AD999" i="1"/>
  <c r="AC997" i="1"/>
  <c r="AD997" i="1"/>
  <c r="AC987" i="1"/>
  <c r="AD987" i="1"/>
  <c r="AC986" i="1"/>
  <c r="AD986" i="1"/>
  <c r="AC979" i="1"/>
  <c r="AD979" i="1"/>
  <c r="T790" i="1"/>
  <c r="AF754" i="1"/>
  <c r="AF750" i="1"/>
  <c r="AG750" i="1" s="1"/>
  <c r="AF739" i="1"/>
  <c r="AG739" i="1" s="1"/>
  <c r="AH739" i="1" s="1"/>
  <c r="V960" i="1"/>
  <c r="T960" i="1"/>
  <c r="AB960" i="1"/>
  <c r="V959" i="1"/>
  <c r="T959" i="1"/>
  <c r="V949" i="1"/>
  <c r="T949" i="1"/>
  <c r="V944" i="1"/>
  <c r="V942" i="1"/>
  <c r="V941" i="1"/>
  <c r="T941" i="1"/>
  <c r="V940" i="1"/>
  <c r="T940" i="1"/>
  <c r="U940" i="1" s="1"/>
  <c r="V938" i="1"/>
  <c r="T938" i="1"/>
  <c r="V937" i="1"/>
  <c r="V936" i="1"/>
  <c r="T936" i="1"/>
  <c r="V933" i="1"/>
  <c r="T933" i="1"/>
  <c r="AC933" i="1" s="1"/>
  <c r="AD933" i="1" s="1"/>
  <c r="V932" i="1"/>
  <c r="T932" i="1"/>
  <c r="V931" i="1"/>
  <c r="T931" i="1"/>
  <c r="V930" i="1"/>
  <c r="T930" i="1"/>
  <c r="V929" i="1"/>
  <c r="T929" i="1"/>
  <c r="AB929" i="1" s="1"/>
  <c r="V928" i="1"/>
  <c r="T928" i="1"/>
  <c r="V927" i="1"/>
  <c r="T927" i="1"/>
  <c r="V925" i="1"/>
  <c r="T925" i="1"/>
  <c r="U925" i="1" s="1"/>
  <c r="V923" i="1"/>
  <c r="T923" i="1"/>
  <c r="AB923" i="1" s="1"/>
  <c r="V922" i="1"/>
  <c r="T915" i="1"/>
  <c r="V912" i="1"/>
  <c r="T912" i="1"/>
  <c r="V911" i="1"/>
  <c r="V909" i="1"/>
  <c r="T909" i="1"/>
  <c r="V908" i="1"/>
  <c r="T908" i="1"/>
  <c r="AB908" i="1"/>
  <c r="V903" i="1"/>
  <c r="T903" i="1"/>
  <c r="V900" i="1"/>
  <c r="T900" i="1"/>
  <c r="V897" i="1"/>
  <c r="T897" i="1"/>
  <c r="V894" i="1"/>
  <c r="T894" i="1"/>
  <c r="U894" i="1" s="1"/>
  <c r="AB894" i="1"/>
  <c r="V886" i="1"/>
  <c r="V884" i="1"/>
  <c r="T884" i="1"/>
  <c r="AB884" i="1" s="1"/>
  <c r="AB999" i="1"/>
  <c r="AB997" i="1"/>
  <c r="AB991" i="1"/>
  <c r="AB990" i="1"/>
  <c r="AB987" i="1"/>
  <c r="AB986" i="1"/>
  <c r="T821" i="1"/>
  <c r="T817" i="1"/>
  <c r="T813" i="1"/>
  <c r="AB813" i="1"/>
  <c r="T809" i="1"/>
  <c r="T805" i="1"/>
  <c r="T801" i="1"/>
  <c r="T797" i="1"/>
  <c r="AB797" i="1"/>
  <c r="T793" i="1"/>
  <c r="T789" i="1"/>
  <c r="AB789" i="1"/>
  <c r="AF785" i="1"/>
  <c r="AF777" i="1"/>
  <c r="AG777" i="1"/>
  <c r="AH777" i="1"/>
  <c r="AF769" i="1"/>
  <c r="AG769" i="1" s="1"/>
  <c r="AH769" i="1"/>
  <c r="AF757" i="1"/>
  <c r="AG757" i="1" s="1"/>
  <c r="AH757" i="1" s="1"/>
  <c r="AF753" i="1"/>
  <c r="AG753" i="1" s="1"/>
  <c r="AH753" i="1"/>
  <c r="AF745" i="1"/>
  <c r="AF736" i="1"/>
  <c r="AG736" i="1" s="1"/>
  <c r="AH736" i="1" s="1"/>
  <c r="AB728" i="1"/>
  <c r="AC727" i="1"/>
  <c r="AD727" i="1"/>
  <c r="U727" i="1"/>
  <c r="AG727" i="1" s="1"/>
  <c r="AC723" i="1"/>
  <c r="AD723" i="1" s="1"/>
  <c r="U723" i="1"/>
  <c r="AB720" i="1"/>
  <c r="U719" i="1"/>
  <c r="AB716" i="1"/>
  <c r="AC711" i="1"/>
  <c r="AD711" i="1"/>
  <c r="U711" i="1"/>
  <c r="AB708" i="1"/>
  <c r="AC707" i="1"/>
  <c r="AD707" i="1" s="1"/>
  <c r="U707" i="1"/>
  <c r="AC703" i="1"/>
  <c r="AD703" i="1"/>
  <c r="U703" i="1"/>
  <c r="AB700" i="1"/>
  <c r="AC699" i="1"/>
  <c r="AD699" i="1" s="1"/>
  <c r="U699" i="1"/>
  <c r="AB696" i="1"/>
  <c r="AC695" i="1"/>
  <c r="AD695" i="1"/>
  <c r="U695" i="1"/>
  <c r="AC691" i="1"/>
  <c r="AD691" i="1" s="1"/>
  <c r="AF691" i="1" s="1"/>
  <c r="AG691" i="1" s="1"/>
  <c r="AH691" i="1" s="1"/>
  <c r="U691" i="1"/>
  <c r="AB688" i="1"/>
  <c r="U687" i="1"/>
  <c r="AB684" i="1"/>
  <c r="AC683" i="1"/>
  <c r="AD683" i="1" s="1"/>
  <c r="U683" i="1"/>
  <c r="AB680" i="1"/>
  <c r="AC679" i="1"/>
  <c r="AD679" i="1"/>
  <c r="U679" i="1"/>
  <c r="AG679" i="1" s="1"/>
  <c r="AH679" i="1" s="1"/>
  <c r="AB676" i="1"/>
  <c r="AC675" i="1"/>
  <c r="AD675" i="1" s="1"/>
  <c r="U675" i="1"/>
  <c r="AB672" i="1"/>
  <c r="AC671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/>
  <c r="U645" i="1"/>
  <c r="AC645" i="1"/>
  <c r="AD645" i="1" s="1"/>
  <c r="U629" i="1"/>
  <c r="AC629" i="1"/>
  <c r="AD629" i="1"/>
  <c r="U621" i="1"/>
  <c r="AG621" i="1" s="1"/>
  <c r="AH621" i="1" s="1"/>
  <c r="AC621" i="1"/>
  <c r="AD621" i="1"/>
  <c r="U613" i="1"/>
  <c r="AC613" i="1"/>
  <c r="AD613" i="1"/>
  <c r="U597" i="1"/>
  <c r="AC597" i="1"/>
  <c r="AD597" i="1"/>
  <c r="V787" i="1"/>
  <c r="AB787" i="1"/>
  <c r="V786" i="1"/>
  <c r="AB786" i="1"/>
  <c r="V785" i="1"/>
  <c r="AB785" i="1"/>
  <c r="V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7" i="1"/>
  <c r="AB736" i="1"/>
  <c r="AB735" i="1"/>
  <c r="AB731" i="1"/>
  <c r="AB730" i="1"/>
  <c r="AB729" i="1"/>
  <c r="AC726" i="1"/>
  <c r="AD726" i="1"/>
  <c r="AF726" i="1" s="1"/>
  <c r="AG726" i="1" s="1"/>
  <c r="AH726" i="1" s="1"/>
  <c r="U726" i="1"/>
  <c r="AC722" i="1"/>
  <c r="AD722" i="1"/>
  <c r="U722" i="1"/>
  <c r="AG722" i="1" s="1"/>
  <c r="AH722" i="1" s="1"/>
  <c r="AC718" i="1"/>
  <c r="AD718" i="1" s="1"/>
  <c r="U718" i="1"/>
  <c r="AC714" i="1"/>
  <c r="AD714" i="1" s="1"/>
  <c r="U714" i="1"/>
  <c r="AC710" i="1"/>
  <c r="AD710" i="1"/>
  <c r="U710" i="1"/>
  <c r="AC706" i="1"/>
  <c r="AD706" i="1" s="1"/>
  <c r="AG706" i="1" s="1"/>
  <c r="AH706" i="1" s="1"/>
  <c r="U706" i="1"/>
  <c r="AC702" i="1"/>
  <c r="AD702" i="1"/>
  <c r="U702" i="1"/>
  <c r="AC698" i="1"/>
  <c r="AD698" i="1" s="1"/>
  <c r="U698" i="1"/>
  <c r="AC694" i="1"/>
  <c r="AD694" i="1"/>
  <c r="U694" i="1"/>
  <c r="U690" i="1"/>
  <c r="AC686" i="1"/>
  <c r="AD686" i="1"/>
  <c r="U686" i="1"/>
  <c r="AC682" i="1"/>
  <c r="AD682" i="1" s="1"/>
  <c r="U682" i="1"/>
  <c r="AD678" i="1"/>
  <c r="AF678" i="1" s="1"/>
  <c r="U678" i="1"/>
  <c r="U674" i="1"/>
  <c r="AC670" i="1"/>
  <c r="AD670" i="1"/>
  <c r="U670" i="1"/>
  <c r="AC666" i="1"/>
  <c r="AD666" i="1"/>
  <c r="U666" i="1"/>
  <c r="AG666" i="1" s="1"/>
  <c r="T593" i="1"/>
  <c r="AC787" i="1"/>
  <c r="AD787" i="1"/>
  <c r="U786" i="1"/>
  <c r="U785" i="1"/>
  <c r="U784" i="1"/>
  <c r="U782" i="1"/>
  <c r="AG782" i="1" s="1"/>
  <c r="AH782" i="1" s="1"/>
  <c r="U780" i="1"/>
  <c r="AG780" i="1" s="1"/>
  <c r="AH780" i="1" s="1"/>
  <c r="U779" i="1"/>
  <c r="U778" i="1"/>
  <c r="AG778" i="1" s="1"/>
  <c r="AH778" i="1" s="1"/>
  <c r="U777" i="1"/>
  <c r="U776" i="1"/>
  <c r="U775" i="1"/>
  <c r="U774" i="1"/>
  <c r="U773" i="1"/>
  <c r="U772" i="1"/>
  <c r="U771" i="1"/>
  <c r="AG771" i="1" s="1"/>
  <c r="U769" i="1"/>
  <c r="U768" i="1"/>
  <c r="U767" i="1"/>
  <c r="AG767" i="1" s="1"/>
  <c r="AH767" i="1" s="1"/>
  <c r="U766" i="1"/>
  <c r="AG766" i="1" s="1"/>
  <c r="AH766" i="1" s="1"/>
  <c r="U765" i="1"/>
  <c r="U764" i="1"/>
  <c r="U763" i="1"/>
  <c r="U762" i="1"/>
  <c r="AG762" i="1"/>
  <c r="AH762" i="1"/>
  <c r="U760" i="1"/>
  <c r="U759" i="1"/>
  <c r="U757" i="1"/>
  <c r="U755" i="1"/>
  <c r="U754" i="1"/>
  <c r="AG754" i="1"/>
  <c r="AH754" i="1"/>
  <c r="U753" i="1"/>
  <c r="U752" i="1"/>
  <c r="U751" i="1"/>
  <c r="AG751" i="1" s="1"/>
  <c r="AH751" i="1" s="1"/>
  <c r="U750" i="1"/>
  <c r="AH750" i="1"/>
  <c r="U749" i="1"/>
  <c r="U748" i="1"/>
  <c r="U747" i="1"/>
  <c r="U746" i="1"/>
  <c r="U745" i="1"/>
  <c r="AG745" i="1" s="1"/>
  <c r="AH745" i="1" s="1"/>
  <c r="U744" i="1"/>
  <c r="U743" i="1"/>
  <c r="U742" i="1"/>
  <c r="AG742" i="1" s="1"/>
  <c r="AH742" i="1" s="1"/>
  <c r="U741" i="1"/>
  <c r="U739" i="1"/>
  <c r="U737" i="1"/>
  <c r="U736" i="1"/>
  <c r="U735" i="1"/>
  <c r="U734" i="1"/>
  <c r="U733" i="1"/>
  <c r="U732" i="1"/>
  <c r="U731" i="1"/>
  <c r="U730" i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AB714" i="1"/>
  <c r="AB710" i="1"/>
  <c r="AC709" i="1"/>
  <c r="AD709" i="1"/>
  <c r="U709" i="1"/>
  <c r="AB706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B682" i="1"/>
  <c r="AB678" i="1"/>
  <c r="AC677" i="1"/>
  <c r="AD677" i="1" s="1"/>
  <c r="U677" i="1"/>
  <c r="AB670" i="1"/>
  <c r="AC669" i="1"/>
  <c r="AD669" i="1"/>
  <c r="AF669" i="1" s="1"/>
  <c r="U669" i="1"/>
  <c r="AB666" i="1"/>
  <c r="T665" i="1"/>
  <c r="AB665" i="1"/>
  <c r="AB661" i="1"/>
  <c r="T657" i="1"/>
  <c r="AB653" i="1"/>
  <c r="T649" i="1"/>
  <c r="AB645" i="1"/>
  <c r="T641" i="1"/>
  <c r="T633" i="1"/>
  <c r="AB633" i="1"/>
  <c r="AB629" i="1"/>
  <c r="T625" i="1"/>
  <c r="AC625" i="1" s="1"/>
  <c r="AD625" i="1" s="1"/>
  <c r="AF625" i="1" s="1"/>
  <c r="AG625" i="1" s="1"/>
  <c r="AH625" i="1" s="1"/>
  <c r="AB621" i="1"/>
  <c r="T617" i="1"/>
  <c r="AB613" i="1"/>
  <c r="T609" i="1"/>
  <c r="T601" i="1"/>
  <c r="U601" i="1" s="1"/>
  <c r="AB601" i="1"/>
  <c r="AB597" i="1"/>
  <c r="T589" i="1"/>
  <c r="AB589" i="1" s="1"/>
  <c r="T590" i="1"/>
  <c r="AB590" i="1"/>
  <c r="T582" i="1"/>
  <c r="U582" i="1" s="1"/>
  <c r="AC662" i="1"/>
  <c r="AD662" i="1" s="1"/>
  <c r="AC658" i="1"/>
  <c r="AD658" i="1" s="1"/>
  <c r="AC654" i="1"/>
  <c r="AD654" i="1"/>
  <c r="AF654" i="1" s="1"/>
  <c r="AG654" i="1" s="1"/>
  <c r="AH654" i="1" s="1"/>
  <c r="AC650" i="1"/>
  <c r="AD650" i="1" s="1"/>
  <c r="AC634" i="1"/>
  <c r="AD634" i="1" s="1"/>
  <c r="AC618" i="1"/>
  <c r="AD618" i="1"/>
  <c r="AC610" i="1"/>
  <c r="AD610" i="1"/>
  <c r="AC606" i="1"/>
  <c r="AD606" i="1"/>
  <c r="AC602" i="1"/>
  <c r="AD602" i="1" s="1"/>
  <c r="AC598" i="1"/>
  <c r="AD598" i="1"/>
  <c r="AG598" i="1" s="1"/>
  <c r="AH598" i="1" s="1"/>
  <c r="AB592" i="1"/>
  <c r="T591" i="1"/>
  <c r="AC591" i="1" s="1"/>
  <c r="AD591" i="1" s="1"/>
  <c r="AB591" i="1"/>
  <c r="T587" i="1"/>
  <c r="AB587" i="1"/>
  <c r="T579" i="1"/>
  <c r="AC579" i="1"/>
  <c r="AD579" i="1"/>
  <c r="AF579" i="1"/>
  <c r="AA547" i="1"/>
  <c r="AB547" i="1"/>
  <c r="AA542" i="1"/>
  <c r="AB542" i="1" s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11" i="1"/>
  <c r="AD611" i="1" s="1"/>
  <c r="AC640" i="1"/>
  <c r="AD640" i="1"/>
  <c r="AC594" i="1"/>
  <c r="AD594" i="1" s="1"/>
  <c r="AC626" i="1"/>
  <c r="AD626" i="1"/>
  <c r="AC568" i="1"/>
  <c r="AD568" i="1"/>
  <c r="AF568" i="1"/>
  <c r="AG568" i="1"/>
  <c r="AH568" i="1"/>
  <c r="AB619" i="1"/>
  <c r="U608" i="1"/>
  <c r="AG608" i="1" s="1"/>
  <c r="AH608" i="1" s="1"/>
  <c r="U640" i="1"/>
  <c r="AC604" i="1"/>
  <c r="AD604" i="1"/>
  <c r="AB631" i="1"/>
  <c r="AB646" i="1"/>
  <c r="AB600" i="1"/>
  <c r="AC614" i="1"/>
  <c r="AD614" i="1"/>
  <c r="AF614" i="1"/>
  <c r="AG614" i="1"/>
  <c r="AH614" i="1" s="1"/>
  <c r="AC630" i="1"/>
  <c r="AD630" i="1" s="1"/>
  <c r="AC646" i="1"/>
  <c r="AD646" i="1"/>
  <c r="AG752" i="1"/>
  <c r="AH752" i="1"/>
  <c r="AG768" i="1"/>
  <c r="AH768" i="1"/>
  <c r="AH744" i="1"/>
  <c r="AB628" i="1"/>
  <c r="AB620" i="1"/>
  <c r="AC627" i="1"/>
  <c r="AD627" i="1" s="1"/>
  <c r="U620" i="1"/>
  <c r="AG620" i="1"/>
  <c r="AH620" i="1"/>
  <c r="AB610" i="1"/>
  <c r="AB658" i="1"/>
  <c r="AB654" i="1"/>
  <c r="U962" i="1"/>
  <c r="AC962" i="1"/>
  <c r="AD962" i="1" s="1"/>
  <c r="U655" i="1"/>
  <c r="AC655" i="1"/>
  <c r="AD655" i="1"/>
  <c r="AB655" i="1"/>
  <c r="AG737" i="1"/>
  <c r="AH737" i="1" s="1"/>
  <c r="AH771" i="1"/>
  <c r="AG746" i="1"/>
  <c r="AH746" i="1" s="1"/>
  <c r="U595" i="1"/>
  <c r="AG595" i="1"/>
  <c r="AH595" i="1"/>
  <c r="AB595" i="1"/>
  <c r="AB650" i="1"/>
  <c r="AB662" i="1"/>
  <c r="AG639" i="1"/>
  <c r="AH639" i="1" s="1"/>
  <c r="U648" i="1"/>
  <c r="AC648" i="1"/>
  <c r="AD648" i="1"/>
  <c r="AF648" i="1"/>
  <c r="AG648" i="1"/>
  <c r="AH648" i="1" s="1"/>
  <c r="U664" i="1"/>
  <c r="AC664" i="1"/>
  <c r="AD664" i="1"/>
  <c r="AF664" i="1" s="1"/>
  <c r="U985" i="1"/>
  <c r="AC985" i="1"/>
  <c r="AD985" i="1"/>
  <c r="AG985" i="1"/>
  <c r="AH985" i="1"/>
  <c r="U663" i="1"/>
  <c r="AC663" i="1"/>
  <c r="AD663" i="1"/>
  <c r="AB663" i="1"/>
  <c r="AG741" i="1"/>
  <c r="AH741" i="1" s="1"/>
  <c r="AG748" i="1"/>
  <c r="AH748" i="1" s="1"/>
  <c r="AG764" i="1"/>
  <c r="AH764" i="1"/>
  <c r="AG779" i="1"/>
  <c r="AH779" i="1"/>
  <c r="AG731" i="1"/>
  <c r="AH731" i="1"/>
  <c r="AB664" i="1"/>
  <c r="AG632" i="1"/>
  <c r="AH632" i="1" s="1"/>
  <c r="U592" i="1"/>
  <c r="AC592" i="1"/>
  <c r="AD592" i="1"/>
  <c r="AF592" i="1"/>
  <c r="U607" i="1"/>
  <c r="AB607" i="1"/>
  <c r="AC607" i="1"/>
  <c r="AD607" i="1"/>
  <c r="AG635" i="1"/>
  <c r="AH635" i="1"/>
  <c r="AF618" i="1"/>
  <c r="AG618" i="1"/>
  <c r="AH618" i="1"/>
  <c r="AF598" i="1"/>
  <c r="AF646" i="1"/>
  <c r="AG646" i="1"/>
  <c r="AH646" i="1" s="1"/>
  <c r="AC589" i="1"/>
  <c r="AD589" i="1" s="1"/>
  <c r="AF787" i="1"/>
  <c r="AG787" i="1"/>
  <c r="AH787" i="1"/>
  <c r="AF666" i="1"/>
  <c r="AH666" i="1"/>
  <c r="AF682" i="1"/>
  <c r="AG682" i="1"/>
  <c r="AH682" i="1" s="1"/>
  <c r="AF706" i="1"/>
  <c r="AF714" i="1"/>
  <c r="AF722" i="1"/>
  <c r="AF613" i="1"/>
  <c r="AG613" i="1"/>
  <c r="AH613" i="1"/>
  <c r="AF675" i="1"/>
  <c r="AG675" i="1" s="1"/>
  <c r="AH675" i="1" s="1"/>
  <c r="AF723" i="1"/>
  <c r="AG723" i="1"/>
  <c r="AH723" i="1"/>
  <c r="AC792" i="1"/>
  <c r="AD792" i="1"/>
  <c r="U792" i="1"/>
  <c r="AC800" i="1"/>
  <c r="AD800" i="1" s="1"/>
  <c r="U800" i="1"/>
  <c r="AC808" i="1"/>
  <c r="AD808" i="1"/>
  <c r="U808" i="1"/>
  <c r="U816" i="1"/>
  <c r="AG816" i="1" s="1"/>
  <c r="AH816" i="1" s="1"/>
  <c r="AC795" i="1"/>
  <c r="AD795" i="1"/>
  <c r="U795" i="1"/>
  <c r="AC811" i="1"/>
  <c r="AD811" i="1" s="1"/>
  <c r="U811" i="1"/>
  <c r="U824" i="1"/>
  <c r="AC830" i="1"/>
  <c r="AD830" i="1"/>
  <c r="U830" i="1"/>
  <c r="AC832" i="1"/>
  <c r="AD832" i="1"/>
  <c r="U832" i="1"/>
  <c r="AC834" i="1"/>
  <c r="AD834" i="1"/>
  <c r="U834" i="1"/>
  <c r="U836" i="1"/>
  <c r="AC838" i="1"/>
  <c r="AD838" i="1" s="1"/>
  <c r="U838" i="1"/>
  <c r="AC842" i="1"/>
  <c r="AD842" i="1"/>
  <c r="U842" i="1"/>
  <c r="AC844" i="1"/>
  <c r="AD844" i="1" s="1"/>
  <c r="U844" i="1"/>
  <c r="U846" i="1"/>
  <c r="AC852" i="1"/>
  <c r="AD852" i="1" s="1"/>
  <c r="AG852" i="1" s="1"/>
  <c r="AH852" i="1" s="1"/>
  <c r="U852" i="1"/>
  <c r="AC854" i="1"/>
  <c r="AD854" i="1" s="1"/>
  <c r="U854" i="1"/>
  <c r="U856" i="1"/>
  <c r="AC860" i="1"/>
  <c r="AD860" i="1" s="1"/>
  <c r="U860" i="1"/>
  <c r="AC862" i="1"/>
  <c r="AD862" i="1"/>
  <c r="U862" i="1"/>
  <c r="AC864" i="1"/>
  <c r="AD864" i="1"/>
  <c r="U864" i="1"/>
  <c r="AC868" i="1"/>
  <c r="AD868" i="1" s="1"/>
  <c r="U868" i="1"/>
  <c r="AC870" i="1"/>
  <c r="AD870" i="1"/>
  <c r="AF870" i="1" s="1"/>
  <c r="AC872" i="1"/>
  <c r="AD872" i="1"/>
  <c r="U872" i="1"/>
  <c r="AG872" i="1" s="1"/>
  <c r="AH872" i="1" s="1"/>
  <c r="AC874" i="1"/>
  <c r="AD874" i="1" s="1"/>
  <c r="U874" i="1"/>
  <c r="AC876" i="1"/>
  <c r="AD876" i="1" s="1"/>
  <c r="U876" i="1"/>
  <c r="AD878" i="1"/>
  <c r="U878" i="1"/>
  <c r="AC881" i="1"/>
  <c r="AD881" i="1" s="1"/>
  <c r="U881" i="1"/>
  <c r="AC896" i="1"/>
  <c r="AD896" i="1" s="1"/>
  <c r="U896" i="1"/>
  <c r="AC905" i="1"/>
  <c r="AD905" i="1"/>
  <c r="U905" i="1"/>
  <c r="AG905" i="1" s="1"/>
  <c r="AH905" i="1" s="1"/>
  <c r="AC814" i="1"/>
  <c r="AD814" i="1" s="1"/>
  <c r="U814" i="1"/>
  <c r="AC822" i="1"/>
  <c r="AD822" i="1"/>
  <c r="U822" i="1"/>
  <c r="AF634" i="1"/>
  <c r="AG634" i="1" s="1"/>
  <c r="AH634" i="1" s="1"/>
  <c r="U609" i="1"/>
  <c r="AC609" i="1"/>
  <c r="AD609" i="1"/>
  <c r="U625" i="1"/>
  <c r="U641" i="1"/>
  <c r="AC641" i="1"/>
  <c r="AD641" i="1"/>
  <c r="AF689" i="1"/>
  <c r="AG689" i="1"/>
  <c r="AH689" i="1"/>
  <c r="AF705" i="1"/>
  <c r="AG705" i="1"/>
  <c r="AH705" i="1" s="1"/>
  <c r="AF721" i="1"/>
  <c r="AG721" i="1"/>
  <c r="AH721" i="1"/>
  <c r="AB625" i="1"/>
  <c r="AB657" i="1"/>
  <c r="AF671" i="1"/>
  <c r="AF703" i="1"/>
  <c r="AG703" i="1"/>
  <c r="AH703" i="1"/>
  <c r="AF719" i="1"/>
  <c r="AG719" i="1" s="1"/>
  <c r="AH719" i="1" s="1"/>
  <c r="AC793" i="1"/>
  <c r="AD793" i="1"/>
  <c r="U793" i="1"/>
  <c r="U801" i="1"/>
  <c r="AC817" i="1"/>
  <c r="AD817" i="1"/>
  <c r="U817" i="1"/>
  <c r="AG817" i="1" s="1"/>
  <c r="AC886" i="1"/>
  <c r="AD886" i="1"/>
  <c r="U886" i="1"/>
  <c r="AC897" i="1"/>
  <c r="AD897" i="1" s="1"/>
  <c r="AC909" i="1"/>
  <c r="AD909" i="1"/>
  <c r="U909" i="1"/>
  <c r="AC922" i="1"/>
  <c r="AD922" i="1"/>
  <c r="U922" i="1"/>
  <c r="AC925" i="1"/>
  <c r="AD925" i="1"/>
  <c r="AC928" i="1"/>
  <c r="AD928" i="1"/>
  <c r="U928" i="1"/>
  <c r="AC930" i="1"/>
  <c r="AD930" i="1"/>
  <c r="U930" i="1"/>
  <c r="AC936" i="1"/>
  <c r="AD936" i="1"/>
  <c r="U936" i="1"/>
  <c r="AC938" i="1"/>
  <c r="AD938" i="1"/>
  <c r="U938" i="1"/>
  <c r="AC941" i="1"/>
  <c r="AD941" i="1"/>
  <c r="U941" i="1"/>
  <c r="AC790" i="1"/>
  <c r="AD790" i="1"/>
  <c r="U790" i="1"/>
  <c r="AF680" i="1"/>
  <c r="AB925" i="1"/>
  <c r="AB941" i="1"/>
  <c r="AC891" i="1"/>
  <c r="AD891" i="1" s="1"/>
  <c r="U891" i="1"/>
  <c r="AC893" i="1"/>
  <c r="AD893" i="1" s="1"/>
  <c r="AC899" i="1"/>
  <c r="AD899" i="1"/>
  <c r="U899" i="1"/>
  <c r="AC906" i="1"/>
  <c r="AD906" i="1"/>
  <c r="U906" i="1"/>
  <c r="AC921" i="1"/>
  <c r="AD921" i="1"/>
  <c r="U921" i="1"/>
  <c r="AC935" i="1"/>
  <c r="AD935" i="1"/>
  <c r="U935" i="1"/>
  <c r="AC945" i="1"/>
  <c r="AD945" i="1" s="1"/>
  <c r="U945" i="1"/>
  <c r="AC948" i="1"/>
  <c r="AD948" i="1" s="1"/>
  <c r="AF948" i="1" s="1"/>
  <c r="AC953" i="1"/>
  <c r="AD953" i="1"/>
  <c r="U953" i="1"/>
  <c r="AF973" i="1"/>
  <c r="AG973" i="1" s="1"/>
  <c r="AH973" i="1" s="1"/>
  <c r="AF638" i="1"/>
  <c r="AF670" i="1"/>
  <c r="AG670" i="1" s="1"/>
  <c r="AH670" i="1" s="1"/>
  <c r="AG678" i="1"/>
  <c r="AH678" i="1"/>
  <c r="AF702" i="1"/>
  <c r="AG702" i="1"/>
  <c r="AH702" i="1" s="1"/>
  <c r="AF710" i="1"/>
  <c r="AG710" i="1"/>
  <c r="AH710" i="1" s="1"/>
  <c r="AF597" i="1"/>
  <c r="AG597" i="1" s="1"/>
  <c r="AH597" i="1" s="1"/>
  <c r="AF661" i="1"/>
  <c r="AG661" i="1" s="1"/>
  <c r="AH661" i="1" s="1"/>
  <c r="AF683" i="1"/>
  <c r="AG683" i="1"/>
  <c r="AH683" i="1"/>
  <c r="AB793" i="1"/>
  <c r="AB817" i="1"/>
  <c r="AB790" i="1"/>
  <c r="AH979" i="1"/>
  <c r="AF997" i="1"/>
  <c r="AG997" i="1"/>
  <c r="AH997" i="1" s="1"/>
  <c r="AC788" i="1"/>
  <c r="AD788" i="1" s="1"/>
  <c r="U788" i="1"/>
  <c r="AC796" i="1"/>
  <c r="AD796" i="1"/>
  <c r="U796" i="1"/>
  <c r="AC804" i="1"/>
  <c r="AD804" i="1" s="1"/>
  <c r="U804" i="1"/>
  <c r="U812" i="1"/>
  <c r="AC820" i="1"/>
  <c r="AD820" i="1"/>
  <c r="U820" i="1"/>
  <c r="AB886" i="1"/>
  <c r="AB906" i="1"/>
  <c r="AB930" i="1"/>
  <c r="AB938" i="1"/>
  <c r="AC791" i="1"/>
  <c r="AD791" i="1" s="1"/>
  <c r="U791" i="1"/>
  <c r="AC799" i="1"/>
  <c r="AD799" i="1"/>
  <c r="U799" i="1"/>
  <c r="AC807" i="1"/>
  <c r="AD807" i="1"/>
  <c r="U807" i="1"/>
  <c r="AC825" i="1"/>
  <c r="AD825" i="1"/>
  <c r="U825" i="1"/>
  <c r="AC827" i="1"/>
  <c r="AD827" i="1"/>
  <c r="U827" i="1"/>
  <c r="AC829" i="1"/>
  <c r="AD829" i="1"/>
  <c r="U829" i="1"/>
  <c r="AC831" i="1"/>
  <c r="AD831" i="1" s="1"/>
  <c r="U833" i="1"/>
  <c r="AC835" i="1"/>
  <c r="AD835" i="1" s="1"/>
  <c r="AC837" i="1"/>
  <c r="AD837" i="1" s="1"/>
  <c r="AF837" i="1" s="1"/>
  <c r="U837" i="1"/>
  <c r="AC839" i="1"/>
  <c r="AD839" i="1"/>
  <c r="U839" i="1"/>
  <c r="AC843" i="1"/>
  <c r="AD843" i="1"/>
  <c r="AF843" i="1" s="1"/>
  <c r="AG843" i="1" s="1"/>
  <c r="AH843" i="1" s="1"/>
  <c r="U843" i="1"/>
  <c r="AC845" i="1"/>
  <c r="AD845" i="1"/>
  <c r="AF845" i="1" s="1"/>
  <c r="U845" i="1"/>
  <c r="AC847" i="1"/>
  <c r="AD847" i="1" s="1"/>
  <c r="AF847" i="1" s="1"/>
  <c r="U847" i="1"/>
  <c r="AC853" i="1"/>
  <c r="AD853" i="1" s="1"/>
  <c r="AC855" i="1"/>
  <c r="AD855" i="1"/>
  <c r="U855" i="1"/>
  <c r="AC857" i="1"/>
  <c r="AD857" i="1"/>
  <c r="U857" i="1"/>
  <c r="AC859" i="1"/>
  <c r="AD859" i="1"/>
  <c r="AG859" i="1" s="1"/>
  <c r="AH859" i="1" s="1"/>
  <c r="U859" i="1"/>
  <c r="AC861" i="1"/>
  <c r="AD861" i="1"/>
  <c r="AG861" i="1" s="1"/>
  <c r="AH861" i="1" s="1"/>
  <c r="U861" i="1"/>
  <c r="AC863" i="1"/>
  <c r="AD863" i="1"/>
  <c r="U865" i="1"/>
  <c r="AC867" i="1"/>
  <c r="AD867" i="1" s="1"/>
  <c r="U867" i="1"/>
  <c r="AC869" i="1"/>
  <c r="AD869" i="1" s="1"/>
  <c r="U869" i="1"/>
  <c r="AC871" i="1"/>
  <c r="AD871" i="1"/>
  <c r="AF871" i="1" s="1"/>
  <c r="U871" i="1"/>
  <c r="AC875" i="1"/>
  <c r="AD875" i="1"/>
  <c r="U875" i="1"/>
  <c r="AC877" i="1"/>
  <c r="AD877" i="1" s="1"/>
  <c r="U877" i="1"/>
  <c r="AC898" i="1"/>
  <c r="AD898" i="1" s="1"/>
  <c r="U898" i="1"/>
  <c r="AC904" i="1"/>
  <c r="AD904" i="1"/>
  <c r="U904" i="1"/>
  <c r="AC798" i="1"/>
  <c r="AD798" i="1"/>
  <c r="U798" i="1"/>
  <c r="AC818" i="1"/>
  <c r="AD818" i="1"/>
  <c r="U818" i="1"/>
  <c r="U591" i="1"/>
  <c r="AF602" i="1"/>
  <c r="U579" i="1"/>
  <c r="U587" i="1"/>
  <c r="AC587" i="1"/>
  <c r="AD587" i="1"/>
  <c r="AF594" i="1"/>
  <c r="AG594" i="1" s="1"/>
  <c r="AH594" i="1" s="1"/>
  <c r="AF626" i="1"/>
  <c r="AG626" i="1"/>
  <c r="AH626" i="1"/>
  <c r="AF658" i="1"/>
  <c r="U590" i="1"/>
  <c r="AC590" i="1"/>
  <c r="AD590" i="1" s="1"/>
  <c r="AC601" i="1"/>
  <c r="AD601" i="1"/>
  <c r="AF601" i="1" s="1"/>
  <c r="AG601" i="1" s="1"/>
  <c r="AH601" i="1" s="1"/>
  <c r="U633" i="1"/>
  <c r="AC633" i="1"/>
  <c r="AD633" i="1"/>
  <c r="U665" i="1"/>
  <c r="AC665" i="1"/>
  <c r="AD665" i="1"/>
  <c r="AF665" i="1" s="1"/>
  <c r="AF697" i="1"/>
  <c r="AG697" i="1" s="1"/>
  <c r="AH697" i="1" s="1"/>
  <c r="AB609" i="1"/>
  <c r="AF621" i="1"/>
  <c r="AB641" i="1"/>
  <c r="AF679" i="1"/>
  <c r="AF695" i="1"/>
  <c r="AG695" i="1"/>
  <c r="AH695" i="1"/>
  <c r="AF711" i="1"/>
  <c r="AG711" i="1" s="1"/>
  <c r="AH711" i="1" s="1"/>
  <c r="AF727" i="1"/>
  <c r="AH727" i="1"/>
  <c r="AC789" i="1"/>
  <c r="AD789" i="1"/>
  <c r="AG789" i="1" s="1"/>
  <c r="AH789" i="1" s="1"/>
  <c r="U789" i="1"/>
  <c r="AC797" i="1"/>
  <c r="AD797" i="1" s="1"/>
  <c r="U797" i="1"/>
  <c r="AC813" i="1"/>
  <c r="AD813" i="1"/>
  <c r="U813" i="1"/>
  <c r="AC884" i="1"/>
  <c r="AD884" i="1"/>
  <c r="U884" i="1"/>
  <c r="AC894" i="1"/>
  <c r="AD894" i="1"/>
  <c r="AF894" i="1" s="1"/>
  <c r="AG894" i="1" s="1"/>
  <c r="AH894" i="1" s="1"/>
  <c r="AC900" i="1"/>
  <c r="AD900" i="1"/>
  <c r="U900" i="1"/>
  <c r="AG900" i="1" s="1"/>
  <c r="AH900" i="1" s="1"/>
  <c r="AC908" i="1"/>
  <c r="AD908" i="1"/>
  <c r="U908" i="1"/>
  <c r="AC923" i="1"/>
  <c r="AD923" i="1"/>
  <c r="U923" i="1"/>
  <c r="AC929" i="1"/>
  <c r="AD929" i="1" s="1"/>
  <c r="U929" i="1"/>
  <c r="AC931" i="1"/>
  <c r="AD931" i="1"/>
  <c r="AF931" i="1" s="1"/>
  <c r="AG931" i="1" s="1"/>
  <c r="U931" i="1"/>
  <c r="U933" i="1"/>
  <c r="AG933" i="1" s="1"/>
  <c r="AC940" i="1"/>
  <c r="AD940" i="1" s="1"/>
  <c r="AF940" i="1" s="1"/>
  <c r="AD942" i="1"/>
  <c r="AG942" i="1" s="1"/>
  <c r="AH942" i="1" s="1"/>
  <c r="U942" i="1"/>
  <c r="AC944" i="1"/>
  <c r="AD944" i="1"/>
  <c r="AF944" i="1" s="1"/>
  <c r="U944" i="1"/>
  <c r="AC960" i="1"/>
  <c r="AD960" i="1" s="1"/>
  <c r="U960" i="1"/>
  <c r="AF672" i="1"/>
  <c r="AG672" i="1" s="1"/>
  <c r="AH672" i="1" s="1"/>
  <c r="AB891" i="1"/>
  <c r="AB899" i="1"/>
  <c r="AB935" i="1"/>
  <c r="AD880" i="1"/>
  <c r="AF880" i="1" s="1"/>
  <c r="U880" i="1"/>
  <c r="AC887" i="1"/>
  <c r="AD887" i="1"/>
  <c r="U887" i="1"/>
  <c r="AG887" i="1" s="1"/>
  <c r="AH887" i="1" s="1"/>
  <c r="AC892" i="1"/>
  <c r="AD892" i="1"/>
  <c r="U892" i="1"/>
  <c r="AC895" i="1"/>
  <c r="AD895" i="1" s="1"/>
  <c r="U895" i="1"/>
  <c r="AC916" i="1"/>
  <c r="AD916" i="1"/>
  <c r="U916" i="1"/>
  <c r="AC924" i="1"/>
  <c r="AD924" i="1" s="1"/>
  <c r="AF924" i="1" s="1"/>
  <c r="U924" i="1"/>
  <c r="U939" i="1"/>
  <c r="AC946" i="1"/>
  <c r="AD946" i="1"/>
  <c r="U946" i="1"/>
  <c r="AC806" i="1"/>
  <c r="AD806" i="1"/>
  <c r="AF806" i="1" s="1"/>
  <c r="AG668" i="1"/>
  <c r="AH668" i="1" s="1"/>
  <c r="AF684" i="1"/>
  <c r="AG684" i="1"/>
  <c r="AH684" i="1" s="1"/>
  <c r="AF716" i="1"/>
  <c r="AG716" i="1"/>
  <c r="AH716" i="1"/>
  <c r="AF993" i="1"/>
  <c r="AG993" i="1"/>
  <c r="AH993" i="1"/>
  <c r="AF640" i="1"/>
  <c r="AG592" i="1"/>
  <c r="AH592" i="1" s="1"/>
  <c r="AG664" i="1"/>
  <c r="AH664" i="1"/>
  <c r="AF607" i="1"/>
  <c r="AG607" i="1"/>
  <c r="AH607" i="1"/>
  <c r="AF942" i="1"/>
  <c r="AH931" i="1"/>
  <c r="AF908" i="1"/>
  <c r="AG908" i="1"/>
  <c r="AH908" i="1" s="1"/>
  <c r="AF789" i="1"/>
  <c r="AF591" i="1"/>
  <c r="AG591" i="1"/>
  <c r="AH591" i="1"/>
  <c r="AG871" i="1"/>
  <c r="AH871" i="1" s="1"/>
  <c r="AF859" i="1"/>
  <c r="AF855" i="1"/>
  <c r="AG855" i="1"/>
  <c r="AH855" i="1"/>
  <c r="AG847" i="1"/>
  <c r="AH847" i="1" s="1"/>
  <c r="AF820" i="1"/>
  <c r="AG820" i="1" s="1"/>
  <c r="AH820" i="1" s="1"/>
  <c r="AG924" i="1"/>
  <c r="AH924" i="1" s="1"/>
  <c r="AF887" i="1"/>
  <c r="AF609" i="1"/>
  <c r="AG609" i="1"/>
  <c r="AH609" i="1"/>
  <c r="AF814" i="1"/>
  <c r="AF905" i="1"/>
  <c r="AF896" i="1"/>
  <c r="AG896" i="1"/>
  <c r="AH896" i="1"/>
  <c r="AF876" i="1"/>
  <c r="AG876" i="1" s="1"/>
  <c r="AH876" i="1" s="1"/>
  <c r="AF872" i="1"/>
  <c r="AG856" i="1"/>
  <c r="AH856" i="1" s="1"/>
  <c r="AF852" i="1"/>
  <c r="AF816" i="1"/>
  <c r="AF800" i="1"/>
  <c r="AG940" i="1"/>
  <c r="AH940" i="1"/>
  <c r="AF935" i="1"/>
  <c r="AF899" i="1"/>
  <c r="AG899" i="1"/>
  <c r="AH899" i="1"/>
  <c r="AG944" i="1"/>
  <c r="AH944" i="1" s="1"/>
  <c r="AF884" i="1"/>
  <c r="AF869" i="1"/>
  <c r="AG869" i="1"/>
  <c r="AH869" i="1" s="1"/>
  <c r="AF829" i="1"/>
  <c r="AG829" i="1"/>
  <c r="AH829" i="1"/>
  <c r="AF796" i="1"/>
  <c r="AG796" i="1" s="1"/>
  <c r="AH796" i="1" s="1"/>
  <c r="AG948" i="1"/>
  <c r="AH948" i="1" s="1"/>
  <c r="AF928" i="1"/>
  <c r="AF817" i="1"/>
  <c r="AH817" i="1"/>
  <c r="AF946" i="1"/>
  <c r="AG946" i="1"/>
  <c r="AH946" i="1" s="1"/>
  <c r="AF895" i="1"/>
  <c r="AG880" i="1"/>
  <c r="AH880" i="1"/>
  <c r="AG579" i="1"/>
  <c r="AH579" i="1" s="1"/>
  <c r="AF822" i="1"/>
  <c r="AF878" i="1"/>
  <c r="AG878" i="1" s="1"/>
  <c r="AH878" i="1" s="1"/>
  <c r="AG870" i="1"/>
  <c r="AH870" i="1"/>
  <c r="AF862" i="1"/>
  <c r="AF854" i="1"/>
  <c r="AG854" i="1"/>
  <c r="AH854" i="1" s="1"/>
  <c r="AF842" i="1"/>
  <c r="AG842" i="1"/>
  <c r="AH842" i="1" s="1"/>
  <c r="AF830" i="1"/>
  <c r="AF792" i="1"/>
  <c r="AG792" i="1"/>
  <c r="AH792" i="1" s="1"/>
  <c r="AF933" i="1"/>
  <c r="AH933" i="1"/>
  <c r="AF900" i="1"/>
  <c r="AF818" i="1"/>
  <c r="AG818" i="1" s="1"/>
  <c r="AH818" i="1" s="1"/>
  <c r="AF861" i="1"/>
  <c r="AG837" i="1"/>
  <c r="AH837" i="1" s="1"/>
  <c r="AF799" i="1"/>
  <c r="AG799" i="1"/>
  <c r="AH799" i="1" s="1"/>
  <c r="AF812" i="1"/>
  <c r="AG812" i="1"/>
  <c r="AH812" i="1"/>
  <c r="AF921" i="1"/>
  <c r="AF897" i="1"/>
  <c r="AG665" i="1"/>
  <c r="AH665" i="1" s="1"/>
  <c r="AF904" i="1"/>
  <c r="AG904" i="1"/>
  <c r="AH904" i="1"/>
  <c r="AF875" i="1"/>
  <c r="AG875" i="1" s="1"/>
  <c r="AH875" i="1" s="1"/>
  <c r="AF863" i="1"/>
  <c r="AF788" i="1"/>
  <c r="AG788" i="1"/>
  <c r="AH788" i="1"/>
  <c r="AF906" i="1"/>
  <c r="AF790" i="1"/>
  <c r="AG790" i="1" s="1"/>
  <c r="AH790" i="1" s="1"/>
  <c r="AF941" i="1"/>
  <c r="AG941" i="1"/>
  <c r="AH941" i="1"/>
  <c r="AF936" i="1"/>
  <c r="AF925" i="1"/>
  <c r="AG925" i="1" s="1"/>
  <c r="AH925" i="1" s="1"/>
  <c r="AF886" i="1"/>
  <c r="AG886" i="1"/>
  <c r="AH886" i="1" s="1"/>
  <c r="AF793" i="1"/>
  <c r="AG793" i="1"/>
  <c r="AH793" i="1"/>
  <c r="AF589" i="1"/>
  <c r="V256" i="1"/>
  <c r="V255" i="1"/>
  <c r="V266" i="1"/>
  <c r="V280" i="1"/>
  <c r="AA423" i="1"/>
  <c r="V418" i="1"/>
  <c r="R488" i="1"/>
  <c r="S488" i="1"/>
  <c r="AA479" i="1"/>
  <c r="AA426" i="1"/>
  <c r="AB426" i="1" s="1"/>
  <c r="T266" i="1"/>
  <c r="U266" i="1" s="1"/>
  <c r="R224" i="1"/>
  <c r="S224" i="1"/>
  <c r="AA220" i="1"/>
  <c r="AA216" i="1"/>
  <c r="AA397" i="1"/>
  <c r="V423" i="1"/>
  <c r="T503" i="1"/>
  <c r="AB503" i="1" s="1"/>
  <c r="T424" i="1"/>
  <c r="V414" i="1"/>
  <c r="V427" i="1"/>
  <c r="T456" i="1"/>
  <c r="AC456" i="1"/>
  <c r="AD456" i="1" s="1"/>
  <c r="AF456" i="1" s="1"/>
  <c r="R505" i="1"/>
  <c r="S505" i="1" s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AC485" i="1" s="1"/>
  <c r="R484" i="1"/>
  <c r="S484" i="1" s="1"/>
  <c r="R440" i="1"/>
  <c r="S440" i="1"/>
  <c r="T437" i="1"/>
  <c r="T411" i="1"/>
  <c r="T288" i="1"/>
  <c r="AB288" i="1" s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AB301" i="1" s="1"/>
  <c r="U301" i="1"/>
  <c r="T285" i="1"/>
  <c r="U285" i="1" s="1"/>
  <c r="R275" i="1"/>
  <c r="S275" i="1"/>
  <c r="T261" i="1"/>
  <c r="R255" i="1"/>
  <c r="S255" i="1"/>
  <c r="R251" i="1"/>
  <c r="S251" i="1"/>
  <c r="T229" i="1"/>
  <c r="U229" i="1"/>
  <c r="R535" i="1"/>
  <c r="S535" i="1"/>
  <c r="R526" i="1"/>
  <c r="S526" i="1"/>
  <c r="T443" i="1"/>
  <c r="T439" i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A399" i="1"/>
  <c r="AA394" i="1"/>
  <c r="AA393" i="1"/>
  <c r="AA389" i="1"/>
  <c r="R388" i="1"/>
  <c r="S388" i="1"/>
  <c r="AA381" i="1"/>
  <c r="R380" i="1"/>
  <c r="S380" i="1" s="1"/>
  <c r="AA253" i="1"/>
  <c r="AB253" i="1" s="1"/>
  <c r="AA197" i="1"/>
  <c r="T530" i="1"/>
  <c r="U530" i="1"/>
  <c r="AB529" i="1"/>
  <c r="AC529" i="1"/>
  <c r="AD529" i="1"/>
  <c r="R528" i="1"/>
  <c r="S528" i="1"/>
  <c r="R527" i="1"/>
  <c r="S527" i="1" s="1"/>
  <c r="R491" i="1"/>
  <c r="S491" i="1"/>
  <c r="R490" i="1"/>
  <c r="S490" i="1"/>
  <c r="T516" i="1"/>
  <c r="T478" i="1"/>
  <c r="T464" i="1"/>
  <c r="U464" i="1"/>
  <c r="AA535" i="1"/>
  <c r="T534" i="1"/>
  <c r="T531" i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 s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 s="1"/>
  <c r="T419" i="1"/>
  <c r="U419" i="1" s="1"/>
  <c r="AC419" i="1"/>
  <c r="AD419" i="1"/>
  <c r="AF419" i="1" s="1"/>
  <c r="AA222" i="1"/>
  <c r="V488" i="1"/>
  <c r="V452" i="1"/>
  <c r="U298" i="1"/>
  <c r="V298" i="1"/>
  <c r="V254" i="1"/>
  <c r="T254" i="1"/>
  <c r="U254" i="1" s="1"/>
  <c r="V218" i="1"/>
  <c r="V535" i="1"/>
  <c r="T535" i="1"/>
  <c r="V486" i="1"/>
  <c r="T486" i="1"/>
  <c r="AC486" i="1" s="1"/>
  <c r="AD486" i="1" s="1"/>
  <c r="U486" i="1"/>
  <c r="R483" i="1"/>
  <c r="S483" i="1" s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/>
  <c r="R537" i="1"/>
  <c r="S537" i="1" s="1"/>
  <c r="S492" i="1"/>
  <c r="V491" i="1"/>
  <c r="T491" i="1"/>
  <c r="R456" i="1"/>
  <c r="S456" i="1"/>
  <c r="AB408" i="1"/>
  <c r="AC408" i="1"/>
  <c r="AD408" i="1" s="1"/>
  <c r="AF408" i="1" s="1"/>
  <c r="AG408" i="1" s="1"/>
  <c r="AH408" i="1" s="1"/>
  <c r="T267" i="1"/>
  <c r="U267" i="1"/>
  <c r="T444" i="1"/>
  <c r="AB444" i="1" s="1"/>
  <c r="U444" i="1"/>
  <c r="V511" i="1"/>
  <c r="T511" i="1"/>
  <c r="T496" i="1"/>
  <c r="T509" i="1"/>
  <c r="R536" i="1"/>
  <c r="S536" i="1"/>
  <c r="V533" i="1"/>
  <c r="T533" i="1"/>
  <c r="V532" i="1"/>
  <c r="T532" i="1"/>
  <c r="U532" i="1"/>
  <c r="AD485" i="1"/>
  <c r="AF485" i="1" s="1"/>
  <c r="V446" i="1"/>
  <c r="U446" i="1"/>
  <c r="R531" i="1"/>
  <c r="S531" i="1"/>
  <c r="R522" i="1"/>
  <c r="S522" i="1"/>
  <c r="T521" i="1"/>
  <c r="U521" i="1" s="1"/>
  <c r="R520" i="1"/>
  <c r="S520" i="1"/>
  <c r="R518" i="1"/>
  <c r="S518" i="1"/>
  <c r="R512" i="1"/>
  <c r="S512" i="1"/>
  <c r="T510" i="1"/>
  <c r="AB510" i="1" s="1"/>
  <c r="T477" i="1"/>
  <c r="U477" i="1" s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A437" i="1"/>
  <c r="AA411" i="1"/>
  <c r="R411" i="1"/>
  <c r="S411" i="1" s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T433" i="1"/>
  <c r="U433" i="1"/>
  <c r="T431" i="1"/>
  <c r="U431" i="1" s="1"/>
  <c r="V431" i="1"/>
  <c r="T429" i="1"/>
  <c r="AB429" i="1"/>
  <c r="AA418" i="1"/>
  <c r="AB418" i="1" s="1"/>
  <c r="V476" i="1"/>
  <c r="T476" i="1"/>
  <c r="U476" i="1" s="1"/>
  <c r="T487" i="1"/>
  <c r="T242" i="1"/>
  <c r="U242" i="1"/>
  <c r="T498" i="1"/>
  <c r="T489" i="1"/>
  <c r="AA496" i="1"/>
  <c r="V460" i="1"/>
  <c r="U460" i="1"/>
  <c r="AG460" i="1" s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/>
  <c r="R412" i="1"/>
  <c r="S412" i="1"/>
  <c r="AB405" i="1"/>
  <c r="AA395" i="1"/>
  <c r="AB395" i="1" s="1"/>
  <c r="AA382" i="1"/>
  <c r="AA377" i="1"/>
  <c r="AA373" i="1"/>
  <c r="AC373" i="1"/>
  <c r="AD373" i="1"/>
  <c r="R220" i="1"/>
  <c r="S220" i="1"/>
  <c r="AA417" i="1"/>
  <c r="R401" i="1"/>
  <c r="S401" i="1" s="1"/>
  <c r="AA334" i="1"/>
  <c r="R422" i="1"/>
  <c r="S422" i="1"/>
  <c r="U437" i="1"/>
  <c r="AC571" i="1"/>
  <c r="AD571" i="1"/>
  <c r="U56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AB585" i="1"/>
  <c r="U585" i="1"/>
  <c r="AB577" i="1"/>
  <c r="V401" i="1"/>
  <c r="U401" i="1"/>
  <c r="V391" i="1"/>
  <c r="U391" i="1"/>
  <c r="AG391" i="1" s="1"/>
  <c r="AH391" i="1" s="1"/>
  <c r="T577" i="1"/>
  <c r="AB562" i="1"/>
  <c r="U565" i="1"/>
  <c r="AC565" i="1"/>
  <c r="AD565" i="1"/>
  <c r="AC555" i="1"/>
  <c r="AD555" i="1" s="1"/>
  <c r="AF555" i="1" s="1"/>
  <c r="U555" i="1"/>
  <c r="V583" i="1"/>
  <c r="T583" i="1"/>
  <c r="V581" i="1"/>
  <c r="T581" i="1"/>
  <c r="V580" i="1"/>
  <c r="T580" i="1"/>
  <c r="AC580" i="1" s="1"/>
  <c r="AD580" i="1" s="1"/>
  <c r="V572" i="1"/>
  <c r="T572" i="1"/>
  <c r="T525" i="1"/>
  <c r="AB525" i="1"/>
  <c r="V453" i="1"/>
  <c r="T453" i="1"/>
  <c r="T449" i="1"/>
  <c r="V449" i="1"/>
  <c r="T447" i="1"/>
  <c r="AB447" i="1" s="1"/>
  <c r="V436" i="1"/>
  <c r="T436" i="1"/>
  <c r="V435" i="1"/>
  <c r="V432" i="1"/>
  <c r="T432" i="1"/>
  <c r="AB432" i="1"/>
  <c r="V430" i="1"/>
  <c r="T430" i="1"/>
  <c r="AE424" i="1"/>
  <c r="AA424" i="1"/>
  <c r="AB424" i="1" s="1"/>
  <c r="AC424" i="1"/>
  <c r="AD424" i="1" s="1"/>
  <c r="U541" i="1"/>
  <c r="AC541" i="1"/>
  <c r="AD541" i="1"/>
  <c r="AF541" i="1"/>
  <c r="AC585" i="1"/>
  <c r="AD585" i="1"/>
  <c r="AC425" i="1"/>
  <c r="AD425" i="1" s="1"/>
  <c r="U495" i="1"/>
  <c r="V574" i="1"/>
  <c r="T574" i="1"/>
  <c r="AB565" i="1"/>
  <c r="AA444" i="1"/>
  <c r="AC542" i="1"/>
  <c r="AD542" i="1"/>
  <c r="AF542" i="1"/>
  <c r="T586" i="1"/>
  <c r="T536" i="1"/>
  <c r="V568" i="1"/>
  <c r="AB556" i="1"/>
  <c r="V563" i="1"/>
  <c r="R586" i="1"/>
  <c r="S586" i="1"/>
  <c r="T570" i="1"/>
  <c r="AA545" i="1"/>
  <c r="AB545" i="1" s="1"/>
  <c r="AA528" i="1"/>
  <c r="AB528" i="1" s="1"/>
  <c r="AB489" i="1"/>
  <c r="AA387" i="1"/>
  <c r="AA378" i="1"/>
  <c r="AA366" i="1"/>
  <c r="AB366" i="1" s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 s="1"/>
  <c r="R574" i="1"/>
  <c r="S574" i="1"/>
  <c r="R573" i="1"/>
  <c r="S573" i="1" s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/>
  <c r="AG480" i="1" s="1"/>
  <c r="AH480" i="1" s="1"/>
  <c r="T479" i="1"/>
  <c r="U479" i="1"/>
  <c r="R457" i="1"/>
  <c r="S457" i="1" s="1"/>
  <c r="AA451" i="1"/>
  <c r="R424" i="1"/>
  <c r="S424" i="1"/>
  <c r="AA511" i="1"/>
  <c r="R468" i="1"/>
  <c r="S468" i="1" s="1"/>
  <c r="T451" i="1"/>
  <c r="AA402" i="1"/>
  <c r="R396" i="1"/>
  <c r="S396" i="1"/>
  <c r="U393" i="1"/>
  <c r="AA363" i="1"/>
  <c r="T221" i="1"/>
  <c r="T216" i="1"/>
  <c r="T197" i="1"/>
  <c r="AC197" i="1"/>
  <c r="AD197" i="1"/>
  <c r="AA312" i="1"/>
  <c r="R209" i="1"/>
  <c r="S209" i="1"/>
  <c r="R205" i="1"/>
  <c r="S205" i="1" s="1"/>
  <c r="T198" i="1"/>
  <c r="T195" i="1"/>
  <c r="U195" i="1"/>
  <c r="AF529" i="1"/>
  <c r="AG529" i="1"/>
  <c r="AH529" i="1"/>
  <c r="AE473" i="1"/>
  <c r="V462" i="1"/>
  <c r="T462" i="1"/>
  <c r="AC462" i="1" s="1"/>
  <c r="AD462" i="1" s="1"/>
  <c r="AB462" i="1"/>
  <c r="V461" i="1"/>
  <c r="T461" i="1"/>
  <c r="AC516" i="1"/>
  <c r="AD516" i="1"/>
  <c r="AF516" i="1"/>
  <c r="U516" i="1"/>
  <c r="AG516" i="1" s="1"/>
  <c r="AH516" i="1" s="1"/>
  <c r="U544" i="1"/>
  <c r="AB544" i="1"/>
  <c r="AC544" i="1"/>
  <c r="AD544" i="1"/>
  <c r="AB549" i="1"/>
  <c r="T578" i="1"/>
  <c r="V578" i="1"/>
  <c r="V573" i="1"/>
  <c r="T573" i="1"/>
  <c r="U563" i="1"/>
  <c r="AB563" i="1"/>
  <c r="V472" i="1"/>
  <c r="T472" i="1"/>
  <c r="AF585" i="1"/>
  <c r="AG585" i="1" s="1"/>
  <c r="AH585" i="1" s="1"/>
  <c r="AF548" i="1"/>
  <c r="AG548" i="1"/>
  <c r="AH548" i="1"/>
  <c r="U520" i="1"/>
  <c r="AB520" i="1"/>
  <c r="AC520" i="1"/>
  <c r="AD520" i="1"/>
  <c r="AG553" i="1"/>
  <c r="AH553" i="1" s="1"/>
  <c r="AC554" i="1"/>
  <c r="AD554" i="1" s="1"/>
  <c r="U554" i="1"/>
  <c r="AB554" i="1"/>
  <c r="T523" i="1"/>
  <c r="AF562" i="1"/>
  <c r="AG562" i="1"/>
  <c r="AH562" i="1"/>
  <c r="AB552" i="1"/>
  <c r="AC552" i="1"/>
  <c r="AD552" i="1"/>
  <c r="U552" i="1"/>
  <c r="U566" i="1"/>
  <c r="AC566" i="1"/>
  <c r="AD566" i="1"/>
  <c r="AB566" i="1"/>
  <c r="AA487" i="1"/>
  <c r="V381" i="1"/>
  <c r="T381" i="1"/>
  <c r="AC381" i="1" s="1"/>
  <c r="AD381" i="1" s="1"/>
  <c r="AB582" i="1"/>
  <c r="AC582" i="1"/>
  <c r="AD582" i="1" s="1"/>
  <c r="AB557" i="1"/>
  <c r="AC557" i="1"/>
  <c r="AD557" i="1"/>
  <c r="AG557" i="1" s="1"/>
  <c r="AH557" i="1" s="1"/>
  <c r="AC563" i="1"/>
  <c r="AD563" i="1"/>
  <c r="U545" i="1"/>
  <c r="AC545" i="1"/>
  <c r="AD545" i="1"/>
  <c r="T560" i="1"/>
  <c r="AC560" i="1" s="1"/>
  <c r="AD560" i="1" s="1"/>
  <c r="V559" i="1"/>
  <c r="T559" i="1"/>
  <c r="AB559" i="1" s="1"/>
  <c r="AG561" i="1"/>
  <c r="AH561" i="1" s="1"/>
  <c r="V584" i="1"/>
  <c r="AA551" i="1"/>
  <c r="AB551" i="1"/>
  <c r="AC551" i="1"/>
  <c r="AD551" i="1" s="1"/>
  <c r="R548" i="1"/>
  <c r="S548" i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/>
  <c r="U551" i="1"/>
  <c r="AA550" i="1"/>
  <c r="AB550" i="1"/>
  <c r="AC550" i="1"/>
  <c r="AD550" i="1"/>
  <c r="U547" i="1"/>
  <c r="AC547" i="1"/>
  <c r="AD547" i="1"/>
  <c r="T537" i="1"/>
  <c r="V537" i="1"/>
  <c r="T524" i="1"/>
  <c r="AB524" i="1"/>
  <c r="V519" i="1"/>
  <c r="T497" i="1"/>
  <c r="AA465" i="1"/>
  <c r="AB464" i="1"/>
  <c r="AC464" i="1"/>
  <c r="AD464" i="1"/>
  <c r="AF464" i="1"/>
  <c r="AB531" i="1"/>
  <c r="AC531" i="1"/>
  <c r="AD531" i="1" s="1"/>
  <c r="AB532" i="1"/>
  <c r="AC532" i="1"/>
  <c r="AD532" i="1" s="1"/>
  <c r="U543" i="1"/>
  <c r="AC543" i="1"/>
  <c r="AD543" i="1"/>
  <c r="AG543" i="1" s="1"/>
  <c r="AH543" i="1" s="1"/>
  <c r="AB555" i="1"/>
  <c r="AB579" i="1"/>
  <c r="V575" i="1"/>
  <c r="T575" i="1"/>
  <c r="R564" i="1"/>
  <c r="S564" i="1"/>
  <c r="AA470" i="1"/>
  <c r="T567" i="1"/>
  <c r="T558" i="1"/>
  <c r="AB558" i="1" s="1"/>
  <c r="T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AB406" i="1" s="1"/>
  <c r="T484" i="1"/>
  <c r="AC484" i="1" s="1"/>
  <c r="AD484" i="1" s="1"/>
  <c r="R463" i="1"/>
  <c r="S463" i="1"/>
  <c r="R460" i="1"/>
  <c r="S460" i="1" s="1"/>
  <c r="R447" i="1"/>
  <c r="S447" i="1"/>
  <c r="AA442" i="1"/>
  <c r="AB442" i="1"/>
  <c r="R442" i="1"/>
  <c r="S442" i="1"/>
  <c r="S441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 s="1"/>
  <c r="T378" i="1"/>
  <c r="R395" i="1"/>
  <c r="S395" i="1"/>
  <c r="U387" i="1"/>
  <c r="R384" i="1"/>
  <c r="S384" i="1" s="1"/>
  <c r="T347" i="1"/>
  <c r="R341" i="1"/>
  <c r="S341" i="1"/>
  <c r="R313" i="1"/>
  <c r="S313" i="1"/>
  <c r="T227" i="1"/>
  <c r="R223" i="1"/>
  <c r="S223" i="1" s="1"/>
  <c r="R215" i="1"/>
  <c r="S215" i="1"/>
  <c r="R264" i="1"/>
  <c r="S264" i="1"/>
  <c r="T237" i="1"/>
  <c r="U237" i="1"/>
  <c r="AG237" i="1" s="1"/>
  <c r="AH237" i="1" s="1"/>
  <c r="V215" i="1"/>
  <c r="T215" i="1"/>
  <c r="U215" i="1" s="1"/>
  <c r="V197" i="1"/>
  <c r="V234" i="1"/>
  <c r="T234" i="1"/>
  <c r="AC234" i="1" s="1"/>
  <c r="AD234" i="1" s="1"/>
  <c r="AF234" i="1" s="1"/>
  <c r="U234" i="1"/>
  <c r="T376" i="1"/>
  <c r="AB376" i="1"/>
  <c r="R375" i="1"/>
  <c r="S375" i="1" s="1"/>
  <c r="R346" i="1"/>
  <c r="S346" i="1"/>
  <c r="R298" i="1"/>
  <c r="S298" i="1"/>
  <c r="T292" i="1"/>
  <c r="R238" i="1"/>
  <c r="S238" i="1" s="1"/>
  <c r="T236" i="1"/>
  <c r="R231" i="1"/>
  <c r="S231" i="1"/>
  <c r="R230" i="1"/>
  <c r="S230" i="1" s="1"/>
  <c r="T228" i="1"/>
  <c r="AC228" i="1" s="1"/>
  <c r="AD228" i="1" s="1"/>
  <c r="U228" i="1"/>
  <c r="AA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R280" i="1"/>
  <c r="S280" i="1" s="1"/>
  <c r="R276" i="1"/>
  <c r="S276" i="1"/>
  <c r="T274" i="1"/>
  <c r="AB274" i="1" s="1"/>
  <c r="U274" i="1"/>
  <c r="T246" i="1"/>
  <c r="U246" i="1"/>
  <c r="R240" i="1"/>
  <c r="S240" i="1" s="1"/>
  <c r="U368" i="1"/>
  <c r="T356" i="1"/>
  <c r="AA320" i="1"/>
  <c r="R301" i="1"/>
  <c r="S301" i="1"/>
  <c r="T224" i="1"/>
  <c r="T210" i="1"/>
  <c r="AC210" i="1"/>
  <c r="AD210" i="1"/>
  <c r="U210" i="1"/>
  <c r="T372" i="1"/>
  <c r="T354" i="1"/>
  <c r="U354" i="1"/>
  <c r="R339" i="1"/>
  <c r="S339" i="1" s="1"/>
  <c r="R337" i="1"/>
  <c r="S337" i="1"/>
  <c r="R334" i="1"/>
  <c r="S334" i="1"/>
  <c r="T333" i="1"/>
  <c r="AC333" i="1" s="1"/>
  <c r="AD333" i="1" s="1"/>
  <c r="AF333" i="1" s="1"/>
  <c r="U333" i="1"/>
  <c r="AG333" i="1" s="1"/>
  <c r="AH333" i="1" s="1"/>
  <c r="T308" i="1"/>
  <c r="R303" i="1"/>
  <c r="S303" i="1"/>
  <c r="R302" i="1"/>
  <c r="S302" i="1"/>
  <c r="R290" i="1"/>
  <c r="S290" i="1"/>
  <c r="AA250" i="1"/>
  <c r="AC250" i="1"/>
  <c r="AD250" i="1" s="1"/>
  <c r="AF250" i="1" s="1"/>
  <c r="AA224" i="1"/>
  <c r="R221" i="1"/>
  <c r="S221" i="1" s="1"/>
  <c r="R213" i="1"/>
  <c r="S213" i="1"/>
  <c r="T257" i="1"/>
  <c r="U257" i="1" s="1"/>
  <c r="AA226" i="1"/>
  <c r="AA219" i="1"/>
  <c r="T217" i="1"/>
  <c r="AB217" i="1" s="1"/>
  <c r="AB393" i="1"/>
  <c r="AD393" i="1"/>
  <c r="V406" i="1"/>
  <c r="T225" i="1"/>
  <c r="AB225" i="1" s="1"/>
  <c r="U225" i="1"/>
  <c r="R360" i="1"/>
  <c r="S360" i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/>
  <c r="R394" i="1"/>
  <c r="S394" i="1"/>
  <c r="T383" i="1"/>
  <c r="AC383" i="1" s="1"/>
  <c r="AD383" i="1" s="1"/>
  <c r="AF383" i="1" s="1"/>
  <c r="U383" i="1"/>
  <c r="AG383" i="1" s="1"/>
  <c r="AH383" i="1" s="1"/>
  <c r="R371" i="1"/>
  <c r="S371" i="1" s="1"/>
  <c r="R365" i="1"/>
  <c r="S365" i="1"/>
  <c r="R356" i="1"/>
  <c r="S356" i="1"/>
  <c r="T350" i="1"/>
  <c r="AC350" i="1" s="1"/>
  <c r="AD350" i="1" s="1"/>
  <c r="AF350" i="1" s="1"/>
  <c r="R345" i="1"/>
  <c r="S345" i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AB304" i="1" s="1"/>
  <c r="R295" i="1"/>
  <c r="S295" i="1"/>
  <c r="R289" i="1"/>
  <c r="S289" i="1" s="1"/>
  <c r="AA288" i="1"/>
  <c r="AC288" i="1"/>
  <c r="AD288" i="1" s="1"/>
  <c r="T287" i="1"/>
  <c r="R286" i="1"/>
  <c r="S286" i="1" s="1"/>
  <c r="R284" i="1"/>
  <c r="S284" i="1"/>
  <c r="R252" i="1"/>
  <c r="S252" i="1"/>
  <c r="R242" i="1"/>
  <c r="S242" i="1" s="1"/>
  <c r="AA231" i="1"/>
  <c r="AB231" i="1" s="1"/>
  <c r="T230" i="1"/>
  <c r="U230" i="1" s="1"/>
  <c r="AA229" i="1"/>
  <c r="AB229" i="1" s="1"/>
  <c r="R405" i="1"/>
  <c r="S405" i="1"/>
  <c r="T402" i="1"/>
  <c r="T394" i="1"/>
  <c r="T388" i="1"/>
  <c r="U388" i="1" s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AB279" i="1" s="1"/>
  <c r="R392" i="1"/>
  <c r="S392" i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U223" i="1" s="1"/>
  <c r="AA276" i="1"/>
  <c r="AB276" i="1"/>
  <c r="T264" i="1"/>
  <c r="U264" i="1"/>
  <c r="AA263" i="1"/>
  <c r="R261" i="1"/>
  <c r="S261" i="1"/>
  <c r="R254" i="1"/>
  <c r="S254" i="1"/>
  <c r="T252" i="1"/>
  <c r="R247" i="1"/>
  <c r="S247" i="1"/>
  <c r="T245" i="1"/>
  <c r="R245" i="1"/>
  <c r="S245" i="1"/>
  <c r="T241" i="1"/>
  <c r="U241" i="1"/>
  <c r="AA239" i="1"/>
  <c r="R239" i="1"/>
  <c r="S239" i="1" s="1"/>
  <c r="R212" i="1"/>
  <c r="S212" i="1"/>
  <c r="U373" i="1"/>
  <c r="T243" i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U407" i="1" s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B346" i="1" s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 s="1"/>
  <c r="AA331" i="1"/>
  <c r="AA383" i="1"/>
  <c r="AB383" i="1"/>
  <c r="AA380" i="1"/>
  <c r="AB380" i="1" s="1"/>
  <c r="AA379" i="1"/>
  <c r="AB379" i="1" s="1"/>
  <c r="R378" i="1"/>
  <c r="S378" i="1" s="1"/>
  <c r="AA375" i="1"/>
  <c r="AB375" i="1"/>
  <c r="T367" i="1"/>
  <c r="AB367" i="1" s="1"/>
  <c r="AA344" i="1"/>
  <c r="AA313" i="1"/>
  <c r="AB313" i="1" s="1"/>
  <c r="AA295" i="1"/>
  <c r="AB295" i="1" s="1"/>
  <c r="AA286" i="1"/>
  <c r="AA215" i="1"/>
  <c r="AA214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 s="1"/>
  <c r="AA367" i="1"/>
  <c r="R367" i="1"/>
  <c r="S367" i="1"/>
  <c r="R364" i="1"/>
  <c r="S364" i="1"/>
  <c r="T357" i="1"/>
  <c r="U357" i="1" s="1"/>
  <c r="AA356" i="1"/>
  <c r="R350" i="1"/>
  <c r="S350" i="1"/>
  <c r="T344" i="1"/>
  <c r="R343" i="1"/>
  <c r="S343" i="1" s="1"/>
  <c r="R338" i="1"/>
  <c r="S338" i="1"/>
  <c r="R329" i="1"/>
  <c r="S329" i="1"/>
  <c r="U325" i="1"/>
  <c r="R316" i="1"/>
  <c r="S316" i="1" s="1"/>
  <c r="R308" i="1"/>
  <c r="S308" i="1" s="1"/>
  <c r="AA301" i="1"/>
  <c r="AC301" i="1"/>
  <c r="AD301" i="1"/>
  <c r="AF301" i="1" s="1"/>
  <c r="AA300" i="1"/>
  <c r="R297" i="1"/>
  <c r="S297" i="1" s="1"/>
  <c r="AA294" i="1"/>
  <c r="R294" i="1"/>
  <c r="S294" i="1"/>
  <c r="R287" i="1"/>
  <c r="S287" i="1"/>
  <c r="T279" i="1"/>
  <c r="U279" i="1" s="1"/>
  <c r="T272" i="1"/>
  <c r="U272" i="1" s="1"/>
  <c r="R271" i="1"/>
  <c r="S271" i="1"/>
  <c r="T259" i="1"/>
  <c r="U259" i="1"/>
  <c r="AA252" i="1"/>
  <c r="T244" i="1"/>
  <c r="T226" i="1"/>
  <c r="R225" i="1"/>
  <c r="S225" i="1"/>
  <c r="R219" i="1"/>
  <c r="S219" i="1"/>
  <c r="R218" i="1"/>
  <c r="S218" i="1" s="1"/>
  <c r="R217" i="1"/>
  <c r="S217" i="1"/>
  <c r="R196" i="1"/>
  <c r="S196" i="1"/>
  <c r="T307" i="1"/>
  <c r="AB307" i="1" s="1"/>
  <c r="T294" i="1"/>
  <c r="AC294" i="1"/>
  <c r="AD294" i="1" s="1"/>
  <c r="AF294" i="1" s="1"/>
  <c r="AG294" i="1" s="1"/>
  <c r="AH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T338" i="1"/>
  <c r="U338" i="1" s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AB237" i="1" s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B283" i="1" s="1"/>
  <c r="AA278" i="1"/>
  <c r="AA275" i="1"/>
  <c r="AB275" i="1" s="1"/>
  <c r="AA271" i="1"/>
  <c r="AA264" i="1"/>
  <c r="AA337" i="1"/>
  <c r="AB337" i="1" s="1"/>
  <c r="R324" i="1"/>
  <c r="S324" i="1"/>
  <c r="AA319" i="1"/>
  <c r="AB319" i="1" s="1"/>
  <c r="V311" i="1"/>
  <c r="T311" i="1"/>
  <c r="AA309" i="1"/>
  <c r="AA296" i="1"/>
  <c r="AA291" i="1"/>
  <c r="AA290" i="1"/>
  <c r="AA269" i="1"/>
  <c r="AB269" i="1" s="1"/>
  <c r="AA268" i="1"/>
  <c r="AB268" i="1" s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/>
  <c r="AA318" i="1"/>
  <c r="AA316" i="1"/>
  <c r="AB316" i="1" s="1"/>
  <c r="R314" i="1"/>
  <c r="S314" i="1" s="1"/>
  <c r="R310" i="1"/>
  <c r="S310" i="1"/>
  <c r="R307" i="1"/>
  <c r="S307" i="1"/>
  <c r="R305" i="1"/>
  <c r="S305" i="1"/>
  <c r="R304" i="1"/>
  <c r="S304" i="1" s="1"/>
  <c r="T297" i="1"/>
  <c r="V282" i="1"/>
  <c r="T282" i="1"/>
  <c r="AC282" i="1" s="1"/>
  <c r="U282" i="1"/>
  <c r="R274" i="1"/>
  <c r="S274" i="1"/>
  <c r="R273" i="1"/>
  <c r="S273" i="1" s="1"/>
  <c r="R262" i="1"/>
  <c r="S262" i="1"/>
  <c r="AA256" i="1"/>
  <c r="AB256" i="1" s="1"/>
  <c r="AC256" i="1"/>
  <c r="AD256" i="1"/>
  <c r="R243" i="1"/>
  <c r="S243" i="1" s="1"/>
  <c r="AA240" i="1"/>
  <c r="T359" i="1"/>
  <c r="AB359" i="1"/>
  <c r="R358" i="1"/>
  <c r="S358" i="1" s="1"/>
  <c r="AA357" i="1"/>
  <c r="R357" i="1"/>
  <c r="S357" i="1" s="1"/>
  <c r="T351" i="1"/>
  <c r="AC351" i="1"/>
  <c r="AD351" i="1"/>
  <c r="T349" i="1"/>
  <c r="U349" i="1" s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/>
  <c r="R299" i="1"/>
  <c r="S299" i="1"/>
  <c r="AA293" i="1"/>
  <c r="AA289" i="1"/>
  <c r="AA262" i="1"/>
  <c r="AA261" i="1"/>
  <c r="AB261" i="1"/>
  <c r="AC261" i="1"/>
  <c r="AD261" i="1"/>
  <c r="AF261" i="1" s="1"/>
  <c r="AA254" i="1"/>
  <c r="AB254" i="1" s="1"/>
  <c r="R250" i="1"/>
  <c r="S250" i="1" s="1"/>
  <c r="R246" i="1"/>
  <c r="S246" i="1"/>
  <c r="R309" i="1"/>
  <c r="S309" i="1"/>
  <c r="T302" i="1"/>
  <c r="AC302" i="1" s="1"/>
  <c r="AD302" i="1" s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R270" i="1"/>
  <c r="S270" i="1"/>
  <c r="R269" i="1"/>
  <c r="S269" i="1" s="1"/>
  <c r="R268" i="1"/>
  <c r="S268" i="1"/>
  <c r="AA267" i="1"/>
  <c r="AB267" i="1"/>
  <c r="AC267" i="1"/>
  <c r="AD267" i="1"/>
  <c r="AF267" i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78" i="1"/>
  <c r="S278" i="1"/>
  <c r="R272" i="1"/>
  <c r="S272" i="1"/>
  <c r="T269" i="1"/>
  <c r="R267" i="1"/>
  <c r="S267" i="1"/>
  <c r="R266" i="1"/>
  <c r="S266" i="1"/>
  <c r="R265" i="1"/>
  <c r="S265" i="1" s="1"/>
  <c r="R244" i="1"/>
  <c r="S244" i="1" s="1"/>
  <c r="T238" i="1"/>
  <c r="R233" i="1"/>
  <c r="S233" i="1"/>
  <c r="R198" i="1"/>
  <c r="S198" i="1" s="1"/>
  <c r="T232" i="1"/>
  <c r="R232" i="1"/>
  <c r="S232" i="1" s="1"/>
  <c r="T211" i="1"/>
  <c r="U250" i="1"/>
  <c r="U261" i="1"/>
  <c r="T358" i="1"/>
  <c r="U358" i="1" s="1"/>
  <c r="V358" i="1"/>
  <c r="T327" i="1"/>
  <c r="V327" i="1"/>
  <c r="V295" i="1"/>
  <c r="T295" i="1"/>
  <c r="V293" i="1"/>
  <c r="T293" i="1"/>
  <c r="T289" i="1"/>
  <c r="U289" i="1" s="1"/>
  <c r="AB289" i="1"/>
  <c r="V289" i="1"/>
  <c r="T258" i="1"/>
  <c r="AA251" i="1"/>
  <c r="AA248" i="1"/>
  <c r="AA257" i="1"/>
  <c r="AB257" i="1" s="1"/>
  <c r="AA339" i="1"/>
  <c r="AB339" i="1" s="1"/>
  <c r="V352" i="1"/>
  <c r="V323" i="1"/>
  <c r="T323" i="1"/>
  <c r="AA315" i="1"/>
  <c r="AE314" i="1"/>
  <c r="AA314" i="1"/>
  <c r="T306" i="1"/>
  <c r="AE297" i="1"/>
  <c r="AF297" i="1" s="1"/>
  <c r="AG297" i="1" s="1"/>
  <c r="AH297" i="1" s="1"/>
  <c r="AA297" i="1"/>
  <c r="AB297" i="1" s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U296" i="1" s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C348" i="1" s="1"/>
  <c r="AD348" i="1" s="1"/>
  <c r="AA345" i="1"/>
  <c r="T336" i="1"/>
  <c r="AA333" i="1"/>
  <c r="AB333" i="1" s="1"/>
  <c r="V328" i="1"/>
  <c r="T328" i="1"/>
  <c r="V315" i="1"/>
  <c r="T315" i="1"/>
  <c r="AC315" i="1" s="1"/>
  <c r="AD315" i="1" s="1"/>
  <c r="AA311" i="1"/>
  <c r="AA310" i="1"/>
  <c r="V309" i="1"/>
  <c r="T309" i="1"/>
  <c r="AB309" i="1" s="1"/>
  <c r="AA308" i="1"/>
  <c r="V303" i="1"/>
  <c r="T303" i="1"/>
  <c r="T273" i="1"/>
  <c r="AB273" i="1"/>
  <c r="AA242" i="1"/>
  <c r="AA346" i="1"/>
  <c r="AA343" i="1"/>
  <c r="AA336" i="1"/>
  <c r="AA324" i="1"/>
  <c r="AB324" i="1" s="1"/>
  <c r="AC324" i="1"/>
  <c r="AD324" i="1" s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B277" i="1" s="1"/>
  <c r="AA270" i="1"/>
  <c r="AA258" i="1"/>
  <c r="AB258" i="1" s="1"/>
  <c r="R256" i="1"/>
  <c r="S256" i="1" s="1"/>
  <c r="AA244" i="1"/>
  <c r="AA230" i="1"/>
  <c r="AA217" i="1"/>
  <c r="R216" i="1"/>
  <c r="S216" i="1"/>
  <c r="AA348" i="1"/>
  <c r="AB348" i="1" s="1"/>
  <c r="R340" i="1"/>
  <c r="S340" i="1" s="1"/>
  <c r="AA338" i="1"/>
  <c r="AA323" i="1"/>
  <c r="V312" i="1"/>
  <c r="T312" i="1"/>
  <c r="AB312" i="1" s="1"/>
  <c r="AA280" i="1"/>
  <c r="T278" i="1"/>
  <c r="AA274" i="1"/>
  <c r="AA247" i="1"/>
  <c r="AA221" i="1"/>
  <c r="AA260" i="1"/>
  <c r="R259" i="1"/>
  <c r="S259" i="1"/>
  <c r="T255" i="1"/>
  <c r="AB255" i="1" s="1"/>
  <c r="AA243" i="1"/>
  <c r="T222" i="1"/>
  <c r="AC222" i="1" s="1"/>
  <c r="AD222" i="1" s="1"/>
  <c r="AF222" i="1" s="1"/>
  <c r="AA259" i="1"/>
  <c r="T248" i="1"/>
  <c r="V248" i="1"/>
  <c r="AA228" i="1"/>
  <c r="AB228" i="1"/>
  <c r="AC266" i="1"/>
  <c r="AD266" i="1"/>
  <c r="AF266" i="1" s="1"/>
  <c r="AB381" i="1"/>
  <c r="AB508" i="1"/>
  <c r="AC268" i="1"/>
  <c r="AD268" i="1"/>
  <c r="AF268" i="1"/>
  <c r="AB388" i="1"/>
  <c r="AB356" i="1"/>
  <c r="AC356" i="1"/>
  <c r="AD356" i="1" s="1"/>
  <c r="AF356" i="1" s="1"/>
  <c r="AB421" i="1"/>
  <c r="AB437" i="1"/>
  <c r="AC437" i="1"/>
  <c r="AD437" i="1" s="1"/>
  <c r="AF437" i="1" s="1"/>
  <c r="AF228" i="1"/>
  <c r="AC274" i="1"/>
  <c r="AD274" i="1"/>
  <c r="AC236" i="1"/>
  <c r="AD236" i="1" s="1"/>
  <c r="AC406" i="1"/>
  <c r="AD406" i="1"/>
  <c r="AF406" i="1"/>
  <c r="AC442" i="1"/>
  <c r="AD442" i="1"/>
  <c r="AF442" i="1"/>
  <c r="AB280" i="1"/>
  <c r="AC280" i="1"/>
  <c r="AD280" i="1" s="1"/>
  <c r="AF280" i="1" s="1"/>
  <c r="AC298" i="1"/>
  <c r="AD298" i="1"/>
  <c r="AF298" i="1"/>
  <c r="AB401" i="1"/>
  <c r="AC401" i="1"/>
  <c r="AD401" i="1"/>
  <c r="AF401" i="1"/>
  <c r="AC508" i="1"/>
  <c r="AD508" i="1"/>
  <c r="AC487" i="1"/>
  <c r="AD487" i="1" s="1"/>
  <c r="AB495" i="1"/>
  <c r="AB285" i="1"/>
  <c r="AC285" i="1"/>
  <c r="AD285" i="1" s="1"/>
  <c r="AC475" i="1"/>
  <c r="AD475" i="1"/>
  <c r="AB527" i="1"/>
  <c r="AC527" i="1"/>
  <c r="AD527" i="1" s="1"/>
  <c r="AB526" i="1"/>
  <c r="AC229" i="1"/>
  <c r="AD229" i="1"/>
  <c r="AF229" i="1"/>
  <c r="AG495" i="1"/>
  <c r="AH495" i="1"/>
  <c r="AB496" i="1"/>
  <c r="AB345" i="1"/>
  <c r="AC345" i="1"/>
  <c r="AD345" i="1" s="1"/>
  <c r="AB530" i="1"/>
  <c r="AC530" i="1"/>
  <c r="AD530" i="1"/>
  <c r="AF530" i="1"/>
  <c r="AG530" i="1"/>
  <c r="AH530" i="1" s="1"/>
  <c r="AB488" i="1"/>
  <c r="AB247" i="1"/>
  <c r="AC247" i="1"/>
  <c r="AD247" i="1" s="1"/>
  <c r="AF247" i="1" s="1"/>
  <c r="AB299" i="1"/>
  <c r="AC254" i="1"/>
  <c r="AD254" i="1"/>
  <c r="AF254" i="1"/>
  <c r="U510" i="1"/>
  <c r="AB436" i="1"/>
  <c r="AC436" i="1"/>
  <c r="AD436" i="1" s="1"/>
  <c r="U492" i="1"/>
  <c r="AC492" i="1"/>
  <c r="AD492" i="1"/>
  <c r="AF492" i="1" s="1"/>
  <c r="AC509" i="1"/>
  <c r="AD509" i="1" s="1"/>
  <c r="AC535" i="1"/>
  <c r="AD535" i="1" s="1"/>
  <c r="AB492" i="1"/>
  <c r="AB216" i="1"/>
  <c r="AB446" i="1"/>
  <c r="AC446" i="1"/>
  <c r="AD446" i="1"/>
  <c r="AF446" i="1" s="1"/>
  <c r="AB481" i="1"/>
  <c r="AC481" i="1"/>
  <c r="AD481" i="1" s="1"/>
  <c r="AB391" i="1"/>
  <c r="AC391" i="1"/>
  <c r="AD391" i="1"/>
  <c r="AF391" i="1" s="1"/>
  <c r="AC444" i="1"/>
  <c r="AD444" i="1"/>
  <c r="AB441" i="1"/>
  <c r="AB433" i="1"/>
  <c r="AC433" i="1"/>
  <c r="AD433" i="1"/>
  <c r="AF433" i="1"/>
  <c r="AG433" i="1" s="1"/>
  <c r="AB486" i="1"/>
  <c r="AB242" i="1"/>
  <c r="AC242" i="1"/>
  <c r="AD242" i="1" s="1"/>
  <c r="AC342" i="1"/>
  <c r="AD342" i="1"/>
  <c r="AF342" i="1" s="1"/>
  <c r="AC237" i="1"/>
  <c r="AD237" i="1" s="1"/>
  <c r="AB223" i="1"/>
  <c r="AC223" i="1"/>
  <c r="AD223" i="1" s="1"/>
  <c r="AC460" i="1"/>
  <c r="AD460" i="1"/>
  <c r="AC431" i="1"/>
  <c r="AD431" i="1"/>
  <c r="AF431" i="1" s="1"/>
  <c r="AB450" i="1"/>
  <c r="AC450" i="1"/>
  <c r="AD450" i="1" s="1"/>
  <c r="AF450" i="1" s="1"/>
  <c r="U450" i="1"/>
  <c r="AB476" i="1"/>
  <c r="AC476" i="1"/>
  <c r="AD476" i="1" s="1"/>
  <c r="U429" i="1"/>
  <c r="AC272" i="1"/>
  <c r="AD272" i="1" s="1"/>
  <c r="AF272" i="1" s="1"/>
  <c r="AC366" i="1"/>
  <c r="AD366" i="1"/>
  <c r="AF366" i="1" s="1"/>
  <c r="AC514" i="1"/>
  <c r="AD514" i="1"/>
  <c r="U514" i="1"/>
  <c r="U453" i="1"/>
  <c r="AC379" i="1"/>
  <c r="AD379" i="1"/>
  <c r="AB387" i="1"/>
  <c r="AC387" i="1"/>
  <c r="AD387" i="1" s="1"/>
  <c r="AC451" i="1"/>
  <c r="AD451" i="1" s="1"/>
  <c r="AF451" i="1" s="1"/>
  <c r="AC570" i="1"/>
  <c r="AD570" i="1"/>
  <c r="AF570" i="1"/>
  <c r="U432" i="1"/>
  <c r="AC525" i="1"/>
  <c r="AD525" i="1" s="1"/>
  <c r="U525" i="1"/>
  <c r="AB580" i="1"/>
  <c r="U580" i="1"/>
  <c r="AC583" i="1"/>
  <c r="AD583" i="1"/>
  <c r="AB583" i="1"/>
  <c r="U583" i="1"/>
  <c r="U569" i="1"/>
  <c r="AC569" i="1"/>
  <c r="AD569" i="1"/>
  <c r="AB215" i="1"/>
  <c r="AC215" i="1"/>
  <c r="AD215" i="1"/>
  <c r="AF215" i="1" s="1"/>
  <c r="AB517" i="1"/>
  <c r="U436" i="1"/>
  <c r="U577" i="1"/>
  <c r="AC577" i="1"/>
  <c r="AD577" i="1" s="1"/>
  <c r="AB514" i="1"/>
  <c r="AC244" i="1"/>
  <c r="AD244" i="1"/>
  <c r="AF244" i="1"/>
  <c r="AB357" i="1"/>
  <c r="AB292" i="1"/>
  <c r="U406" i="1"/>
  <c r="AG541" i="1"/>
  <c r="AH541" i="1" s="1"/>
  <c r="AC572" i="1"/>
  <c r="AD572" i="1"/>
  <c r="AF572" i="1"/>
  <c r="U572" i="1"/>
  <c r="AG572" i="1" s="1"/>
  <c r="AH572" i="1" s="1"/>
  <c r="AF545" i="1"/>
  <c r="AG545" i="1"/>
  <c r="AH545" i="1"/>
  <c r="AF557" i="1"/>
  <c r="AF481" i="1"/>
  <c r="U412" i="1"/>
  <c r="AB412" i="1"/>
  <c r="AC412" i="1"/>
  <c r="AD412" i="1"/>
  <c r="AB484" i="1"/>
  <c r="U558" i="1"/>
  <c r="AC558" i="1"/>
  <c r="AD558" i="1"/>
  <c r="AC575" i="1"/>
  <c r="AD575" i="1"/>
  <c r="U575" i="1"/>
  <c r="AB575" i="1"/>
  <c r="AF543" i="1"/>
  <c r="AF584" i="1"/>
  <c r="AG584" i="1" s="1"/>
  <c r="AH584" i="1" s="1"/>
  <c r="U559" i="1"/>
  <c r="AF566" i="1"/>
  <c r="AG566" i="1" s="1"/>
  <c r="AH566" i="1" s="1"/>
  <c r="AF520" i="1"/>
  <c r="AG520" i="1" s="1"/>
  <c r="AH520" i="1" s="1"/>
  <c r="AC388" i="1"/>
  <c r="AD388" i="1"/>
  <c r="U490" i="1"/>
  <c r="AC490" i="1"/>
  <c r="AD490" i="1"/>
  <c r="AG490" i="1" s="1"/>
  <c r="AH490" i="1" s="1"/>
  <c r="AF490" i="1"/>
  <c r="U524" i="1"/>
  <c r="AC524" i="1"/>
  <c r="AD524" i="1"/>
  <c r="AF552" i="1"/>
  <c r="AG552" i="1"/>
  <c r="AH552" i="1" s="1"/>
  <c r="U462" i="1"/>
  <c r="AC217" i="1"/>
  <c r="AD217" i="1" s="1"/>
  <c r="AC370" i="1"/>
  <c r="AD370" i="1"/>
  <c r="AF370" i="1" s="1"/>
  <c r="AC245" i="1"/>
  <c r="AD245" i="1"/>
  <c r="AF245" i="1"/>
  <c r="AG245" i="1"/>
  <c r="AH245" i="1"/>
  <c r="U513" i="1"/>
  <c r="AC513" i="1"/>
  <c r="AD513" i="1"/>
  <c r="AF532" i="1"/>
  <c r="AG464" i="1"/>
  <c r="AH464" i="1" s="1"/>
  <c r="AB519" i="1"/>
  <c r="AC519" i="1"/>
  <c r="AD519" i="1"/>
  <c r="U560" i="1"/>
  <c r="U523" i="1"/>
  <c r="AC523" i="1"/>
  <c r="AD523" i="1" s="1"/>
  <c r="AC573" i="1"/>
  <c r="AD573" i="1"/>
  <c r="AB573" i="1"/>
  <c r="U573" i="1"/>
  <c r="AF544" i="1"/>
  <c r="AC270" i="1"/>
  <c r="AD270" i="1"/>
  <c r="AB241" i="1"/>
  <c r="AC241" i="1"/>
  <c r="AD241" i="1"/>
  <c r="AF241" i="1"/>
  <c r="U537" i="1"/>
  <c r="AB537" i="1"/>
  <c r="AC537" i="1"/>
  <c r="AD537" i="1"/>
  <c r="AB560" i="1"/>
  <c r="AB523" i="1"/>
  <c r="AB461" i="1"/>
  <c r="AB305" i="1"/>
  <c r="AC305" i="1"/>
  <c r="AD305" i="1" s="1"/>
  <c r="AF305" i="1" s="1"/>
  <c r="AG305" i="1" s="1"/>
  <c r="AH305" i="1" s="1"/>
  <c r="AB338" i="1"/>
  <c r="AC338" i="1"/>
  <c r="AD338" i="1" s="1"/>
  <c r="AC257" i="1"/>
  <c r="AD257" i="1" s="1"/>
  <c r="AF257" i="1" s="1"/>
  <c r="U245" i="1"/>
  <c r="AB210" i="1"/>
  <c r="AB368" i="1"/>
  <c r="AC337" i="1"/>
  <c r="AD337" i="1"/>
  <c r="AF337" i="1"/>
  <c r="AC308" i="1"/>
  <c r="AD308" i="1"/>
  <c r="AF308" i="1" s="1"/>
  <c r="AC367" i="1"/>
  <c r="AD367" i="1" s="1"/>
  <c r="AF367" i="1" s="1"/>
  <c r="AB230" i="1"/>
  <c r="AC230" i="1"/>
  <c r="AD230" i="1"/>
  <c r="AF230" i="1"/>
  <c r="AC374" i="1"/>
  <c r="AD374" i="1"/>
  <c r="AC386" i="1"/>
  <c r="AD386" i="1" s="1"/>
  <c r="U392" i="1"/>
  <c r="AC225" i="1"/>
  <c r="AD225" i="1"/>
  <c r="AB350" i="1"/>
  <c r="AC402" i="1"/>
  <c r="AD402" i="1"/>
  <c r="AF402" i="1"/>
  <c r="AC395" i="1"/>
  <c r="AD395" i="1" s="1"/>
  <c r="AF395" i="1" s="1"/>
  <c r="AD282" i="1"/>
  <c r="AD325" i="1"/>
  <c r="AF325" i="1"/>
  <c r="AB271" i="1"/>
  <c r="U367" i="1"/>
  <c r="AG367" i="1" s="1"/>
  <c r="AH367" i="1" s="1"/>
  <c r="AC279" i="1"/>
  <c r="AD279" i="1" s="1"/>
  <c r="AC238" i="1"/>
  <c r="AD238" i="1" s="1"/>
  <c r="AF393" i="1"/>
  <c r="AG393" i="1"/>
  <c r="AH393" i="1" s="1"/>
  <c r="AC226" i="1"/>
  <c r="AD226" i="1" s="1"/>
  <c r="AB263" i="1"/>
  <c r="AB403" i="1"/>
  <c r="AF256" i="1"/>
  <c r="AG298" i="1"/>
  <c r="AH298" i="1"/>
  <c r="AB302" i="1"/>
  <c r="U319" i="1"/>
  <c r="U275" i="1"/>
  <c r="AC275" i="1"/>
  <c r="AD275" i="1" s="1"/>
  <c r="AF275" i="1" s="1"/>
  <c r="U359" i="1"/>
  <c r="U385" i="1"/>
  <c r="AB211" i="1"/>
  <c r="U371" i="1"/>
  <c r="AB371" i="1"/>
  <c r="AC371" i="1"/>
  <c r="AD371" i="1"/>
  <c r="AF371" i="1" s="1"/>
  <c r="AG371" i="1"/>
  <c r="AH371" i="1" s="1"/>
  <c r="U253" i="1"/>
  <c r="AC253" i="1"/>
  <c r="AD253" i="1"/>
  <c r="AC349" i="1"/>
  <c r="AD349" i="1" s="1"/>
  <c r="AC362" i="1"/>
  <c r="AD362" i="1" s="1"/>
  <c r="AF362" i="1" s="1"/>
  <c r="AC281" i="1"/>
  <c r="AD281" i="1" s="1"/>
  <c r="AB306" i="1"/>
  <c r="AC310" i="1"/>
  <c r="AD310" i="1"/>
  <c r="AF310" i="1" s="1"/>
  <c r="AB355" i="1"/>
  <c r="AB326" i="1"/>
  <c r="AC326" i="1"/>
  <c r="AD326" i="1" s="1"/>
  <c r="AF326" i="1" s="1"/>
  <c r="U326" i="1"/>
  <c r="AB384" i="1"/>
  <c r="AF242" i="1"/>
  <c r="U316" i="1"/>
  <c r="AC316" i="1"/>
  <c r="AD316" i="1"/>
  <c r="U323" i="1"/>
  <c r="AB323" i="1"/>
  <c r="AC323" i="1"/>
  <c r="AD323" i="1" s="1"/>
  <c r="U222" i="1"/>
  <c r="AB222" i="1"/>
  <c r="AG222" i="1"/>
  <c r="AH222" i="1" s="1"/>
  <c r="U312" i="1"/>
  <c r="AC312" i="1"/>
  <c r="AD312" i="1" s="1"/>
  <c r="AC296" i="1"/>
  <c r="AD296" i="1"/>
  <c r="U343" i="1"/>
  <c r="U278" i="1"/>
  <c r="U286" i="1"/>
  <c r="AC286" i="1"/>
  <c r="AD286" i="1" s="1"/>
  <c r="U309" i="1"/>
  <c r="U315" i="1"/>
  <c r="AB315" i="1"/>
  <c r="AC313" i="1"/>
  <c r="AD313" i="1"/>
  <c r="U313" i="1"/>
  <c r="AB303" i="1"/>
  <c r="U284" i="1"/>
  <c r="AC284" i="1"/>
  <c r="AD284" i="1" s="1"/>
  <c r="AC260" i="1"/>
  <c r="AD260" i="1" s="1"/>
  <c r="U283" i="1"/>
  <c r="AC283" i="1"/>
  <c r="AD283" i="1"/>
  <c r="AB343" i="1"/>
  <c r="AC343" i="1"/>
  <c r="AD343" i="1"/>
  <c r="AF343" i="1" s="1"/>
  <c r="AC276" i="1"/>
  <c r="AD276" i="1" s="1"/>
  <c r="U276" i="1"/>
  <c r="AC295" i="1"/>
  <c r="AD295" i="1"/>
  <c r="U295" i="1"/>
  <c r="AC336" i="1"/>
  <c r="AD336" i="1"/>
  <c r="AF336" i="1" s="1"/>
  <c r="U348" i="1"/>
  <c r="AC332" i="1"/>
  <c r="AD332" i="1"/>
  <c r="U332" i="1"/>
  <c r="U219" i="1"/>
  <c r="AB219" i="1"/>
  <c r="AC219" i="1"/>
  <c r="AD219" i="1" s="1"/>
  <c r="AC306" i="1"/>
  <c r="AD306" i="1" s="1"/>
  <c r="AF306" i="1" s="1"/>
  <c r="U306" i="1"/>
  <c r="AC304" i="1"/>
  <c r="AD304" i="1"/>
  <c r="AG250" i="1"/>
  <c r="AH250" i="1" s="1"/>
  <c r="AG215" i="1"/>
  <c r="AH215" i="1" s="1"/>
  <c r="AG337" i="1"/>
  <c r="AH337" i="1" s="1"/>
  <c r="AF569" i="1"/>
  <c r="AF577" i="1"/>
  <c r="AG577" i="1" s="1"/>
  <c r="AH577" i="1" s="1"/>
  <c r="AF580" i="1"/>
  <c r="AF514" i="1"/>
  <c r="AF583" i="1"/>
  <c r="AG583" i="1"/>
  <c r="AH583" i="1" s="1"/>
  <c r="AF484" i="1"/>
  <c r="AF524" i="1"/>
  <c r="AG524" i="1" s="1"/>
  <c r="AH524" i="1" s="1"/>
  <c r="AF575" i="1"/>
  <c r="AG575" i="1" s="1"/>
  <c r="AH575" i="1" s="1"/>
  <c r="AF560" i="1"/>
  <c r="AG560" i="1" s="1"/>
  <c r="AH560" i="1" s="1"/>
  <c r="AF573" i="1"/>
  <c r="AF558" i="1"/>
  <c r="AG558" i="1" s="1"/>
  <c r="AH558" i="1"/>
  <c r="AF253" i="1"/>
  <c r="AF304" i="1"/>
  <c r="AF283" i="1"/>
  <c r="AG283" i="1" s="1"/>
  <c r="AH283" i="1" s="1"/>
  <c r="AF295" i="1"/>
  <c r="V176" i="1"/>
  <c r="T203" i="1"/>
  <c r="U203" i="1" s="1"/>
  <c r="T208" i="1"/>
  <c r="U208" i="1"/>
  <c r="R197" i="1"/>
  <c r="S197" i="1" s="1"/>
  <c r="AF332" i="1"/>
  <c r="AF319" i="1"/>
  <c r="AF368" i="1"/>
  <c r="AG368" i="1"/>
  <c r="AH368" i="1"/>
  <c r="AG306" i="1"/>
  <c r="AH306" i="1" s="1"/>
  <c r="AG481" i="1"/>
  <c r="AH481" i="1" s="1"/>
  <c r="U255" i="1"/>
  <c r="AC358" i="1"/>
  <c r="AD358" i="1" s="1"/>
  <c r="U314" i="1"/>
  <c r="AB314" i="1"/>
  <c r="AB430" i="1"/>
  <c r="U430" i="1"/>
  <c r="AF286" i="1"/>
  <c r="AG286" i="1" s="1"/>
  <c r="AH286" i="1"/>
  <c r="AF348" i="1"/>
  <c r="AF219" i="1"/>
  <c r="AG219" i="1" s="1"/>
  <c r="AH219" i="1" s="1"/>
  <c r="AG326" i="1"/>
  <c r="AH326" i="1"/>
  <c r="AG406" i="1"/>
  <c r="AH406" i="1"/>
  <c r="AC330" i="1"/>
  <c r="AD330" i="1"/>
  <c r="AG330" i="1" s="1"/>
  <c r="AB330" i="1"/>
  <c r="AF379" i="1"/>
  <c r="AG379" i="1" s="1"/>
  <c r="AH379" i="1" s="1"/>
  <c r="AB416" i="1"/>
  <c r="AH460" i="1"/>
  <c r="AF237" i="1"/>
  <c r="U248" i="1"/>
  <c r="AC248" i="1"/>
  <c r="AD248" i="1" s="1"/>
  <c r="T320" i="1"/>
  <c r="AB320" i="1" s="1"/>
  <c r="U303" i="1"/>
  <c r="AC303" i="1"/>
  <c r="AD303" i="1" s="1"/>
  <c r="U258" i="1"/>
  <c r="AC258" i="1"/>
  <c r="AD258" i="1" s="1"/>
  <c r="U269" i="1"/>
  <c r="AC269" i="1"/>
  <c r="AD269" i="1"/>
  <c r="U297" i="1"/>
  <c r="AC297" i="1"/>
  <c r="AD297" i="1" s="1"/>
  <c r="U311" i="1"/>
  <c r="AC311" i="1"/>
  <c r="AD311" i="1" s="1"/>
  <c r="AB385" i="1"/>
  <c r="AC380" i="1"/>
  <c r="AD380" i="1"/>
  <c r="U380" i="1"/>
  <c r="T390" i="1"/>
  <c r="AB270" i="1"/>
  <c r="U270" i="1"/>
  <c r="U249" i="1"/>
  <c r="AB249" i="1"/>
  <c r="U277" i="1"/>
  <c r="U244" i="1"/>
  <c r="AB244" i="1"/>
  <c r="AC403" i="1"/>
  <c r="AD403" i="1" s="1"/>
  <c r="U403" i="1"/>
  <c r="U374" i="1"/>
  <c r="AB374" i="1"/>
  <c r="U394" i="1"/>
  <c r="AB394" i="1"/>
  <c r="AF288" i="1"/>
  <c r="U216" i="1"/>
  <c r="AC216" i="1"/>
  <c r="AD216" i="1"/>
  <c r="AG216" i="1" s="1"/>
  <c r="AH216" i="1" s="1"/>
  <c r="AC498" i="1"/>
  <c r="AD498" i="1"/>
  <c r="U498" i="1"/>
  <c r="AB498" i="1"/>
  <c r="U413" i="1"/>
  <c r="AB413" i="1"/>
  <c r="AC502" i="1"/>
  <c r="AD502" i="1" s="1"/>
  <c r="AF502" i="1" s="1"/>
  <c r="U502" i="1"/>
  <c r="AB502" i="1"/>
  <c r="U503" i="1"/>
  <c r="AG503" i="1" s="1"/>
  <c r="AC503" i="1"/>
  <c r="AD503" i="1"/>
  <c r="AF503" i="1" s="1"/>
  <c r="V398" i="1"/>
  <c r="T398" i="1"/>
  <c r="T397" i="1"/>
  <c r="AB397" i="1" s="1"/>
  <c r="U375" i="1"/>
  <c r="AC375" i="1"/>
  <c r="AD375" i="1"/>
  <c r="AF375" i="1" s="1"/>
  <c r="V369" i="1"/>
  <c r="T369" i="1"/>
  <c r="T364" i="1"/>
  <c r="V364" i="1"/>
  <c r="T363" i="1"/>
  <c r="AB363" i="1" s="1"/>
  <c r="T361" i="1"/>
  <c r="U361" i="1" s="1"/>
  <c r="AB344" i="1"/>
  <c r="T318" i="1"/>
  <c r="AB318" i="1"/>
  <c r="V213" i="1"/>
  <c r="T213" i="1"/>
  <c r="AA206" i="1"/>
  <c r="AG450" i="1"/>
  <c r="AH450" i="1" s="1"/>
  <c r="AB248" i="1"/>
  <c r="AF223" i="1"/>
  <c r="AG223" i="1"/>
  <c r="AH223" i="1" s="1"/>
  <c r="AC385" i="1"/>
  <c r="AD385" i="1" s="1"/>
  <c r="AC407" i="1"/>
  <c r="AD407" i="1" s="1"/>
  <c r="AG407" i="1" s="1"/>
  <c r="AH407" i="1" s="1"/>
  <c r="AF238" i="1"/>
  <c r="AB311" i="1"/>
  <c r="AC277" i="1"/>
  <c r="AD277" i="1"/>
  <c r="AG234" i="1"/>
  <c r="AH234" i="1" s="1"/>
  <c r="AF270" i="1"/>
  <c r="AG270" i="1" s="1"/>
  <c r="AH270" i="1"/>
  <c r="AG370" i="1"/>
  <c r="AH370" i="1" s="1"/>
  <c r="AC432" i="1"/>
  <c r="AD432" i="1"/>
  <c r="AF432" i="1" s="1"/>
  <c r="AC430" i="1"/>
  <c r="AD430" i="1" s="1"/>
  <c r="AF430" i="1" s="1"/>
  <c r="AG366" i="1"/>
  <c r="AH366" i="1" s="1"/>
  <c r="AG242" i="1"/>
  <c r="AH242" i="1" s="1"/>
  <c r="AF486" i="1"/>
  <c r="AG486" i="1"/>
  <c r="AH486" i="1" s="1"/>
  <c r="AH433" i="1"/>
  <c r="AC394" i="1"/>
  <c r="AD394" i="1" s="1"/>
  <c r="AG247" i="1"/>
  <c r="AH247" i="1"/>
  <c r="AC413" i="1"/>
  <c r="AD413" i="1" s="1"/>
  <c r="AF413" i="1" s="1"/>
  <c r="AC389" i="1"/>
  <c r="AD389" i="1" s="1"/>
  <c r="AF236" i="1"/>
  <c r="AG356" i="1"/>
  <c r="AH356" i="1" s="1"/>
  <c r="AC252" i="1"/>
  <c r="AD252" i="1" s="1"/>
  <c r="T321" i="1"/>
  <c r="AG261" i="1"/>
  <c r="AH261" i="1" s="1"/>
  <c r="AG301" i="1"/>
  <c r="AH301" i="1" s="1"/>
  <c r="AB392" i="1"/>
  <c r="AC392" i="1"/>
  <c r="AD392" i="1" s="1"/>
  <c r="AB372" i="1"/>
  <c r="U292" i="1"/>
  <c r="AC292" i="1"/>
  <c r="AD292" i="1" s="1"/>
  <c r="AC461" i="1"/>
  <c r="AD461" i="1"/>
  <c r="U461" i="1"/>
  <c r="AC467" i="1"/>
  <c r="AD467" i="1"/>
  <c r="T505" i="1"/>
  <c r="AB505" i="1" s="1"/>
  <c r="V505" i="1"/>
  <c r="U488" i="1"/>
  <c r="AC488" i="1"/>
  <c r="AD488" i="1"/>
  <c r="AF488" i="1" s="1"/>
  <c r="V483" i="1"/>
  <c r="T483" i="1"/>
  <c r="AB483" i="1" s="1"/>
  <c r="T482" i="1"/>
  <c r="AC482" i="1" s="1"/>
  <c r="AD482" i="1" s="1"/>
  <c r="V474" i="1"/>
  <c r="T474" i="1"/>
  <c r="V470" i="1"/>
  <c r="T470" i="1"/>
  <c r="T469" i="1"/>
  <c r="AB469" i="1"/>
  <c r="V459" i="1"/>
  <c r="T459" i="1"/>
  <c r="AB458" i="1"/>
  <c r="U421" i="1"/>
  <c r="AC421" i="1"/>
  <c r="AD421" i="1" s="1"/>
  <c r="AF421" i="1" s="1"/>
  <c r="AG257" i="1"/>
  <c r="AH257" i="1" s="1"/>
  <c r="AG244" i="1"/>
  <c r="AH244" i="1" s="1"/>
  <c r="AG437" i="1"/>
  <c r="AH437" i="1" s="1"/>
  <c r="AC211" i="1"/>
  <c r="AD211" i="1"/>
  <c r="U211" i="1"/>
  <c r="AG267" i="1"/>
  <c r="AH267" i="1"/>
  <c r="AC317" i="1"/>
  <c r="AD317" i="1" s="1"/>
  <c r="U317" i="1"/>
  <c r="U351" i="1"/>
  <c r="AB351" i="1"/>
  <c r="AB294" i="1"/>
  <c r="U294" i="1"/>
  <c r="U339" i="1"/>
  <c r="AC339" i="1"/>
  <c r="AD339" i="1" s="1"/>
  <c r="U447" i="1"/>
  <c r="AC447" i="1"/>
  <c r="AD447" i="1" s="1"/>
  <c r="AB518" i="1"/>
  <c r="AC518" i="1"/>
  <c r="AD518" i="1" s="1"/>
  <c r="AF518" i="1" s="1"/>
  <c r="U485" i="1"/>
  <c r="AG485" i="1" s="1"/>
  <c r="AH485" i="1" s="1"/>
  <c r="AB485" i="1"/>
  <c r="U456" i="1"/>
  <c r="AG456" i="1" s="1"/>
  <c r="AH456" i="1" s="1"/>
  <c r="AB456" i="1"/>
  <c r="AC416" i="1"/>
  <c r="AD416" i="1" s="1"/>
  <c r="U416" i="1"/>
  <c r="AB389" i="1"/>
  <c r="V365" i="1"/>
  <c r="T365" i="1"/>
  <c r="V341" i="1"/>
  <c r="T341" i="1"/>
  <c r="AB341" i="1" s="1"/>
  <c r="T218" i="1"/>
  <c r="AB218" i="1" s="1"/>
  <c r="V212" i="1"/>
  <c r="T212" i="1"/>
  <c r="AC212" i="1" s="1"/>
  <c r="AE202" i="1"/>
  <c r="AA202" i="1"/>
  <c r="AG280" i="1"/>
  <c r="AH280" i="1"/>
  <c r="AC289" i="1"/>
  <c r="AD289" i="1" s="1"/>
  <c r="AC255" i="1"/>
  <c r="AD255" i="1" s="1"/>
  <c r="AB358" i="1"/>
  <c r="AC359" i="1"/>
  <c r="AD359" i="1"/>
  <c r="AF359" i="1" s="1"/>
  <c r="AC249" i="1"/>
  <c r="AD249" i="1"/>
  <c r="AF249" i="1" s="1"/>
  <c r="AB325" i="1"/>
  <c r="U395" i="1"/>
  <c r="AG395" i="1" s="1"/>
  <c r="AH395" i="1" s="1"/>
  <c r="AF225" i="1"/>
  <c r="AG225" i="1"/>
  <c r="AH225" i="1" s="1"/>
  <c r="AF374" i="1"/>
  <c r="AG374" i="1"/>
  <c r="AH374" i="1" s="1"/>
  <c r="AG241" i="1"/>
  <c r="AH241" i="1" s="1"/>
  <c r="AC314" i="1"/>
  <c r="AD314" i="1" s="1"/>
  <c r="AF314" i="1" s="1"/>
  <c r="AF508" i="1"/>
  <c r="AG508" i="1"/>
  <c r="AH508" i="1" s="1"/>
  <c r="AF388" i="1"/>
  <c r="AG388" i="1"/>
  <c r="AH388" i="1" s="1"/>
  <c r="AG272" i="1"/>
  <c r="AH272" i="1" s="1"/>
  <c r="AC429" i="1"/>
  <c r="AD429" i="1"/>
  <c r="AF460" i="1"/>
  <c r="AC510" i="1"/>
  <c r="AD510" i="1"/>
  <c r="AC458" i="1"/>
  <c r="AD458" i="1"/>
  <c r="AF274" i="1"/>
  <c r="AG274" i="1"/>
  <c r="AH274" i="1" s="1"/>
  <c r="AG228" i="1"/>
  <c r="AH228" i="1" s="1"/>
  <c r="AG268" i="1"/>
  <c r="AH268" i="1" s="1"/>
  <c r="AC335" i="1"/>
  <c r="AD335" i="1" s="1"/>
  <c r="U335" i="1"/>
  <c r="V148" i="1"/>
  <c r="T220" i="1"/>
  <c r="AB238" i="1"/>
  <c r="U238" i="1"/>
  <c r="AG238" i="1" s="1"/>
  <c r="AH238" i="1" s="1"/>
  <c r="U329" i="1"/>
  <c r="AG256" i="1"/>
  <c r="AH256" i="1"/>
  <c r="AC355" i="1"/>
  <c r="AD355" i="1"/>
  <c r="U355" i="1"/>
  <c r="AG355" i="1" s="1"/>
  <c r="AH355" i="1" s="1"/>
  <c r="U299" i="1"/>
  <c r="AC299" i="1"/>
  <c r="AD299" i="1"/>
  <c r="AB310" i="1"/>
  <c r="U310" i="1"/>
  <c r="U231" i="1"/>
  <c r="AC231" i="1"/>
  <c r="AD231" i="1"/>
  <c r="U263" i="1"/>
  <c r="AC263" i="1"/>
  <c r="AD263" i="1"/>
  <c r="AF263" i="1" s="1"/>
  <c r="U307" i="1"/>
  <c r="AC307" i="1"/>
  <c r="AD307" i="1" s="1"/>
  <c r="U226" i="1"/>
  <c r="AB226" i="1"/>
  <c r="U346" i="1"/>
  <c r="AC346" i="1"/>
  <c r="AD346" i="1" s="1"/>
  <c r="T322" i="1"/>
  <c r="AB322" i="1" s="1"/>
  <c r="U287" i="1"/>
  <c r="U342" i="1"/>
  <c r="AG342" i="1" s="1"/>
  <c r="AH342" i="1"/>
  <c r="AB342" i="1"/>
  <c r="U308" i="1"/>
  <c r="AB308" i="1"/>
  <c r="U236" i="1"/>
  <c r="AB236" i="1"/>
  <c r="U451" i="1"/>
  <c r="AG451" i="1"/>
  <c r="AH451" i="1"/>
  <c r="AB451" i="1"/>
  <c r="AC445" i="1"/>
  <c r="AD445" i="1"/>
  <c r="U518" i="1"/>
  <c r="AF373" i="1"/>
  <c r="AG373" i="1" s="1"/>
  <c r="AH373" i="1" s="1"/>
  <c r="T417" i="1"/>
  <c r="U441" i="1"/>
  <c r="AC441" i="1"/>
  <c r="AD441" i="1" s="1"/>
  <c r="AB509" i="1"/>
  <c r="U509" i="1"/>
  <c r="U496" i="1"/>
  <c r="AC496" i="1"/>
  <c r="AD496" i="1"/>
  <c r="AG419" i="1"/>
  <c r="AH419" i="1" s="1"/>
  <c r="U475" i="1"/>
  <c r="AB475" i="1"/>
  <c r="AC517" i="1"/>
  <c r="AD517" i="1"/>
  <c r="U517" i="1"/>
  <c r="T512" i="1"/>
  <c r="U512" i="1" s="1"/>
  <c r="V512" i="1"/>
  <c r="T507" i="1"/>
  <c r="V507" i="1"/>
  <c r="V500" i="1"/>
  <c r="T500" i="1"/>
  <c r="AC499" i="1"/>
  <c r="AD499" i="1" s="1"/>
  <c r="U499" i="1"/>
  <c r="V494" i="1"/>
  <c r="T494" i="1"/>
  <c r="T473" i="1"/>
  <c r="U473" i="1" s="1"/>
  <c r="V473" i="1"/>
  <c r="V471" i="1"/>
  <c r="T471" i="1"/>
  <c r="AC471" i="1" s="1"/>
  <c r="AD471" i="1" s="1"/>
  <c r="V455" i="1"/>
  <c r="T455" i="1"/>
  <c r="U454" i="1"/>
  <c r="AC454" i="1"/>
  <c r="AD454" i="1"/>
  <c r="U427" i="1"/>
  <c r="AC427" i="1"/>
  <c r="AD427" i="1"/>
  <c r="AB427" i="1"/>
  <c r="V426" i="1"/>
  <c r="T426" i="1"/>
  <c r="U426" i="1" s="1"/>
  <c r="AB425" i="1"/>
  <c r="U423" i="1"/>
  <c r="AC423" i="1"/>
  <c r="AD423" i="1" s="1"/>
  <c r="U422" i="1"/>
  <c r="AG422" i="1" s="1"/>
  <c r="AH422" i="1" s="1"/>
  <c r="AB422" i="1"/>
  <c r="AC422" i="1"/>
  <c r="AD422" i="1"/>
  <c r="V420" i="1"/>
  <c r="T420" i="1"/>
  <c r="U420" i="1" s="1"/>
  <c r="AB419" i="1"/>
  <c r="U418" i="1"/>
  <c r="AC418" i="1"/>
  <c r="AD418" i="1" s="1"/>
  <c r="AF418" i="1" s="1"/>
  <c r="U489" i="1"/>
  <c r="AC489" i="1"/>
  <c r="AD489" i="1" s="1"/>
  <c r="AB516" i="1"/>
  <c r="U405" i="1"/>
  <c r="AC405" i="1"/>
  <c r="AD405" i="1"/>
  <c r="AF405" i="1" s="1"/>
  <c r="AB373" i="1"/>
  <c r="V504" i="1"/>
  <c r="T504" i="1"/>
  <c r="U504" i="1" s="1"/>
  <c r="V501" i="1"/>
  <c r="T501" i="1"/>
  <c r="AC501" i="1" s="1"/>
  <c r="U466" i="1"/>
  <c r="AC466" i="1"/>
  <c r="AD466" i="1"/>
  <c r="U463" i="1"/>
  <c r="AG463" i="1" s="1"/>
  <c r="AH463" i="1" s="1"/>
  <c r="AC463" i="1"/>
  <c r="AD463" i="1" s="1"/>
  <c r="V415" i="1"/>
  <c r="T415" i="1"/>
  <c r="AB415" i="1" s="1"/>
  <c r="V400" i="1"/>
  <c r="T400" i="1"/>
  <c r="AB400" i="1" s="1"/>
  <c r="AB250" i="1"/>
  <c r="U424" i="1"/>
  <c r="V506" i="1"/>
  <c r="T506" i="1"/>
  <c r="V493" i="1"/>
  <c r="T493" i="1"/>
  <c r="T468" i="1"/>
  <c r="V468" i="1"/>
  <c r="V457" i="1"/>
  <c r="T457" i="1"/>
  <c r="AB457" i="1" s="1"/>
  <c r="V448" i="1"/>
  <c r="T448" i="1"/>
  <c r="T434" i="1"/>
  <c r="AC434" i="1" s="1"/>
  <c r="AB434" i="1"/>
  <c r="T410" i="1"/>
  <c r="AB410" i="1" s="1"/>
  <c r="V410" i="1"/>
  <c r="V396" i="1"/>
  <c r="T396" i="1"/>
  <c r="AB396" i="1" s="1"/>
  <c r="V360" i="1"/>
  <c r="T360" i="1"/>
  <c r="AC360" i="1" s="1"/>
  <c r="V251" i="1"/>
  <c r="T251" i="1"/>
  <c r="AB251" i="1" s="1"/>
  <c r="V465" i="1"/>
  <c r="T465" i="1"/>
  <c r="AC465" i="1" s="1"/>
  <c r="T240" i="1"/>
  <c r="AC251" i="1"/>
  <c r="AD251" i="1" s="1"/>
  <c r="U251" i="1"/>
  <c r="AF463" i="1"/>
  <c r="AF489" i="1"/>
  <c r="AG489" i="1" s="1"/>
  <c r="AH489" i="1" s="1"/>
  <c r="U471" i="1"/>
  <c r="U494" i="1"/>
  <c r="AC494" i="1"/>
  <c r="AD494" i="1" s="1"/>
  <c r="AG494" i="1" s="1"/>
  <c r="AH494" i="1" s="1"/>
  <c r="AB494" i="1"/>
  <c r="AF346" i="1"/>
  <c r="U220" i="1"/>
  <c r="AC220" i="1"/>
  <c r="AD220" i="1" s="1"/>
  <c r="AF220" i="1" s="1"/>
  <c r="AF289" i="1"/>
  <c r="AG518" i="1"/>
  <c r="AH518" i="1" s="1"/>
  <c r="AF211" i="1"/>
  <c r="AG211" i="1"/>
  <c r="AH211" i="1" s="1"/>
  <c r="AG421" i="1"/>
  <c r="AH421" i="1" s="1"/>
  <c r="U470" i="1"/>
  <c r="AB470" i="1"/>
  <c r="AC470" i="1"/>
  <c r="AD470" i="1" s="1"/>
  <c r="AF470" i="1" s="1"/>
  <c r="AG488" i="1"/>
  <c r="AH488" i="1"/>
  <c r="AF461" i="1"/>
  <c r="AG461" i="1" s="1"/>
  <c r="AH461" i="1" s="1"/>
  <c r="AF407" i="1"/>
  <c r="AC213" i="1"/>
  <c r="AD213" i="1"/>
  <c r="AF213" i="1" s="1"/>
  <c r="U213" i="1"/>
  <c r="AB213" i="1"/>
  <c r="AB369" i="1"/>
  <c r="U369" i="1"/>
  <c r="AC369" i="1"/>
  <c r="AD369" i="1"/>
  <c r="AF369" i="1" s="1"/>
  <c r="AH503" i="1"/>
  <c r="AG502" i="1"/>
  <c r="AH502" i="1"/>
  <c r="AF498" i="1"/>
  <c r="AG498" i="1"/>
  <c r="AH498" i="1" s="1"/>
  <c r="AF358" i="1"/>
  <c r="AG405" i="1"/>
  <c r="AH405" i="1" s="1"/>
  <c r="AF422" i="1"/>
  <c r="AB512" i="1"/>
  <c r="AC512" i="1"/>
  <c r="AD512" i="1" s="1"/>
  <c r="AF445" i="1"/>
  <c r="AF355" i="1"/>
  <c r="AF458" i="1"/>
  <c r="AG458" i="1"/>
  <c r="AH458" i="1"/>
  <c r="AG359" i="1"/>
  <c r="AH359" i="1" s="1"/>
  <c r="U218" i="1"/>
  <c r="AC218" i="1"/>
  <c r="AD218" i="1"/>
  <c r="U341" i="1"/>
  <c r="AC341" i="1"/>
  <c r="AD341" i="1" s="1"/>
  <c r="AF341" i="1" s="1"/>
  <c r="U482" i="1"/>
  <c r="AF392" i="1"/>
  <c r="AC321" i="1"/>
  <c r="AD321" i="1"/>
  <c r="AF252" i="1"/>
  <c r="AG432" i="1"/>
  <c r="AH432" i="1" s="1"/>
  <c r="AC363" i="1"/>
  <c r="AD363" i="1" s="1"/>
  <c r="U363" i="1"/>
  <c r="U397" i="1"/>
  <c r="AC397" i="1"/>
  <c r="AD397" i="1" s="1"/>
  <c r="AF216" i="1"/>
  <c r="AB390" i="1"/>
  <c r="AC390" i="1"/>
  <c r="AD390" i="1"/>
  <c r="U390" i="1"/>
  <c r="AF303" i="1"/>
  <c r="AG303" i="1"/>
  <c r="AH303" i="1" s="1"/>
  <c r="AF330" i="1"/>
  <c r="AH330" i="1"/>
  <c r="AC396" i="1"/>
  <c r="AD396" i="1" s="1"/>
  <c r="AC468" i="1"/>
  <c r="AD468" i="1"/>
  <c r="U400" i="1"/>
  <c r="AC400" i="1"/>
  <c r="AD400" i="1"/>
  <c r="AD501" i="1"/>
  <c r="AF501" i="1" s="1"/>
  <c r="U501" i="1"/>
  <c r="AB501" i="1"/>
  <c r="AD465" i="1"/>
  <c r="U465" i="1"/>
  <c r="AD360" i="1"/>
  <c r="U360" i="1"/>
  <c r="AB360" i="1"/>
  <c r="U434" i="1"/>
  <c r="AD434" i="1"/>
  <c r="AF434" i="1" s="1"/>
  <c r="U415" i="1"/>
  <c r="AC415" i="1"/>
  <c r="AD415" i="1"/>
  <c r="AF466" i="1"/>
  <c r="AC504" i="1"/>
  <c r="AD504" i="1"/>
  <c r="AG504" i="1" s="1"/>
  <c r="AH504" i="1" s="1"/>
  <c r="AB504" i="1"/>
  <c r="U455" i="1"/>
  <c r="AB455" i="1"/>
  <c r="AC455" i="1"/>
  <c r="AD455" i="1" s="1"/>
  <c r="AF335" i="1"/>
  <c r="AB212" i="1"/>
  <c r="AD212" i="1"/>
  <c r="AF212" i="1" s="1"/>
  <c r="AG212" i="1" s="1"/>
  <c r="AH212" i="1" s="1"/>
  <c r="U212" i="1"/>
  <c r="AB220" i="1"/>
  <c r="AF447" i="1"/>
  <c r="AG447" i="1"/>
  <c r="AH447" i="1" s="1"/>
  <c r="AB474" i="1"/>
  <c r="U474" i="1"/>
  <c r="AC474" i="1"/>
  <c r="AD474" i="1" s="1"/>
  <c r="AC483" i="1"/>
  <c r="AD483" i="1"/>
  <c r="U483" i="1"/>
  <c r="AF389" i="1"/>
  <c r="AG430" i="1"/>
  <c r="AH430" i="1"/>
  <c r="AG375" i="1"/>
  <c r="AH375" i="1"/>
  <c r="AB398" i="1"/>
  <c r="AF269" i="1"/>
  <c r="AG269" i="1"/>
  <c r="AH269" i="1"/>
  <c r="U410" i="1"/>
  <c r="AC410" i="1"/>
  <c r="AD410" i="1" s="1"/>
  <c r="AB448" i="1"/>
  <c r="AC448" i="1"/>
  <c r="AD448" i="1"/>
  <c r="U448" i="1"/>
  <c r="AB506" i="1"/>
  <c r="AC506" i="1"/>
  <c r="AD506" i="1" s="1"/>
  <c r="AF506" i="1" s="1"/>
  <c r="U506" i="1"/>
  <c r="AB420" i="1"/>
  <c r="AC420" i="1"/>
  <c r="AD420" i="1" s="1"/>
  <c r="AC426" i="1"/>
  <c r="AD426" i="1"/>
  <c r="AC473" i="1"/>
  <c r="AD473" i="1"/>
  <c r="AB507" i="1"/>
  <c r="AC507" i="1"/>
  <c r="AD507" i="1" s="1"/>
  <c r="U507" i="1"/>
  <c r="U322" i="1"/>
  <c r="U365" i="1"/>
  <c r="AC365" i="1"/>
  <c r="AD365" i="1"/>
  <c r="AF365" i="1" s="1"/>
  <c r="AB365" i="1"/>
  <c r="AF416" i="1"/>
  <c r="AG416" i="1" s="1"/>
  <c r="AH416" i="1" s="1"/>
  <c r="AC469" i="1"/>
  <c r="AD469" i="1"/>
  <c r="U469" i="1"/>
  <c r="AC505" i="1"/>
  <c r="AD505" i="1" s="1"/>
  <c r="U505" i="1"/>
  <c r="AF394" i="1"/>
  <c r="AG394" i="1" s="1"/>
  <c r="AH394" i="1" s="1"/>
  <c r="U318" i="1"/>
  <c r="AC318" i="1"/>
  <c r="AD318" i="1" s="1"/>
  <c r="AC361" i="1"/>
  <c r="AD361" i="1" s="1"/>
  <c r="AF361" i="1" s="1"/>
  <c r="AB364" i="1"/>
  <c r="U364" i="1"/>
  <c r="AC364" i="1"/>
  <c r="AD364" i="1" s="1"/>
  <c r="AF380" i="1"/>
  <c r="AG380" i="1" s="1"/>
  <c r="AH380" i="1" s="1"/>
  <c r="U320" i="1"/>
  <c r="AC320" i="1"/>
  <c r="AD320" i="1"/>
  <c r="AF473" i="1"/>
  <c r="AG420" i="1"/>
  <c r="AH420" i="1" s="1"/>
  <c r="AF420" i="1"/>
  <c r="AF360" i="1"/>
  <c r="AG360" i="1"/>
  <c r="AH360" i="1" s="1"/>
  <c r="AG397" i="1"/>
  <c r="AH397" i="1" s="1"/>
  <c r="AF397" i="1"/>
  <c r="AF218" i="1"/>
  <c r="AF320" i="1"/>
  <c r="AG320" i="1" s="1"/>
  <c r="AH320" i="1" s="1"/>
  <c r="AG361" i="1"/>
  <c r="AH361" i="1" s="1"/>
  <c r="AF505" i="1"/>
  <c r="AG415" i="1"/>
  <c r="AH415" i="1" s="1"/>
  <c r="AF415" i="1"/>
  <c r="AF390" i="1"/>
  <c r="AG390" i="1" s="1"/>
  <c r="AH390" i="1" s="1"/>
  <c r="AG341" i="1"/>
  <c r="AH341" i="1"/>
  <c r="AG470" i="1"/>
  <c r="AH470" i="1" s="1"/>
  <c r="AG220" i="1"/>
  <c r="AH220" i="1" s="1"/>
  <c r="AF410" i="1"/>
  <c r="AG410" i="1"/>
  <c r="AH410" i="1" s="1"/>
  <c r="AF504" i="1"/>
  <c r="AG448" i="1"/>
  <c r="AH448" i="1"/>
  <c r="AF448" i="1"/>
  <c r="AF455" i="1"/>
  <c r="AG455" i="1" s="1"/>
  <c r="AH455" i="1" s="1"/>
  <c r="AF468" i="1"/>
  <c r="AF363" i="1"/>
  <c r="AF494" i="1"/>
  <c r="AF471" i="1"/>
  <c r="AB203" i="1"/>
  <c r="AB206" i="1"/>
  <c r="V194" i="1"/>
  <c r="T199" i="1"/>
  <c r="AB199" i="1" s="1"/>
  <c r="U199" i="1"/>
  <c r="AC208" i="1"/>
  <c r="AD208" i="1" s="1"/>
  <c r="AB195" i="1"/>
  <c r="AC195" i="1"/>
  <c r="AD195" i="1"/>
  <c r="AF195" i="1" s="1"/>
  <c r="T205" i="1"/>
  <c r="T207" i="1"/>
  <c r="T189" i="1"/>
  <c r="AC189" i="1" s="1"/>
  <c r="AD189" i="1" s="1"/>
  <c r="AB189" i="1"/>
  <c r="R187" i="1"/>
  <c r="S187" i="1" s="1"/>
  <c r="T209" i="1"/>
  <c r="U209" i="1" s="1"/>
  <c r="T206" i="1"/>
  <c r="T201" i="1"/>
  <c r="U201" i="1" s="1"/>
  <c r="R200" i="1"/>
  <c r="S200" i="1"/>
  <c r="T191" i="1"/>
  <c r="AC191" i="1" s="1"/>
  <c r="AD191" i="1" s="1"/>
  <c r="T188" i="1"/>
  <c r="AF208" i="1"/>
  <c r="AG208" i="1"/>
  <c r="AH208" i="1" s="1"/>
  <c r="AF197" i="1"/>
  <c r="U197" i="1"/>
  <c r="AG197" i="1" s="1"/>
  <c r="AH197" i="1" s="1"/>
  <c r="AB197" i="1"/>
  <c r="AC207" i="1"/>
  <c r="AD207" i="1"/>
  <c r="U207" i="1"/>
  <c r="AF210" i="1"/>
  <c r="AG210" i="1"/>
  <c r="AH210" i="1"/>
  <c r="U198" i="1"/>
  <c r="U204" i="1"/>
  <c r="AB204" i="1"/>
  <c r="AC204" i="1"/>
  <c r="AD204" i="1" s="1"/>
  <c r="AA192" i="1"/>
  <c r="AC201" i="1"/>
  <c r="AD201" i="1" s="1"/>
  <c r="AB198" i="1"/>
  <c r="AC198" i="1"/>
  <c r="AD198" i="1" s="1"/>
  <c r="AC203" i="1"/>
  <c r="AD203" i="1" s="1"/>
  <c r="AB208" i="1"/>
  <c r="AB192" i="1"/>
  <c r="AC192" i="1"/>
  <c r="AD192" i="1" s="1"/>
  <c r="AF192" i="1" s="1"/>
  <c r="T196" i="1"/>
  <c r="U196" i="1" s="1"/>
  <c r="AC199" i="1"/>
  <c r="AD199" i="1"/>
  <c r="T200" i="1"/>
  <c r="T193" i="1"/>
  <c r="AB193" i="1" s="1"/>
  <c r="AC209" i="1"/>
  <c r="AD209" i="1"/>
  <c r="AF209" i="1" s="1"/>
  <c r="AG209" i="1" s="1"/>
  <c r="AH209" i="1" s="1"/>
  <c r="AB207" i="1"/>
  <c r="AA191" i="1"/>
  <c r="R186" i="1"/>
  <c r="S186" i="1"/>
  <c r="AA176" i="1"/>
  <c r="T202" i="1"/>
  <c r="AB202" i="1" s="1"/>
  <c r="R177" i="1"/>
  <c r="S177" i="1"/>
  <c r="AA144" i="1"/>
  <c r="R191" i="1"/>
  <c r="S191" i="1"/>
  <c r="AA188" i="1"/>
  <c r="T187" i="1"/>
  <c r="U187" i="1"/>
  <c r="R171" i="1"/>
  <c r="S171" i="1" s="1"/>
  <c r="AA172" i="1"/>
  <c r="R172" i="1"/>
  <c r="S172" i="1"/>
  <c r="V183" i="1"/>
  <c r="R184" i="1"/>
  <c r="S184" i="1" s="1"/>
  <c r="V181" i="1"/>
  <c r="T178" i="1"/>
  <c r="U178" i="1" s="1"/>
  <c r="R170" i="1"/>
  <c r="S170" i="1" s="1"/>
  <c r="T177" i="1"/>
  <c r="U177" i="1" s="1"/>
  <c r="R183" i="1"/>
  <c r="S183" i="1" s="1"/>
  <c r="AA181" i="1"/>
  <c r="AB181" i="1" s="1"/>
  <c r="AC181" i="1"/>
  <c r="AD181" i="1"/>
  <c r="R181" i="1"/>
  <c r="S181" i="1"/>
  <c r="R179" i="1"/>
  <c r="S179" i="1"/>
  <c r="R178" i="1"/>
  <c r="S178" i="1" s="1"/>
  <c r="R174" i="1"/>
  <c r="S174" i="1" s="1"/>
  <c r="AA182" i="1"/>
  <c r="AA177" i="1"/>
  <c r="AA170" i="1"/>
  <c r="T154" i="1"/>
  <c r="U154" i="1"/>
  <c r="T172" i="1"/>
  <c r="AB172" i="1"/>
  <c r="AC172" i="1"/>
  <c r="AD172" i="1"/>
  <c r="T170" i="1"/>
  <c r="U170" i="1"/>
  <c r="T165" i="1"/>
  <c r="R162" i="1"/>
  <c r="S162" i="1" s="1"/>
  <c r="V185" i="1"/>
  <c r="AA168" i="1"/>
  <c r="T163" i="1"/>
  <c r="U163" i="1"/>
  <c r="T184" i="1"/>
  <c r="AC184" i="1"/>
  <c r="AD184" i="1" s="1"/>
  <c r="AG184" i="1" s="1"/>
  <c r="AH184" i="1" s="1"/>
  <c r="R182" i="1"/>
  <c r="S182" i="1"/>
  <c r="R180" i="1"/>
  <c r="S180" i="1" s="1"/>
  <c r="T176" i="1"/>
  <c r="T171" i="1"/>
  <c r="AB171" i="1" s="1"/>
  <c r="T179" i="1"/>
  <c r="U179" i="1"/>
  <c r="T167" i="1"/>
  <c r="U167" i="1" s="1"/>
  <c r="T180" i="1"/>
  <c r="R176" i="1"/>
  <c r="S176" i="1" s="1"/>
  <c r="AA163" i="1"/>
  <c r="AA162" i="1"/>
  <c r="R158" i="1"/>
  <c r="S158" i="1" s="1"/>
  <c r="AF189" i="1"/>
  <c r="R189" i="1"/>
  <c r="S189" i="1"/>
  <c r="V184" i="1"/>
  <c r="T174" i="1"/>
  <c r="V171" i="1"/>
  <c r="AA169" i="1"/>
  <c r="AA167" i="1"/>
  <c r="AC167" i="1"/>
  <c r="AD167" i="1" s="1"/>
  <c r="AF167" i="1"/>
  <c r="T166" i="1"/>
  <c r="V165" i="1"/>
  <c r="R161" i="1"/>
  <c r="S161" i="1"/>
  <c r="V154" i="1"/>
  <c r="T148" i="1"/>
  <c r="U148" i="1" s="1"/>
  <c r="AA147" i="1"/>
  <c r="T186" i="1"/>
  <c r="AC186" i="1" s="1"/>
  <c r="AB186" i="1"/>
  <c r="T175" i="1"/>
  <c r="U175" i="1"/>
  <c r="T173" i="1"/>
  <c r="U173" i="1" s="1"/>
  <c r="R173" i="1"/>
  <c r="S173" i="1"/>
  <c r="R169" i="1"/>
  <c r="S169" i="1"/>
  <c r="AA180" i="1"/>
  <c r="AA190" i="1"/>
  <c r="AA183" i="1"/>
  <c r="AB183" i="1" s="1"/>
  <c r="AC183" i="1"/>
  <c r="AD183" i="1"/>
  <c r="AF183" i="1"/>
  <c r="AG183" i="1"/>
  <c r="AH183" i="1" s="1"/>
  <c r="U181" i="1"/>
  <c r="AA178" i="1"/>
  <c r="V169" i="1"/>
  <c r="T169" i="1"/>
  <c r="U169" i="1" s="1"/>
  <c r="AB177" i="1"/>
  <c r="AC177" i="1"/>
  <c r="AD177" i="1" s="1"/>
  <c r="AF177" i="1" s="1"/>
  <c r="T182" i="1"/>
  <c r="AA175" i="1"/>
  <c r="AA173" i="1"/>
  <c r="AB173" i="1"/>
  <c r="AC173" i="1"/>
  <c r="AD173" i="1"/>
  <c r="AF173" i="1" s="1"/>
  <c r="AG173" i="1" s="1"/>
  <c r="AH173" i="1" s="1"/>
  <c r="AA166" i="1"/>
  <c r="AC166" i="1"/>
  <c r="AD166" i="1" s="1"/>
  <c r="AF166" i="1" s="1"/>
  <c r="AA164" i="1"/>
  <c r="AA174" i="1"/>
  <c r="AA153" i="1"/>
  <c r="AA179" i="1"/>
  <c r="AD186" i="1"/>
  <c r="V186" i="1"/>
  <c r="V175" i="1"/>
  <c r="AA171" i="1"/>
  <c r="AA165" i="1"/>
  <c r="R165" i="1"/>
  <c r="S165" i="1"/>
  <c r="R167" i="1"/>
  <c r="S167" i="1"/>
  <c r="R164" i="1"/>
  <c r="S164" i="1"/>
  <c r="R163" i="1"/>
  <c r="S163" i="1"/>
  <c r="AA159" i="1"/>
  <c r="AA155" i="1"/>
  <c r="AB155" i="1" s="1"/>
  <c r="AA160" i="1"/>
  <c r="T158" i="1"/>
  <c r="U158" i="1" s="1"/>
  <c r="R154" i="1"/>
  <c r="S154" i="1" s="1"/>
  <c r="AA143" i="1"/>
  <c r="R157" i="1"/>
  <c r="S157" i="1"/>
  <c r="R153" i="1"/>
  <c r="S153" i="1"/>
  <c r="AA145" i="1"/>
  <c r="T156" i="1"/>
  <c r="U156" i="1" s="1"/>
  <c r="T153" i="1"/>
  <c r="U153" i="1" s="1"/>
  <c r="R151" i="1"/>
  <c r="S151" i="1" s="1"/>
  <c r="R150" i="1"/>
  <c r="S150" i="1" s="1"/>
  <c r="T145" i="1"/>
  <c r="U145" i="1" s="1"/>
  <c r="T157" i="1"/>
  <c r="U157" i="1" s="1"/>
  <c r="T152" i="1"/>
  <c r="U152" i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U142" i="1"/>
  <c r="T144" i="1"/>
  <c r="U144" i="1" s="1"/>
  <c r="R143" i="1"/>
  <c r="S143" i="1"/>
  <c r="AA14" i="1"/>
  <c r="T50" i="1"/>
  <c r="U50" i="1" s="1"/>
  <c r="R130" i="1"/>
  <c r="S130" i="1" s="1"/>
  <c r="T104" i="1"/>
  <c r="U104" i="1" s="1"/>
  <c r="T92" i="1"/>
  <c r="R69" i="1"/>
  <c r="S69" i="1" s="1"/>
  <c r="T67" i="1"/>
  <c r="U67" i="1"/>
  <c r="R65" i="1"/>
  <c r="S65" i="1" s="1"/>
  <c r="R52" i="1"/>
  <c r="S52" i="1" s="1"/>
  <c r="R48" i="1"/>
  <c r="S48" i="1" s="1"/>
  <c r="T46" i="1"/>
  <c r="U46" i="1" s="1"/>
  <c r="T38" i="1"/>
  <c r="T22" i="1"/>
  <c r="U22" i="1" s="1"/>
  <c r="R20" i="1"/>
  <c r="S20" i="1" s="1"/>
  <c r="R128" i="1"/>
  <c r="S128" i="1"/>
  <c r="T126" i="1"/>
  <c r="U126" i="1" s="1"/>
  <c r="R125" i="1"/>
  <c r="S125" i="1" s="1"/>
  <c r="T114" i="1"/>
  <c r="U114" i="1" s="1"/>
  <c r="R96" i="1"/>
  <c r="S96" i="1" s="1"/>
  <c r="R63" i="1"/>
  <c r="S63" i="1" s="1"/>
  <c r="R51" i="1"/>
  <c r="S51" i="1" s="1"/>
  <c r="R23" i="1"/>
  <c r="S23" i="1" s="1"/>
  <c r="AA18" i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U83" i="1"/>
  <c r="T53" i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 s="1"/>
  <c r="R21" i="1"/>
  <c r="S21" i="1" s="1"/>
  <c r="T79" i="1"/>
  <c r="U79" i="1" s="1"/>
  <c r="AA125" i="1"/>
  <c r="AA109" i="1"/>
  <c r="AA118" i="1"/>
  <c r="R44" i="1"/>
  <c r="S44" i="1"/>
  <c r="T41" i="1"/>
  <c r="U41" i="1" s="1"/>
  <c r="T37" i="1"/>
  <c r="U37" i="1"/>
  <c r="R71" i="1"/>
  <c r="S71" i="1"/>
  <c r="T35" i="1"/>
  <c r="U35" i="1"/>
  <c r="R34" i="1"/>
  <c r="S34" i="1" s="1"/>
  <c r="R29" i="1"/>
  <c r="S29" i="1"/>
  <c r="T27" i="1"/>
  <c r="U27" i="1"/>
  <c r="T51" i="1"/>
  <c r="U51" i="1"/>
  <c r="AA131" i="1"/>
  <c r="AB131" i="1" s="1"/>
  <c r="AC131" i="1" s="1"/>
  <c r="AD131" i="1" s="1"/>
  <c r="T118" i="1"/>
  <c r="R80" i="1"/>
  <c r="S80" i="1" s="1"/>
  <c r="AA77" i="1"/>
  <c r="T56" i="1"/>
  <c r="U56" i="1"/>
  <c r="AA47" i="1"/>
  <c r="T24" i="1"/>
  <c r="AC24" i="1" s="1"/>
  <c r="AD24" i="1" s="1"/>
  <c r="AA117" i="1"/>
  <c r="AB117" i="1" s="1"/>
  <c r="AC117" i="1" s="1"/>
  <c r="AD117" i="1" s="1"/>
  <c r="AA99" i="1"/>
  <c r="AA95" i="1"/>
  <c r="AB95" i="1" s="1"/>
  <c r="AA91" i="1"/>
  <c r="AA66" i="1"/>
  <c r="AA136" i="1"/>
  <c r="T93" i="1"/>
  <c r="R92" i="1"/>
  <c r="S92" i="1" s="1"/>
  <c r="T73" i="1"/>
  <c r="U73" i="1" s="1"/>
  <c r="AA70" i="1"/>
  <c r="R70" i="1"/>
  <c r="S70" i="1" s="1"/>
  <c r="R47" i="1"/>
  <c r="S47" i="1"/>
  <c r="R43" i="1"/>
  <c r="S43" i="1"/>
  <c r="AA39" i="1"/>
  <c r="R37" i="1"/>
  <c r="S37" i="1"/>
  <c r="T34" i="1"/>
  <c r="U34" i="1" s="1"/>
  <c r="R18" i="1"/>
  <c r="S18" i="1" s="1"/>
  <c r="T129" i="1"/>
  <c r="U129" i="1" s="1"/>
  <c r="T135" i="1"/>
  <c r="AB135" i="1" s="1"/>
  <c r="U135" i="1"/>
  <c r="R133" i="1"/>
  <c r="S133" i="1" s="1"/>
  <c r="R121" i="1"/>
  <c r="S121" i="1" s="1"/>
  <c r="T119" i="1"/>
  <c r="R118" i="1"/>
  <c r="S118" i="1" s="1"/>
  <c r="AA112" i="1"/>
  <c r="R110" i="1"/>
  <c r="S110" i="1"/>
  <c r="T107" i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U59" i="1"/>
  <c r="R57" i="1"/>
  <c r="S57" i="1"/>
  <c r="T55" i="1"/>
  <c r="U55" i="1"/>
  <c r="R54" i="1"/>
  <c r="S54" i="1"/>
  <c r="R53" i="1"/>
  <c r="S53" i="1"/>
  <c r="R46" i="1"/>
  <c r="S46" i="1"/>
  <c r="T42" i="1"/>
  <c r="U42" i="1"/>
  <c r="T40" i="1"/>
  <c r="AB40" i="1"/>
  <c r="AA33" i="1"/>
  <c r="R27" i="1"/>
  <c r="S27" i="1"/>
  <c r="R26" i="1"/>
  <c r="S26" i="1"/>
  <c r="AA105" i="1"/>
  <c r="AB105" i="1" s="1"/>
  <c r="AC105" i="1" s="1"/>
  <c r="AD105" i="1" s="1"/>
  <c r="AA38" i="1"/>
  <c r="T52" i="1"/>
  <c r="U52" i="1" s="1"/>
  <c r="T60" i="1"/>
  <c r="U60" i="1" s="1"/>
  <c r="AA68" i="1"/>
  <c r="AB68" i="1" s="1"/>
  <c r="AC68" i="1" s="1"/>
  <c r="AD68" i="1" s="1"/>
  <c r="R50" i="1"/>
  <c r="S50" i="1"/>
  <c r="R42" i="1"/>
  <c r="S42" i="1"/>
  <c r="AA25" i="1"/>
  <c r="T127" i="1"/>
  <c r="U127" i="1" s="1"/>
  <c r="T16" i="1"/>
  <c r="U16" i="1" s="1"/>
  <c r="T82" i="1"/>
  <c r="U82" i="1" s="1"/>
  <c r="T39" i="1"/>
  <c r="U39" i="1" s="1"/>
  <c r="T141" i="1"/>
  <c r="AB141" i="1" s="1"/>
  <c r="AC141" i="1" s="1"/>
  <c r="AD141" i="1" s="1"/>
  <c r="T139" i="1"/>
  <c r="U139" i="1" s="1"/>
  <c r="R138" i="1"/>
  <c r="S138" i="1" s="1"/>
  <c r="R122" i="1"/>
  <c r="S122" i="1" s="1"/>
  <c r="R120" i="1"/>
  <c r="S120" i="1"/>
  <c r="R116" i="1"/>
  <c r="S116" i="1" s="1"/>
  <c r="T109" i="1"/>
  <c r="U109" i="1" s="1"/>
  <c r="R108" i="1"/>
  <c r="S108" i="1" s="1"/>
  <c r="R106" i="1"/>
  <c r="S106" i="1" s="1"/>
  <c r="R102" i="1"/>
  <c r="S102" i="1"/>
  <c r="T100" i="1"/>
  <c r="U100" i="1" s="1"/>
  <c r="AA98" i="1"/>
  <c r="R91" i="1"/>
  <c r="S91" i="1"/>
  <c r="R89" i="1"/>
  <c r="S89" i="1" s="1"/>
  <c r="T87" i="1"/>
  <c r="AB87" i="1" s="1"/>
  <c r="AC87" i="1" s="1"/>
  <c r="AD87" i="1" s="1"/>
  <c r="U87" i="1"/>
  <c r="R87" i="1"/>
  <c r="S87" i="1"/>
  <c r="T84" i="1"/>
  <c r="R82" i="1"/>
  <c r="S82" i="1"/>
  <c r="T80" i="1"/>
  <c r="U80" i="1"/>
  <c r="T78" i="1"/>
  <c r="U78" i="1" s="1"/>
  <c r="R59" i="1"/>
  <c r="S59" i="1" s="1"/>
  <c r="T57" i="1"/>
  <c r="U57" i="1"/>
  <c r="AG57" i="1" s="1"/>
  <c r="AH57" i="1" s="1"/>
  <c r="T48" i="1"/>
  <c r="U48" i="1"/>
  <c r="R38" i="1"/>
  <c r="S38" i="1" s="1"/>
  <c r="T33" i="1"/>
  <c r="U33" i="1" s="1"/>
  <c r="R32" i="1"/>
  <c r="S32" i="1"/>
  <c r="T29" i="1"/>
  <c r="U29" i="1"/>
  <c r="AG29" i="1" s="1"/>
  <c r="AH29" i="1" s="1"/>
  <c r="AA28" i="1"/>
  <c r="R28" i="1"/>
  <c r="S28" i="1"/>
  <c r="R22" i="1"/>
  <c r="S22" i="1"/>
  <c r="AA21" i="1"/>
  <c r="AB21" i="1" s="1"/>
  <c r="T20" i="1"/>
  <c r="U20" i="1"/>
  <c r="T13" i="1"/>
  <c r="U13" i="1" s="1"/>
  <c r="T75" i="1"/>
  <c r="R73" i="1"/>
  <c r="S73" i="1"/>
  <c r="T66" i="1"/>
  <c r="AB66" i="1" s="1"/>
  <c r="U66" i="1"/>
  <c r="T45" i="1"/>
  <c r="U45" i="1" s="1"/>
  <c r="T130" i="1"/>
  <c r="U130" i="1" s="1"/>
  <c r="T61" i="1"/>
  <c r="T47" i="1"/>
  <c r="U47" i="1" s="1"/>
  <c r="AG47" i="1" s="1"/>
  <c r="AH47" i="1" s="1"/>
  <c r="T140" i="1"/>
  <c r="AB140" i="1" s="1"/>
  <c r="AC140" i="1" s="1"/>
  <c r="AD140" i="1" s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AB26" i="1" s="1"/>
  <c r="AC26" i="1" s="1"/>
  <c r="AD26" i="1" s="1"/>
  <c r="T23" i="1"/>
  <c r="AB23" i="1" s="1"/>
  <c r="U23" i="1"/>
  <c r="AA154" i="1"/>
  <c r="AA94" i="1"/>
  <c r="AA90" i="1"/>
  <c r="AA86" i="1"/>
  <c r="AA82" i="1"/>
  <c r="AA56" i="1"/>
  <c r="V32" i="1"/>
  <c r="T32" i="1"/>
  <c r="U32" i="1" s="1"/>
  <c r="AA16" i="1"/>
  <c r="AB16" i="1" s="1"/>
  <c r="T138" i="1"/>
  <c r="U138" i="1"/>
  <c r="T110" i="1"/>
  <c r="U110" i="1"/>
  <c r="T164" i="1"/>
  <c r="V162" i="1"/>
  <c r="T162" i="1"/>
  <c r="AB162" i="1"/>
  <c r="AC162" i="1"/>
  <c r="AD162" i="1"/>
  <c r="AF162" i="1" s="1"/>
  <c r="AA115" i="1"/>
  <c r="R111" i="1"/>
  <c r="S111" i="1" s="1"/>
  <c r="AA74" i="1"/>
  <c r="V72" i="1"/>
  <c r="T72" i="1"/>
  <c r="U72" i="1" s="1"/>
  <c r="AA67" i="1"/>
  <c r="AA53" i="1"/>
  <c r="AB53" i="1" s="1"/>
  <c r="AA44" i="1"/>
  <c r="V168" i="1"/>
  <c r="T168" i="1"/>
  <c r="U168" i="1" s="1"/>
  <c r="AA124" i="1"/>
  <c r="V88" i="1"/>
  <c r="T88" i="1"/>
  <c r="U88" i="1"/>
  <c r="AA84" i="1"/>
  <c r="AB84" i="1" s="1"/>
  <c r="AA62" i="1"/>
  <c r="V14" i="1"/>
  <c r="T14" i="1"/>
  <c r="U14" i="1" s="1"/>
  <c r="T121" i="1"/>
  <c r="U121" i="1" s="1"/>
  <c r="T58" i="1"/>
  <c r="AB58" i="1" s="1"/>
  <c r="U58" i="1"/>
  <c r="T98" i="1"/>
  <c r="U98" i="1"/>
  <c r="V133" i="1"/>
  <c r="T133" i="1"/>
  <c r="U133" i="1"/>
  <c r="V115" i="1"/>
  <c r="T115" i="1"/>
  <c r="U115" i="1" s="1"/>
  <c r="V74" i="1"/>
  <c r="T74" i="1"/>
  <c r="U74" i="1"/>
  <c r="V69" i="1"/>
  <c r="T69" i="1"/>
  <c r="U69" i="1"/>
  <c r="T64" i="1"/>
  <c r="U64" i="1"/>
  <c r="V64" i="1"/>
  <c r="AA51" i="1"/>
  <c r="AA49" i="1"/>
  <c r="AB49" i="1" s="1"/>
  <c r="T43" i="1"/>
  <c r="U43" i="1" s="1"/>
  <c r="V43" i="1"/>
  <c r="AA43" i="1"/>
  <c r="AA37" i="1"/>
  <c r="R168" i="1"/>
  <c r="S168" i="1"/>
  <c r="T161" i="1"/>
  <c r="U161" i="1"/>
  <c r="R152" i="1"/>
  <c r="S152" i="1"/>
  <c r="AA149" i="1"/>
  <c r="R134" i="1"/>
  <c r="S134" i="1"/>
  <c r="R129" i="1"/>
  <c r="S129" i="1" s="1"/>
  <c r="R127" i="1"/>
  <c r="S127" i="1" s="1"/>
  <c r="R119" i="1"/>
  <c r="S119" i="1" s="1"/>
  <c r="AA113" i="1"/>
  <c r="R113" i="1"/>
  <c r="S113" i="1"/>
  <c r="T112" i="1"/>
  <c r="AB112" i="1" s="1"/>
  <c r="U112" i="1"/>
  <c r="R107" i="1"/>
  <c r="S107" i="1"/>
  <c r="R101" i="1"/>
  <c r="S101" i="1"/>
  <c r="R93" i="1"/>
  <c r="S93" i="1"/>
  <c r="R56" i="1"/>
  <c r="S56" i="1"/>
  <c r="AA48" i="1"/>
  <c r="R36" i="1"/>
  <c r="S36" i="1" s="1"/>
  <c r="T30" i="1"/>
  <c r="U30" i="1" s="1"/>
  <c r="R15" i="1"/>
  <c r="S15" i="1"/>
  <c r="R166" i="1"/>
  <c r="S166" i="1" s="1"/>
  <c r="R159" i="1"/>
  <c r="S159" i="1"/>
  <c r="T155" i="1"/>
  <c r="U155" i="1"/>
  <c r="R141" i="1"/>
  <c r="S141" i="1"/>
  <c r="T136" i="1"/>
  <c r="U136" i="1" s="1"/>
  <c r="T134" i="1"/>
  <c r="U134" i="1"/>
  <c r="T128" i="1"/>
  <c r="U128" i="1" s="1"/>
  <c r="R112" i="1"/>
  <c r="S112" i="1" s="1"/>
  <c r="R94" i="1"/>
  <c r="S94" i="1"/>
  <c r="R60" i="1"/>
  <c r="S60" i="1"/>
  <c r="R40" i="1"/>
  <c r="S40" i="1" s="1"/>
  <c r="R31" i="1"/>
  <c r="S31" i="1" s="1"/>
  <c r="T19" i="1"/>
  <c r="AB19" i="1" s="1"/>
  <c r="U19" i="1"/>
  <c r="U166" i="1"/>
  <c r="AA157" i="1"/>
  <c r="AA108" i="1"/>
  <c r="V89" i="1"/>
  <c r="T89" i="1"/>
  <c r="V86" i="1"/>
  <c r="T86" i="1"/>
  <c r="U86" i="1" s="1"/>
  <c r="AA158" i="1"/>
  <c r="V87" i="1"/>
  <c r="AA161" i="1"/>
  <c r="AA141" i="1"/>
  <c r="AA134" i="1"/>
  <c r="T91" i="1"/>
  <c r="AC91" i="1" s="1"/>
  <c r="AD91" i="1" s="1"/>
  <c r="AA78" i="1"/>
  <c r="V71" i="1"/>
  <c r="T71" i="1"/>
  <c r="U71" i="1"/>
  <c r="AA23" i="1"/>
  <c r="V18" i="1"/>
  <c r="T18" i="1"/>
  <c r="U18" i="1" s="1"/>
  <c r="V17" i="1"/>
  <c r="T17" i="1"/>
  <c r="AC17" i="1" s="1"/>
  <c r="AD17" i="1" s="1"/>
  <c r="V95" i="1"/>
  <c r="T97" i="1"/>
  <c r="U97" i="1"/>
  <c r="T76" i="1"/>
  <c r="U76" i="1"/>
  <c r="V155" i="1"/>
  <c r="V147" i="1"/>
  <c r="T147" i="1"/>
  <c r="AC147" i="1" s="1"/>
  <c r="AD147" i="1" s="1"/>
  <c r="AA137" i="1"/>
  <c r="AA135" i="1"/>
  <c r="AA129" i="1"/>
  <c r="AB129" i="1" s="1"/>
  <c r="AC129" i="1" s="1"/>
  <c r="AD129" i="1" s="1"/>
  <c r="V26" i="1"/>
  <c r="AA152" i="1"/>
  <c r="AA146" i="1"/>
  <c r="AA130" i="1"/>
  <c r="AA31" i="1"/>
  <c r="AB31" i="1" s="1"/>
  <c r="AA93" i="1"/>
  <c r="AA35" i="1"/>
  <c r="T159" i="1"/>
  <c r="AC159" i="1" s="1"/>
  <c r="AD159" i="1" s="1"/>
  <c r="R156" i="1"/>
  <c r="S156" i="1"/>
  <c r="AA148" i="1"/>
  <c r="R148" i="1"/>
  <c r="S148" i="1"/>
  <c r="R142" i="1"/>
  <c r="S142" i="1"/>
  <c r="T137" i="1"/>
  <c r="U137" i="1" s="1"/>
  <c r="R132" i="1"/>
  <c r="S132" i="1" s="1"/>
  <c r="R126" i="1"/>
  <c r="S126" i="1"/>
  <c r="AA116" i="1"/>
  <c r="R109" i="1"/>
  <c r="S109" i="1"/>
  <c r="R104" i="1"/>
  <c r="S104" i="1"/>
  <c r="R95" i="1"/>
  <c r="S95" i="1"/>
  <c r="R77" i="1"/>
  <c r="S77" i="1" s="1"/>
  <c r="R64" i="1"/>
  <c r="S64" i="1" s="1"/>
  <c r="R39" i="1"/>
  <c r="S39" i="1" s="1"/>
  <c r="R16" i="1"/>
  <c r="S16" i="1" s="1"/>
  <c r="AA156" i="1"/>
  <c r="R155" i="1"/>
  <c r="S155" i="1"/>
  <c r="AA150" i="1"/>
  <c r="T123" i="1"/>
  <c r="R114" i="1"/>
  <c r="S114" i="1" s="1"/>
  <c r="R79" i="1"/>
  <c r="S79" i="1" s="1"/>
  <c r="R66" i="1"/>
  <c r="S66" i="1"/>
  <c r="AA59" i="1"/>
  <c r="R58" i="1"/>
  <c r="S58" i="1" s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AB101" i="1" s="1"/>
  <c r="U101" i="1"/>
  <c r="T94" i="1"/>
  <c r="AB94" i="1" s="1"/>
  <c r="AC94" i="1" s="1"/>
  <c r="AD94" i="1" s="1"/>
  <c r="AA36" i="1"/>
  <c r="T85" i="1"/>
  <c r="U85" i="1" s="1"/>
  <c r="V122" i="1"/>
  <c r="T122" i="1"/>
  <c r="U122" i="1" s="1"/>
  <c r="V102" i="1"/>
  <c r="T102" i="1"/>
  <c r="AC102" i="1" s="1"/>
  <c r="AD102" i="1" s="1"/>
  <c r="U102" i="1"/>
  <c r="V25" i="1"/>
  <c r="T25" i="1"/>
  <c r="R140" i="1"/>
  <c r="S140" i="1" s="1"/>
  <c r="R139" i="1"/>
  <c r="S139" i="1"/>
  <c r="R137" i="1"/>
  <c r="S137" i="1"/>
  <c r="T132" i="1"/>
  <c r="AB132" i="1" s="1"/>
  <c r="R124" i="1"/>
  <c r="S124" i="1" s="1"/>
  <c r="AA121" i="1"/>
  <c r="AA120" i="1"/>
  <c r="AA110" i="1"/>
  <c r="R97" i="1"/>
  <c r="S97" i="1"/>
  <c r="T36" i="1"/>
  <c r="AA27" i="1"/>
  <c r="AB27" i="1" s="1"/>
  <c r="AA22" i="1"/>
  <c r="AA15" i="1"/>
  <c r="R136" i="1"/>
  <c r="S136" i="1"/>
  <c r="R135" i="1"/>
  <c r="S135" i="1"/>
  <c r="T111" i="1"/>
  <c r="R105" i="1"/>
  <c r="S105" i="1" s="1"/>
  <c r="AA57" i="1"/>
  <c r="AA54" i="1"/>
  <c r="AA52" i="1"/>
  <c r="AB52" i="1" s="1"/>
  <c r="AC52" i="1" s="1"/>
  <c r="AD52" i="1" s="1"/>
  <c r="AA32" i="1"/>
  <c r="AA20" i="1"/>
  <c r="AB20" i="1" s="1"/>
  <c r="AA142" i="1"/>
  <c r="AB142" i="1" s="1"/>
  <c r="AA123" i="1"/>
  <c r="AA122" i="1"/>
  <c r="AA75" i="1"/>
  <c r="R72" i="1"/>
  <c r="S72" i="1"/>
  <c r="AA71" i="1"/>
  <c r="T63" i="1"/>
  <c r="AB63" i="1" s="1"/>
  <c r="R25" i="1"/>
  <c r="S25" i="1" s="1"/>
  <c r="AA101" i="1"/>
  <c r="AA97" i="1"/>
  <c r="AA87" i="1"/>
  <c r="R86" i="1"/>
  <c r="S86" i="1"/>
  <c r="AA85" i="1"/>
  <c r="R83" i="1"/>
  <c r="S83" i="1" s="1"/>
  <c r="R55" i="1"/>
  <c r="S55" i="1"/>
  <c r="AA46" i="1"/>
  <c r="AA34" i="1"/>
  <c r="AB34" i="1" s="1"/>
  <c r="AA30" i="1"/>
  <c r="AB30" i="1" s="1"/>
  <c r="AC30" i="1" s="1"/>
  <c r="AD30" i="1" s="1"/>
  <c r="T21" i="1"/>
  <c r="T108" i="1"/>
  <c r="U108" i="1" s="1"/>
  <c r="T105" i="1"/>
  <c r="U105" i="1"/>
  <c r="R103" i="1"/>
  <c r="S103" i="1"/>
  <c r="AA102" i="1"/>
  <c r="T90" i="1"/>
  <c r="U90" i="1"/>
  <c r="R85" i="1"/>
  <c r="S85" i="1" s="1"/>
  <c r="R81" i="1"/>
  <c r="S81" i="1" s="1"/>
  <c r="T77" i="1"/>
  <c r="AB77" i="1" s="1"/>
  <c r="AC77" i="1" s="1"/>
  <c r="AD77" i="1" s="1"/>
  <c r="R74" i="1"/>
  <c r="S74" i="1"/>
  <c r="R67" i="1"/>
  <c r="S67" i="1"/>
  <c r="T54" i="1"/>
  <c r="U54" i="1"/>
  <c r="AA42" i="1"/>
  <c r="R41" i="1"/>
  <c r="S41" i="1"/>
  <c r="R30" i="1"/>
  <c r="S30" i="1" s="1"/>
  <c r="R24" i="1"/>
  <c r="S24" i="1" s="1"/>
  <c r="T151" i="1"/>
  <c r="AA132" i="1"/>
  <c r="AA104" i="1"/>
  <c r="AE72" i="1"/>
  <c r="AA72" i="1"/>
  <c r="AE116" i="1"/>
  <c r="T44" i="1"/>
  <c r="T117" i="1"/>
  <c r="AA114" i="1"/>
  <c r="V113" i="1"/>
  <c r="T113" i="1"/>
  <c r="U113" i="1" s="1"/>
  <c r="T99" i="1"/>
  <c r="AC99" i="1" s="1"/>
  <c r="AD99" i="1" s="1"/>
  <c r="V99" i="1"/>
  <c r="AE83" i="1"/>
  <c r="AA83" i="1"/>
  <c r="V106" i="1"/>
  <c r="T106" i="1"/>
  <c r="AA50" i="1"/>
  <c r="V49" i="1"/>
  <c r="T49" i="1"/>
  <c r="AE41" i="1"/>
  <c r="AA41" i="1"/>
  <c r="T31" i="1"/>
  <c r="U31" i="1" s="1"/>
  <c r="AG31" i="1" s="1"/>
  <c r="AH31" i="1" s="1"/>
  <c r="V31" i="1"/>
  <c r="V132" i="1"/>
  <c r="AE126" i="1"/>
  <c r="AA126" i="1"/>
  <c r="T125" i="1"/>
  <c r="AB125" i="1" s="1"/>
  <c r="AC125" i="1" s="1"/>
  <c r="AD125" i="1" s="1"/>
  <c r="T96" i="1"/>
  <c r="U96" i="1" s="1"/>
  <c r="T143" i="1"/>
  <c r="U143" i="1" s="1"/>
  <c r="V143" i="1"/>
  <c r="AE106" i="1"/>
  <c r="AA106" i="1"/>
  <c r="AA76" i="1"/>
  <c r="AA73" i="1"/>
  <c r="T149" i="1"/>
  <c r="U149" i="1" s="1"/>
  <c r="V149" i="1"/>
  <c r="AA127" i="1"/>
  <c r="V124" i="1"/>
  <c r="T124" i="1"/>
  <c r="AA119" i="1"/>
  <c r="V116" i="1"/>
  <c r="T116" i="1"/>
  <c r="AB116" i="1" s="1"/>
  <c r="AC116" i="1" s="1"/>
  <c r="AD116" i="1" s="1"/>
  <c r="AA96" i="1"/>
  <c r="AE92" i="1"/>
  <c r="AA92" i="1"/>
  <c r="AA63" i="1"/>
  <c r="V62" i="1"/>
  <c r="T62" i="1"/>
  <c r="V160" i="1"/>
  <c r="T160" i="1"/>
  <c r="AB160" i="1" s="1"/>
  <c r="R160" i="1"/>
  <c r="S160" i="1"/>
  <c r="R149" i="1"/>
  <c r="S149" i="1" s="1"/>
  <c r="T146" i="1"/>
  <c r="V146" i="1"/>
  <c r="V120" i="1"/>
  <c r="T120" i="1"/>
  <c r="AC120" i="1" s="1"/>
  <c r="AD120" i="1" s="1"/>
  <c r="AA100" i="1"/>
  <c r="AA79" i="1"/>
  <c r="V131" i="1"/>
  <c r="T131" i="1"/>
  <c r="AA128" i="1"/>
  <c r="R123" i="1"/>
  <c r="S123" i="1"/>
  <c r="V103" i="1"/>
  <c r="T103" i="1"/>
  <c r="AC103" i="1" s="1"/>
  <c r="AD103" i="1" s="1"/>
  <c r="V70" i="1"/>
  <c r="T70" i="1"/>
  <c r="U70" i="1" s="1"/>
  <c r="AA58" i="1"/>
  <c r="AA88" i="1"/>
  <c r="V81" i="1"/>
  <c r="T81" i="1"/>
  <c r="AA80" i="1"/>
  <c r="AA65" i="1"/>
  <c r="AB65" i="1" s="1"/>
  <c r="AC65" i="1" s="1"/>
  <c r="AD65" i="1" s="1"/>
  <c r="R33" i="1"/>
  <c r="S33" i="1"/>
  <c r="R19" i="1"/>
  <c r="S19" i="1" s="1"/>
  <c r="AA69" i="1"/>
  <c r="AB69" i="1" s="1"/>
  <c r="AC69" i="1" s="1"/>
  <c r="AD69" i="1" s="1"/>
  <c r="R68" i="1"/>
  <c r="S68" i="1"/>
  <c r="AA64" i="1"/>
  <c r="AA60" i="1"/>
  <c r="AA55" i="1"/>
  <c r="AB55" i="1" s="1"/>
  <c r="AC55" i="1" s="1"/>
  <c r="AD55" i="1" s="1"/>
  <c r="AA26" i="1"/>
  <c r="AA13" i="1"/>
  <c r="AA29" i="1"/>
  <c r="AB29" i="1" s="1"/>
  <c r="AA24" i="1"/>
  <c r="AB201" i="1"/>
  <c r="AB209" i="1"/>
  <c r="U205" i="1"/>
  <c r="AC205" i="1"/>
  <c r="AD205" i="1" s="1"/>
  <c r="U206" i="1"/>
  <c r="AC206" i="1"/>
  <c r="AD206" i="1"/>
  <c r="AF206" i="1" s="1"/>
  <c r="AB205" i="1"/>
  <c r="AG192" i="1"/>
  <c r="AH192" i="1" s="1"/>
  <c r="AF198" i="1"/>
  <c r="AG198" i="1" s="1"/>
  <c r="AH198" i="1" s="1"/>
  <c r="AF199" i="1"/>
  <c r="AG199" i="1"/>
  <c r="AH199" i="1" s="1"/>
  <c r="AF203" i="1"/>
  <c r="AG203" i="1"/>
  <c r="AH203" i="1" s="1"/>
  <c r="U193" i="1"/>
  <c r="AF201" i="1"/>
  <c r="AG201" i="1" s="1"/>
  <c r="AH201" i="1" s="1"/>
  <c r="AB187" i="1"/>
  <c r="AC187" i="1"/>
  <c r="AD187" i="1"/>
  <c r="AG187" i="1" s="1"/>
  <c r="AH187" i="1" s="1"/>
  <c r="AF187" i="1"/>
  <c r="AB200" i="1"/>
  <c r="U200" i="1"/>
  <c r="AC200" i="1"/>
  <c r="AD200" i="1" s="1"/>
  <c r="AC193" i="1"/>
  <c r="AD193" i="1" s="1"/>
  <c r="AB164" i="1"/>
  <c r="AC164" i="1"/>
  <c r="AD164" i="1"/>
  <c r="AB151" i="1"/>
  <c r="U172" i="1"/>
  <c r="AB184" i="1"/>
  <c r="AB159" i="1"/>
  <c r="AB179" i="1"/>
  <c r="AC179" i="1"/>
  <c r="AD179" i="1"/>
  <c r="AG179" i="1" s="1"/>
  <c r="AH179" i="1" s="1"/>
  <c r="AB178" i="1"/>
  <c r="U165" i="1"/>
  <c r="AB165" i="1"/>
  <c r="AC165" i="1"/>
  <c r="AD165" i="1" s="1"/>
  <c r="AB176" i="1"/>
  <c r="AB154" i="1"/>
  <c r="AC154" i="1"/>
  <c r="AD154" i="1"/>
  <c r="AF154" i="1" s="1"/>
  <c r="AB168" i="1"/>
  <c r="AC168" i="1"/>
  <c r="AD168" i="1" s="1"/>
  <c r="AB170" i="1"/>
  <c r="AC170" i="1"/>
  <c r="AD170" i="1"/>
  <c r="AF170" i="1" s="1"/>
  <c r="AB161" i="1"/>
  <c r="AC148" i="1"/>
  <c r="AD148" i="1"/>
  <c r="AG148" i="1" s="1"/>
  <c r="AH148" i="1" s="1"/>
  <c r="AF148" i="1"/>
  <c r="U184" i="1"/>
  <c r="AB175" i="1"/>
  <c r="AC175" i="1"/>
  <c r="AD175" i="1"/>
  <c r="AF175" i="1" s="1"/>
  <c r="AG175" i="1" s="1"/>
  <c r="AH175" i="1" s="1"/>
  <c r="U186" i="1"/>
  <c r="AB163" i="1"/>
  <c r="AC163" i="1"/>
  <c r="AD163" i="1"/>
  <c r="AF163" i="1"/>
  <c r="AG163" i="1"/>
  <c r="AH163" i="1" s="1"/>
  <c r="AC171" i="1"/>
  <c r="AD171" i="1" s="1"/>
  <c r="AF184" i="1"/>
  <c r="AC161" i="1"/>
  <c r="AD161" i="1" s="1"/>
  <c r="AF161" i="1" s="1"/>
  <c r="AG161" i="1" s="1"/>
  <c r="AH161" i="1" s="1"/>
  <c r="AB152" i="1"/>
  <c r="AC152" i="1"/>
  <c r="AD152" i="1"/>
  <c r="AF152" i="1"/>
  <c r="AF172" i="1"/>
  <c r="AG172" i="1" s="1"/>
  <c r="AH172" i="1" s="1"/>
  <c r="AB153" i="1"/>
  <c r="AC153" i="1"/>
  <c r="AD153" i="1"/>
  <c r="AF153" i="1" s="1"/>
  <c r="AB157" i="1"/>
  <c r="AC157" i="1"/>
  <c r="AD157" i="1"/>
  <c r="AG157" i="1" s="1"/>
  <c r="AH157" i="1" s="1"/>
  <c r="AF179" i="1"/>
  <c r="AB182" i="1"/>
  <c r="AC182" i="1"/>
  <c r="AD182" i="1"/>
  <c r="U182" i="1"/>
  <c r="AF181" i="1"/>
  <c r="AG181" i="1"/>
  <c r="AH181" i="1" s="1"/>
  <c r="AB89" i="1"/>
  <c r="AC89" i="1"/>
  <c r="AD89" i="1" s="1"/>
  <c r="U162" i="1"/>
  <c r="AB145" i="1"/>
  <c r="AC145" i="1"/>
  <c r="AD145" i="1" s="1"/>
  <c r="AF145" i="1" s="1"/>
  <c r="AG145" i="1" s="1"/>
  <c r="AH145" i="1" s="1"/>
  <c r="AB150" i="1"/>
  <c r="AC150" i="1"/>
  <c r="AD150" i="1"/>
  <c r="AF150" i="1"/>
  <c r="AB134" i="1"/>
  <c r="AC134" i="1"/>
  <c r="AD134" i="1" s="1"/>
  <c r="AB22" i="1"/>
  <c r="AC22" i="1"/>
  <c r="AD22" i="1" s="1"/>
  <c r="AF22" i="1" s="1"/>
  <c r="AG22" i="1" s="1"/>
  <c r="AH22" i="1" s="1"/>
  <c r="AB46" i="1"/>
  <c r="AC142" i="1"/>
  <c r="AD142" i="1"/>
  <c r="AF142" i="1"/>
  <c r="AG142" i="1"/>
  <c r="AH142" i="1" s="1"/>
  <c r="AB126" i="1"/>
  <c r="AB83" i="1"/>
  <c r="AC83" i="1" s="1"/>
  <c r="AD83" i="1" s="1"/>
  <c r="AC38" i="1"/>
  <c r="AD38" i="1" s="1"/>
  <c r="AB50" i="1"/>
  <c r="AC50" i="1"/>
  <c r="AD50" i="1" s="1"/>
  <c r="AF50" i="1" s="1"/>
  <c r="AG50" i="1" s="1"/>
  <c r="AH50" i="1" s="1"/>
  <c r="AB114" i="1"/>
  <c r="AC114" i="1"/>
  <c r="AD114" i="1"/>
  <c r="AF114" i="1"/>
  <c r="AB67" i="1"/>
  <c r="AC67" i="1"/>
  <c r="AD67" i="1" s="1"/>
  <c r="AB15" i="1"/>
  <c r="AC15" i="1"/>
  <c r="AD15" i="1" s="1"/>
  <c r="AF15" i="1"/>
  <c r="AG15" i="1"/>
  <c r="AH15" i="1"/>
  <c r="AC110" i="1"/>
  <c r="AD110" i="1" s="1"/>
  <c r="AB51" i="1"/>
  <c r="AC51" i="1"/>
  <c r="AD51" i="1" s="1"/>
  <c r="AB45" i="1"/>
  <c r="AB76" i="1"/>
  <c r="AC76" i="1"/>
  <c r="AD76" i="1" s="1"/>
  <c r="AF76" i="1"/>
  <c r="AG76" i="1"/>
  <c r="AH76" i="1" s="1"/>
  <c r="AB35" i="1"/>
  <c r="AC35" i="1"/>
  <c r="AD35" i="1"/>
  <c r="AF35" i="1"/>
  <c r="AB37" i="1"/>
  <c r="AC37" i="1"/>
  <c r="AD37" i="1" s="1"/>
  <c r="AB59" i="1"/>
  <c r="AC59" i="1" s="1"/>
  <c r="AD59" i="1" s="1"/>
  <c r="AB56" i="1"/>
  <c r="AC56" i="1" s="1"/>
  <c r="AD56" i="1" s="1"/>
  <c r="AC53" i="1"/>
  <c r="AD53" i="1"/>
  <c r="AF53" i="1"/>
  <c r="AB61" i="1"/>
  <c r="AC61" i="1" s="1"/>
  <c r="AD61" i="1" s="1"/>
  <c r="AC95" i="1"/>
  <c r="AD95" i="1" s="1"/>
  <c r="AG95" i="1" s="1"/>
  <c r="AH95" i="1" s="1"/>
  <c r="AF95" i="1"/>
  <c r="AC58" i="1"/>
  <c r="AD58" i="1"/>
  <c r="AF58" i="1" s="1"/>
  <c r="AG58" i="1" s="1"/>
  <c r="AH58" i="1" s="1"/>
  <c r="AC41" i="1"/>
  <c r="AD41" i="1" s="1"/>
  <c r="AB97" i="1"/>
  <c r="AC97" i="1"/>
  <c r="AD97" i="1"/>
  <c r="AF97" i="1" s="1"/>
  <c r="AG97" i="1" s="1"/>
  <c r="AH97" i="1" s="1"/>
  <c r="AC34" i="1"/>
  <c r="AD34" i="1" s="1"/>
  <c r="AF34" i="1" s="1"/>
  <c r="AC27" i="1"/>
  <c r="AD27" i="1"/>
  <c r="AF27" i="1" s="1"/>
  <c r="AB42" i="1"/>
  <c r="AC42" i="1"/>
  <c r="AD42" i="1"/>
  <c r="AF42" i="1" s="1"/>
  <c r="AB80" i="1"/>
  <c r="AC80" i="1"/>
  <c r="AD80" i="1"/>
  <c r="U61" i="1"/>
  <c r="AB93" i="1"/>
  <c r="AB48" i="1"/>
  <c r="AC48" i="1"/>
  <c r="AD48" i="1" s="1"/>
  <c r="AC29" i="1"/>
  <c r="AD29" i="1"/>
  <c r="AF29" i="1"/>
  <c r="AB107" i="1"/>
  <c r="AC107" i="1"/>
  <c r="AD107" i="1" s="1"/>
  <c r="AB75" i="1"/>
  <c r="AB57" i="1"/>
  <c r="AC57" i="1"/>
  <c r="AD57" i="1"/>
  <c r="AF57" i="1" s="1"/>
  <c r="AC121" i="1"/>
  <c r="AD121" i="1" s="1"/>
  <c r="AB115" i="1"/>
  <c r="AC115" i="1"/>
  <c r="AD115" i="1" s="1"/>
  <c r="AB100" i="1"/>
  <c r="AB136" i="1"/>
  <c r="AC136" i="1"/>
  <c r="AD136" i="1" s="1"/>
  <c r="AC33" i="1"/>
  <c r="AD33" i="1" s="1"/>
  <c r="AC16" i="1"/>
  <c r="AD16" i="1"/>
  <c r="AG16" i="1" s="1"/>
  <c r="AH16" i="1" s="1"/>
  <c r="AF16" i="1"/>
  <c r="AB28" i="1"/>
  <c r="AC28" i="1"/>
  <c r="AD28" i="1" s="1"/>
  <c r="AB13" i="1"/>
  <c r="AC13" i="1"/>
  <c r="AD13" i="1" s="1"/>
  <c r="AC20" i="1"/>
  <c r="AD20" i="1" s="1"/>
  <c r="AB39" i="1"/>
  <c r="AC39" i="1"/>
  <c r="AD39" i="1" s="1"/>
  <c r="U84" i="1"/>
  <c r="AC84" i="1"/>
  <c r="AD84" i="1"/>
  <c r="AG84" i="1" s="1"/>
  <c r="AH84" i="1" s="1"/>
  <c r="AB98" i="1"/>
  <c r="AC98" i="1"/>
  <c r="AD98" i="1"/>
  <c r="AF98" i="1" s="1"/>
  <c r="AB64" i="1"/>
  <c r="AC64" i="1" s="1"/>
  <c r="AD64" i="1" s="1"/>
  <c r="AB14" i="1"/>
  <c r="AC14" i="1"/>
  <c r="AD14" i="1"/>
  <c r="AF14" i="1" s="1"/>
  <c r="AG14" i="1" s="1"/>
  <c r="AH14" i="1" s="1"/>
  <c r="AB71" i="1"/>
  <c r="AC71" i="1" s="1"/>
  <c r="AD71" i="1" s="1"/>
  <c r="AB43" i="1"/>
  <c r="AC43" i="1"/>
  <c r="AD43" i="1"/>
  <c r="AF43" i="1"/>
  <c r="AG43" i="1"/>
  <c r="AH43" i="1" s="1"/>
  <c r="AB47" i="1"/>
  <c r="AC47" i="1"/>
  <c r="AD47" i="1"/>
  <c r="AF47" i="1"/>
  <c r="AB102" i="1"/>
  <c r="AB133" i="1"/>
  <c r="AC133" i="1" s="1"/>
  <c r="AD133" i="1" s="1"/>
  <c r="U89" i="1"/>
  <c r="AB74" i="1"/>
  <c r="AC74" i="1"/>
  <c r="AD74" i="1" s="1"/>
  <c r="U164" i="1"/>
  <c r="AB88" i="1"/>
  <c r="AC88" i="1"/>
  <c r="AD88" i="1"/>
  <c r="AF88" i="1"/>
  <c r="AG88" i="1"/>
  <c r="AH88" i="1" s="1"/>
  <c r="AB147" i="1"/>
  <c r="AB54" i="1"/>
  <c r="AC54" i="1"/>
  <c r="AD54" i="1"/>
  <c r="AF54" i="1" s="1"/>
  <c r="AG54" i="1" s="1"/>
  <c r="AH54" i="1" s="1"/>
  <c r="AB90" i="1"/>
  <c r="AC90" i="1"/>
  <c r="AD90" i="1"/>
  <c r="AG90" i="1" s="1"/>
  <c r="AH90" i="1" s="1"/>
  <c r="AF90" i="1"/>
  <c r="AC155" i="1"/>
  <c r="AD155" i="1" s="1"/>
  <c r="AB138" i="1"/>
  <c r="AC138" i="1"/>
  <c r="AD138" i="1" s="1"/>
  <c r="AB18" i="1"/>
  <c r="AC18" i="1"/>
  <c r="AD18" i="1"/>
  <c r="AG18" i="1" s="1"/>
  <c r="AH18" i="1" s="1"/>
  <c r="AF18" i="1"/>
  <c r="U147" i="1"/>
  <c r="AB17" i="1"/>
  <c r="AB86" i="1"/>
  <c r="AC86" i="1"/>
  <c r="AD86" i="1" s="1"/>
  <c r="AB91" i="1"/>
  <c r="U21" i="1"/>
  <c r="AC21" i="1"/>
  <c r="AD21" i="1" s="1"/>
  <c r="AB25" i="1"/>
  <c r="AC25" i="1"/>
  <c r="AD25" i="1"/>
  <c r="AF25" i="1" s="1"/>
  <c r="AG25" i="1" s="1"/>
  <c r="AH25" i="1" s="1"/>
  <c r="U25" i="1"/>
  <c r="AB96" i="1"/>
  <c r="AB122" i="1"/>
  <c r="U36" i="1"/>
  <c r="AB36" i="1"/>
  <c r="AC36" i="1"/>
  <c r="AD36" i="1" s="1"/>
  <c r="U111" i="1"/>
  <c r="AB111" i="1"/>
  <c r="AC111" i="1"/>
  <c r="AD111" i="1"/>
  <c r="U94" i="1"/>
  <c r="U81" i="1"/>
  <c r="AB81" i="1"/>
  <c r="AC81" i="1"/>
  <c r="AD81" i="1"/>
  <c r="AG81" i="1" s="1"/>
  <c r="AH81" i="1" s="1"/>
  <c r="U160" i="1"/>
  <c r="U124" i="1"/>
  <c r="AB124" i="1"/>
  <c r="AC124" i="1"/>
  <c r="AD124" i="1"/>
  <c r="AF124" i="1" s="1"/>
  <c r="AG124" i="1" s="1"/>
  <c r="AH124" i="1" s="1"/>
  <c r="AB149" i="1"/>
  <c r="AC149" i="1"/>
  <c r="AD149" i="1"/>
  <c r="AG149" i="1" s="1"/>
  <c r="AH149" i="1" s="1"/>
  <c r="U125" i="1"/>
  <c r="AC31" i="1"/>
  <c r="AD31" i="1"/>
  <c r="AC49" i="1"/>
  <c r="AD49" i="1" s="1"/>
  <c r="U49" i="1"/>
  <c r="U103" i="1"/>
  <c r="AB103" i="1"/>
  <c r="AC160" i="1"/>
  <c r="AD160" i="1"/>
  <c r="U146" i="1"/>
  <c r="AB146" i="1"/>
  <c r="AC146" i="1"/>
  <c r="AD146" i="1" s="1"/>
  <c r="U116" i="1"/>
  <c r="U99" i="1"/>
  <c r="AB99" i="1"/>
  <c r="U151" i="1"/>
  <c r="AC151" i="1"/>
  <c r="AD151" i="1"/>
  <c r="AG151" i="1" s="1"/>
  <c r="AH151" i="1" s="1"/>
  <c r="U131" i="1"/>
  <c r="AB120" i="1"/>
  <c r="U120" i="1"/>
  <c r="U62" i="1"/>
  <c r="AB62" i="1"/>
  <c r="AC62" i="1"/>
  <c r="AD62" i="1" s="1"/>
  <c r="AB113" i="1"/>
  <c r="AC113" i="1"/>
  <c r="AD113" i="1"/>
  <c r="AF113" i="1" s="1"/>
  <c r="U117" i="1"/>
  <c r="U44" i="1"/>
  <c r="AB44" i="1"/>
  <c r="AC44" i="1"/>
  <c r="AD44" i="1" s="1"/>
  <c r="AB143" i="1"/>
  <c r="AB106" i="1"/>
  <c r="AC106" i="1"/>
  <c r="AD106" i="1"/>
  <c r="AF106" i="1" s="1"/>
  <c r="U106" i="1"/>
  <c r="AF157" i="1"/>
  <c r="AF182" i="1"/>
  <c r="AG182" i="1"/>
  <c r="AH182" i="1"/>
  <c r="AG153" i="1"/>
  <c r="AH153" i="1" s="1"/>
  <c r="AF84" i="1"/>
  <c r="AF164" i="1"/>
  <c r="AG164" i="1"/>
  <c r="AH164" i="1"/>
  <c r="AF111" i="1"/>
  <c r="AG111" i="1"/>
  <c r="AH111" i="1" s="1"/>
  <c r="AF31" i="1"/>
  <c r="AF160" i="1"/>
  <c r="AG160" i="1"/>
  <c r="AH160" i="1" s="1"/>
  <c r="AF151" i="1"/>
  <c r="AF81" i="1"/>
  <c r="AF149" i="1"/>
  <c r="AF59" i="1" l="1"/>
  <c r="AG59" i="1" s="1"/>
  <c r="AH59" i="1" s="1"/>
  <c r="AF65" i="1"/>
  <c r="AG65" i="1"/>
  <c r="AH65" i="1" s="1"/>
  <c r="AF103" i="1"/>
  <c r="AG103" i="1"/>
  <c r="AH103" i="1" s="1"/>
  <c r="AF116" i="1"/>
  <c r="AG116" i="1"/>
  <c r="AH116" i="1" s="1"/>
  <c r="AF87" i="1"/>
  <c r="AG87" i="1" s="1"/>
  <c r="AH87" i="1" s="1"/>
  <c r="AF146" i="1"/>
  <c r="AG146" i="1" s="1"/>
  <c r="AH146" i="1" s="1"/>
  <c r="AF49" i="1"/>
  <c r="AG49" i="1" s="1"/>
  <c r="AH49" i="1" s="1"/>
  <c r="AG71" i="1"/>
  <c r="AH71" i="1" s="1"/>
  <c r="AF71" i="1"/>
  <c r="AF28" i="1"/>
  <c r="AG28" i="1"/>
  <c r="AH28" i="1" s="1"/>
  <c r="AF107" i="1"/>
  <c r="AG107" i="1" s="1"/>
  <c r="AH107" i="1" s="1"/>
  <c r="AG37" i="1"/>
  <c r="AH37" i="1" s="1"/>
  <c r="AF37" i="1"/>
  <c r="AF120" i="1"/>
  <c r="AG120" i="1" s="1"/>
  <c r="AH120" i="1" s="1"/>
  <c r="AF52" i="1"/>
  <c r="AG52" i="1"/>
  <c r="AH52" i="1" s="1"/>
  <c r="AF159" i="1"/>
  <c r="AF129" i="1"/>
  <c r="AG129" i="1" s="1"/>
  <c r="AH129" i="1" s="1"/>
  <c r="AF140" i="1"/>
  <c r="AG140" i="1" s="1"/>
  <c r="AH140" i="1" s="1"/>
  <c r="AF141" i="1"/>
  <c r="AG141" i="1" s="1"/>
  <c r="AH141" i="1" s="1"/>
  <c r="AF191" i="1"/>
  <c r="AG191" i="1" s="1"/>
  <c r="AH191" i="1" s="1"/>
  <c r="AF396" i="1"/>
  <c r="AG396" i="1" s="1"/>
  <c r="AH396" i="1" s="1"/>
  <c r="AF131" i="1"/>
  <c r="AG131" i="1"/>
  <c r="AH131" i="1" s="1"/>
  <c r="AF284" i="1"/>
  <c r="AG284" i="1"/>
  <c r="AH284" i="1" s="1"/>
  <c r="AG30" i="1"/>
  <c r="AH30" i="1" s="1"/>
  <c r="AF30" i="1"/>
  <c r="AG117" i="1"/>
  <c r="AH117" i="1" s="1"/>
  <c r="AF117" i="1"/>
  <c r="AF74" i="1"/>
  <c r="AG74" i="1" s="1"/>
  <c r="AH74" i="1" s="1"/>
  <c r="AF61" i="1"/>
  <c r="AG61" i="1" s="1"/>
  <c r="AH61" i="1" s="1"/>
  <c r="AF193" i="1"/>
  <c r="AG193" i="1" s="1"/>
  <c r="AH193" i="1" s="1"/>
  <c r="AF24" i="1"/>
  <c r="AG24" i="1" s="1"/>
  <c r="AH24" i="1" s="1"/>
  <c r="AF155" i="1"/>
  <c r="AG155" i="1"/>
  <c r="AH155" i="1" s="1"/>
  <c r="AG39" i="1"/>
  <c r="AH39" i="1" s="1"/>
  <c r="AF39" i="1"/>
  <c r="AF121" i="1"/>
  <c r="AG121" i="1" s="1"/>
  <c r="AH121" i="1" s="1"/>
  <c r="AF67" i="1"/>
  <c r="AG67" i="1" s="1"/>
  <c r="AH67" i="1" s="1"/>
  <c r="AF38" i="1"/>
  <c r="AG200" i="1"/>
  <c r="AH200" i="1" s="1"/>
  <c r="AF200" i="1"/>
  <c r="AG147" i="1"/>
  <c r="AH147" i="1" s="1"/>
  <c r="AF147" i="1"/>
  <c r="AF64" i="1"/>
  <c r="AG64" i="1"/>
  <c r="AH64" i="1" s="1"/>
  <c r="AF83" i="1"/>
  <c r="AG83" i="1" s="1"/>
  <c r="AH83" i="1" s="1"/>
  <c r="AF171" i="1"/>
  <c r="AF165" i="1"/>
  <c r="AG165" i="1"/>
  <c r="AH165" i="1" s="1"/>
  <c r="AF102" i="1"/>
  <c r="AG102" i="1"/>
  <c r="AH102" i="1" s="1"/>
  <c r="AF91" i="1"/>
  <c r="AF385" i="1"/>
  <c r="AG385" i="1"/>
  <c r="AH385" i="1" s="1"/>
  <c r="AF258" i="1"/>
  <c r="AG258" i="1"/>
  <c r="AH258" i="1" s="1"/>
  <c r="AG113" i="1"/>
  <c r="AH113" i="1" s="1"/>
  <c r="AF138" i="1"/>
  <c r="AG138" i="1" s="1"/>
  <c r="AH138" i="1" s="1"/>
  <c r="AG115" i="1"/>
  <c r="AH115" i="1" s="1"/>
  <c r="AF115" i="1"/>
  <c r="AF68" i="1"/>
  <c r="AG68" i="1" s="1"/>
  <c r="AH68" i="1" s="1"/>
  <c r="AG69" i="1"/>
  <c r="AH69" i="1" s="1"/>
  <c r="AF69" i="1"/>
  <c r="AF17" i="1"/>
  <c r="AG17" i="1" s="1"/>
  <c r="AH17" i="1" s="1"/>
  <c r="AF62" i="1"/>
  <c r="AG62" i="1" s="1"/>
  <c r="AH62" i="1" s="1"/>
  <c r="AF44" i="1"/>
  <c r="AG44" i="1" s="1"/>
  <c r="AH44" i="1" s="1"/>
  <c r="AG36" i="1"/>
  <c r="AH36" i="1" s="1"/>
  <c r="AF36" i="1"/>
  <c r="AF133" i="1"/>
  <c r="AG133" i="1"/>
  <c r="AH133" i="1" s="1"/>
  <c r="AF20" i="1"/>
  <c r="AG20" i="1" s="1"/>
  <c r="AH20" i="1" s="1"/>
  <c r="AF33" i="1"/>
  <c r="AG33" i="1" s="1"/>
  <c r="AH33" i="1" s="1"/>
  <c r="AF48" i="1"/>
  <c r="AG48" i="1" s="1"/>
  <c r="AH48" i="1" s="1"/>
  <c r="AF41" i="1"/>
  <c r="AG41" i="1" s="1"/>
  <c r="AH41" i="1" s="1"/>
  <c r="AF110" i="1"/>
  <c r="AG110" i="1" s="1"/>
  <c r="AH110" i="1" s="1"/>
  <c r="AF134" i="1"/>
  <c r="AG134" i="1" s="1"/>
  <c r="AH134" i="1" s="1"/>
  <c r="AF77" i="1"/>
  <c r="AG77" i="1" s="1"/>
  <c r="AH77" i="1" s="1"/>
  <c r="AF311" i="1"/>
  <c r="AG311" i="1"/>
  <c r="AH311" i="1" s="1"/>
  <c r="AG86" i="1"/>
  <c r="AH86" i="1" s="1"/>
  <c r="AF86" i="1"/>
  <c r="AF94" i="1"/>
  <c r="AG94" i="1" s="1"/>
  <c r="AH94" i="1" s="1"/>
  <c r="AF26" i="1"/>
  <c r="AG26" i="1" s="1"/>
  <c r="AH26" i="1" s="1"/>
  <c r="AF21" i="1"/>
  <c r="AG21" i="1"/>
  <c r="AH21" i="1" s="1"/>
  <c r="AG13" i="1"/>
  <c r="AH13" i="1" s="1"/>
  <c r="AF13" i="1"/>
  <c r="AF136" i="1"/>
  <c r="AG136" i="1" s="1"/>
  <c r="AH136" i="1" s="1"/>
  <c r="AF56" i="1"/>
  <c r="AG56" i="1" s="1"/>
  <c r="AH56" i="1" s="1"/>
  <c r="AF89" i="1"/>
  <c r="AG89" i="1"/>
  <c r="AH89" i="1" s="1"/>
  <c r="AG168" i="1"/>
  <c r="AH168" i="1" s="1"/>
  <c r="AF168" i="1"/>
  <c r="AF205" i="1"/>
  <c r="AG205" i="1" s="1"/>
  <c r="AH205" i="1" s="1"/>
  <c r="AF55" i="1"/>
  <c r="AG55" i="1"/>
  <c r="AH55" i="1" s="1"/>
  <c r="AF125" i="1"/>
  <c r="AG125" i="1"/>
  <c r="AH125" i="1" s="1"/>
  <c r="AF99" i="1"/>
  <c r="AG99" i="1" s="1"/>
  <c r="AH99" i="1" s="1"/>
  <c r="AF105" i="1"/>
  <c r="AG105" i="1"/>
  <c r="AH105" i="1" s="1"/>
  <c r="AF423" i="1"/>
  <c r="AG423" i="1" s="1"/>
  <c r="AH423" i="1" s="1"/>
  <c r="AF482" i="1"/>
  <c r="AG482" i="1"/>
  <c r="AH482" i="1" s="1"/>
  <c r="AG80" i="1"/>
  <c r="AH80" i="1" s="1"/>
  <c r="AB123" i="1"/>
  <c r="U174" i="1"/>
  <c r="AB174" i="1"/>
  <c r="AC174" i="1"/>
  <c r="AD174" i="1" s="1"/>
  <c r="AF426" i="1"/>
  <c r="AG426" i="1"/>
  <c r="AH426" i="1" s="1"/>
  <c r="AG465" i="1"/>
  <c r="AH465" i="1" s="1"/>
  <c r="AF465" i="1"/>
  <c r="AB417" i="1"/>
  <c r="AC417" i="1"/>
  <c r="AD417" i="1" s="1"/>
  <c r="AF299" i="1"/>
  <c r="AG299" i="1" s="1"/>
  <c r="AH299" i="1" s="1"/>
  <c r="AF429" i="1"/>
  <c r="AG429" i="1"/>
  <c r="AH429" i="1" s="1"/>
  <c r="AF260" i="1"/>
  <c r="AF296" i="1"/>
  <c r="AG296" i="1" s="1"/>
  <c r="AH296" i="1" s="1"/>
  <c r="AF226" i="1"/>
  <c r="AG226" i="1" s="1"/>
  <c r="AH226" i="1" s="1"/>
  <c r="AF338" i="1"/>
  <c r="AG338" i="1"/>
  <c r="AH338" i="1" s="1"/>
  <c r="AG412" i="1"/>
  <c r="AH412" i="1" s="1"/>
  <c r="AF412" i="1"/>
  <c r="AC328" i="1"/>
  <c r="AD328" i="1" s="1"/>
  <c r="U328" i="1"/>
  <c r="AB331" i="1"/>
  <c r="AC331" i="1"/>
  <c r="AD331" i="1" s="1"/>
  <c r="U331" i="1"/>
  <c r="AC235" i="1"/>
  <c r="AD235" i="1" s="1"/>
  <c r="U235" i="1"/>
  <c r="AB334" i="1"/>
  <c r="U334" i="1"/>
  <c r="AC334" i="1"/>
  <c r="AD334" i="1" s="1"/>
  <c r="U262" i="1"/>
  <c r="AC262" i="1"/>
  <c r="AD262" i="1" s="1"/>
  <c r="AB262" i="1"/>
  <c r="AC293" i="1"/>
  <c r="AD293" i="1" s="1"/>
  <c r="AB293" i="1"/>
  <c r="AC399" i="1"/>
  <c r="AD399" i="1" s="1"/>
  <c r="U399" i="1"/>
  <c r="AB399" i="1"/>
  <c r="AC227" i="1"/>
  <c r="AD227" i="1" s="1"/>
  <c r="AB227" i="1"/>
  <c r="AF547" i="1"/>
  <c r="AG547" i="1"/>
  <c r="AH547" i="1" s="1"/>
  <c r="AG554" i="1"/>
  <c r="AH554" i="1" s="1"/>
  <c r="AF554" i="1"/>
  <c r="U221" i="1"/>
  <c r="AB221" i="1"/>
  <c r="AC221" i="1"/>
  <c r="AD221" i="1" s="1"/>
  <c r="AB411" i="1"/>
  <c r="AC411" i="1"/>
  <c r="AD411" i="1" s="1"/>
  <c r="U411" i="1"/>
  <c r="AF587" i="1"/>
  <c r="AG587" i="1" s="1"/>
  <c r="AH587" i="1" s="1"/>
  <c r="AF898" i="1"/>
  <c r="AG898" i="1" s="1"/>
  <c r="AH898" i="1" s="1"/>
  <c r="AF938" i="1"/>
  <c r="AG938" i="1" s="1"/>
  <c r="AH938" i="1" s="1"/>
  <c r="AF725" i="1"/>
  <c r="AG725" i="1" s="1"/>
  <c r="AH725" i="1" s="1"/>
  <c r="AG686" i="1"/>
  <c r="AH686" i="1" s="1"/>
  <c r="AF686" i="1"/>
  <c r="AB910" i="1"/>
  <c r="U910" i="1"/>
  <c r="U926" i="1"/>
  <c r="AC926" i="1"/>
  <c r="AD926" i="1" s="1"/>
  <c r="AB926" i="1"/>
  <c r="AC143" i="1"/>
  <c r="AD143" i="1" s="1"/>
  <c r="U77" i="1"/>
  <c r="AB85" i="1"/>
  <c r="AC85" i="1" s="1"/>
  <c r="AD85" i="1" s="1"/>
  <c r="AC96" i="1"/>
  <c r="AD96" i="1" s="1"/>
  <c r="U159" i="1"/>
  <c r="AG159" i="1" s="1"/>
  <c r="AH159" i="1" s="1"/>
  <c r="AG166" i="1"/>
  <c r="AH166" i="1" s="1"/>
  <c r="AB78" i="1"/>
  <c r="AC78" i="1" s="1"/>
  <c r="AD78" i="1" s="1"/>
  <c r="AB33" i="1"/>
  <c r="AC100" i="1"/>
  <c r="AD100" i="1" s="1"/>
  <c r="AB121" i="1"/>
  <c r="AB41" i="1"/>
  <c r="AF51" i="1"/>
  <c r="AG51" i="1" s="1"/>
  <c r="AH51" i="1" s="1"/>
  <c r="AB139" i="1"/>
  <c r="AC139" i="1" s="1"/>
  <c r="AD139" i="1" s="1"/>
  <c r="AC158" i="1"/>
  <c r="AD158" i="1" s="1"/>
  <c r="U63" i="1"/>
  <c r="U132" i="1"/>
  <c r="U141" i="1"/>
  <c r="AB118" i="1"/>
  <c r="AC118" i="1" s="1"/>
  <c r="AD118" i="1" s="1"/>
  <c r="U118" i="1"/>
  <c r="AG314" i="1"/>
  <c r="AH314" i="1" s="1"/>
  <c r="U457" i="1"/>
  <c r="AB471" i="1"/>
  <c r="AF496" i="1"/>
  <c r="AG496" i="1"/>
  <c r="AH496" i="1" s="1"/>
  <c r="AG310" i="1"/>
  <c r="AH310" i="1" s="1"/>
  <c r="AG276" i="1"/>
  <c r="AH276" i="1" s="1"/>
  <c r="AF276" i="1"/>
  <c r="AG525" i="1"/>
  <c r="AH525" i="1" s="1"/>
  <c r="AF525" i="1"/>
  <c r="AF487" i="1"/>
  <c r="AG487" i="1" s="1"/>
  <c r="AH487" i="1" s="1"/>
  <c r="AC300" i="1"/>
  <c r="AD300" i="1" s="1"/>
  <c r="U300" i="1"/>
  <c r="AB300" i="1"/>
  <c r="AG288" i="1"/>
  <c r="AH288" i="1" s="1"/>
  <c r="U217" i="1"/>
  <c r="AC224" i="1"/>
  <c r="AD224" i="1" s="1"/>
  <c r="AB224" i="1"/>
  <c r="U224" i="1"/>
  <c r="AB246" i="1"/>
  <c r="AC246" i="1"/>
  <c r="AD246" i="1" s="1"/>
  <c r="U539" i="1"/>
  <c r="AB539" i="1"/>
  <c r="AC539" i="1"/>
  <c r="AD539" i="1" s="1"/>
  <c r="U428" i="1"/>
  <c r="AB428" i="1"/>
  <c r="AC428" i="1"/>
  <c r="AD428" i="1" s="1"/>
  <c r="AG845" i="1"/>
  <c r="AH845" i="1" s="1"/>
  <c r="AG590" i="1"/>
  <c r="AH590" i="1" s="1"/>
  <c r="AF590" i="1"/>
  <c r="AG669" i="1"/>
  <c r="AH669" i="1" s="1"/>
  <c r="AF874" i="1"/>
  <c r="AG874" i="1" s="1"/>
  <c r="AH874" i="1" s="1"/>
  <c r="AF717" i="1"/>
  <c r="AG717" i="1"/>
  <c r="AH717" i="1" s="1"/>
  <c r="AG975" i="1"/>
  <c r="AH975" i="1" s="1"/>
  <c r="AF975" i="1"/>
  <c r="AB128" i="1"/>
  <c r="AC128" i="1" s="1"/>
  <c r="AD128" i="1" s="1"/>
  <c r="AC180" i="1"/>
  <c r="AD180" i="1" s="1"/>
  <c r="U180" i="1"/>
  <c r="AF364" i="1"/>
  <c r="AG364" i="1"/>
  <c r="AH364" i="1" s="1"/>
  <c r="AF483" i="1"/>
  <c r="AG483" i="1" s="1"/>
  <c r="AH483" i="1" s="1"/>
  <c r="AG263" i="1"/>
  <c r="AH263" i="1" s="1"/>
  <c r="AF251" i="1"/>
  <c r="AG251" i="1"/>
  <c r="AH251" i="1" s="1"/>
  <c r="AG346" i="1"/>
  <c r="AH346" i="1" s="1"/>
  <c r="AF510" i="1"/>
  <c r="AG510" i="1" s="1"/>
  <c r="AH510" i="1" s="1"/>
  <c r="AG389" i="1"/>
  <c r="AH389" i="1" s="1"/>
  <c r="AG316" i="1"/>
  <c r="AH316" i="1" s="1"/>
  <c r="AF316" i="1"/>
  <c r="AF349" i="1"/>
  <c r="AG349" i="1"/>
  <c r="AH349" i="1" s="1"/>
  <c r="AF217" i="1"/>
  <c r="AG217" i="1" s="1"/>
  <c r="AH217" i="1" s="1"/>
  <c r="AF444" i="1"/>
  <c r="AG444" i="1" s="1"/>
  <c r="AH444" i="1" s="1"/>
  <c r="AG446" i="1"/>
  <c r="AH446" i="1" s="1"/>
  <c r="AG492" i="1"/>
  <c r="AH492" i="1" s="1"/>
  <c r="AC353" i="1"/>
  <c r="AD353" i="1" s="1"/>
  <c r="AB353" i="1"/>
  <c r="AC214" i="1"/>
  <c r="AD214" i="1" s="1"/>
  <c r="AB214" i="1"/>
  <c r="AC497" i="1"/>
  <c r="AD497" i="1" s="1"/>
  <c r="U497" i="1"/>
  <c r="AB497" i="1"/>
  <c r="AB574" i="1"/>
  <c r="U574" i="1"/>
  <c r="AC574" i="1"/>
  <c r="AD574" i="1" s="1"/>
  <c r="AG555" i="1"/>
  <c r="AH555" i="1" s="1"/>
  <c r="AC511" i="1"/>
  <c r="AD511" i="1" s="1"/>
  <c r="AB511" i="1"/>
  <c r="U511" i="1"/>
  <c r="AC534" i="1"/>
  <c r="AD534" i="1" s="1"/>
  <c r="AB534" i="1"/>
  <c r="U534" i="1"/>
  <c r="AC910" i="1"/>
  <c r="AD910" i="1" s="1"/>
  <c r="AC970" i="1"/>
  <c r="AD970" i="1" s="1"/>
  <c r="U970" i="1"/>
  <c r="AB970" i="1"/>
  <c r="T967" i="1"/>
  <c r="AB967" i="1" s="1"/>
  <c r="AC882" i="1"/>
  <c r="AD882" i="1" s="1"/>
  <c r="U882" i="1"/>
  <c r="AB882" i="1"/>
  <c r="AC40" i="1"/>
  <c r="AD40" i="1" s="1"/>
  <c r="U40" i="1"/>
  <c r="AG167" i="1"/>
  <c r="AH167" i="1" s="1"/>
  <c r="AG204" i="1"/>
  <c r="AH204" i="1" s="1"/>
  <c r="U188" i="1"/>
  <c r="AB188" i="1"/>
  <c r="U396" i="1"/>
  <c r="AF321" i="1"/>
  <c r="AG218" i="1"/>
  <c r="AH218" i="1" s="1"/>
  <c r="AF512" i="1"/>
  <c r="AG512" i="1" s="1"/>
  <c r="AH512" i="1" s="1"/>
  <c r="AC457" i="1"/>
  <c r="AD457" i="1" s="1"/>
  <c r="AB240" i="1"/>
  <c r="U240" i="1"/>
  <c r="AC240" i="1"/>
  <c r="AD240" i="1" s="1"/>
  <c r="AF499" i="1"/>
  <c r="AG499" i="1"/>
  <c r="AH499" i="1" s="1"/>
  <c r="AG517" i="1"/>
  <c r="AH517" i="1" s="1"/>
  <c r="AF517" i="1"/>
  <c r="AF231" i="1"/>
  <c r="AG231" i="1" s="1"/>
  <c r="AH231" i="1" s="1"/>
  <c r="U293" i="1"/>
  <c r="AF519" i="1"/>
  <c r="AG519" i="1" s="1"/>
  <c r="AH519" i="1" s="1"/>
  <c r="U344" i="1"/>
  <c r="AC344" i="1"/>
  <c r="AD344" i="1" s="1"/>
  <c r="AG531" i="1"/>
  <c r="AH531" i="1" s="1"/>
  <c r="AF531" i="1"/>
  <c r="AC536" i="1"/>
  <c r="AD536" i="1" s="1"/>
  <c r="U536" i="1"/>
  <c r="AB536" i="1"/>
  <c r="AC449" i="1"/>
  <c r="AD449" i="1" s="1"/>
  <c r="U449" i="1"/>
  <c r="AB449" i="1"/>
  <c r="AC438" i="1"/>
  <c r="AD438" i="1" s="1"/>
  <c r="AB438" i="1"/>
  <c r="AF945" i="1"/>
  <c r="AG945" i="1" s="1"/>
  <c r="AH945" i="1" s="1"/>
  <c r="AF891" i="1"/>
  <c r="AG891" i="1"/>
  <c r="AH891" i="1" s="1"/>
  <c r="AF881" i="1"/>
  <c r="AG881" i="1" s="1"/>
  <c r="AH881" i="1" s="1"/>
  <c r="AG962" i="1"/>
  <c r="AH962" i="1" s="1"/>
  <c r="AF962" i="1"/>
  <c r="AB593" i="1"/>
  <c r="U593" i="1"/>
  <c r="AC593" i="1"/>
  <c r="AD593" i="1" s="1"/>
  <c r="U809" i="1"/>
  <c r="AB809" i="1"/>
  <c r="AC809" i="1"/>
  <c r="AD809" i="1" s="1"/>
  <c r="AC959" i="1"/>
  <c r="AD959" i="1" s="1"/>
  <c r="AB959" i="1"/>
  <c r="U959" i="1"/>
  <c r="AF704" i="1"/>
  <c r="AG704" i="1"/>
  <c r="AH704" i="1" s="1"/>
  <c r="AF596" i="1"/>
  <c r="AG596" i="1" s="1"/>
  <c r="AH596" i="1" s="1"/>
  <c r="AF628" i="1"/>
  <c r="AG628" i="1"/>
  <c r="AH628" i="1" s="1"/>
  <c r="AB674" i="1"/>
  <c r="AC674" i="1"/>
  <c r="AD674" i="1" s="1"/>
  <c r="AF351" i="1"/>
  <c r="AG351" i="1" s="1"/>
  <c r="AH351" i="1" s="1"/>
  <c r="U409" i="1"/>
  <c r="AB409" i="1"/>
  <c r="AC409" i="1"/>
  <c r="AD409" i="1" s="1"/>
  <c r="AB515" i="1"/>
  <c r="AC515" i="1"/>
  <c r="AD515" i="1" s="1"/>
  <c r="U515" i="1"/>
  <c r="AC586" i="1"/>
  <c r="AD586" i="1" s="1"/>
  <c r="AB586" i="1"/>
  <c r="AF424" i="1"/>
  <c r="AG424" i="1" s="1"/>
  <c r="AH424" i="1" s="1"/>
  <c r="AB533" i="1"/>
  <c r="AC533" i="1"/>
  <c r="AD533" i="1" s="1"/>
  <c r="U533" i="1"/>
  <c r="U491" i="1"/>
  <c r="AC491" i="1"/>
  <c r="AD491" i="1" s="1"/>
  <c r="AF867" i="1"/>
  <c r="AG867" i="1" s="1"/>
  <c r="AH867" i="1" s="1"/>
  <c r="AF853" i="1"/>
  <c r="AF831" i="1"/>
  <c r="AF825" i="1"/>
  <c r="AG825" i="1" s="1"/>
  <c r="AH825" i="1" s="1"/>
  <c r="AG906" i="1"/>
  <c r="AH906" i="1" s="1"/>
  <c r="AF663" i="1"/>
  <c r="AG663" i="1" s="1"/>
  <c r="AH663" i="1" s="1"/>
  <c r="AF627" i="1"/>
  <c r="AG627" i="1" s="1"/>
  <c r="AH627" i="1" s="1"/>
  <c r="AC649" i="1"/>
  <c r="AD649" i="1" s="1"/>
  <c r="AB649" i="1"/>
  <c r="U649" i="1"/>
  <c r="AF685" i="1"/>
  <c r="AG685" i="1" s="1"/>
  <c r="AH685" i="1" s="1"/>
  <c r="AF693" i="1"/>
  <c r="AG693" i="1"/>
  <c r="AH693" i="1" s="1"/>
  <c r="AF701" i="1"/>
  <c r="AG701" i="1"/>
  <c r="AH701" i="1" s="1"/>
  <c r="AF709" i="1"/>
  <c r="AG709" i="1"/>
  <c r="AH709" i="1" s="1"/>
  <c r="AF576" i="1"/>
  <c r="AG576" i="1" s="1"/>
  <c r="AH576" i="1" s="1"/>
  <c r="AG27" i="1"/>
  <c r="AH27" i="1" s="1"/>
  <c r="AC104" i="1"/>
  <c r="AD104" i="1" s="1"/>
  <c r="AC144" i="1"/>
  <c r="AD144" i="1" s="1"/>
  <c r="AB130" i="1"/>
  <c r="AB144" i="1"/>
  <c r="AB24" i="1"/>
  <c r="U24" i="1"/>
  <c r="AG98" i="1"/>
  <c r="AH98" i="1" s="1"/>
  <c r="AB127" i="1"/>
  <c r="AC112" i="1"/>
  <c r="AD112" i="1" s="1"/>
  <c r="AB180" i="1"/>
  <c r="AF507" i="1"/>
  <c r="AG507" i="1" s="1"/>
  <c r="AH507" i="1" s="1"/>
  <c r="AF474" i="1"/>
  <c r="AG474" i="1" s="1"/>
  <c r="AH474" i="1" s="1"/>
  <c r="AG471" i="1"/>
  <c r="AH471" i="1" s="1"/>
  <c r="AG343" i="1"/>
  <c r="AH343" i="1" s="1"/>
  <c r="U214" i="1"/>
  <c r="AF476" i="1"/>
  <c r="AG476" i="1"/>
  <c r="AH476" i="1" s="1"/>
  <c r="AF475" i="1"/>
  <c r="AG475" i="1" s="1"/>
  <c r="AH475" i="1" s="1"/>
  <c r="AC101" i="1"/>
  <c r="AD101" i="1" s="1"/>
  <c r="AB108" i="1"/>
  <c r="AC32" i="1"/>
  <c r="AD32" i="1" s="1"/>
  <c r="AB73" i="1"/>
  <c r="AC73" i="1" s="1"/>
  <c r="AD73" i="1" s="1"/>
  <c r="AB109" i="1"/>
  <c r="AC19" i="1"/>
  <c r="AD19" i="1" s="1"/>
  <c r="AC169" i="1"/>
  <c r="AD169" i="1" s="1"/>
  <c r="AG177" i="1"/>
  <c r="AH177" i="1" s="1"/>
  <c r="AB148" i="1"/>
  <c r="AC196" i="1"/>
  <c r="AD196" i="1" s="1"/>
  <c r="AF204" i="1"/>
  <c r="U91" i="1"/>
  <c r="AG91" i="1" s="1"/>
  <c r="AH91" i="1" s="1"/>
  <c r="U26" i="1"/>
  <c r="AC188" i="1"/>
  <c r="AD188" i="1" s="1"/>
  <c r="AF469" i="1"/>
  <c r="AG469" i="1" s="1"/>
  <c r="AH469" i="1" s="1"/>
  <c r="AG506" i="1"/>
  <c r="AH506" i="1" s="1"/>
  <c r="AG473" i="1"/>
  <c r="AH473" i="1" s="1"/>
  <c r="AG363" i="1"/>
  <c r="AH363" i="1" s="1"/>
  <c r="AG289" i="1"/>
  <c r="AH289" i="1" s="1"/>
  <c r="AC459" i="1"/>
  <c r="AD459" i="1" s="1"/>
  <c r="AB459" i="1"/>
  <c r="AB482" i="1"/>
  <c r="U398" i="1"/>
  <c r="AC398" i="1"/>
  <c r="AD398" i="1" s="1"/>
  <c r="AG332" i="1"/>
  <c r="AH332" i="1" s="1"/>
  <c r="AB235" i="1"/>
  <c r="AF279" i="1"/>
  <c r="AG279" i="1"/>
  <c r="AH279" i="1" s="1"/>
  <c r="AF386" i="1"/>
  <c r="AG386" i="1"/>
  <c r="AH386" i="1" s="1"/>
  <c r="AG573" i="1"/>
  <c r="AH573" i="1" s="1"/>
  <c r="U327" i="1"/>
  <c r="AC327" i="1"/>
  <c r="AD327" i="1" s="1"/>
  <c r="AB327" i="1"/>
  <c r="U302" i="1"/>
  <c r="AC329" i="1"/>
  <c r="AD329" i="1" s="1"/>
  <c r="AB329" i="1"/>
  <c r="AB347" i="1"/>
  <c r="AC347" i="1"/>
  <c r="AD347" i="1" s="1"/>
  <c r="U347" i="1"/>
  <c r="AB570" i="1"/>
  <c r="U570" i="1"/>
  <c r="AG570" i="1" s="1"/>
  <c r="AH570" i="1" s="1"/>
  <c r="AF425" i="1"/>
  <c r="AG425" i="1"/>
  <c r="AH425" i="1" s="1"/>
  <c r="AF650" i="1"/>
  <c r="AG650" i="1"/>
  <c r="AH650" i="1" s="1"/>
  <c r="AF653" i="1"/>
  <c r="AG653" i="1"/>
  <c r="AH653" i="1" s="1"/>
  <c r="AF699" i="1"/>
  <c r="AG699" i="1"/>
  <c r="AH699" i="1" s="1"/>
  <c r="AF636" i="1"/>
  <c r="AG636" i="1"/>
  <c r="AH636" i="1" s="1"/>
  <c r="AC156" i="1"/>
  <c r="AD156" i="1" s="1"/>
  <c r="AB158" i="1"/>
  <c r="AC127" i="1"/>
  <c r="AD127" i="1" s="1"/>
  <c r="AB104" i="1"/>
  <c r="U17" i="1"/>
  <c r="AC132" i="1"/>
  <c r="AD132" i="1" s="1"/>
  <c r="AC109" i="1"/>
  <c r="AD109" i="1" s="1"/>
  <c r="AF186" i="1"/>
  <c r="AG186" i="1" s="1"/>
  <c r="AH186" i="1" s="1"/>
  <c r="AC93" i="1"/>
  <c r="AD93" i="1" s="1"/>
  <c r="U93" i="1"/>
  <c r="AG365" i="1"/>
  <c r="AH365" i="1" s="1"/>
  <c r="AG505" i="1"/>
  <c r="AH505" i="1" s="1"/>
  <c r="AG213" i="1"/>
  <c r="AH213" i="1" s="1"/>
  <c r="AG418" i="1"/>
  <c r="AH418" i="1" s="1"/>
  <c r="AF427" i="1"/>
  <c r="AG427" i="1"/>
  <c r="AH427" i="1" s="1"/>
  <c r="AG154" i="1"/>
  <c r="AH154" i="1" s="1"/>
  <c r="AG206" i="1"/>
  <c r="AH206" i="1" s="1"/>
  <c r="AC70" i="1"/>
  <c r="AD70" i="1" s="1"/>
  <c r="AC66" i="1"/>
  <c r="AD66" i="1" s="1"/>
  <c r="AC123" i="1"/>
  <c r="AD123" i="1" s="1"/>
  <c r="AB169" i="1"/>
  <c r="AG170" i="1"/>
  <c r="AH170" i="1" s="1"/>
  <c r="AC202" i="1"/>
  <c r="AD202" i="1" s="1"/>
  <c r="AB196" i="1"/>
  <c r="U189" i="1"/>
  <c r="AG189" i="1" s="1"/>
  <c r="AH189" i="1" s="1"/>
  <c r="AC75" i="1"/>
  <c r="AD75" i="1" s="1"/>
  <c r="U75" i="1"/>
  <c r="AB38" i="1"/>
  <c r="U38" i="1"/>
  <c r="AG38" i="1" s="1"/>
  <c r="AH38" i="1" s="1"/>
  <c r="AG501" i="1"/>
  <c r="AH501" i="1" s="1"/>
  <c r="AF318" i="1"/>
  <c r="AG318" i="1" s="1"/>
  <c r="AH318" i="1" s="1"/>
  <c r="AF292" i="1"/>
  <c r="AG292" i="1" s="1"/>
  <c r="AH292" i="1" s="1"/>
  <c r="AF248" i="1"/>
  <c r="AG248" i="1" s="1"/>
  <c r="AH248" i="1" s="1"/>
  <c r="AG369" i="1"/>
  <c r="AH369" i="1" s="1"/>
  <c r="U493" i="1"/>
  <c r="AC493" i="1"/>
  <c r="AD493" i="1" s="1"/>
  <c r="AB493" i="1"/>
  <c r="AG466" i="1"/>
  <c r="AH466" i="1" s="1"/>
  <c r="AF441" i="1"/>
  <c r="AG441" i="1"/>
  <c r="AH441" i="1" s="1"/>
  <c r="AG335" i="1"/>
  <c r="AH335" i="1" s="1"/>
  <c r="AF467" i="1"/>
  <c r="AG392" i="1"/>
  <c r="AH392" i="1" s="1"/>
  <c r="AF277" i="1"/>
  <c r="AG277" i="1"/>
  <c r="AH277" i="1" s="1"/>
  <c r="AF403" i="1"/>
  <c r="AG403" i="1"/>
  <c r="AH403" i="1" s="1"/>
  <c r="AG358" i="1"/>
  <c r="AH358" i="1" s="1"/>
  <c r="AG295" i="1"/>
  <c r="AH295" i="1" s="1"/>
  <c r="AF313" i="1"/>
  <c r="AG313" i="1"/>
  <c r="AH313" i="1" s="1"/>
  <c r="AG308" i="1"/>
  <c r="AH308" i="1" s="1"/>
  <c r="AF285" i="1"/>
  <c r="AG285" i="1"/>
  <c r="AH285" i="1" s="1"/>
  <c r="AF302" i="1"/>
  <c r="AG302" i="1" s="1"/>
  <c r="AH302" i="1" s="1"/>
  <c r="AG564" i="1"/>
  <c r="AH564" i="1" s="1"/>
  <c r="AF564" i="1"/>
  <c r="AF839" i="1"/>
  <c r="AG839" i="1" s="1"/>
  <c r="AH839" i="1" s="1"/>
  <c r="AF641" i="1"/>
  <c r="AG641" i="1"/>
  <c r="AH641" i="1" s="1"/>
  <c r="AG604" i="1"/>
  <c r="AH604" i="1" s="1"/>
  <c r="AF604" i="1"/>
  <c r="AF611" i="1"/>
  <c r="AG611" i="1" s="1"/>
  <c r="AH611" i="1" s="1"/>
  <c r="AF606" i="1"/>
  <c r="AG606" i="1" s="1"/>
  <c r="AH606" i="1" s="1"/>
  <c r="AC130" i="1"/>
  <c r="AD130" i="1" s="1"/>
  <c r="AG53" i="1"/>
  <c r="AH53" i="1" s="1"/>
  <c r="AC79" i="1"/>
  <c r="AD79" i="1" s="1"/>
  <c r="AB156" i="1"/>
  <c r="AC108" i="1"/>
  <c r="AD108" i="1" s="1"/>
  <c r="AB79" i="1"/>
  <c r="AG114" i="1"/>
  <c r="AH114" i="1" s="1"/>
  <c r="AG150" i="1"/>
  <c r="AH150" i="1" s="1"/>
  <c r="AG152" i="1"/>
  <c r="AH152" i="1" s="1"/>
  <c r="AB167" i="1"/>
  <c r="AB191" i="1"/>
  <c r="U191" i="1"/>
  <c r="U417" i="1"/>
  <c r="AF400" i="1"/>
  <c r="AG400" i="1"/>
  <c r="AH400" i="1" s="1"/>
  <c r="U500" i="1"/>
  <c r="AC500" i="1"/>
  <c r="AD500" i="1" s="1"/>
  <c r="AB500" i="1"/>
  <c r="AG162" i="1"/>
  <c r="AH162" i="1" s="1"/>
  <c r="AG106" i="1"/>
  <c r="AH106" i="1" s="1"/>
  <c r="AB70" i="1"/>
  <c r="AC63" i="1"/>
  <c r="AD63" i="1" s="1"/>
  <c r="AB32" i="1"/>
  <c r="AC23" i="1"/>
  <c r="AD23" i="1" s="1"/>
  <c r="AG42" i="1"/>
  <c r="AH42" i="1" s="1"/>
  <c r="AC135" i="1"/>
  <c r="AD135" i="1" s="1"/>
  <c r="AG34" i="1"/>
  <c r="AH34" i="1" s="1"/>
  <c r="AG35" i="1"/>
  <c r="AH35" i="1" s="1"/>
  <c r="AC122" i="1"/>
  <c r="AD122" i="1" s="1"/>
  <c r="AB137" i="1"/>
  <c r="AC137" i="1" s="1"/>
  <c r="AD137" i="1" s="1"/>
  <c r="AB82" i="1"/>
  <c r="AC82" i="1" s="1"/>
  <c r="AD82" i="1" s="1"/>
  <c r="AB72" i="1"/>
  <c r="AC72" i="1" s="1"/>
  <c r="AD72" i="1" s="1"/>
  <c r="AF80" i="1"/>
  <c r="AB60" i="1"/>
  <c r="AC60" i="1" s="1"/>
  <c r="AD60" i="1" s="1"/>
  <c r="AC45" i="1"/>
  <c r="AD45" i="1" s="1"/>
  <c r="AC126" i="1"/>
  <c r="AD126" i="1" s="1"/>
  <c r="AC46" i="1"/>
  <c r="AD46" i="1" s="1"/>
  <c r="U202" i="1"/>
  <c r="AF207" i="1"/>
  <c r="AG207" i="1" s="1"/>
  <c r="AH207" i="1" s="1"/>
  <c r="U123" i="1"/>
  <c r="AB110" i="1"/>
  <c r="AB119" i="1"/>
  <c r="AC119" i="1" s="1"/>
  <c r="AD119" i="1" s="1"/>
  <c r="U119" i="1"/>
  <c r="U92" i="1"/>
  <c r="AB92" i="1"/>
  <c r="AC92" i="1" s="1"/>
  <c r="AD92" i="1" s="1"/>
  <c r="U176" i="1"/>
  <c r="AC176" i="1"/>
  <c r="AD176" i="1" s="1"/>
  <c r="AG195" i="1"/>
  <c r="AH195" i="1" s="1"/>
  <c r="AC322" i="1"/>
  <c r="AD322" i="1" s="1"/>
  <c r="AF339" i="1"/>
  <c r="AG339" i="1" s="1"/>
  <c r="AH339" i="1" s="1"/>
  <c r="AF255" i="1"/>
  <c r="AG255" i="1" s="1"/>
  <c r="AH255" i="1" s="1"/>
  <c r="AG249" i="1"/>
  <c r="AH249" i="1" s="1"/>
  <c r="AG413" i="1"/>
  <c r="AH413" i="1" s="1"/>
  <c r="U459" i="1"/>
  <c r="AG431" i="1"/>
  <c r="AH431" i="1" s="1"/>
  <c r="AF317" i="1"/>
  <c r="AG317" i="1" s="1"/>
  <c r="AH317" i="1" s="1"/>
  <c r="U353" i="1"/>
  <c r="AF523" i="1"/>
  <c r="AG523" i="1" s="1"/>
  <c r="AH523" i="1" s="1"/>
  <c r="U586" i="1"/>
  <c r="AF387" i="1"/>
  <c r="AG387" i="1" s="1"/>
  <c r="AH387" i="1" s="1"/>
  <c r="AF535" i="1"/>
  <c r="AG535" i="1"/>
  <c r="AH535" i="1" s="1"/>
  <c r="AF345" i="1"/>
  <c r="AG345" i="1" s="1"/>
  <c r="AH345" i="1" s="1"/>
  <c r="AB284" i="1"/>
  <c r="U227" i="1"/>
  <c r="AF462" i="1"/>
  <c r="AG462" i="1" s="1"/>
  <c r="AH462" i="1" s="1"/>
  <c r="AB479" i="1"/>
  <c r="AC479" i="1"/>
  <c r="AD479" i="1" s="1"/>
  <c r="AC522" i="1"/>
  <c r="AD522" i="1" s="1"/>
  <c r="AB522" i="1"/>
  <c r="AF807" i="1"/>
  <c r="AG807" i="1"/>
  <c r="AH807" i="1" s="1"/>
  <c r="AF838" i="1"/>
  <c r="AG838" i="1"/>
  <c r="AH838" i="1" s="1"/>
  <c r="AG304" i="1"/>
  <c r="AH304" i="1" s="1"/>
  <c r="AF509" i="1"/>
  <c r="AG509" i="1" s="1"/>
  <c r="AH509" i="1" s="1"/>
  <c r="AC232" i="1"/>
  <c r="AD232" i="1" s="1"/>
  <c r="AB232" i="1"/>
  <c r="AB352" i="1"/>
  <c r="U352" i="1"/>
  <c r="AC352" i="1"/>
  <c r="AD352" i="1" s="1"/>
  <c r="U290" i="1"/>
  <c r="AB290" i="1"/>
  <c r="AC290" i="1"/>
  <c r="AD290" i="1" s="1"/>
  <c r="AG580" i="1"/>
  <c r="AH580" i="1" s="1"/>
  <c r="AF571" i="1"/>
  <c r="AG571" i="1"/>
  <c r="AH571" i="1" s="1"/>
  <c r="AF960" i="1"/>
  <c r="AG960" i="1"/>
  <c r="AH960" i="1" s="1"/>
  <c r="AF923" i="1"/>
  <c r="AG923" i="1" s="1"/>
  <c r="AH923" i="1" s="1"/>
  <c r="AC957" i="1"/>
  <c r="AD957" i="1" s="1"/>
  <c r="AF864" i="1"/>
  <c r="AG864" i="1" s="1"/>
  <c r="AH864" i="1" s="1"/>
  <c r="AF698" i="1"/>
  <c r="AG698" i="1"/>
  <c r="AH698" i="1" s="1"/>
  <c r="AG999" i="1"/>
  <c r="AH999" i="1" s="1"/>
  <c r="AB918" i="1"/>
  <c r="AC918" i="1"/>
  <c r="AD918" i="1" s="1"/>
  <c r="AC951" i="1"/>
  <c r="AD951" i="1" s="1"/>
  <c r="U951" i="1"/>
  <c r="AB951" i="1"/>
  <c r="AF629" i="1"/>
  <c r="AG629" i="1"/>
  <c r="AH629" i="1" s="1"/>
  <c r="AC738" i="1"/>
  <c r="AD738" i="1" s="1"/>
  <c r="U738" i="1"/>
  <c r="AB738" i="1"/>
  <c r="T954" i="1"/>
  <c r="V947" i="1"/>
  <c r="T947" i="1"/>
  <c r="AB996" i="1"/>
  <c r="V984" i="1"/>
  <c r="T984" i="1"/>
  <c r="U171" i="1"/>
  <c r="AG171" i="1" s="1"/>
  <c r="AH171" i="1" s="1"/>
  <c r="AG434" i="1"/>
  <c r="AH434" i="1" s="1"/>
  <c r="AB361" i="1"/>
  <c r="AG323" i="1"/>
  <c r="AH323" i="1" s="1"/>
  <c r="AF323" i="1"/>
  <c r="AG544" i="1"/>
  <c r="AH544" i="1" s="1"/>
  <c r="AF513" i="1"/>
  <c r="AG513" i="1"/>
  <c r="AH513" i="1" s="1"/>
  <c r="AG254" i="1"/>
  <c r="AH254" i="1" s="1"/>
  <c r="AG236" i="1"/>
  <c r="AH236" i="1" s="1"/>
  <c r="AB265" i="1"/>
  <c r="AC265" i="1"/>
  <c r="AD265" i="1" s="1"/>
  <c r="U265" i="1"/>
  <c r="U377" i="1"/>
  <c r="AB377" i="1"/>
  <c r="U271" i="1"/>
  <c r="AC271" i="1"/>
  <c r="AD271" i="1" s="1"/>
  <c r="U384" i="1"/>
  <c r="AC384" i="1"/>
  <c r="AD384" i="1" s="1"/>
  <c r="AB243" i="1"/>
  <c r="U243" i="1"/>
  <c r="AC243" i="1"/>
  <c r="AD243" i="1" s="1"/>
  <c r="AB354" i="1"/>
  <c r="AC354" i="1"/>
  <c r="AD354" i="1" s="1"/>
  <c r="U439" i="1"/>
  <c r="AB439" i="1"/>
  <c r="AC439" i="1"/>
  <c r="AD439" i="1" s="1"/>
  <c r="U467" i="1"/>
  <c r="AG467" i="1" s="1"/>
  <c r="AH467" i="1" s="1"/>
  <c r="AB467" i="1"/>
  <c r="AG804" i="1"/>
  <c r="AH804" i="1" s="1"/>
  <c r="AF804" i="1"/>
  <c r="AG921" i="1"/>
  <c r="AH921" i="1" s="1"/>
  <c r="AF909" i="1"/>
  <c r="AG909" i="1"/>
  <c r="AH909" i="1" s="1"/>
  <c r="AF808" i="1"/>
  <c r="AG808" i="1"/>
  <c r="AH808" i="1" s="1"/>
  <c r="AG743" i="1"/>
  <c r="AH743" i="1" s="1"/>
  <c r="AF600" i="1"/>
  <c r="AG600" i="1" s="1"/>
  <c r="AH600" i="1" s="1"/>
  <c r="AB656" i="1"/>
  <c r="U656" i="1"/>
  <c r="AC656" i="1"/>
  <c r="AD656" i="1" s="1"/>
  <c r="AB687" i="1"/>
  <c r="AC687" i="1"/>
  <c r="AD687" i="1" s="1"/>
  <c r="AC760" i="1"/>
  <c r="AD760" i="1" s="1"/>
  <c r="AB760" i="1"/>
  <c r="U637" i="1"/>
  <c r="AB637" i="1"/>
  <c r="AC637" i="1"/>
  <c r="AD637" i="1" s="1"/>
  <c r="U990" i="1"/>
  <c r="AC990" i="1"/>
  <c r="AD990" i="1" s="1"/>
  <c r="AG307" i="1"/>
  <c r="AH307" i="1" s="1"/>
  <c r="AF282" i="1"/>
  <c r="AG282" i="1"/>
  <c r="AH282" i="1" s="1"/>
  <c r="AG569" i="1"/>
  <c r="AH569" i="1" s="1"/>
  <c r="AG266" i="1"/>
  <c r="AH266" i="1" s="1"/>
  <c r="AB278" i="1"/>
  <c r="AC278" i="1"/>
  <c r="AD278" i="1" s="1"/>
  <c r="AC291" i="1"/>
  <c r="AD291" i="1" s="1"/>
  <c r="U291" i="1"/>
  <c r="AB291" i="1"/>
  <c r="U260" i="1"/>
  <c r="AG260" i="1" s="1"/>
  <c r="AH260" i="1" s="1"/>
  <c r="AB260" i="1"/>
  <c r="AB402" i="1"/>
  <c r="U402" i="1"/>
  <c r="AG402" i="1" s="1"/>
  <c r="AH402" i="1" s="1"/>
  <c r="AF551" i="1"/>
  <c r="AG551" i="1" s="1"/>
  <c r="AH551" i="1" s="1"/>
  <c r="AC578" i="1"/>
  <c r="AD578" i="1" s="1"/>
  <c r="U578" i="1"/>
  <c r="AB578" i="1"/>
  <c r="U487" i="1"/>
  <c r="AB487" i="1"/>
  <c r="AB477" i="1"/>
  <c r="AC477" i="1"/>
  <c r="AD477" i="1" s="1"/>
  <c r="AF414" i="1"/>
  <c r="AG414" i="1"/>
  <c r="AH414" i="1" s="1"/>
  <c r="AG928" i="1"/>
  <c r="AH928" i="1" s="1"/>
  <c r="AF877" i="1"/>
  <c r="AG877" i="1" s="1"/>
  <c r="AH877" i="1" s="1"/>
  <c r="AF832" i="1"/>
  <c r="AG832" i="1"/>
  <c r="AH832" i="1" s="1"/>
  <c r="AF811" i="1"/>
  <c r="AG811" i="1" s="1"/>
  <c r="AH811" i="1" s="1"/>
  <c r="AB801" i="1"/>
  <c r="AC801" i="1"/>
  <c r="AD801" i="1" s="1"/>
  <c r="AC949" i="1"/>
  <c r="AD949" i="1" s="1"/>
  <c r="U949" i="1"/>
  <c r="AB949" i="1"/>
  <c r="AF995" i="1"/>
  <c r="AB642" i="1"/>
  <c r="AC642" i="1"/>
  <c r="AD642" i="1" s="1"/>
  <c r="AC178" i="1"/>
  <c r="AD178" i="1" s="1"/>
  <c r="AB166" i="1"/>
  <c r="AB473" i="1"/>
  <c r="AB465" i="1"/>
  <c r="AF307" i="1"/>
  <c r="AF454" i="1"/>
  <c r="AG454" i="1" s="1"/>
  <c r="AH454" i="1" s="1"/>
  <c r="U468" i="1"/>
  <c r="AG468" i="1" s="1"/>
  <c r="AH468" i="1" s="1"/>
  <c r="AB468" i="1"/>
  <c r="AB321" i="1"/>
  <c r="U321" i="1"/>
  <c r="AG321" i="1" s="1"/>
  <c r="AH321" i="1" s="1"/>
  <c r="AG275" i="1"/>
  <c r="AH275" i="1" s="1"/>
  <c r="U232" i="1"/>
  <c r="AC377" i="1"/>
  <c r="AD377" i="1" s="1"/>
  <c r="AG514" i="1"/>
  <c r="AH514" i="1" s="1"/>
  <c r="U350" i="1"/>
  <c r="AG350" i="1" s="1"/>
  <c r="AH350" i="1" s="1"/>
  <c r="AB245" i="1"/>
  <c r="AG532" i="1"/>
  <c r="AH532" i="1" s="1"/>
  <c r="AG582" i="1"/>
  <c r="AH582" i="1" s="1"/>
  <c r="AF582" i="1"/>
  <c r="AC540" i="1"/>
  <c r="AD540" i="1" s="1"/>
  <c r="U540" i="1"/>
  <c r="AB540" i="1"/>
  <c r="AF791" i="1"/>
  <c r="AG791" i="1" s="1"/>
  <c r="AH791" i="1" s="1"/>
  <c r="U918" i="1"/>
  <c r="AF929" i="1"/>
  <c r="AG929" i="1"/>
  <c r="AH929" i="1" s="1"/>
  <c r="AF813" i="1"/>
  <c r="AG813" i="1" s="1"/>
  <c r="AH813" i="1" s="1"/>
  <c r="AF893" i="1"/>
  <c r="AG893" i="1"/>
  <c r="AH893" i="1" s="1"/>
  <c r="AF868" i="1"/>
  <c r="AG868" i="1"/>
  <c r="AH868" i="1" s="1"/>
  <c r="AF860" i="1"/>
  <c r="AG860" i="1" s="1"/>
  <c r="AH860" i="1" s="1"/>
  <c r="AB617" i="1"/>
  <c r="U617" i="1"/>
  <c r="AC617" i="1"/>
  <c r="AD617" i="1" s="1"/>
  <c r="AF667" i="1"/>
  <c r="AG667" i="1"/>
  <c r="AH667" i="1" s="1"/>
  <c r="AC805" i="1"/>
  <c r="AD805" i="1" s="1"/>
  <c r="AB805" i="1"/>
  <c r="U805" i="1"/>
  <c r="AC915" i="1"/>
  <c r="AD915" i="1" s="1"/>
  <c r="AB915" i="1"/>
  <c r="U915" i="1"/>
  <c r="AB932" i="1"/>
  <c r="U932" i="1"/>
  <c r="AC932" i="1"/>
  <c r="AD932" i="1" s="1"/>
  <c r="AF728" i="1"/>
  <c r="AG728" i="1"/>
  <c r="AH728" i="1" s="1"/>
  <c r="AF964" i="1"/>
  <c r="AG964" i="1"/>
  <c r="AH964" i="1" s="1"/>
  <c r="AF623" i="1"/>
  <c r="AG623" i="1"/>
  <c r="AH623" i="1" s="1"/>
  <c r="AB715" i="1"/>
  <c r="U715" i="1"/>
  <c r="AC715" i="1"/>
  <c r="AD715" i="1" s="1"/>
  <c r="AG773" i="1"/>
  <c r="AH773" i="1" s="1"/>
  <c r="AG230" i="1"/>
  <c r="AH230" i="1" s="1"/>
  <c r="AG442" i="1"/>
  <c r="AH442" i="1" s="1"/>
  <c r="AB336" i="1"/>
  <c r="U336" i="1"/>
  <c r="AG336" i="1" s="1"/>
  <c r="AH336" i="1" s="1"/>
  <c r="AB264" i="1"/>
  <c r="AC264" i="1"/>
  <c r="AD264" i="1" s="1"/>
  <c r="U372" i="1"/>
  <c r="AC372" i="1"/>
  <c r="AD372" i="1" s="1"/>
  <c r="AC376" i="1"/>
  <c r="AD376" i="1" s="1"/>
  <c r="U376" i="1"/>
  <c r="AF550" i="1"/>
  <c r="AG550" i="1" s="1"/>
  <c r="AH550" i="1" s="1"/>
  <c r="AF563" i="1"/>
  <c r="AG563" i="1"/>
  <c r="AH563" i="1" s="1"/>
  <c r="AB472" i="1"/>
  <c r="AC472" i="1"/>
  <c r="AD472" i="1" s="1"/>
  <c r="AG542" i="1"/>
  <c r="AH542" i="1" s="1"/>
  <c r="AB453" i="1"/>
  <c r="AC453" i="1"/>
  <c r="AD453" i="1" s="1"/>
  <c r="AB581" i="1"/>
  <c r="AC581" i="1"/>
  <c r="AD581" i="1" s="1"/>
  <c r="U581" i="1"/>
  <c r="AF565" i="1"/>
  <c r="AG565" i="1"/>
  <c r="AH565" i="1" s="1"/>
  <c r="AB478" i="1"/>
  <c r="U478" i="1"/>
  <c r="AC478" i="1"/>
  <c r="AD478" i="1" s="1"/>
  <c r="AB443" i="1"/>
  <c r="AC443" i="1"/>
  <c r="AD443" i="1" s="1"/>
  <c r="U443" i="1"/>
  <c r="AG895" i="1"/>
  <c r="AH895" i="1" s="1"/>
  <c r="AF797" i="1"/>
  <c r="AG797" i="1" s="1"/>
  <c r="AH797" i="1" s="1"/>
  <c r="AF633" i="1"/>
  <c r="AG633" i="1" s="1"/>
  <c r="AH633" i="1" s="1"/>
  <c r="AF953" i="1"/>
  <c r="AG953" i="1" s="1"/>
  <c r="AH953" i="1" s="1"/>
  <c r="AG671" i="1"/>
  <c r="AH671" i="1" s="1"/>
  <c r="AF844" i="1"/>
  <c r="AG844" i="1"/>
  <c r="AH844" i="1" s="1"/>
  <c r="AF610" i="1"/>
  <c r="AG610" i="1"/>
  <c r="AH610" i="1" s="1"/>
  <c r="AF718" i="1"/>
  <c r="AG718" i="1"/>
  <c r="AH718" i="1" s="1"/>
  <c r="AC885" i="1"/>
  <c r="AD885" i="1" s="1"/>
  <c r="U885" i="1"/>
  <c r="AC902" i="1"/>
  <c r="AD902" i="1" s="1"/>
  <c r="AB902" i="1"/>
  <c r="U902" i="1"/>
  <c r="AB914" i="1"/>
  <c r="AC914" i="1"/>
  <c r="AD914" i="1" s="1"/>
  <c r="U914" i="1"/>
  <c r="AC919" i="1"/>
  <c r="AD919" i="1" s="1"/>
  <c r="U919" i="1"/>
  <c r="AF939" i="1"/>
  <c r="AG939" i="1"/>
  <c r="AH939" i="1" s="1"/>
  <c r="U831" i="1"/>
  <c r="AG831" i="1" s="1"/>
  <c r="AH831" i="1" s="1"/>
  <c r="AB831" i="1"/>
  <c r="AB835" i="1"/>
  <c r="U835" i="1"/>
  <c r="U901" i="1"/>
  <c r="AB901" i="1"/>
  <c r="AC901" i="1"/>
  <c r="AD901" i="1" s="1"/>
  <c r="AF729" i="1"/>
  <c r="AG729" i="1" s="1"/>
  <c r="AH729" i="1" s="1"/>
  <c r="AF776" i="1"/>
  <c r="AG776" i="1" s="1"/>
  <c r="AH776" i="1" s="1"/>
  <c r="AC992" i="1"/>
  <c r="AD992" i="1" s="1"/>
  <c r="AB992" i="1"/>
  <c r="U992" i="1"/>
  <c r="AG253" i="1"/>
  <c r="AH253" i="1" s="1"/>
  <c r="AG537" i="1"/>
  <c r="AH537" i="1" s="1"/>
  <c r="AB286" i="1"/>
  <c r="AB252" i="1"/>
  <c r="U252" i="1"/>
  <c r="AG252" i="1" s="1"/>
  <c r="AH252" i="1" s="1"/>
  <c r="AG484" i="1"/>
  <c r="AH484" i="1" s="1"/>
  <c r="AC567" i="1"/>
  <c r="AD567" i="1" s="1"/>
  <c r="AB567" i="1"/>
  <c r="U567" i="1"/>
  <c r="AG381" i="1"/>
  <c r="AH381" i="1" s="1"/>
  <c r="AF381" i="1"/>
  <c r="AF538" i="1"/>
  <c r="AG538" i="1"/>
  <c r="AH538" i="1" s="1"/>
  <c r="U445" i="1"/>
  <c r="AG445" i="1" s="1"/>
  <c r="AH445" i="1" s="1"/>
  <c r="AB445" i="1"/>
  <c r="AB521" i="1"/>
  <c r="AC521" i="1"/>
  <c r="AD521" i="1" s="1"/>
  <c r="AF798" i="1"/>
  <c r="AG798" i="1" s="1"/>
  <c r="AH798" i="1" s="1"/>
  <c r="AG863" i="1"/>
  <c r="AH863" i="1" s="1"/>
  <c r="AF835" i="1"/>
  <c r="AG835" i="1"/>
  <c r="AH835" i="1" s="1"/>
  <c r="AG822" i="1"/>
  <c r="AH822" i="1" s="1"/>
  <c r="AF795" i="1"/>
  <c r="AG795" i="1" s="1"/>
  <c r="AH795" i="1" s="1"/>
  <c r="AC657" i="1"/>
  <c r="AD657" i="1" s="1"/>
  <c r="U657" i="1"/>
  <c r="AG680" i="1"/>
  <c r="AH680" i="1" s="1"/>
  <c r="U815" i="1"/>
  <c r="AB815" i="1"/>
  <c r="AC815" i="1"/>
  <c r="AD815" i="1" s="1"/>
  <c r="AC849" i="1"/>
  <c r="AD849" i="1" s="1"/>
  <c r="U849" i="1"/>
  <c r="AF708" i="1"/>
  <c r="AG708" i="1"/>
  <c r="AH708" i="1" s="1"/>
  <c r="AB794" i="1"/>
  <c r="U794" i="1"/>
  <c r="AC794" i="1"/>
  <c r="AD794" i="1" s="1"/>
  <c r="AF963" i="1"/>
  <c r="AG963" i="1" s="1"/>
  <c r="AH963" i="1" s="1"/>
  <c r="AB606" i="1"/>
  <c r="U606" i="1"/>
  <c r="AC740" i="1"/>
  <c r="AD740" i="1" s="1"/>
  <c r="U740" i="1"/>
  <c r="AB740" i="1"/>
  <c r="AB781" i="1"/>
  <c r="U781" i="1"/>
  <c r="AC781" i="1"/>
  <c r="AD781" i="1" s="1"/>
  <c r="AC549" i="1"/>
  <c r="AD549" i="1" s="1"/>
  <c r="U549" i="1"/>
  <c r="AF952" i="1"/>
  <c r="AG319" i="1"/>
  <c r="AH319" i="1" s="1"/>
  <c r="AF312" i="1"/>
  <c r="AG312" i="1"/>
  <c r="AH312" i="1" s="1"/>
  <c r="AF281" i="1"/>
  <c r="AG281" i="1"/>
  <c r="AH281" i="1" s="1"/>
  <c r="AG325" i="1"/>
  <c r="AH325" i="1" s="1"/>
  <c r="AF436" i="1"/>
  <c r="AG436" i="1"/>
  <c r="AH436" i="1" s="1"/>
  <c r="AF527" i="1"/>
  <c r="AG527" i="1"/>
  <c r="AH527" i="1" s="1"/>
  <c r="AG401" i="1"/>
  <c r="AH401" i="1" s="1"/>
  <c r="AF324" i="1"/>
  <c r="AG324" i="1" s="1"/>
  <c r="AH324" i="1" s="1"/>
  <c r="AC273" i="1"/>
  <c r="AD273" i="1" s="1"/>
  <c r="U273" i="1"/>
  <c r="AG348" i="1"/>
  <c r="AH348" i="1" s="1"/>
  <c r="AC382" i="1"/>
  <c r="AD382" i="1" s="1"/>
  <c r="AB382" i="1"/>
  <c r="U382" i="1"/>
  <c r="U362" i="1"/>
  <c r="AG362" i="1" s="1"/>
  <c r="AH362" i="1" s="1"/>
  <c r="AB362" i="1"/>
  <c r="AB259" i="1"/>
  <c r="AC259" i="1"/>
  <c r="AD259" i="1" s="1"/>
  <c r="AC287" i="1"/>
  <c r="AD287" i="1" s="1"/>
  <c r="AB287" i="1"/>
  <c r="AC233" i="1"/>
  <c r="AD233" i="1" s="1"/>
  <c r="U233" i="1"/>
  <c r="AC378" i="1"/>
  <c r="AD378" i="1" s="1"/>
  <c r="U378" i="1"/>
  <c r="AB378" i="1"/>
  <c r="AF546" i="1"/>
  <c r="AG546" i="1" s="1"/>
  <c r="AH546" i="1" s="1"/>
  <c r="AG806" i="1"/>
  <c r="AH806" i="1" s="1"/>
  <c r="AF892" i="1"/>
  <c r="AG892" i="1" s="1"/>
  <c r="AH892" i="1" s="1"/>
  <c r="AG884" i="1"/>
  <c r="AH884" i="1" s="1"/>
  <c r="AF857" i="1"/>
  <c r="AG857" i="1"/>
  <c r="AH857" i="1" s="1"/>
  <c r="AF930" i="1"/>
  <c r="AG930" i="1"/>
  <c r="AH930" i="1" s="1"/>
  <c r="AF922" i="1"/>
  <c r="AG922" i="1"/>
  <c r="AH922" i="1" s="1"/>
  <c r="AG800" i="1"/>
  <c r="AH800" i="1" s="1"/>
  <c r="U589" i="1"/>
  <c r="AG589" i="1" s="1"/>
  <c r="AH589" i="1" s="1"/>
  <c r="AF655" i="1"/>
  <c r="AG655" i="1"/>
  <c r="AH655" i="1" s="1"/>
  <c r="AF662" i="1"/>
  <c r="AG662" i="1"/>
  <c r="AH662" i="1" s="1"/>
  <c r="AF986" i="1"/>
  <c r="AG986" i="1"/>
  <c r="AH986" i="1" s="1"/>
  <c r="AF588" i="1"/>
  <c r="AG588" i="1"/>
  <c r="AH588" i="1" s="1"/>
  <c r="AC888" i="1"/>
  <c r="AD888" i="1" s="1"/>
  <c r="U888" i="1"/>
  <c r="AB819" i="1"/>
  <c r="U819" i="1"/>
  <c r="AC819" i="1"/>
  <c r="AD819" i="1" s="1"/>
  <c r="AB836" i="1"/>
  <c r="AC836" i="1"/>
  <c r="AD836" i="1" s="1"/>
  <c r="AC883" i="1"/>
  <c r="AD883" i="1" s="1"/>
  <c r="U883" i="1"/>
  <c r="AB883" i="1"/>
  <c r="AF676" i="1"/>
  <c r="AG676" i="1"/>
  <c r="AH676" i="1" s="1"/>
  <c r="AB734" i="1"/>
  <c r="AC734" i="1"/>
  <c r="AD734" i="1" s="1"/>
  <c r="AF770" i="1"/>
  <c r="AG770" i="1"/>
  <c r="AH770" i="1" s="1"/>
  <c r="AG785" i="1"/>
  <c r="AH785" i="1" s="1"/>
  <c r="AF765" i="1"/>
  <c r="AG765" i="1"/>
  <c r="AH765" i="1" s="1"/>
  <c r="AF315" i="1"/>
  <c r="AG315" i="1" s="1"/>
  <c r="AH315" i="1" s="1"/>
  <c r="U472" i="1"/>
  <c r="AC559" i="1"/>
  <c r="AD559" i="1" s="1"/>
  <c r="U484" i="1"/>
  <c r="AC357" i="1"/>
  <c r="AD357" i="1" s="1"/>
  <c r="AG229" i="1"/>
  <c r="AH229" i="1" s="1"/>
  <c r="AF526" i="1"/>
  <c r="AG526" i="1"/>
  <c r="AH526" i="1" s="1"/>
  <c r="AB440" i="1"/>
  <c r="AC440" i="1"/>
  <c r="AD440" i="1" s="1"/>
  <c r="AB535" i="1"/>
  <c r="U535" i="1"/>
  <c r="AF630" i="1"/>
  <c r="AG630" i="1" s="1"/>
  <c r="AH630" i="1" s="1"/>
  <c r="AF677" i="1"/>
  <c r="AG677" i="1"/>
  <c r="AH677" i="1" s="1"/>
  <c r="AF707" i="1"/>
  <c r="AG707" i="1"/>
  <c r="AH707" i="1" s="1"/>
  <c r="AC903" i="1"/>
  <c r="AD903" i="1" s="1"/>
  <c r="U903" i="1"/>
  <c r="AB903" i="1"/>
  <c r="AC912" i="1"/>
  <c r="AD912" i="1" s="1"/>
  <c r="U912" i="1"/>
  <c r="AB912" i="1"/>
  <c r="AC927" i="1"/>
  <c r="AD927" i="1" s="1"/>
  <c r="U927" i="1"/>
  <c r="AB927" i="1"/>
  <c r="AB849" i="1"/>
  <c r="AC810" i="1"/>
  <c r="AD810" i="1" s="1"/>
  <c r="U810" i="1"/>
  <c r="AB810" i="1"/>
  <c r="U828" i="1"/>
  <c r="AC828" i="1"/>
  <c r="AD828" i="1" s="1"/>
  <c r="AC840" i="1"/>
  <c r="AD840" i="1" s="1"/>
  <c r="U840" i="1"/>
  <c r="AB865" i="1"/>
  <c r="AC865" i="1"/>
  <c r="AD865" i="1" s="1"/>
  <c r="AF690" i="1"/>
  <c r="AG690" i="1"/>
  <c r="AH690" i="1" s="1"/>
  <c r="AC732" i="1"/>
  <c r="AD732" i="1" s="1"/>
  <c r="AB732" i="1"/>
  <c r="AC756" i="1"/>
  <c r="AD756" i="1" s="1"/>
  <c r="AB756" i="1"/>
  <c r="U756" i="1"/>
  <c r="AB770" i="1"/>
  <c r="U770" i="1"/>
  <c r="T965" i="1"/>
  <c r="AF537" i="1"/>
  <c r="AG602" i="1"/>
  <c r="AH602" i="1" s="1"/>
  <c r="AF645" i="1"/>
  <c r="AG645" i="1"/>
  <c r="AH645" i="1" s="1"/>
  <c r="AB821" i="1"/>
  <c r="AC821" i="1"/>
  <c r="AD821" i="1" s="1"/>
  <c r="U821" i="1"/>
  <c r="AF696" i="1"/>
  <c r="AG696" i="1"/>
  <c r="AH696" i="1" s="1"/>
  <c r="AC955" i="1"/>
  <c r="AD955" i="1" s="1"/>
  <c r="AB955" i="1"/>
  <c r="U955" i="1"/>
  <c r="AB867" i="1"/>
  <c r="AF700" i="1"/>
  <c r="AG700" i="1"/>
  <c r="AH700" i="1" s="1"/>
  <c r="AC1000" i="1"/>
  <c r="AD1000" i="1" s="1"/>
  <c r="AC528" i="1"/>
  <c r="AD528" i="1" s="1"/>
  <c r="U528" i="1"/>
  <c r="AF556" i="1"/>
  <c r="AG556" i="1" s="1"/>
  <c r="AH556" i="1" s="1"/>
  <c r="AF659" i="1"/>
  <c r="AG659" i="1"/>
  <c r="AH659" i="1" s="1"/>
  <c r="AC673" i="1"/>
  <c r="AD673" i="1" s="1"/>
  <c r="U673" i="1"/>
  <c r="AF772" i="1"/>
  <c r="AG772" i="1" s="1"/>
  <c r="AH772" i="1" s="1"/>
  <c r="U599" i="1"/>
  <c r="AG599" i="1" s="1"/>
  <c r="AH599" i="1" s="1"/>
  <c r="AB599" i="1"/>
  <c r="AC612" i="1"/>
  <c r="AD612" i="1" s="1"/>
  <c r="AB612" i="1"/>
  <c r="R988" i="1"/>
  <c r="S988" i="1" s="1"/>
  <c r="T982" i="1"/>
  <c r="V982" i="1"/>
  <c r="AB880" i="1"/>
  <c r="AF735" i="1"/>
  <c r="AG735" i="1"/>
  <c r="AH735" i="1" s="1"/>
  <c r="U978" i="1"/>
  <c r="AC978" i="1"/>
  <c r="AD978" i="1" s="1"/>
  <c r="AC749" i="1"/>
  <c r="AD749" i="1" s="1"/>
  <c r="AB749" i="1"/>
  <c r="U995" i="1"/>
  <c r="AG995" i="1" s="1"/>
  <c r="AH995" i="1" s="1"/>
  <c r="AB995" i="1"/>
  <c r="AC969" i="1"/>
  <c r="AD969" i="1" s="1"/>
  <c r="U969" i="1"/>
  <c r="T968" i="1"/>
  <c r="V968" i="1"/>
  <c r="V956" i="1"/>
  <c r="T956" i="1"/>
  <c r="AB939" i="1"/>
  <c r="U952" i="1"/>
  <c r="AG952" i="1" s="1"/>
  <c r="AH952" i="1" s="1"/>
  <c r="AG935" i="1"/>
  <c r="AH935" i="1" s="1"/>
  <c r="AG936" i="1"/>
  <c r="AH936" i="1" s="1"/>
  <c r="AG814" i="1"/>
  <c r="AH814" i="1" s="1"/>
  <c r="AG830" i="1"/>
  <c r="AH830" i="1" s="1"/>
  <c r="AG714" i="1"/>
  <c r="AH714" i="1" s="1"/>
  <c r="T943" i="1"/>
  <c r="AF987" i="1"/>
  <c r="AG987" i="1" s="1"/>
  <c r="AH987" i="1" s="1"/>
  <c r="AF720" i="1"/>
  <c r="AG720" i="1" s="1"/>
  <c r="AH720" i="1" s="1"/>
  <c r="AB824" i="1"/>
  <c r="AC824" i="1"/>
  <c r="AD824" i="1" s="1"/>
  <c r="AB833" i="1"/>
  <c r="AC833" i="1"/>
  <c r="AD833" i="1" s="1"/>
  <c r="AF603" i="1"/>
  <c r="AG603" i="1"/>
  <c r="AH603" i="1" s="1"/>
  <c r="AF644" i="1"/>
  <c r="AG644" i="1" s="1"/>
  <c r="AH644" i="1" s="1"/>
  <c r="AG733" i="1"/>
  <c r="AH733" i="1" s="1"/>
  <c r="AG763" i="1"/>
  <c r="AH763" i="1" s="1"/>
  <c r="AB704" i="1"/>
  <c r="U704" i="1"/>
  <c r="AF755" i="1"/>
  <c r="AG755" i="1"/>
  <c r="AH755" i="1" s="1"/>
  <c r="AB713" i="1"/>
  <c r="AC713" i="1"/>
  <c r="AD713" i="1" s="1"/>
  <c r="U713" i="1"/>
  <c r="T983" i="1"/>
  <c r="V983" i="1"/>
  <c r="V980" i="1"/>
  <c r="T980" i="1"/>
  <c r="U972" i="1"/>
  <c r="AG972" i="1" s="1"/>
  <c r="AH972" i="1" s="1"/>
  <c r="AB972" i="1"/>
  <c r="R968" i="1"/>
  <c r="S968" i="1" s="1"/>
  <c r="T966" i="1"/>
  <c r="AB961" i="1"/>
  <c r="V934" i="1"/>
  <c r="T934" i="1"/>
  <c r="AB907" i="1"/>
  <c r="AC850" i="1"/>
  <c r="AD850" i="1" s="1"/>
  <c r="AB850" i="1"/>
  <c r="U850" i="1"/>
  <c r="AG640" i="1"/>
  <c r="AH640" i="1" s="1"/>
  <c r="AG658" i="1"/>
  <c r="AH658" i="1" s="1"/>
  <c r="AF694" i="1"/>
  <c r="AG694" i="1"/>
  <c r="AH694" i="1" s="1"/>
  <c r="U897" i="1"/>
  <c r="AG897" i="1" s="1"/>
  <c r="AH897" i="1" s="1"/>
  <c r="AB897" i="1"/>
  <c r="AB933" i="1"/>
  <c r="AG774" i="1"/>
  <c r="AH774" i="1" s="1"/>
  <c r="AB803" i="1"/>
  <c r="AC803" i="1"/>
  <c r="AD803" i="1" s="1"/>
  <c r="U803" i="1"/>
  <c r="AB866" i="1"/>
  <c r="AC866" i="1"/>
  <c r="AD866" i="1" s="1"/>
  <c r="U866" i="1"/>
  <c r="AB712" i="1"/>
  <c r="AC712" i="1"/>
  <c r="AD712" i="1" s="1"/>
  <c r="AB627" i="1"/>
  <c r="U627" i="1"/>
  <c r="AC784" i="1"/>
  <c r="AD784" i="1" s="1"/>
  <c r="AB784" i="1"/>
  <c r="U974" i="1"/>
  <c r="AC974" i="1"/>
  <c r="AD974" i="1" s="1"/>
  <c r="U963" i="1"/>
  <c r="AB963" i="1"/>
  <c r="AB948" i="1"/>
  <c r="AB856" i="1"/>
  <c r="AB846" i="1"/>
  <c r="AC846" i="1"/>
  <c r="AD846" i="1" s="1"/>
  <c r="AC309" i="1"/>
  <c r="AD309" i="1" s="1"/>
  <c r="AB911" i="1"/>
  <c r="AC911" i="1"/>
  <c r="AD911" i="1" s="1"/>
  <c r="AG862" i="1"/>
  <c r="AH862" i="1" s="1"/>
  <c r="AC889" i="1"/>
  <c r="AD889" i="1" s="1"/>
  <c r="U889" i="1"/>
  <c r="AG981" i="1"/>
  <c r="AH981" i="1" s="1"/>
  <c r="U853" i="1"/>
  <c r="AG853" i="1" s="1"/>
  <c r="AH853" i="1" s="1"/>
  <c r="AB853" i="1"/>
  <c r="AG631" i="1"/>
  <c r="AH631" i="1" s="1"/>
  <c r="AB673" i="1"/>
  <c r="U638" i="1"/>
  <c r="AG638" i="1" s="1"/>
  <c r="AH638" i="1" s="1"/>
  <c r="AB638" i="1"/>
  <c r="AC681" i="1"/>
  <c r="AD681" i="1" s="1"/>
  <c r="U681" i="1"/>
  <c r="AB681" i="1"/>
  <c r="AB719" i="1"/>
  <c r="U991" i="1"/>
  <c r="AC991" i="1"/>
  <c r="AD991" i="1" s="1"/>
  <c r="T961" i="1"/>
  <c r="AB919" i="1"/>
  <c r="AB950" i="1"/>
  <c r="V917" i="1"/>
  <c r="T917" i="1"/>
  <c r="V913" i="1"/>
  <c r="T913" i="1"/>
  <c r="T950" i="1"/>
  <c r="U643" i="1"/>
  <c r="AC643" i="1"/>
  <c r="AD643" i="1" s="1"/>
  <c r="AB1000" i="1"/>
  <c r="V998" i="1"/>
  <c r="T998" i="1"/>
  <c r="T971" i="1"/>
  <c r="V971" i="1"/>
  <c r="R962" i="1"/>
  <c r="S962" i="1" s="1"/>
  <c r="R939" i="1"/>
  <c r="S939" i="1" s="1"/>
  <c r="R924" i="1"/>
  <c r="S924" i="1" s="1"/>
  <c r="R873" i="1"/>
  <c r="S873" i="1" s="1"/>
  <c r="R858" i="1"/>
  <c r="S858" i="1" s="1"/>
  <c r="T848" i="1"/>
  <c r="T841" i="1"/>
  <c r="V826" i="1"/>
  <c r="T826" i="1"/>
  <c r="T802" i="1"/>
  <c r="V802" i="1"/>
  <c r="R890" i="1"/>
  <c r="S890" i="1" s="1"/>
  <c r="T873" i="1"/>
  <c r="V858" i="1"/>
  <c r="T858" i="1"/>
  <c r="R843" i="1"/>
  <c r="S843" i="1" s="1"/>
  <c r="R828" i="1"/>
  <c r="S828" i="1" s="1"/>
  <c r="V823" i="1"/>
  <c r="T823" i="1"/>
  <c r="AB806" i="1"/>
  <c r="AB944" i="1"/>
  <c r="AB895" i="1"/>
  <c r="AB952" i="1"/>
  <c r="T879" i="1"/>
  <c r="T994" i="1"/>
  <c r="V994" i="1"/>
  <c r="AC976" i="1"/>
  <c r="AD976" i="1" s="1"/>
  <c r="U976" i="1"/>
  <c r="V920" i="1"/>
  <c r="T920" i="1"/>
  <c r="V890" i="1"/>
  <c r="T890" i="1"/>
  <c r="V887" i="1"/>
  <c r="T907" i="1"/>
  <c r="AF977" i="1"/>
  <c r="AG977" i="1"/>
  <c r="AH977" i="1" s="1"/>
  <c r="U989" i="1"/>
  <c r="AG989" i="1" s="1"/>
  <c r="AH989" i="1" s="1"/>
  <c r="AB974" i="1"/>
  <c r="V958" i="1"/>
  <c r="T958" i="1"/>
  <c r="V851" i="1"/>
  <c r="T851" i="1"/>
  <c r="AB830" i="1"/>
  <c r="T937" i="1"/>
  <c r="AB953" i="1"/>
  <c r="V996" i="1"/>
  <c r="T996" i="1"/>
  <c r="R970" i="1"/>
  <c r="S970" i="1" s="1"/>
  <c r="R954" i="1"/>
  <c r="S954" i="1" s="1"/>
  <c r="R907" i="1"/>
  <c r="S907" i="1" s="1"/>
  <c r="R892" i="1"/>
  <c r="S892" i="1" s="1"/>
  <c r="R826" i="1"/>
  <c r="S826" i="1" s="1"/>
  <c r="R792" i="1"/>
  <c r="S792" i="1" s="1"/>
  <c r="R785" i="1"/>
  <c r="S785" i="1" s="1"/>
  <c r="T783" i="1"/>
  <c r="R776" i="1"/>
  <c r="S776" i="1" s="1"/>
  <c r="T761" i="1"/>
  <c r="R679" i="1"/>
  <c r="S679" i="1" s="1"/>
  <c r="R648" i="1"/>
  <c r="S648" i="1" s="1"/>
  <c r="R742" i="1"/>
  <c r="S742" i="1" s="1"/>
  <c r="R740" i="1"/>
  <c r="S740" i="1" s="1"/>
  <c r="T724" i="1"/>
  <c r="T692" i="1"/>
  <c r="R672" i="1"/>
  <c r="S672" i="1" s="1"/>
  <c r="T758" i="1"/>
  <c r="V692" i="1"/>
  <c r="AB659" i="1"/>
  <c r="V709" i="1"/>
  <c r="T660" i="1"/>
  <c r="V660" i="1"/>
  <c r="AB651" i="1"/>
  <c r="R802" i="1"/>
  <c r="S802" i="1" s="1"/>
  <c r="R753" i="1"/>
  <c r="S753" i="1" s="1"/>
  <c r="R651" i="1"/>
  <c r="S651" i="1" s="1"/>
  <c r="T605" i="1"/>
  <c r="AB548" i="1"/>
  <c r="R665" i="1"/>
  <c r="S665" i="1" s="1"/>
  <c r="U652" i="1"/>
  <c r="AG652" i="1" s="1"/>
  <c r="AH652" i="1" s="1"/>
  <c r="AB553" i="1"/>
  <c r="AB513" i="1"/>
  <c r="T622" i="1"/>
  <c r="R480" i="1"/>
  <c r="S480" i="1" s="1"/>
  <c r="R428" i="1"/>
  <c r="S428" i="1" s="1"/>
  <c r="AB386" i="1"/>
  <c r="AB463" i="1"/>
  <c r="R568" i="1"/>
  <c r="S568" i="1" s="1"/>
  <c r="V480" i="1"/>
  <c r="T435" i="1"/>
  <c r="V416" i="1"/>
  <c r="V622" i="1"/>
  <c r="R551" i="1"/>
  <c r="S551" i="1" s="1"/>
  <c r="AB491" i="1"/>
  <c r="T452" i="1"/>
  <c r="R431" i="1"/>
  <c r="S431" i="1" s="1"/>
  <c r="R397" i="1"/>
  <c r="S397" i="1" s="1"/>
  <c r="R370" i="1"/>
  <c r="S370" i="1" s="1"/>
  <c r="V325" i="1"/>
  <c r="T340" i="1"/>
  <c r="V340" i="1"/>
  <c r="AB328" i="1"/>
  <c r="R434" i="1"/>
  <c r="S434" i="1" s="1"/>
  <c r="T404" i="1"/>
  <c r="T239" i="1"/>
  <c r="AB233" i="1"/>
  <c r="T185" i="1"/>
  <c r="T194" i="1"/>
  <c r="V387" i="1"/>
  <c r="R349" i="1"/>
  <c r="S349" i="1" s="1"/>
  <c r="R202" i="1"/>
  <c r="S202" i="1" s="1"/>
  <c r="R214" i="1"/>
  <c r="S214" i="1" s="1"/>
  <c r="R201" i="1"/>
  <c r="S201" i="1" s="1"/>
  <c r="R237" i="1"/>
  <c r="S237" i="1" s="1"/>
  <c r="AB234" i="1"/>
  <c r="T190" i="1"/>
  <c r="AF72" i="1" l="1"/>
  <c r="AG72" i="1" s="1"/>
  <c r="AH72" i="1" s="1"/>
  <c r="AF82" i="1"/>
  <c r="AG82" i="1" s="1"/>
  <c r="AH82" i="1" s="1"/>
  <c r="AF73" i="1"/>
  <c r="AG73" i="1"/>
  <c r="AH73" i="1" s="1"/>
  <c r="AF137" i="1"/>
  <c r="AG137" i="1" s="1"/>
  <c r="AH137" i="1" s="1"/>
  <c r="AF128" i="1"/>
  <c r="AG128" i="1"/>
  <c r="AH128" i="1" s="1"/>
  <c r="AF60" i="1"/>
  <c r="AG60" i="1" s="1"/>
  <c r="AH60" i="1" s="1"/>
  <c r="U958" i="1"/>
  <c r="AC958" i="1"/>
  <c r="AD958" i="1" s="1"/>
  <c r="AB958" i="1"/>
  <c r="AG810" i="1"/>
  <c r="AH810" i="1" s="1"/>
  <c r="AF810" i="1"/>
  <c r="AF357" i="1"/>
  <c r="AG357" i="1"/>
  <c r="AH357" i="1" s="1"/>
  <c r="AF378" i="1"/>
  <c r="AG378" i="1" s="1"/>
  <c r="AH378" i="1" s="1"/>
  <c r="AF549" i="1"/>
  <c r="AG549" i="1"/>
  <c r="AH549" i="1" s="1"/>
  <c r="AF472" i="1"/>
  <c r="AG472" i="1" s="1"/>
  <c r="AH472" i="1" s="1"/>
  <c r="AF372" i="1"/>
  <c r="AG372" i="1" s="1"/>
  <c r="AH372" i="1" s="1"/>
  <c r="AF949" i="1"/>
  <c r="AG949" i="1" s="1"/>
  <c r="AH949" i="1" s="1"/>
  <c r="AF243" i="1"/>
  <c r="AG243" i="1" s="1"/>
  <c r="AH243" i="1" s="1"/>
  <c r="AG479" i="1"/>
  <c r="AH479" i="1" s="1"/>
  <c r="AF479" i="1"/>
  <c r="AF119" i="1"/>
  <c r="AG119" i="1" s="1"/>
  <c r="AH119" i="1" s="1"/>
  <c r="AF135" i="1"/>
  <c r="AG135" i="1" s="1"/>
  <c r="AH135" i="1" s="1"/>
  <c r="AF108" i="1"/>
  <c r="AG108" i="1"/>
  <c r="AH108" i="1" s="1"/>
  <c r="AG123" i="1"/>
  <c r="AH123" i="1" s="1"/>
  <c r="AF123" i="1"/>
  <c r="AF329" i="1"/>
  <c r="AG329" i="1"/>
  <c r="AH329" i="1" s="1"/>
  <c r="AF459" i="1"/>
  <c r="AG459" i="1" s="1"/>
  <c r="AH459" i="1" s="1"/>
  <c r="AF112" i="1"/>
  <c r="AG112" i="1"/>
  <c r="AH112" i="1" s="1"/>
  <c r="AG104" i="1"/>
  <c r="AH104" i="1" s="1"/>
  <c r="AF104" i="1"/>
  <c r="AF533" i="1"/>
  <c r="AG533" i="1" s="1"/>
  <c r="AH533" i="1" s="1"/>
  <c r="AF959" i="1"/>
  <c r="AG959" i="1" s="1"/>
  <c r="AH959" i="1" s="1"/>
  <c r="AF438" i="1"/>
  <c r="AG438" i="1"/>
  <c r="AH438" i="1" s="1"/>
  <c r="AG910" i="1"/>
  <c r="AH910" i="1" s="1"/>
  <c r="AF910" i="1"/>
  <c r="AF574" i="1"/>
  <c r="AG574" i="1"/>
  <c r="AH574" i="1" s="1"/>
  <c r="AF539" i="1"/>
  <c r="AG539" i="1" s="1"/>
  <c r="AH539" i="1" s="1"/>
  <c r="AF334" i="1"/>
  <c r="AG334" i="1" s="1"/>
  <c r="AH334" i="1" s="1"/>
  <c r="AC239" i="1"/>
  <c r="AD239" i="1" s="1"/>
  <c r="U239" i="1"/>
  <c r="AB239" i="1"/>
  <c r="AC692" i="1"/>
  <c r="AD692" i="1" s="1"/>
  <c r="U692" i="1"/>
  <c r="AB692" i="1"/>
  <c r="AC783" i="1"/>
  <c r="AD783" i="1" s="1"/>
  <c r="AB783" i="1"/>
  <c r="U783" i="1"/>
  <c r="U996" i="1"/>
  <c r="AC996" i="1"/>
  <c r="AD996" i="1" s="1"/>
  <c r="AC858" i="1"/>
  <c r="AD858" i="1" s="1"/>
  <c r="AB858" i="1"/>
  <c r="U858" i="1"/>
  <c r="U841" i="1"/>
  <c r="AC841" i="1"/>
  <c r="AD841" i="1" s="1"/>
  <c r="AB841" i="1"/>
  <c r="U971" i="1"/>
  <c r="AB971" i="1"/>
  <c r="AC971" i="1"/>
  <c r="AD971" i="1" s="1"/>
  <c r="AF974" i="1"/>
  <c r="AG974" i="1" s="1"/>
  <c r="AH974" i="1" s="1"/>
  <c r="AF850" i="1"/>
  <c r="AG850" i="1"/>
  <c r="AH850" i="1" s="1"/>
  <c r="AF713" i="1"/>
  <c r="AG713" i="1" s="1"/>
  <c r="AH713" i="1" s="1"/>
  <c r="AF969" i="1"/>
  <c r="AG969" i="1"/>
  <c r="AH969" i="1" s="1"/>
  <c r="AF836" i="1"/>
  <c r="AG836" i="1" s="1"/>
  <c r="AH836" i="1" s="1"/>
  <c r="AF781" i="1"/>
  <c r="AG781" i="1"/>
  <c r="AH781" i="1" s="1"/>
  <c r="AF849" i="1"/>
  <c r="AG849" i="1" s="1"/>
  <c r="AH849" i="1" s="1"/>
  <c r="AF521" i="1"/>
  <c r="AG521" i="1"/>
  <c r="AH521" i="1" s="1"/>
  <c r="AF901" i="1"/>
  <c r="AG901" i="1" s="1"/>
  <c r="AH901" i="1" s="1"/>
  <c r="AF902" i="1"/>
  <c r="AG902" i="1"/>
  <c r="AH902" i="1" s="1"/>
  <c r="AF715" i="1"/>
  <c r="AG715" i="1" s="1"/>
  <c r="AH715" i="1" s="1"/>
  <c r="AF178" i="1"/>
  <c r="AG178" i="1"/>
  <c r="AH178" i="1" s="1"/>
  <c r="AF801" i="1"/>
  <c r="AG801" i="1" s="1"/>
  <c r="AH801" i="1" s="1"/>
  <c r="AF760" i="1"/>
  <c r="AG760" i="1" s="1"/>
  <c r="AH760" i="1" s="1"/>
  <c r="AF738" i="1"/>
  <c r="AG738" i="1" s="1"/>
  <c r="AH738" i="1" s="1"/>
  <c r="AF322" i="1"/>
  <c r="AG322" i="1" s="1"/>
  <c r="AH322" i="1" s="1"/>
  <c r="AF109" i="1"/>
  <c r="AG109" i="1" s="1"/>
  <c r="AH109" i="1" s="1"/>
  <c r="AF32" i="1"/>
  <c r="AG32" i="1"/>
  <c r="AH32" i="1" s="1"/>
  <c r="AF409" i="1"/>
  <c r="AG409" i="1" s="1"/>
  <c r="AH409" i="1" s="1"/>
  <c r="AF809" i="1"/>
  <c r="AG809" i="1"/>
  <c r="AH809" i="1" s="1"/>
  <c r="AF344" i="1"/>
  <c r="AG344" i="1" s="1"/>
  <c r="AH344" i="1" s="1"/>
  <c r="AF457" i="1"/>
  <c r="AG457" i="1"/>
  <c r="AH457" i="1" s="1"/>
  <c r="AF882" i="1"/>
  <c r="AG882" i="1" s="1"/>
  <c r="AH882" i="1" s="1"/>
  <c r="AF353" i="1"/>
  <c r="AG353" i="1"/>
  <c r="AH353" i="1" s="1"/>
  <c r="AF180" i="1"/>
  <c r="AG180" i="1" s="1"/>
  <c r="AH180" i="1" s="1"/>
  <c r="AF96" i="1"/>
  <c r="AG96" i="1"/>
  <c r="AH96" i="1" s="1"/>
  <c r="AF328" i="1"/>
  <c r="AG328" i="1" s="1"/>
  <c r="AH328" i="1" s="1"/>
  <c r="AF417" i="1"/>
  <c r="AG417" i="1"/>
  <c r="AH417" i="1" s="1"/>
  <c r="AF75" i="1"/>
  <c r="AG75" i="1" s="1"/>
  <c r="AH75" i="1" s="1"/>
  <c r="AF66" i="1"/>
  <c r="AG66" i="1" s="1"/>
  <c r="AH66" i="1" s="1"/>
  <c r="AF132" i="1"/>
  <c r="AG132" i="1" s="1"/>
  <c r="AH132" i="1" s="1"/>
  <c r="AF196" i="1"/>
  <c r="AG196" i="1"/>
  <c r="AH196" i="1" s="1"/>
  <c r="AF118" i="1"/>
  <c r="AG118" i="1" s="1"/>
  <c r="AH118" i="1" s="1"/>
  <c r="AF85" i="1"/>
  <c r="AG85" i="1"/>
  <c r="AH85" i="1" s="1"/>
  <c r="AG399" i="1"/>
  <c r="AH399" i="1" s="1"/>
  <c r="AF399" i="1"/>
  <c r="AF440" i="1"/>
  <c r="AG440" i="1" s="1"/>
  <c r="AH440" i="1" s="1"/>
  <c r="AF101" i="1"/>
  <c r="AG101" i="1" s="1"/>
  <c r="AH101" i="1" s="1"/>
  <c r="AF449" i="1"/>
  <c r="AG449" i="1" s="1"/>
  <c r="AH449" i="1" s="1"/>
  <c r="U967" i="1"/>
  <c r="AC967" i="1"/>
  <c r="AD967" i="1" s="1"/>
  <c r="AF534" i="1"/>
  <c r="AG534" i="1"/>
  <c r="AH534" i="1" s="1"/>
  <c r="AF246" i="1"/>
  <c r="AG246" i="1" s="1"/>
  <c r="AH246" i="1" s="1"/>
  <c r="AF100" i="1"/>
  <c r="AG100" i="1" s="1"/>
  <c r="AH100" i="1" s="1"/>
  <c r="AC890" i="1"/>
  <c r="AD890" i="1" s="1"/>
  <c r="U890" i="1"/>
  <c r="AB890" i="1"/>
  <c r="U913" i="1"/>
  <c r="AC913" i="1"/>
  <c r="AD913" i="1" s="1"/>
  <c r="AB913" i="1"/>
  <c r="U404" i="1"/>
  <c r="AB404" i="1"/>
  <c r="AC404" i="1"/>
  <c r="AD404" i="1" s="1"/>
  <c r="U724" i="1"/>
  <c r="AC724" i="1"/>
  <c r="AD724" i="1" s="1"/>
  <c r="AB724" i="1"/>
  <c r="AC917" i="1"/>
  <c r="AD917" i="1" s="1"/>
  <c r="U917" i="1"/>
  <c r="AB917" i="1"/>
  <c r="AF866" i="1"/>
  <c r="AG866" i="1" s="1"/>
  <c r="AH866" i="1" s="1"/>
  <c r="AF955" i="1"/>
  <c r="AG955" i="1" s="1"/>
  <c r="AH955" i="1" s="1"/>
  <c r="AF559" i="1"/>
  <c r="AG559" i="1"/>
  <c r="AH559" i="1" s="1"/>
  <c r="AF264" i="1"/>
  <c r="AG264" i="1" s="1"/>
  <c r="AH264" i="1" s="1"/>
  <c r="AG642" i="1"/>
  <c r="AH642" i="1" s="1"/>
  <c r="AF642" i="1"/>
  <c r="AF578" i="1"/>
  <c r="AG578" i="1"/>
  <c r="AH578" i="1" s="1"/>
  <c r="AF352" i="1"/>
  <c r="AG352" i="1" s="1"/>
  <c r="AH352" i="1" s="1"/>
  <c r="AF79" i="1"/>
  <c r="AG79" i="1" s="1"/>
  <c r="AH79" i="1" s="1"/>
  <c r="AC452" i="1"/>
  <c r="AD452" i="1" s="1"/>
  <c r="U452" i="1"/>
  <c r="AB452" i="1"/>
  <c r="AB873" i="1"/>
  <c r="U873" i="1"/>
  <c r="AC873" i="1"/>
  <c r="AD873" i="1" s="1"/>
  <c r="AF528" i="1"/>
  <c r="AG528" i="1" s="1"/>
  <c r="AH528" i="1" s="1"/>
  <c r="AG756" i="1"/>
  <c r="AH756" i="1" s="1"/>
  <c r="AF756" i="1"/>
  <c r="AF794" i="1"/>
  <c r="AG794" i="1" s="1"/>
  <c r="AH794" i="1" s="1"/>
  <c r="AF919" i="1"/>
  <c r="AG919" i="1" s="1"/>
  <c r="AH919" i="1" s="1"/>
  <c r="AF443" i="1"/>
  <c r="AG443" i="1" s="1"/>
  <c r="AH443" i="1" s="1"/>
  <c r="AG291" i="1"/>
  <c r="AH291" i="1" s="1"/>
  <c r="AF291" i="1"/>
  <c r="AF176" i="1"/>
  <c r="AG176" i="1"/>
  <c r="AH176" i="1" s="1"/>
  <c r="AF23" i="1"/>
  <c r="AG23" i="1" s="1"/>
  <c r="AH23" i="1" s="1"/>
  <c r="AF784" i="1"/>
  <c r="AG784" i="1" s="1"/>
  <c r="AH784" i="1" s="1"/>
  <c r="AC943" i="1"/>
  <c r="AD943" i="1" s="1"/>
  <c r="AB943" i="1"/>
  <c r="U943" i="1"/>
  <c r="U965" i="1"/>
  <c r="AC965" i="1"/>
  <c r="AD965" i="1" s="1"/>
  <c r="AF927" i="1"/>
  <c r="AG927" i="1"/>
  <c r="AH927" i="1" s="1"/>
  <c r="AF278" i="1"/>
  <c r="AG278" i="1"/>
  <c r="AH278" i="1" s="1"/>
  <c r="AG130" i="1"/>
  <c r="AH130" i="1" s="1"/>
  <c r="AF130" i="1"/>
  <c r="AF300" i="1"/>
  <c r="AG300" i="1"/>
  <c r="AH300" i="1" s="1"/>
  <c r="AF143" i="1"/>
  <c r="AG143" i="1" s="1"/>
  <c r="AH143" i="1" s="1"/>
  <c r="AF803" i="1"/>
  <c r="AG803" i="1"/>
  <c r="AH803" i="1" s="1"/>
  <c r="AF833" i="1"/>
  <c r="AG833" i="1" s="1"/>
  <c r="AH833" i="1" s="1"/>
  <c r="AF749" i="1"/>
  <c r="AG749" i="1"/>
  <c r="AH749" i="1" s="1"/>
  <c r="AF673" i="1"/>
  <c r="AG673" i="1"/>
  <c r="AH673" i="1" s="1"/>
  <c r="AB965" i="1"/>
  <c r="AG732" i="1"/>
  <c r="AH732" i="1" s="1"/>
  <c r="AF732" i="1"/>
  <c r="AF259" i="1"/>
  <c r="AG259" i="1"/>
  <c r="AH259" i="1" s="1"/>
  <c r="AF914" i="1"/>
  <c r="AG914" i="1"/>
  <c r="AH914" i="1" s="1"/>
  <c r="AF478" i="1"/>
  <c r="AG478" i="1"/>
  <c r="AH478" i="1" s="1"/>
  <c r="AF453" i="1"/>
  <c r="AG453" i="1" s="1"/>
  <c r="AH453" i="1" s="1"/>
  <c r="AF617" i="1"/>
  <c r="AG617" i="1" s="1"/>
  <c r="AH617" i="1" s="1"/>
  <c r="AF377" i="1"/>
  <c r="AG377" i="1" s="1"/>
  <c r="AH377" i="1" s="1"/>
  <c r="AF637" i="1"/>
  <c r="AG637" i="1"/>
  <c r="AH637" i="1" s="1"/>
  <c r="AF271" i="1"/>
  <c r="AG271" i="1" s="1"/>
  <c r="AH271" i="1" s="1"/>
  <c r="AC954" i="1"/>
  <c r="AD954" i="1" s="1"/>
  <c r="U954" i="1"/>
  <c r="AF92" i="1"/>
  <c r="AG92" i="1" s="1"/>
  <c r="AH92" i="1" s="1"/>
  <c r="AF46" i="1"/>
  <c r="AG46" i="1" s="1"/>
  <c r="AH46" i="1" s="1"/>
  <c r="AF122" i="1"/>
  <c r="AG122" i="1" s="1"/>
  <c r="AH122" i="1" s="1"/>
  <c r="AF202" i="1"/>
  <c r="AG202" i="1"/>
  <c r="AH202" i="1" s="1"/>
  <c r="AF127" i="1"/>
  <c r="AG127" i="1"/>
  <c r="AH127" i="1" s="1"/>
  <c r="AF347" i="1"/>
  <c r="AG347" i="1"/>
  <c r="AH347" i="1" s="1"/>
  <c r="AF169" i="1"/>
  <c r="AG169" i="1" s="1"/>
  <c r="AH169" i="1" s="1"/>
  <c r="AF491" i="1"/>
  <c r="AG491" i="1"/>
  <c r="AH491" i="1" s="1"/>
  <c r="AF586" i="1"/>
  <c r="AG586" i="1"/>
  <c r="AH586" i="1" s="1"/>
  <c r="AF497" i="1"/>
  <c r="AG497" i="1"/>
  <c r="AH497" i="1" s="1"/>
  <c r="AF428" i="1"/>
  <c r="AG428" i="1" s="1"/>
  <c r="AH428" i="1" s="1"/>
  <c r="AF78" i="1"/>
  <c r="AG78" i="1"/>
  <c r="AH78" i="1" s="1"/>
  <c r="AF411" i="1"/>
  <c r="AG411" i="1"/>
  <c r="AH411" i="1" s="1"/>
  <c r="AB435" i="1"/>
  <c r="AC435" i="1"/>
  <c r="AD435" i="1" s="1"/>
  <c r="U435" i="1"/>
  <c r="AF991" i="1"/>
  <c r="AG991" i="1" s="1"/>
  <c r="AH991" i="1" s="1"/>
  <c r="AF865" i="1"/>
  <c r="AG865" i="1" s="1"/>
  <c r="AH865" i="1" s="1"/>
  <c r="AC920" i="1"/>
  <c r="AD920" i="1" s="1"/>
  <c r="AB920" i="1"/>
  <c r="U920" i="1"/>
  <c r="AB848" i="1"/>
  <c r="AC848" i="1"/>
  <c r="AD848" i="1" s="1"/>
  <c r="U848" i="1"/>
  <c r="AF903" i="1"/>
  <c r="AG903" i="1"/>
  <c r="AH903" i="1" s="1"/>
  <c r="AF734" i="1"/>
  <c r="AG734" i="1" s="1"/>
  <c r="AH734" i="1" s="1"/>
  <c r="AF932" i="1"/>
  <c r="AG932" i="1"/>
  <c r="AH932" i="1" s="1"/>
  <c r="U660" i="1"/>
  <c r="AB660" i="1"/>
  <c r="AC660" i="1"/>
  <c r="AD660" i="1" s="1"/>
  <c r="AF846" i="1"/>
  <c r="AG846" i="1"/>
  <c r="AH846" i="1" s="1"/>
  <c r="U980" i="1"/>
  <c r="AB980" i="1"/>
  <c r="AC980" i="1"/>
  <c r="AD980" i="1" s="1"/>
  <c r="AG819" i="1"/>
  <c r="AH819" i="1" s="1"/>
  <c r="AF819" i="1"/>
  <c r="AF382" i="1"/>
  <c r="AG382" i="1"/>
  <c r="AH382" i="1" s="1"/>
  <c r="AF885" i="1"/>
  <c r="AG885" i="1" s="1"/>
  <c r="AH885" i="1" s="1"/>
  <c r="AF990" i="1"/>
  <c r="AG990" i="1"/>
  <c r="AH990" i="1" s="1"/>
  <c r="AF439" i="1"/>
  <c r="AG439" i="1" s="1"/>
  <c r="AH439" i="1" s="1"/>
  <c r="AF327" i="1"/>
  <c r="AG327" i="1"/>
  <c r="AH327" i="1" s="1"/>
  <c r="U937" i="1"/>
  <c r="AC937" i="1"/>
  <c r="AD937" i="1" s="1"/>
  <c r="U982" i="1"/>
  <c r="AC982" i="1"/>
  <c r="AD982" i="1" s="1"/>
  <c r="AG828" i="1"/>
  <c r="AH828" i="1" s="1"/>
  <c r="AF828" i="1"/>
  <c r="AF287" i="1"/>
  <c r="AG287" i="1"/>
  <c r="AH287" i="1" s="1"/>
  <c r="AF992" i="1"/>
  <c r="AG992" i="1"/>
  <c r="AH992" i="1" s="1"/>
  <c r="AF70" i="1"/>
  <c r="AG70" i="1"/>
  <c r="AH70" i="1" s="1"/>
  <c r="AF398" i="1"/>
  <c r="AG398" i="1" s="1"/>
  <c r="AH398" i="1" s="1"/>
  <c r="AF593" i="1"/>
  <c r="AG593" i="1"/>
  <c r="AH593" i="1" s="1"/>
  <c r="AF293" i="1"/>
  <c r="AG293" i="1" s="1"/>
  <c r="AH293" i="1" s="1"/>
  <c r="U190" i="1"/>
  <c r="AB190" i="1"/>
  <c r="AC190" i="1"/>
  <c r="AD190" i="1" s="1"/>
  <c r="AB605" i="1"/>
  <c r="U605" i="1"/>
  <c r="AC605" i="1"/>
  <c r="AD605" i="1" s="1"/>
  <c r="AC823" i="1"/>
  <c r="AD823" i="1" s="1"/>
  <c r="U823" i="1"/>
  <c r="AB823" i="1"/>
  <c r="AF643" i="1"/>
  <c r="AG643" i="1" s="1"/>
  <c r="AH643" i="1" s="1"/>
  <c r="AF889" i="1"/>
  <c r="AG889" i="1"/>
  <c r="AH889" i="1" s="1"/>
  <c r="U966" i="1"/>
  <c r="AC966" i="1"/>
  <c r="AD966" i="1" s="1"/>
  <c r="U983" i="1"/>
  <c r="AC983" i="1"/>
  <c r="AD983" i="1" s="1"/>
  <c r="AB983" i="1"/>
  <c r="AG978" i="1"/>
  <c r="AH978" i="1" s="1"/>
  <c r="AF978" i="1"/>
  <c r="AF821" i="1"/>
  <c r="AG821" i="1"/>
  <c r="AH821" i="1" s="1"/>
  <c r="AB982" i="1"/>
  <c r="AF740" i="1"/>
  <c r="AG740" i="1" s="1"/>
  <c r="AH740" i="1" s="1"/>
  <c r="AF540" i="1"/>
  <c r="AG540" i="1" s="1"/>
  <c r="AH540" i="1" s="1"/>
  <c r="AF354" i="1"/>
  <c r="AG354" i="1"/>
  <c r="AH354" i="1" s="1"/>
  <c r="AB954" i="1"/>
  <c r="AF951" i="1"/>
  <c r="AG951" i="1"/>
  <c r="AH951" i="1" s="1"/>
  <c r="AF957" i="1"/>
  <c r="AG957" i="1"/>
  <c r="AH957" i="1" s="1"/>
  <c r="AG232" i="1"/>
  <c r="AH232" i="1" s="1"/>
  <c r="AF232" i="1"/>
  <c r="AF126" i="1"/>
  <c r="AG126" i="1"/>
  <c r="AH126" i="1" s="1"/>
  <c r="AF63" i="1"/>
  <c r="AG63" i="1"/>
  <c r="AH63" i="1" s="1"/>
  <c r="AF188" i="1"/>
  <c r="AG188" i="1"/>
  <c r="AH188" i="1" s="1"/>
  <c r="AF19" i="1"/>
  <c r="AG19" i="1" s="1"/>
  <c r="AH19" i="1" s="1"/>
  <c r="AF649" i="1"/>
  <c r="AG649" i="1"/>
  <c r="AH649" i="1" s="1"/>
  <c r="AF674" i="1"/>
  <c r="AG674" i="1"/>
  <c r="AH674" i="1" s="1"/>
  <c r="AF536" i="1"/>
  <c r="AG536" i="1"/>
  <c r="AH536" i="1" s="1"/>
  <c r="AF240" i="1"/>
  <c r="AG240" i="1" s="1"/>
  <c r="AH240" i="1" s="1"/>
  <c r="AF40" i="1"/>
  <c r="AG40" i="1" s="1"/>
  <c r="AH40" i="1" s="1"/>
  <c r="AF970" i="1"/>
  <c r="AG970" i="1"/>
  <c r="AH970" i="1" s="1"/>
  <c r="AF511" i="1"/>
  <c r="AG511" i="1"/>
  <c r="AH511" i="1" s="1"/>
  <c r="AF158" i="1"/>
  <c r="AG158" i="1" s="1"/>
  <c r="AH158" i="1" s="1"/>
  <c r="AF926" i="1"/>
  <c r="AG926" i="1" s="1"/>
  <c r="AH926" i="1" s="1"/>
  <c r="AF262" i="1"/>
  <c r="AG262" i="1"/>
  <c r="AH262" i="1" s="1"/>
  <c r="AF331" i="1"/>
  <c r="AG331" i="1"/>
  <c r="AH331" i="1" s="1"/>
  <c r="U879" i="1"/>
  <c r="AB879" i="1"/>
  <c r="AC879" i="1"/>
  <c r="AD879" i="1" s="1"/>
  <c r="AF911" i="1"/>
  <c r="AG911" i="1"/>
  <c r="AH911" i="1" s="1"/>
  <c r="AF883" i="1"/>
  <c r="AG883" i="1"/>
  <c r="AH883" i="1" s="1"/>
  <c r="U998" i="1"/>
  <c r="AC998" i="1"/>
  <c r="AD998" i="1" s="1"/>
  <c r="AF309" i="1"/>
  <c r="AG309" i="1" s="1"/>
  <c r="AH309" i="1" s="1"/>
  <c r="AF233" i="1"/>
  <c r="AG233" i="1"/>
  <c r="AH233" i="1" s="1"/>
  <c r="AF815" i="1"/>
  <c r="AG815" i="1"/>
  <c r="AH815" i="1" s="1"/>
  <c r="AF805" i="1"/>
  <c r="AG805" i="1" s="1"/>
  <c r="AH805" i="1" s="1"/>
  <c r="AF687" i="1"/>
  <c r="AG687" i="1" s="1"/>
  <c r="AH687" i="1" s="1"/>
  <c r="AF265" i="1"/>
  <c r="AG265" i="1" s="1"/>
  <c r="AH265" i="1" s="1"/>
  <c r="AB934" i="1"/>
  <c r="U934" i="1"/>
  <c r="AC934" i="1"/>
  <c r="AD934" i="1" s="1"/>
  <c r="AF840" i="1"/>
  <c r="AG840" i="1" s="1"/>
  <c r="AH840" i="1" s="1"/>
  <c r="AF567" i="1"/>
  <c r="AG567" i="1"/>
  <c r="AH567" i="1" s="1"/>
  <c r="AF581" i="1"/>
  <c r="AG581" i="1"/>
  <c r="AH581" i="1" s="1"/>
  <c r="AF384" i="1"/>
  <c r="AG384" i="1" s="1"/>
  <c r="AH384" i="1" s="1"/>
  <c r="U947" i="1"/>
  <c r="AB947" i="1"/>
  <c r="AC947" i="1"/>
  <c r="AD947" i="1" s="1"/>
  <c r="AF500" i="1"/>
  <c r="AG500" i="1" s="1"/>
  <c r="AH500" i="1" s="1"/>
  <c r="AB937" i="1"/>
  <c r="AB956" i="1"/>
  <c r="AC956" i="1"/>
  <c r="AD956" i="1" s="1"/>
  <c r="U956" i="1"/>
  <c r="AF1000" i="1"/>
  <c r="AG1000" i="1"/>
  <c r="AH1000" i="1" s="1"/>
  <c r="AF477" i="1"/>
  <c r="AG477" i="1"/>
  <c r="AH477" i="1" s="1"/>
  <c r="AF656" i="1"/>
  <c r="AG656" i="1"/>
  <c r="AH656" i="1" s="1"/>
  <c r="AG235" i="1"/>
  <c r="AH235" i="1" s="1"/>
  <c r="AF235" i="1"/>
  <c r="U194" i="1"/>
  <c r="AC194" i="1"/>
  <c r="AD194" i="1" s="1"/>
  <c r="AF976" i="1"/>
  <c r="AG976" i="1"/>
  <c r="AH976" i="1" s="1"/>
  <c r="AF681" i="1"/>
  <c r="AG681" i="1"/>
  <c r="AH681" i="1" s="1"/>
  <c r="AB194" i="1"/>
  <c r="AC340" i="1"/>
  <c r="AD340" i="1" s="1"/>
  <c r="AB340" i="1"/>
  <c r="U340" i="1"/>
  <c r="AB851" i="1"/>
  <c r="AC851" i="1"/>
  <c r="AD851" i="1" s="1"/>
  <c r="U851" i="1"/>
  <c r="AC907" i="1"/>
  <c r="AD907" i="1" s="1"/>
  <c r="U907" i="1"/>
  <c r="U802" i="1"/>
  <c r="AC802" i="1"/>
  <c r="AD802" i="1" s="1"/>
  <c r="AB802" i="1"/>
  <c r="AC185" i="1"/>
  <c r="AD185" i="1" s="1"/>
  <c r="AB185" i="1"/>
  <c r="U185" i="1"/>
  <c r="U622" i="1"/>
  <c r="AC622" i="1"/>
  <c r="AD622" i="1" s="1"/>
  <c r="AB622" i="1"/>
  <c r="AC758" i="1"/>
  <c r="AD758" i="1" s="1"/>
  <c r="U758" i="1"/>
  <c r="AB758" i="1"/>
  <c r="AC761" i="1"/>
  <c r="AD761" i="1" s="1"/>
  <c r="AB761" i="1"/>
  <c r="U761" i="1"/>
  <c r="U994" i="1"/>
  <c r="AB994" i="1"/>
  <c r="AC994" i="1"/>
  <c r="AD994" i="1" s="1"/>
  <c r="U826" i="1"/>
  <c r="AC826" i="1"/>
  <c r="AD826" i="1" s="1"/>
  <c r="AB826" i="1"/>
  <c r="U950" i="1"/>
  <c r="AC950" i="1"/>
  <c r="AD950" i="1" s="1"/>
  <c r="U961" i="1"/>
  <c r="AC961" i="1"/>
  <c r="AD961" i="1" s="1"/>
  <c r="AF712" i="1"/>
  <c r="AG712" i="1"/>
  <c r="AH712" i="1" s="1"/>
  <c r="AB966" i="1"/>
  <c r="AB998" i="1"/>
  <c r="AF824" i="1"/>
  <c r="AG824" i="1"/>
  <c r="AH824" i="1" s="1"/>
  <c r="U968" i="1"/>
  <c r="AC968" i="1"/>
  <c r="AD968" i="1" s="1"/>
  <c r="AB968" i="1"/>
  <c r="AF612" i="1"/>
  <c r="AG612" i="1"/>
  <c r="AH612" i="1" s="1"/>
  <c r="AF912" i="1"/>
  <c r="AG912" i="1"/>
  <c r="AH912" i="1" s="1"/>
  <c r="AF888" i="1"/>
  <c r="AG888" i="1" s="1"/>
  <c r="AH888" i="1" s="1"/>
  <c r="AG273" i="1"/>
  <c r="AH273" i="1" s="1"/>
  <c r="AF273" i="1"/>
  <c r="AF657" i="1"/>
  <c r="AG657" i="1" s="1"/>
  <c r="AH657" i="1" s="1"/>
  <c r="AF376" i="1"/>
  <c r="AG376" i="1" s="1"/>
  <c r="AH376" i="1" s="1"/>
  <c r="AF915" i="1"/>
  <c r="AG915" i="1"/>
  <c r="AH915" i="1" s="1"/>
  <c r="AB984" i="1"/>
  <c r="AC984" i="1"/>
  <c r="AD984" i="1" s="1"/>
  <c r="U984" i="1"/>
  <c r="AF918" i="1"/>
  <c r="AG918" i="1" s="1"/>
  <c r="AH918" i="1" s="1"/>
  <c r="AF290" i="1"/>
  <c r="AG290" i="1"/>
  <c r="AH290" i="1" s="1"/>
  <c r="AF522" i="1"/>
  <c r="AG522" i="1" s="1"/>
  <c r="AH522" i="1" s="1"/>
  <c r="AF45" i="1"/>
  <c r="AG45" i="1"/>
  <c r="AH45" i="1" s="1"/>
  <c r="AF493" i="1"/>
  <c r="AG493" i="1"/>
  <c r="AH493" i="1" s="1"/>
  <c r="AF93" i="1"/>
  <c r="AG93" i="1"/>
  <c r="AH93" i="1" s="1"/>
  <c r="AG156" i="1"/>
  <c r="AH156" i="1" s="1"/>
  <c r="AF156" i="1"/>
  <c r="AF144" i="1"/>
  <c r="AG144" i="1" s="1"/>
  <c r="AH144" i="1" s="1"/>
  <c r="AF515" i="1"/>
  <c r="AG515" i="1" s="1"/>
  <c r="AH515" i="1" s="1"/>
  <c r="AF214" i="1"/>
  <c r="AG214" i="1"/>
  <c r="AH214" i="1" s="1"/>
  <c r="AF224" i="1"/>
  <c r="AG224" i="1" s="1"/>
  <c r="AH224" i="1" s="1"/>
  <c r="AF139" i="1"/>
  <c r="AG139" i="1" s="1"/>
  <c r="AH139" i="1" s="1"/>
  <c r="AF221" i="1"/>
  <c r="AG221" i="1"/>
  <c r="AH221" i="1" s="1"/>
  <c r="AF227" i="1"/>
  <c r="AG227" i="1" s="1"/>
  <c r="AH227" i="1" s="1"/>
  <c r="AF174" i="1"/>
  <c r="AG174" i="1" s="1"/>
  <c r="AH174" i="1" s="1"/>
  <c r="AF934" i="1" l="1"/>
  <c r="AG934" i="1" s="1"/>
  <c r="AH934" i="1" s="1"/>
  <c r="AF980" i="1"/>
  <c r="AG980" i="1"/>
  <c r="AH980" i="1" s="1"/>
  <c r="AF851" i="1"/>
  <c r="AG851" i="1"/>
  <c r="AH851" i="1" s="1"/>
  <c r="AF968" i="1"/>
  <c r="AG968" i="1" s="1"/>
  <c r="AH968" i="1" s="1"/>
  <c r="AF961" i="1"/>
  <c r="AG961" i="1"/>
  <c r="AH961" i="1" s="1"/>
  <c r="AF340" i="1"/>
  <c r="AG340" i="1"/>
  <c r="AH340" i="1" s="1"/>
  <c r="AF998" i="1"/>
  <c r="AG998" i="1"/>
  <c r="AH998" i="1" s="1"/>
  <c r="AG190" i="1"/>
  <c r="AH190" i="1" s="1"/>
  <c r="AF190" i="1"/>
  <c r="AF848" i="1"/>
  <c r="AG848" i="1"/>
  <c r="AH848" i="1" s="1"/>
  <c r="AF404" i="1"/>
  <c r="AG404" i="1" s="1"/>
  <c r="AH404" i="1" s="1"/>
  <c r="AF890" i="1"/>
  <c r="AG890" i="1" s="1"/>
  <c r="AH890" i="1" s="1"/>
  <c r="AF239" i="1"/>
  <c r="AG239" i="1" s="1"/>
  <c r="AH239" i="1" s="1"/>
  <c r="AF943" i="1"/>
  <c r="AG943" i="1"/>
  <c r="AH943" i="1" s="1"/>
  <c r="AF452" i="1"/>
  <c r="AG452" i="1"/>
  <c r="AH452" i="1" s="1"/>
  <c r="AF841" i="1"/>
  <c r="AG841" i="1"/>
  <c r="AH841" i="1" s="1"/>
  <c r="AF783" i="1"/>
  <c r="AG783" i="1" s="1"/>
  <c r="AH783" i="1" s="1"/>
  <c r="AF958" i="1"/>
  <c r="AG958" i="1"/>
  <c r="AH958" i="1" s="1"/>
  <c r="AF907" i="1"/>
  <c r="AG907" i="1"/>
  <c r="AH907" i="1" s="1"/>
  <c r="AF823" i="1"/>
  <c r="AG823" i="1"/>
  <c r="AH823" i="1" s="1"/>
  <c r="AF873" i="1"/>
  <c r="AG873" i="1" s="1"/>
  <c r="AH873" i="1" s="1"/>
  <c r="AF826" i="1"/>
  <c r="AG826" i="1"/>
  <c r="AH826" i="1" s="1"/>
  <c r="AF605" i="1"/>
  <c r="AG605" i="1"/>
  <c r="AH605" i="1" s="1"/>
  <c r="AF965" i="1"/>
  <c r="AG965" i="1" s="1"/>
  <c r="AH965" i="1" s="1"/>
  <c r="AG971" i="1"/>
  <c r="AH971" i="1" s="1"/>
  <c r="AF971" i="1"/>
  <c r="AF858" i="1"/>
  <c r="AG858" i="1"/>
  <c r="AH858" i="1" s="1"/>
  <c r="AF692" i="1"/>
  <c r="AG692" i="1"/>
  <c r="AH692" i="1" s="1"/>
  <c r="AF983" i="1"/>
  <c r="AG983" i="1"/>
  <c r="AH983" i="1" s="1"/>
  <c r="AF435" i="1"/>
  <c r="AG435" i="1" s="1"/>
  <c r="AH435" i="1" s="1"/>
  <c r="AF937" i="1"/>
  <c r="AG937" i="1" s="1"/>
  <c r="AH937" i="1" s="1"/>
  <c r="AF920" i="1"/>
  <c r="AG920" i="1" s="1"/>
  <c r="AH920" i="1" s="1"/>
  <c r="AF913" i="1"/>
  <c r="AG913" i="1" s="1"/>
  <c r="AH913" i="1" s="1"/>
  <c r="AF185" i="1"/>
  <c r="AG185" i="1" s="1"/>
  <c r="AH185" i="1" s="1"/>
  <c r="AF660" i="1"/>
  <c r="AG660" i="1"/>
  <c r="AH660" i="1" s="1"/>
  <c r="AF724" i="1"/>
  <c r="AG724" i="1"/>
  <c r="AH724" i="1" s="1"/>
  <c r="AF996" i="1"/>
  <c r="AG996" i="1"/>
  <c r="AH996" i="1" s="1"/>
  <c r="AF622" i="1"/>
  <c r="AG622" i="1" s="1"/>
  <c r="AH622" i="1" s="1"/>
  <c r="AF956" i="1"/>
  <c r="AG956" i="1" s="1"/>
  <c r="AH956" i="1" s="1"/>
  <c r="AF982" i="1"/>
  <c r="AG982" i="1" s="1"/>
  <c r="AH982" i="1" s="1"/>
  <c r="AF950" i="1"/>
  <c r="AG950" i="1" s="1"/>
  <c r="AH950" i="1" s="1"/>
  <c r="AF761" i="1"/>
  <c r="AG761" i="1" s="1"/>
  <c r="AH761" i="1" s="1"/>
  <c r="AF966" i="1"/>
  <c r="AG966" i="1" s="1"/>
  <c r="AH966" i="1" s="1"/>
  <c r="AF917" i="1"/>
  <c r="AG917" i="1"/>
  <c r="AH917" i="1" s="1"/>
  <c r="AF194" i="1"/>
  <c r="AG194" i="1" s="1"/>
  <c r="AH194" i="1" s="1"/>
  <c r="AF947" i="1"/>
  <c r="AG947" i="1" s="1"/>
  <c r="AH947" i="1" s="1"/>
  <c r="AF879" i="1"/>
  <c r="AG879" i="1"/>
  <c r="AH879" i="1" s="1"/>
  <c r="AF984" i="1"/>
  <c r="AG984" i="1"/>
  <c r="AH984" i="1" s="1"/>
  <c r="AF994" i="1"/>
  <c r="AG994" i="1" s="1"/>
  <c r="AH994" i="1" s="1"/>
  <c r="AF758" i="1"/>
  <c r="AG758" i="1" s="1"/>
  <c r="AH758" i="1" s="1"/>
  <c r="AF802" i="1"/>
  <c r="AG802" i="1"/>
  <c r="AH802" i="1" s="1"/>
  <c r="AF954" i="1"/>
  <c r="AG954" i="1"/>
  <c r="AH954" i="1" s="1"/>
  <c r="AF967" i="1"/>
  <c r="AG967" i="1" s="1"/>
  <c r="AH96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<sst xmlns="http://schemas.openxmlformats.org/spreadsheetml/2006/main" count="126" uniqueCount="105">
  <si>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</si>
  <si>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</si>
  <si>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</si>
  <si>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</si>
  <si>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</si>
  <si>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</si>
  <si>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</si>
  <si>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</si>
  <si>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</si>
  <si>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</si>
  <si>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</si>
  <si>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</si>
  <si>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</si>
  <si>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</si>
  <si>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</si>
  <si>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</si>
  <si>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</si>
  <si>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</si>
  <si>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</si>
  <si>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</si>
  <si>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</si>
  <si>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</si>
  <si>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</si>
  <si>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</si>
  <si>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</si>
  <si>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</si>
  <si>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</si>
  <si>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</si>
  <si>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</si>
  <si>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</si>
  <si>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</si>
  <si>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</si>
  <si>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</si>
  <si>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</si>
  <si>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</si>
  <si>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</si>
  <si>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</si>
  <si>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</si>
  <si>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</si>
  <si>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</si>
  <si>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</si>
  <si>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</si>
  <si>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</si>
  <si>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</si>
  <si>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</si>
  <si>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</si>
  <si>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</si>
  <si>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</si>
  <si>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</si>
  <si>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</si>
  <si>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</si>
  <si>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</si>
  <si>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</si>
  <si>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</si>
  <si>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</si>
  <si>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</si>
  <si>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</si>
  <si>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</si>
  <si>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</si>
  <si>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</si>
  <si>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</si>
  <si>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</si>
  <si>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</si>
  <si>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</si>
  <si>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</si>
  <si>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</si>
  <si>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</si>
  <si>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</si>
  <si>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</si>
  <si>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</si>
  <si>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</si>
  <si>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</si>
  <si>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</si>
  <si>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</si>
  <si>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</si>
  <si>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</si>
  <si>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</si>
  <si>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</si>
  <si>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</si>
  <si>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</si>
  <si>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</si>
  <si>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</si>
  <si>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</si>
  <si>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</si>
  <si>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</si>
  <si>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</si>
  <si>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</si>
  <si>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</si>
  <si>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</si>
  <si>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</si>
  <si>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</si>
  <si>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</si>
  <si>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</si>
  <si>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</si>
  <si>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</si>
  <si>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</si>
  <si>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</si>
  <si>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</si>
  <si>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</si>
  <si>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</si>
  <si>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</si>
  <si>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</si>
  <si>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</si>
  <si>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data\100419\fr105911.bin</t>
  </si>
  <si>
    <t>測定日：2010/04/19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</si>
</sst>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6.3</c:v>
                </c:pt>
                <c:pt idx="61">
                  <c:v>6.3</c:v>
                </c:pt>
                <c:pt idx="62">
                  <c:v>6.3</c:v>
                </c:pt>
                <c:pt idx="63">
                  <c:v>6.3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8.1</c:v>
                </c:pt>
                <c:pt idx="69">
                  <c:v>8.1</c:v>
                </c:pt>
                <c:pt idx="70">
                  <c:v>9.1</c:v>
                </c:pt>
                <c:pt idx="71">
                  <c:v>9.1</c:v>
                </c:pt>
                <c:pt idx="72">
                  <c:v>10</c:v>
                </c:pt>
                <c:pt idx="73">
                  <c:v>10</c:v>
                </c:pt>
                <c:pt idx="74">
                  <c:v>10.9</c:v>
                </c:pt>
                <c:pt idx="75">
                  <c:v>10.9</c:v>
                </c:pt>
                <c:pt idx="76">
                  <c:v>11.8</c:v>
                </c:pt>
                <c:pt idx="77">
                  <c:v>11.8</c:v>
                </c:pt>
                <c:pt idx="78">
                  <c:v>12.7</c:v>
                </c:pt>
                <c:pt idx="79">
                  <c:v>13.6</c:v>
                </c:pt>
                <c:pt idx="80">
                  <c:v>14.5</c:v>
                </c:pt>
                <c:pt idx="81">
                  <c:v>15.4</c:v>
                </c:pt>
                <c:pt idx="82">
                  <c:v>16.3</c:v>
                </c:pt>
                <c:pt idx="83">
                  <c:v>17.2</c:v>
                </c:pt>
                <c:pt idx="84">
                  <c:v>19</c:v>
                </c:pt>
                <c:pt idx="85">
                  <c:v>19.899999999999999</c:v>
                </c:pt>
                <c:pt idx="86">
                  <c:v>20.8</c:v>
                </c:pt>
                <c:pt idx="87">
                  <c:v>21.7</c:v>
                </c:pt>
                <c:pt idx="88">
                  <c:v>23.5</c:v>
                </c:pt>
                <c:pt idx="89">
                  <c:v>25.3</c:v>
                </c:pt>
                <c:pt idx="90">
                  <c:v>27.2</c:v>
                </c:pt>
                <c:pt idx="91">
                  <c:v>29</c:v>
                </c:pt>
                <c:pt idx="92">
                  <c:v>30.8</c:v>
                </c:pt>
                <c:pt idx="93">
                  <c:v>33.5</c:v>
                </c:pt>
                <c:pt idx="94">
                  <c:v>36.200000000000003</c:v>
                </c:pt>
                <c:pt idx="95">
                  <c:v>38</c:v>
                </c:pt>
                <c:pt idx="96">
                  <c:v>40.700000000000003</c:v>
                </c:pt>
                <c:pt idx="97">
                  <c:v>43.4</c:v>
                </c:pt>
                <c:pt idx="98">
                  <c:v>46.2</c:v>
                </c:pt>
                <c:pt idx="99">
                  <c:v>49.8</c:v>
                </c:pt>
                <c:pt idx="100">
                  <c:v>53.4</c:v>
                </c:pt>
                <c:pt idx="101">
                  <c:v>59.7</c:v>
                </c:pt>
                <c:pt idx="102">
                  <c:v>63.4</c:v>
                </c:pt>
                <c:pt idx="103">
                  <c:v>69.7</c:v>
                </c:pt>
                <c:pt idx="104">
                  <c:v>75.099999999999994</c:v>
                </c:pt>
                <c:pt idx="105">
                  <c:v>83.3</c:v>
                </c:pt>
                <c:pt idx="106">
                  <c:v>86.9</c:v>
                </c:pt>
                <c:pt idx="107">
                  <c:v>94.1</c:v>
                </c:pt>
                <c:pt idx="108">
                  <c:v>100.5</c:v>
                </c:pt>
                <c:pt idx="109">
                  <c:v>109.5</c:v>
                </c:pt>
                <c:pt idx="110">
                  <c:v>118.6</c:v>
                </c:pt>
                <c:pt idx="111">
                  <c:v>132.19999999999999</c:v>
                </c:pt>
                <c:pt idx="112">
                  <c:v>135.80000000000001</c:v>
                </c:pt>
                <c:pt idx="113">
                  <c:v>153.9</c:v>
                </c:pt>
                <c:pt idx="114">
                  <c:v>159.30000000000001</c:v>
                </c:pt>
                <c:pt idx="115">
                  <c:v>175.6</c:v>
                </c:pt>
                <c:pt idx="116">
                  <c:v>183.7</c:v>
                </c:pt>
                <c:pt idx="117">
                  <c:v>201.8</c:v>
                </c:pt>
                <c:pt idx="118">
                  <c:v>218.1</c:v>
                </c:pt>
                <c:pt idx="119">
                  <c:v>239.9</c:v>
                </c:pt>
                <c:pt idx="120">
                  <c:v>252.5</c:v>
                </c:pt>
                <c:pt idx="121">
                  <c:v>248</c:v>
                </c:pt>
                <c:pt idx="122">
                  <c:v>284.2</c:v>
                </c:pt>
                <c:pt idx="123">
                  <c:v>293.3</c:v>
                </c:pt>
                <c:pt idx="124">
                  <c:v>341.2</c:v>
                </c:pt>
                <c:pt idx="125">
                  <c:v>349.4</c:v>
                </c:pt>
                <c:pt idx="126">
                  <c:v>360.2</c:v>
                </c:pt>
                <c:pt idx="127">
                  <c:v>389.2</c:v>
                </c:pt>
                <c:pt idx="128">
                  <c:v>466.2</c:v>
                </c:pt>
                <c:pt idx="129">
                  <c:v>490.6</c:v>
                </c:pt>
                <c:pt idx="130">
                  <c:v>477.9</c:v>
                </c:pt>
                <c:pt idx="131">
                  <c:v>553</c:v>
                </c:pt>
                <c:pt idx="132">
                  <c:v>617.29999999999995</c:v>
                </c:pt>
                <c:pt idx="133">
                  <c:v>574.79999999999995</c:v>
                </c:pt>
                <c:pt idx="134">
                  <c:v>635.4</c:v>
                </c:pt>
                <c:pt idx="135">
                  <c:v>798.3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B-8E42-AECA-A055FA1A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367328"/>
        <c:axId val="1"/>
      </c:scatterChart>
      <c:valAx>
        <c:axId val="21133673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367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3.8325318450420365E-2</c:v>
                </c:pt>
                <c:pt idx="13">
                  <c:v>4.1946157934486653E-2</c:v>
                </c:pt>
                <c:pt idx="14">
                  <c:v>0</c:v>
                </c:pt>
                <c:pt idx="15">
                  <c:v>4.0650028175503658E-2</c:v>
                </c:pt>
                <c:pt idx="16">
                  <c:v>0</c:v>
                </c:pt>
                <c:pt idx="17">
                  <c:v>3.1223553908668055E-2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5.5491764959065604E-2</c:v>
                </c:pt>
                <c:pt idx="39">
                  <c:v>6.7726505711528995E-2</c:v>
                </c:pt>
                <c:pt idx="40">
                  <c:v>0</c:v>
                </c:pt>
                <c:pt idx="41">
                  <c:v>6.6606223493764993E-2</c:v>
                </c:pt>
                <c:pt idx="42">
                  <c:v>6.7542088416245621E-2</c:v>
                </c:pt>
                <c:pt idx="43">
                  <c:v>5.7813936366583565E-2</c:v>
                </c:pt>
                <c:pt idx="44">
                  <c:v>8.3040341541303908E-2</c:v>
                </c:pt>
                <c:pt idx="45">
                  <c:v>7.2129966887546165E-2</c:v>
                </c:pt>
                <c:pt idx="46">
                  <c:v>7.1054202167076919E-2</c:v>
                </c:pt>
                <c:pt idx="47">
                  <c:v>7.4205838501003873E-2</c:v>
                </c:pt>
                <c:pt idx="48">
                  <c:v>9.9961602065788885E-2</c:v>
                </c:pt>
                <c:pt idx="49">
                  <c:v>9.1913492013896272E-2</c:v>
                </c:pt>
                <c:pt idx="50">
                  <c:v>0</c:v>
                </c:pt>
                <c:pt idx="51">
                  <c:v>8.0256376327724449E-2</c:v>
                </c:pt>
                <c:pt idx="52">
                  <c:v>7.5434727391206435E-2</c:v>
                </c:pt>
                <c:pt idx="53">
                  <c:v>7.9983329933727282E-2</c:v>
                </c:pt>
                <c:pt idx="54">
                  <c:v>0.1104484425697982</c:v>
                </c:pt>
                <c:pt idx="55">
                  <c:v>0.10579234827404881</c:v>
                </c:pt>
                <c:pt idx="56">
                  <c:v>0.10594460901085016</c:v>
                </c:pt>
                <c:pt idx="57">
                  <c:v>9.9556298851971661E-2</c:v>
                </c:pt>
                <c:pt idx="58">
                  <c:v>0.1364730060865339</c:v>
                </c:pt>
                <c:pt idx="59">
                  <c:v>0.11816283317525227</c:v>
                </c:pt>
                <c:pt idx="60">
                  <c:v>0.1920787114908673</c:v>
                </c:pt>
                <c:pt idx="61">
                  <c:v>0.16209139858219165</c:v>
                </c:pt>
                <c:pt idx="62">
                  <c:v>0.20639890516161427</c:v>
                </c:pt>
                <c:pt idx="63">
                  <c:v>0</c:v>
                </c:pt>
                <c:pt idx="64">
                  <c:v>0.17568236856056904</c:v>
                </c:pt>
                <c:pt idx="65">
                  <c:v>0.16855208601735333</c:v>
                </c:pt>
                <c:pt idx="66">
                  <c:v>0.2494500845645036</c:v>
                </c:pt>
                <c:pt idx="67">
                  <c:v>0</c:v>
                </c:pt>
                <c:pt idx="68">
                  <c:v>0.22379779937855468</c:v>
                </c:pt>
                <c:pt idx="69">
                  <c:v>0.2051091210558478</c:v>
                </c:pt>
                <c:pt idx="70">
                  <c:v>0.21759813151405988</c:v>
                </c:pt>
                <c:pt idx="71">
                  <c:v>0</c:v>
                </c:pt>
                <c:pt idx="72">
                  <c:v>0.34063911947985914</c:v>
                </c:pt>
                <c:pt idx="73">
                  <c:v>0.33549106063158823</c:v>
                </c:pt>
                <c:pt idx="74">
                  <c:v>0.31798746920840953</c:v>
                </c:pt>
                <c:pt idx="75">
                  <c:v>0.30669602725409451</c:v>
                </c:pt>
                <c:pt idx="76">
                  <c:v>0</c:v>
                </c:pt>
                <c:pt idx="77">
                  <c:v>0.44401057836877911</c:v>
                </c:pt>
                <c:pt idx="78">
                  <c:v>0</c:v>
                </c:pt>
                <c:pt idx="79">
                  <c:v>0.51022481992594981</c:v>
                </c:pt>
                <c:pt idx="80">
                  <c:v>0</c:v>
                </c:pt>
                <c:pt idx="81">
                  <c:v>0.57927711976155349</c:v>
                </c:pt>
                <c:pt idx="82">
                  <c:v>0</c:v>
                </c:pt>
                <c:pt idx="83">
                  <c:v>0.35301624343592269</c:v>
                </c:pt>
                <c:pt idx="84">
                  <c:v>0.86285130237651597</c:v>
                </c:pt>
                <c:pt idx="85">
                  <c:v>0.81036413782459893</c:v>
                </c:pt>
                <c:pt idx="86">
                  <c:v>0</c:v>
                </c:pt>
                <c:pt idx="87">
                  <c:v>0.85482914214426819</c:v>
                </c:pt>
                <c:pt idx="88">
                  <c:v>0.7322091244579374</c:v>
                </c:pt>
                <c:pt idx="89">
                  <c:v>0</c:v>
                </c:pt>
                <c:pt idx="90">
                  <c:v>0</c:v>
                </c:pt>
                <c:pt idx="91">
                  <c:v>0.96562790226467698</c:v>
                </c:pt>
                <c:pt idx="92">
                  <c:v>0.92943461644669789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1.8483528395524875</c:v>
                </c:pt>
                <c:pt idx="99">
                  <c:v>1.925676142757204</c:v>
                </c:pt>
                <c:pt idx="100">
                  <c:v>1.798076069926172</c:v>
                </c:pt>
                <c:pt idx="101">
                  <c:v>0</c:v>
                </c:pt>
                <c:pt idx="102">
                  <c:v>2.3587214892111916</c:v>
                </c:pt>
                <c:pt idx="103">
                  <c:v>2.4367622196218082</c:v>
                </c:pt>
                <c:pt idx="104">
                  <c:v>2.5503308888346266</c:v>
                </c:pt>
                <c:pt idx="105">
                  <c:v>2.0276840638899376</c:v>
                </c:pt>
                <c:pt idx="106">
                  <c:v>3.1531871867166186</c:v>
                </c:pt>
                <c:pt idx="107">
                  <c:v>3.0007657813720208</c:v>
                </c:pt>
                <c:pt idx="108">
                  <c:v>0</c:v>
                </c:pt>
                <c:pt idx="109">
                  <c:v>3.2667798978247378</c:v>
                </c:pt>
                <c:pt idx="110">
                  <c:v>3.6627300268852507</c:v>
                </c:pt>
                <c:pt idx="111">
                  <c:v>3.7147694620904259</c:v>
                </c:pt>
                <c:pt idx="112">
                  <c:v>4.0720756054424152</c:v>
                </c:pt>
                <c:pt idx="113">
                  <c:v>4.3188426061909126</c:v>
                </c:pt>
                <c:pt idx="114">
                  <c:v>4.9380262676317699</c:v>
                </c:pt>
                <c:pt idx="115">
                  <c:v>4.2315079002326721</c:v>
                </c:pt>
                <c:pt idx="116">
                  <c:v>4.6627033478735971</c:v>
                </c:pt>
                <c:pt idx="117">
                  <c:v>4.7705795612067083</c:v>
                </c:pt>
                <c:pt idx="118">
                  <c:v>4.705381621591167</c:v>
                </c:pt>
                <c:pt idx="119">
                  <c:v>5.8672716293826523</c:v>
                </c:pt>
                <c:pt idx="120">
                  <c:v>4.7427288620491188</c:v>
                </c:pt>
                <c:pt idx="121">
                  <c:v>4.3716360206281397</c:v>
                </c:pt>
                <c:pt idx="122">
                  <c:v>4.3850650473900608</c:v>
                </c:pt>
                <c:pt idx="123">
                  <c:v>3.8344306258351435</c:v>
                </c:pt>
                <c:pt idx="124">
                  <c:v>3.6251689644625253</c:v>
                </c:pt>
                <c:pt idx="125">
                  <c:v>4.34269185077539</c:v>
                </c:pt>
                <c:pt idx="126">
                  <c:v>2.9216424334241013</c:v>
                </c:pt>
                <c:pt idx="127">
                  <c:v>3.6590249687364058</c:v>
                </c:pt>
                <c:pt idx="128">
                  <c:v>2.6174068841254461</c:v>
                </c:pt>
                <c:pt idx="129">
                  <c:v>0</c:v>
                </c:pt>
                <c:pt idx="130">
                  <c:v>2.7240611260466725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5-D643-B47B-A6CBF03B9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822704"/>
        <c:axId val="1"/>
      </c:scatterChart>
      <c:valAx>
        <c:axId val="182782270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8227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0</c:v>
                </c:pt>
                <c:pt idx="13">
                  <c:v>0</c:v>
                </c:pt>
                <c:pt idx="14">
                  <c:v>-999</c:v>
                </c:pt>
                <c:pt idx="15">
                  <c:v>0</c:v>
                </c:pt>
                <c:pt idx="16">
                  <c:v>-999</c:v>
                </c:pt>
                <c:pt idx="17">
                  <c:v>0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0</c:v>
                </c:pt>
                <c:pt idx="39">
                  <c:v>0</c:v>
                </c:pt>
                <c:pt idx="40">
                  <c:v>-999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-999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-999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-999</c:v>
                </c:pt>
                <c:pt idx="87">
                  <c:v>0</c:v>
                </c:pt>
                <c:pt idx="88">
                  <c:v>0</c:v>
                </c:pt>
                <c:pt idx="89">
                  <c:v>-999</c:v>
                </c:pt>
                <c:pt idx="90">
                  <c:v>-999</c:v>
                </c:pt>
                <c:pt idx="91">
                  <c:v>0</c:v>
                </c:pt>
                <c:pt idx="92">
                  <c:v>0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-999</c:v>
                </c:pt>
                <c:pt idx="130">
                  <c:v>0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E-5D44-A39C-5B5E82E8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002048"/>
        <c:axId val="1"/>
      </c:scatterChart>
      <c:valAx>
        <c:axId val="19290020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00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0.79986000000000002</c:v>
                </c:pt>
                <c:pt idx="1">
                  <c:v>0.64976400000000001</c:v>
                </c:pt>
                <c:pt idx="2">
                  <c:v>0.72643000000000002</c:v>
                </c:pt>
                <c:pt idx="3">
                  <c:v>0.67799699999999996</c:v>
                </c:pt>
                <c:pt idx="4">
                  <c:v>0.76228099999999999</c:v>
                </c:pt>
                <c:pt idx="5">
                  <c:v>0.82099900000000003</c:v>
                </c:pt>
                <c:pt idx="6">
                  <c:v>0.69432700000000003</c:v>
                </c:pt>
                <c:pt idx="7">
                  <c:v>0.71660400000000002</c:v>
                </c:pt>
                <c:pt idx="8">
                  <c:v>0.63594799999999996</c:v>
                </c:pt>
                <c:pt idx="9">
                  <c:v>0.75841999999999998</c:v>
                </c:pt>
                <c:pt idx="10">
                  <c:v>0.71845899999999996</c:v>
                </c:pt>
                <c:pt idx="11">
                  <c:v>0.81869099999999995</c:v>
                </c:pt>
                <c:pt idx="12">
                  <c:v>0.81255500000000003</c:v>
                </c:pt>
                <c:pt idx="13">
                  <c:v>0.83166799999999996</c:v>
                </c:pt>
                <c:pt idx="14">
                  <c:v>0.54430000000000001</c:v>
                </c:pt>
                <c:pt idx="15">
                  <c:v>0.82695799999999997</c:v>
                </c:pt>
                <c:pt idx="16">
                  <c:v>0.727939</c:v>
                </c:pt>
                <c:pt idx="17">
                  <c:v>0.80180799999999997</c:v>
                </c:pt>
                <c:pt idx="18">
                  <c:v>0.741649</c:v>
                </c:pt>
                <c:pt idx="19">
                  <c:v>0.69088899999999998</c:v>
                </c:pt>
                <c:pt idx="20">
                  <c:v>0.69527399999999995</c:v>
                </c:pt>
                <c:pt idx="21">
                  <c:v>0.75586399999999998</c:v>
                </c:pt>
                <c:pt idx="22">
                  <c:v>0.80269999999999997</c:v>
                </c:pt>
                <c:pt idx="23">
                  <c:v>0.62155300000000002</c:v>
                </c:pt>
                <c:pt idx="24">
                  <c:v>0.68296199999999996</c:v>
                </c:pt>
                <c:pt idx="25">
                  <c:v>0.747722</c:v>
                </c:pt>
                <c:pt idx="26">
                  <c:v>0.68826399999999999</c:v>
                </c:pt>
                <c:pt idx="27">
                  <c:v>0.75397400000000003</c:v>
                </c:pt>
                <c:pt idx="28">
                  <c:v>0.70684499999999995</c:v>
                </c:pt>
                <c:pt idx="29">
                  <c:v>0.70899000000000001</c:v>
                </c:pt>
                <c:pt idx="30">
                  <c:v>0.56759000000000004</c:v>
                </c:pt>
                <c:pt idx="31">
                  <c:v>0.71126800000000001</c:v>
                </c:pt>
                <c:pt idx="32">
                  <c:v>0.67681199999999997</c:v>
                </c:pt>
                <c:pt idx="33">
                  <c:v>0.704704</c:v>
                </c:pt>
                <c:pt idx="34">
                  <c:v>0.64639000000000002</c:v>
                </c:pt>
                <c:pt idx="35">
                  <c:v>0.74656699999999998</c:v>
                </c:pt>
                <c:pt idx="36">
                  <c:v>0.79301900000000003</c:v>
                </c:pt>
                <c:pt idx="37">
                  <c:v>0.75248999999999999</c:v>
                </c:pt>
                <c:pt idx="38">
                  <c:v>0.841171</c:v>
                </c:pt>
                <c:pt idx="39">
                  <c:v>0.84680200000000005</c:v>
                </c:pt>
                <c:pt idx="40">
                  <c:v>0.91888800000000004</c:v>
                </c:pt>
                <c:pt idx="41">
                  <c:v>0.874691</c:v>
                </c:pt>
                <c:pt idx="42">
                  <c:v>0.85660700000000001</c:v>
                </c:pt>
                <c:pt idx="43">
                  <c:v>0.89233099999999999</c:v>
                </c:pt>
                <c:pt idx="44">
                  <c:v>0.91046199999999999</c:v>
                </c:pt>
                <c:pt idx="45">
                  <c:v>0.92817700000000003</c:v>
                </c:pt>
                <c:pt idx="46">
                  <c:v>0.82965999999999995</c:v>
                </c:pt>
                <c:pt idx="47">
                  <c:v>0.83731699999999998</c:v>
                </c:pt>
                <c:pt idx="48">
                  <c:v>0.87314499999999995</c:v>
                </c:pt>
                <c:pt idx="49">
                  <c:v>0.9123</c:v>
                </c:pt>
                <c:pt idx="50">
                  <c:v>0.62673599999999996</c:v>
                </c:pt>
                <c:pt idx="51">
                  <c:v>0.88286900000000001</c:v>
                </c:pt>
                <c:pt idx="52">
                  <c:v>0.90417999999999998</c:v>
                </c:pt>
                <c:pt idx="53">
                  <c:v>0.91012000000000004</c:v>
                </c:pt>
                <c:pt idx="54">
                  <c:v>0.91796100000000003</c:v>
                </c:pt>
                <c:pt idx="55">
                  <c:v>0.90770600000000001</c:v>
                </c:pt>
                <c:pt idx="56">
                  <c:v>0.94638299999999997</c:v>
                </c:pt>
                <c:pt idx="57">
                  <c:v>0.92200700000000002</c:v>
                </c:pt>
                <c:pt idx="58">
                  <c:v>0.95475299999999996</c:v>
                </c:pt>
                <c:pt idx="59">
                  <c:v>0.94274500000000006</c:v>
                </c:pt>
                <c:pt idx="60">
                  <c:v>0.93754599999999999</c:v>
                </c:pt>
                <c:pt idx="61">
                  <c:v>0.94029799999999997</c:v>
                </c:pt>
                <c:pt idx="62">
                  <c:v>0.97241500000000003</c:v>
                </c:pt>
                <c:pt idx="63">
                  <c:v>0.96507500000000002</c:v>
                </c:pt>
                <c:pt idx="64">
                  <c:v>0.94759800000000005</c:v>
                </c:pt>
                <c:pt idx="65">
                  <c:v>0.90164800000000001</c:v>
                </c:pt>
                <c:pt idx="66">
                  <c:v>0.92922000000000005</c:v>
                </c:pt>
                <c:pt idx="67">
                  <c:v>0.49900299999999997</c:v>
                </c:pt>
                <c:pt idx="68">
                  <c:v>0.96038800000000002</c:v>
                </c:pt>
                <c:pt idx="69">
                  <c:v>0.90922000000000003</c:v>
                </c:pt>
                <c:pt idx="70">
                  <c:v>0.95720700000000003</c:v>
                </c:pt>
                <c:pt idx="71">
                  <c:v>0.95877000000000001</c:v>
                </c:pt>
                <c:pt idx="72">
                  <c:v>0.97671799999999998</c:v>
                </c:pt>
                <c:pt idx="73">
                  <c:v>0.96304400000000001</c:v>
                </c:pt>
                <c:pt idx="74">
                  <c:v>0.97097699999999998</c:v>
                </c:pt>
                <c:pt idx="75">
                  <c:v>0.96050899999999995</c:v>
                </c:pt>
                <c:pt idx="76">
                  <c:v>0.54996699999999998</c:v>
                </c:pt>
                <c:pt idx="77">
                  <c:v>0.98472700000000002</c:v>
                </c:pt>
                <c:pt idx="78">
                  <c:v>0.97761399999999998</c:v>
                </c:pt>
                <c:pt idx="79">
                  <c:v>0.97641</c:v>
                </c:pt>
                <c:pt idx="80">
                  <c:v>0.38585799999999998</c:v>
                </c:pt>
                <c:pt idx="81">
                  <c:v>0.96806099999999995</c:v>
                </c:pt>
                <c:pt idx="82">
                  <c:v>0.97849200000000003</c:v>
                </c:pt>
                <c:pt idx="83">
                  <c:v>0.97936599999999996</c:v>
                </c:pt>
                <c:pt idx="84">
                  <c:v>0.88553800000000005</c:v>
                </c:pt>
                <c:pt idx="85">
                  <c:v>0.98017200000000004</c:v>
                </c:pt>
                <c:pt idx="86">
                  <c:v>0.79155200000000003</c:v>
                </c:pt>
                <c:pt idx="87">
                  <c:v>0.982881</c:v>
                </c:pt>
                <c:pt idx="88">
                  <c:v>0.98712800000000001</c:v>
                </c:pt>
                <c:pt idx="89">
                  <c:v>0.98743099999999995</c:v>
                </c:pt>
                <c:pt idx="90">
                  <c:v>0.94777999999999996</c:v>
                </c:pt>
                <c:pt idx="91">
                  <c:v>0.99379499999999998</c:v>
                </c:pt>
                <c:pt idx="92">
                  <c:v>0.98131000000000002</c:v>
                </c:pt>
                <c:pt idx="93">
                  <c:v>0.51136400000000004</c:v>
                </c:pt>
                <c:pt idx="94">
                  <c:v>0.50628200000000001</c:v>
                </c:pt>
                <c:pt idx="95">
                  <c:v>0.985595</c:v>
                </c:pt>
                <c:pt idx="96">
                  <c:v>0.98382400000000003</c:v>
                </c:pt>
                <c:pt idx="97">
                  <c:v>0.93520599999999998</c:v>
                </c:pt>
                <c:pt idx="98">
                  <c:v>0.98609199999999997</c:v>
                </c:pt>
                <c:pt idx="99">
                  <c:v>0.98557799999999995</c:v>
                </c:pt>
                <c:pt idx="100">
                  <c:v>0.98616499999999996</c:v>
                </c:pt>
                <c:pt idx="101">
                  <c:v>0.78187700000000004</c:v>
                </c:pt>
                <c:pt idx="102">
                  <c:v>0.98781399999999997</c:v>
                </c:pt>
                <c:pt idx="103">
                  <c:v>0.98627799999999999</c:v>
                </c:pt>
                <c:pt idx="104">
                  <c:v>0.98531899999999994</c:v>
                </c:pt>
                <c:pt idx="105">
                  <c:v>0.98183500000000001</c:v>
                </c:pt>
                <c:pt idx="106">
                  <c:v>0.97942300000000004</c:v>
                </c:pt>
                <c:pt idx="107">
                  <c:v>0.97500500000000001</c:v>
                </c:pt>
                <c:pt idx="108">
                  <c:v>0.30996400000000002</c:v>
                </c:pt>
                <c:pt idx="109">
                  <c:v>0.98158599999999996</c:v>
                </c:pt>
                <c:pt idx="110">
                  <c:v>0.97990299999999997</c:v>
                </c:pt>
                <c:pt idx="111">
                  <c:v>0.98022600000000004</c:v>
                </c:pt>
                <c:pt idx="112">
                  <c:v>0.97356399999999998</c:v>
                </c:pt>
                <c:pt idx="113">
                  <c:v>0.96801700000000002</c:v>
                </c:pt>
                <c:pt idx="114">
                  <c:v>0.97070699999999999</c:v>
                </c:pt>
                <c:pt idx="115">
                  <c:v>0.97525099999999998</c:v>
                </c:pt>
                <c:pt idx="116">
                  <c:v>0.97819400000000001</c:v>
                </c:pt>
                <c:pt idx="117">
                  <c:v>0.96306599999999998</c:v>
                </c:pt>
                <c:pt idx="118">
                  <c:v>0.94414699999999996</c:v>
                </c:pt>
                <c:pt idx="119">
                  <c:v>0.93372100000000002</c:v>
                </c:pt>
                <c:pt idx="120">
                  <c:v>0.94079000000000002</c:v>
                </c:pt>
                <c:pt idx="121">
                  <c:v>0.93962699999999999</c:v>
                </c:pt>
                <c:pt idx="122">
                  <c:v>0.91292300000000004</c:v>
                </c:pt>
                <c:pt idx="123">
                  <c:v>0.90951700000000002</c:v>
                </c:pt>
                <c:pt idx="124">
                  <c:v>0.89177499999999998</c:v>
                </c:pt>
                <c:pt idx="125">
                  <c:v>0.889791</c:v>
                </c:pt>
                <c:pt idx="126">
                  <c:v>0.87619400000000003</c:v>
                </c:pt>
                <c:pt idx="127">
                  <c:v>0.80518800000000001</c:v>
                </c:pt>
                <c:pt idx="128">
                  <c:v>0.86106499999999997</c:v>
                </c:pt>
                <c:pt idx="129">
                  <c:v>0.77940699999999996</c:v>
                </c:pt>
                <c:pt idx="130">
                  <c:v>0.82836200000000004</c:v>
                </c:pt>
                <c:pt idx="131">
                  <c:v>0.61439200000000005</c:v>
                </c:pt>
                <c:pt idx="132">
                  <c:v>0.715924</c:v>
                </c:pt>
                <c:pt idx="133">
                  <c:v>0.61108099999999999</c:v>
                </c:pt>
                <c:pt idx="134">
                  <c:v>0.184196</c:v>
                </c:pt>
                <c:pt idx="135">
                  <c:v>0.55679199999999995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08-4349-BE4E-96B942C220E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0.76519300000000001</c:v>
                </c:pt>
                <c:pt idx="1">
                  <c:v>0.63784700000000005</c:v>
                </c:pt>
                <c:pt idx="2">
                  <c:v>0.71567700000000001</c:v>
                </c:pt>
                <c:pt idx="3">
                  <c:v>0.70416999999999996</c:v>
                </c:pt>
                <c:pt idx="4">
                  <c:v>0.66838600000000004</c:v>
                </c:pt>
                <c:pt idx="5">
                  <c:v>0.71197100000000002</c:v>
                </c:pt>
                <c:pt idx="6">
                  <c:v>0.79278599999999999</c:v>
                </c:pt>
                <c:pt idx="7">
                  <c:v>0.71090600000000004</c:v>
                </c:pt>
                <c:pt idx="8">
                  <c:v>0.83114500000000002</c:v>
                </c:pt>
                <c:pt idx="9">
                  <c:v>0.73131999999999997</c:v>
                </c:pt>
                <c:pt idx="10">
                  <c:v>0.75983999999999996</c:v>
                </c:pt>
                <c:pt idx="11">
                  <c:v>0.68071999999999999</c:v>
                </c:pt>
                <c:pt idx="12">
                  <c:v>0.81021900000000002</c:v>
                </c:pt>
                <c:pt idx="13">
                  <c:v>0.81587500000000002</c:v>
                </c:pt>
                <c:pt idx="14">
                  <c:v>0.68074800000000002</c:v>
                </c:pt>
                <c:pt idx="15">
                  <c:v>0.80662999999999996</c:v>
                </c:pt>
                <c:pt idx="16">
                  <c:v>0.79167500000000002</c:v>
                </c:pt>
                <c:pt idx="17">
                  <c:v>0.85154600000000003</c:v>
                </c:pt>
                <c:pt idx="18">
                  <c:v>0.72211899999999996</c:v>
                </c:pt>
                <c:pt idx="19">
                  <c:v>0.71432300000000004</c:v>
                </c:pt>
                <c:pt idx="20">
                  <c:v>0.71397999999999995</c:v>
                </c:pt>
                <c:pt idx="21">
                  <c:v>0.836677</c:v>
                </c:pt>
                <c:pt idx="22">
                  <c:v>0.76281399999999999</c:v>
                </c:pt>
                <c:pt idx="23">
                  <c:v>0.78620699999999999</c:v>
                </c:pt>
                <c:pt idx="24">
                  <c:v>0.74405100000000002</c:v>
                </c:pt>
                <c:pt idx="25">
                  <c:v>0.58452599999999999</c:v>
                </c:pt>
                <c:pt idx="26">
                  <c:v>0.75942399999999999</c:v>
                </c:pt>
                <c:pt idx="27">
                  <c:v>0.66963899999999998</c:v>
                </c:pt>
                <c:pt idx="28">
                  <c:v>0.47880699999999998</c:v>
                </c:pt>
                <c:pt idx="29">
                  <c:v>0.60271799999999998</c:v>
                </c:pt>
                <c:pt idx="30">
                  <c:v>0.637876</c:v>
                </c:pt>
                <c:pt idx="31">
                  <c:v>0.61076600000000003</c:v>
                </c:pt>
                <c:pt idx="32">
                  <c:v>0.71135199999999998</c:v>
                </c:pt>
                <c:pt idx="33">
                  <c:v>0.64978000000000002</c:v>
                </c:pt>
                <c:pt idx="34">
                  <c:v>0.66137699999999999</c:v>
                </c:pt>
                <c:pt idx="35">
                  <c:v>0.62971600000000005</c:v>
                </c:pt>
                <c:pt idx="36">
                  <c:v>0.71593300000000004</c:v>
                </c:pt>
                <c:pt idx="37">
                  <c:v>0.78770200000000001</c:v>
                </c:pt>
                <c:pt idx="38">
                  <c:v>0.84900799999999998</c:v>
                </c:pt>
                <c:pt idx="39">
                  <c:v>0.88573800000000003</c:v>
                </c:pt>
                <c:pt idx="40">
                  <c:v>0.38882299999999997</c:v>
                </c:pt>
                <c:pt idx="41">
                  <c:v>0.87798799999999999</c:v>
                </c:pt>
                <c:pt idx="42">
                  <c:v>0.92896999999999996</c:v>
                </c:pt>
                <c:pt idx="43">
                  <c:v>0.906362</c:v>
                </c:pt>
                <c:pt idx="44">
                  <c:v>0.87613099999999999</c:v>
                </c:pt>
                <c:pt idx="45">
                  <c:v>0.91714899999999999</c:v>
                </c:pt>
                <c:pt idx="46">
                  <c:v>0.90788400000000002</c:v>
                </c:pt>
                <c:pt idx="47">
                  <c:v>0.84318400000000004</c:v>
                </c:pt>
                <c:pt idx="48">
                  <c:v>0.95042599999999999</c:v>
                </c:pt>
                <c:pt idx="49">
                  <c:v>0.889324</c:v>
                </c:pt>
                <c:pt idx="50">
                  <c:v>0.90905599999999998</c:v>
                </c:pt>
                <c:pt idx="51">
                  <c:v>0.904497</c:v>
                </c:pt>
                <c:pt idx="52">
                  <c:v>0.90369600000000005</c:v>
                </c:pt>
                <c:pt idx="53">
                  <c:v>0.93312300000000004</c:v>
                </c:pt>
                <c:pt idx="54">
                  <c:v>0.92987200000000003</c:v>
                </c:pt>
                <c:pt idx="55">
                  <c:v>0.89468700000000001</c:v>
                </c:pt>
                <c:pt idx="56">
                  <c:v>0.91529799999999994</c:v>
                </c:pt>
                <c:pt idx="57">
                  <c:v>0.93903599999999998</c:v>
                </c:pt>
                <c:pt idx="58">
                  <c:v>0.94698800000000005</c:v>
                </c:pt>
                <c:pt idx="59">
                  <c:v>0.94132199999999999</c:v>
                </c:pt>
                <c:pt idx="60">
                  <c:v>0.96233500000000005</c:v>
                </c:pt>
                <c:pt idx="61">
                  <c:v>0.96654499999999999</c:v>
                </c:pt>
                <c:pt idx="62">
                  <c:v>0.96540499999999996</c:v>
                </c:pt>
                <c:pt idx="63">
                  <c:v>0.680338</c:v>
                </c:pt>
                <c:pt idx="64">
                  <c:v>0.96504999999999996</c:v>
                </c:pt>
                <c:pt idx="65">
                  <c:v>0.96304900000000004</c:v>
                </c:pt>
                <c:pt idx="66">
                  <c:v>0.975607</c:v>
                </c:pt>
                <c:pt idx="67">
                  <c:v>0.98329500000000003</c:v>
                </c:pt>
                <c:pt idx="68">
                  <c:v>0.95115400000000005</c:v>
                </c:pt>
                <c:pt idx="69">
                  <c:v>0.92543900000000001</c:v>
                </c:pt>
                <c:pt idx="70">
                  <c:v>0.96066399999999996</c:v>
                </c:pt>
                <c:pt idx="71">
                  <c:v>0.45745599999999997</c:v>
                </c:pt>
                <c:pt idx="72">
                  <c:v>0.96341699999999997</c:v>
                </c:pt>
                <c:pt idx="73">
                  <c:v>0.96385799999999999</c:v>
                </c:pt>
                <c:pt idx="74">
                  <c:v>0.95037499999999997</c:v>
                </c:pt>
                <c:pt idx="75">
                  <c:v>0.96798600000000001</c:v>
                </c:pt>
                <c:pt idx="76">
                  <c:v>0.98136000000000001</c:v>
                </c:pt>
                <c:pt idx="77">
                  <c:v>0.97331900000000005</c:v>
                </c:pt>
                <c:pt idx="78">
                  <c:v>4.2244999999999998E-2</c:v>
                </c:pt>
                <c:pt idx="79">
                  <c:v>0.97790299999999997</c:v>
                </c:pt>
                <c:pt idx="80">
                  <c:v>0.98562300000000003</c:v>
                </c:pt>
                <c:pt idx="81">
                  <c:v>0.85325799999999996</c:v>
                </c:pt>
                <c:pt idx="82">
                  <c:v>7.6754000000000003E-2</c:v>
                </c:pt>
                <c:pt idx="83">
                  <c:v>0.85882700000000001</c:v>
                </c:pt>
                <c:pt idx="84">
                  <c:v>0.97956600000000005</c:v>
                </c:pt>
                <c:pt idx="85">
                  <c:v>0.98468199999999995</c:v>
                </c:pt>
                <c:pt idx="86">
                  <c:v>0.99298299999999995</c:v>
                </c:pt>
                <c:pt idx="87">
                  <c:v>0.98516199999999998</c:v>
                </c:pt>
                <c:pt idx="88">
                  <c:v>0.96307900000000002</c:v>
                </c:pt>
                <c:pt idx="89">
                  <c:v>0.354541</c:v>
                </c:pt>
                <c:pt idx="90">
                  <c:v>0.98913399999999996</c:v>
                </c:pt>
                <c:pt idx="91">
                  <c:v>0.97035300000000002</c:v>
                </c:pt>
                <c:pt idx="92">
                  <c:v>0.93595899999999999</c:v>
                </c:pt>
                <c:pt idx="93">
                  <c:v>0.76759599999999995</c:v>
                </c:pt>
                <c:pt idx="94">
                  <c:v>0.89021399999999995</c:v>
                </c:pt>
                <c:pt idx="95">
                  <c:v>0.68937400000000004</c:v>
                </c:pt>
                <c:pt idx="96">
                  <c:v>0.63918299999999995</c:v>
                </c:pt>
                <c:pt idx="97">
                  <c:v>0.98712200000000005</c:v>
                </c:pt>
                <c:pt idx="98">
                  <c:v>0.98925300000000005</c:v>
                </c:pt>
                <c:pt idx="99">
                  <c:v>0.98976200000000003</c:v>
                </c:pt>
                <c:pt idx="100">
                  <c:v>0.99211300000000002</c:v>
                </c:pt>
                <c:pt idx="101">
                  <c:v>0.74679899999999999</c:v>
                </c:pt>
                <c:pt idx="102">
                  <c:v>0.99251699999999998</c:v>
                </c:pt>
                <c:pt idx="103">
                  <c:v>0.98676399999999997</c:v>
                </c:pt>
                <c:pt idx="104">
                  <c:v>0.98691300000000004</c:v>
                </c:pt>
                <c:pt idx="105">
                  <c:v>0.92453700000000005</c:v>
                </c:pt>
                <c:pt idx="106">
                  <c:v>0.99069600000000002</c:v>
                </c:pt>
                <c:pt idx="107">
                  <c:v>0.98413200000000001</c:v>
                </c:pt>
                <c:pt idx="108">
                  <c:v>0.98787000000000003</c:v>
                </c:pt>
                <c:pt idx="109">
                  <c:v>0.98396399999999995</c:v>
                </c:pt>
                <c:pt idx="110">
                  <c:v>0.985375</c:v>
                </c:pt>
                <c:pt idx="111">
                  <c:v>0.98828499999999997</c:v>
                </c:pt>
                <c:pt idx="112">
                  <c:v>0.98116300000000001</c:v>
                </c:pt>
                <c:pt idx="113">
                  <c:v>0.98720799999999997</c:v>
                </c:pt>
                <c:pt idx="114">
                  <c:v>0.98198099999999999</c:v>
                </c:pt>
                <c:pt idx="115">
                  <c:v>0.98692100000000005</c:v>
                </c:pt>
                <c:pt idx="116">
                  <c:v>0.98028999999999999</c:v>
                </c:pt>
                <c:pt idx="117">
                  <c:v>0.98364499999999999</c:v>
                </c:pt>
                <c:pt idx="118">
                  <c:v>0.97693099999999999</c:v>
                </c:pt>
                <c:pt idx="119">
                  <c:v>0.96541100000000002</c:v>
                </c:pt>
                <c:pt idx="120">
                  <c:v>0.98095600000000005</c:v>
                </c:pt>
                <c:pt idx="121">
                  <c:v>0.97594800000000004</c:v>
                </c:pt>
                <c:pt idx="122">
                  <c:v>0.97382999999999997</c:v>
                </c:pt>
                <c:pt idx="123">
                  <c:v>0.98110600000000003</c:v>
                </c:pt>
                <c:pt idx="124">
                  <c:v>0.95755699999999999</c:v>
                </c:pt>
                <c:pt idx="125">
                  <c:v>0.97072899999999995</c:v>
                </c:pt>
                <c:pt idx="126">
                  <c:v>0.95265299999999997</c:v>
                </c:pt>
                <c:pt idx="127">
                  <c:v>0.95724399999999998</c:v>
                </c:pt>
                <c:pt idx="128">
                  <c:v>0.92971700000000002</c:v>
                </c:pt>
                <c:pt idx="129">
                  <c:v>0.95181700000000002</c:v>
                </c:pt>
                <c:pt idx="130">
                  <c:v>0.913462</c:v>
                </c:pt>
                <c:pt idx="131">
                  <c:v>0.88042699999999996</c:v>
                </c:pt>
                <c:pt idx="132">
                  <c:v>0.92212799999999995</c:v>
                </c:pt>
                <c:pt idx="133">
                  <c:v>0.87794799999999995</c:v>
                </c:pt>
                <c:pt idx="134">
                  <c:v>0.75556900000000005</c:v>
                </c:pt>
                <c:pt idx="135">
                  <c:v>0.73809400000000003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08-4349-BE4E-96B942C2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850912"/>
        <c:axId val="1"/>
      </c:scatterChart>
      <c:valAx>
        <c:axId val="19288509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850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0.12150661495241709</c:v>
                </c:pt>
                <c:pt idx="13">
                  <c:v>0.13001200110779454</c:v>
                </c:pt>
                <c:pt idx="14">
                  <c:v>0</c:v>
                </c:pt>
                <c:pt idx="15">
                  <c:v>0.12780619055224399</c:v>
                </c:pt>
                <c:pt idx="16">
                  <c:v>0</c:v>
                </c:pt>
                <c:pt idx="17">
                  <c:v>0.12642104326379083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0.13048422980633795</c:v>
                </c:pt>
                <c:pt idx="39">
                  <c:v>0.13779466173201824</c:v>
                </c:pt>
                <c:pt idx="40">
                  <c:v>0</c:v>
                </c:pt>
                <c:pt idx="41">
                  <c:v>0.15279786477962512</c:v>
                </c:pt>
                <c:pt idx="42">
                  <c:v>0.15969780251371279</c:v>
                </c:pt>
                <c:pt idx="43">
                  <c:v>0.14495961474198732</c:v>
                </c:pt>
                <c:pt idx="44">
                  <c:v>0.16486329025750707</c:v>
                </c:pt>
                <c:pt idx="45">
                  <c:v>0.18148044088816842</c:v>
                </c:pt>
                <c:pt idx="46">
                  <c:v>0.14220509492322966</c:v>
                </c:pt>
                <c:pt idx="47">
                  <c:v>0.16366321734445535</c:v>
                </c:pt>
                <c:pt idx="48">
                  <c:v>0.14734404533591958</c:v>
                </c:pt>
                <c:pt idx="49">
                  <c:v>0.18039148440869426</c:v>
                </c:pt>
                <c:pt idx="50">
                  <c:v>0</c:v>
                </c:pt>
                <c:pt idx="51">
                  <c:v>0.1648066735529769</c:v>
                </c:pt>
                <c:pt idx="52">
                  <c:v>0.16054791487712999</c:v>
                </c:pt>
                <c:pt idx="53">
                  <c:v>0.16949970793044128</c:v>
                </c:pt>
                <c:pt idx="54">
                  <c:v>0.20549938262945031</c:v>
                </c:pt>
                <c:pt idx="55">
                  <c:v>0.1861413358821308</c:v>
                </c:pt>
                <c:pt idx="56">
                  <c:v>0.19961841617675039</c:v>
                </c:pt>
                <c:pt idx="57">
                  <c:v>0.19469361855125125</c:v>
                </c:pt>
                <c:pt idx="58">
                  <c:v>0.21388624332764855</c:v>
                </c:pt>
                <c:pt idx="59">
                  <c:v>0.19534392781222551</c:v>
                </c:pt>
                <c:pt idx="60">
                  <c:v>0.18813571612810842</c:v>
                </c:pt>
                <c:pt idx="61">
                  <c:v>0.21085733729879719</c:v>
                </c:pt>
                <c:pt idx="62">
                  <c:v>0.25118425338987849</c:v>
                </c:pt>
                <c:pt idx="63">
                  <c:v>0</c:v>
                </c:pt>
                <c:pt idx="64">
                  <c:v>0.22323339946930995</c:v>
                </c:pt>
                <c:pt idx="65">
                  <c:v>0.18526989490731635</c:v>
                </c:pt>
                <c:pt idx="66">
                  <c:v>0.2070483208967191</c:v>
                </c:pt>
                <c:pt idx="67">
                  <c:v>0</c:v>
                </c:pt>
                <c:pt idx="68">
                  <c:v>0.24218928002941537</c:v>
                </c:pt>
                <c:pt idx="69">
                  <c:v>0.17539585626863829</c:v>
                </c:pt>
                <c:pt idx="70">
                  <c:v>0.23305920068460759</c:v>
                </c:pt>
                <c:pt idx="71">
                  <c:v>0</c:v>
                </c:pt>
                <c:pt idx="72">
                  <c:v>0.26659931340762733</c:v>
                </c:pt>
                <c:pt idx="73">
                  <c:v>0.25743595429234983</c:v>
                </c:pt>
                <c:pt idx="74">
                  <c:v>0.2425601643016671</c:v>
                </c:pt>
                <c:pt idx="75">
                  <c:v>0.21893437590875306</c:v>
                </c:pt>
                <c:pt idx="76">
                  <c:v>0</c:v>
                </c:pt>
                <c:pt idx="77">
                  <c:v>0.28172824697782872</c:v>
                </c:pt>
                <c:pt idx="78">
                  <c:v>0</c:v>
                </c:pt>
                <c:pt idx="79">
                  <c:v>0.26224882981763559</c:v>
                </c:pt>
                <c:pt idx="80">
                  <c:v>0</c:v>
                </c:pt>
                <c:pt idx="81">
                  <c:v>0.29969079521129</c:v>
                </c:pt>
                <c:pt idx="82">
                  <c:v>0</c:v>
                </c:pt>
                <c:pt idx="83">
                  <c:v>0.29840143273345177</c:v>
                </c:pt>
                <c:pt idx="84">
                  <c:v>0.29121358363464367</c:v>
                </c:pt>
                <c:pt idx="85">
                  <c:v>0.31043332726432404</c:v>
                </c:pt>
                <c:pt idx="86">
                  <c:v>0</c:v>
                </c:pt>
                <c:pt idx="87">
                  <c:v>0.29444084584554042</c:v>
                </c:pt>
                <c:pt idx="88">
                  <c:v>0.31904590312569014</c:v>
                </c:pt>
                <c:pt idx="89">
                  <c:v>0</c:v>
                </c:pt>
                <c:pt idx="90">
                  <c:v>0</c:v>
                </c:pt>
                <c:pt idx="91">
                  <c:v>0.32810422912914117</c:v>
                </c:pt>
                <c:pt idx="92">
                  <c:v>0.2944982574185821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0.3175380758881553</c:v>
                </c:pt>
                <c:pt idx="99">
                  <c:v>0.29651171756889944</c:v>
                </c:pt>
                <c:pt idx="100">
                  <c:v>0.29257852236392839</c:v>
                </c:pt>
                <c:pt idx="101">
                  <c:v>0</c:v>
                </c:pt>
                <c:pt idx="102">
                  <c:v>0.29144402584972323</c:v>
                </c:pt>
                <c:pt idx="103">
                  <c:v>0.28477679708738179</c:v>
                </c:pt>
                <c:pt idx="104">
                  <c:v>0.27274864608346633</c:v>
                </c:pt>
                <c:pt idx="105">
                  <c:v>0.284532328880653</c:v>
                </c:pt>
                <c:pt idx="106">
                  <c:v>0.26576496779720893</c:v>
                </c:pt>
                <c:pt idx="107">
                  <c:v>0.26338547589359307</c:v>
                </c:pt>
                <c:pt idx="108">
                  <c:v>0</c:v>
                </c:pt>
                <c:pt idx="109">
                  <c:v>0.25987809418981883</c:v>
                </c:pt>
                <c:pt idx="110">
                  <c:v>0.24218061720656001</c:v>
                </c:pt>
                <c:pt idx="111">
                  <c:v>0.23474342087563535</c:v>
                </c:pt>
                <c:pt idx="112">
                  <c:v>0.25559773345962972</c:v>
                </c:pt>
                <c:pt idx="113">
                  <c:v>0.22588490986879992</c:v>
                </c:pt>
                <c:pt idx="114">
                  <c:v>0.23746615170509097</c:v>
                </c:pt>
                <c:pt idx="115">
                  <c:v>0.21338908021689015</c:v>
                </c:pt>
                <c:pt idx="116">
                  <c:v>0.20499394298142976</c:v>
                </c:pt>
                <c:pt idx="117">
                  <c:v>0.19520726933761623</c:v>
                </c:pt>
                <c:pt idx="118">
                  <c:v>0.18956454762356065</c:v>
                </c:pt>
                <c:pt idx="119">
                  <c:v>0.17390574862104402</c:v>
                </c:pt>
                <c:pt idx="120">
                  <c:v>0.1582793527286955</c:v>
                </c:pt>
                <c:pt idx="121">
                  <c:v>0.16001085871759396</c:v>
                </c:pt>
                <c:pt idx="122">
                  <c:v>0.14603076927661443</c:v>
                </c:pt>
                <c:pt idx="123">
                  <c:v>0.13664225316694426</c:v>
                </c:pt>
                <c:pt idx="124">
                  <c:v>0.12577432129543251</c:v>
                </c:pt>
                <c:pt idx="125">
                  <c:v>0.11563047744492468</c:v>
                </c:pt>
                <c:pt idx="126">
                  <c:v>0.10867809829193643</c:v>
                </c:pt>
                <c:pt idx="127">
                  <c:v>0.10413309927037084</c:v>
                </c:pt>
                <c:pt idx="128">
                  <c:v>0.11063354324438876</c:v>
                </c:pt>
                <c:pt idx="129">
                  <c:v>0</c:v>
                </c:pt>
                <c:pt idx="130">
                  <c:v>9.1009391106683102E-2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4-BA42-81BD-AF79E367D08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0.10921887764720667</c:v>
                </c:pt>
                <c:pt idx="13">
                  <c:v>0.12787905048490422</c:v>
                </c:pt>
                <c:pt idx="14">
                  <c:v>0</c:v>
                </c:pt>
                <c:pt idx="15">
                  <c:v>0.10215989680404493</c:v>
                </c:pt>
                <c:pt idx="16">
                  <c:v>0</c:v>
                </c:pt>
                <c:pt idx="17">
                  <c:v>0.10502617756494394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0.13030573693641714</c:v>
                </c:pt>
                <c:pt idx="39">
                  <c:v>0.14473518266060506</c:v>
                </c:pt>
                <c:pt idx="40">
                  <c:v>0</c:v>
                </c:pt>
                <c:pt idx="41">
                  <c:v>0.13063153967991878</c:v>
                </c:pt>
                <c:pt idx="42">
                  <c:v>0.16127058809906791</c:v>
                </c:pt>
                <c:pt idx="43">
                  <c:v>0.14656900047622082</c:v>
                </c:pt>
                <c:pt idx="44">
                  <c:v>0.15098367107034863</c:v>
                </c:pt>
                <c:pt idx="45">
                  <c:v>0.16323290482013961</c:v>
                </c:pt>
                <c:pt idx="46">
                  <c:v>0.15274173490219067</c:v>
                </c:pt>
                <c:pt idx="47">
                  <c:v>0.12052674224320394</c:v>
                </c:pt>
                <c:pt idx="48">
                  <c:v>0.19026546738502342</c:v>
                </c:pt>
                <c:pt idx="49">
                  <c:v>0.14568503809998906</c:v>
                </c:pt>
                <c:pt idx="50">
                  <c:v>0</c:v>
                </c:pt>
                <c:pt idx="51">
                  <c:v>0.16424107972495827</c:v>
                </c:pt>
                <c:pt idx="52">
                  <c:v>0.14551670725287533</c:v>
                </c:pt>
                <c:pt idx="53">
                  <c:v>0.17669023242616988</c:v>
                </c:pt>
                <c:pt idx="54">
                  <c:v>0.15999147707720326</c:v>
                </c:pt>
                <c:pt idx="55">
                  <c:v>0.15608730894494413</c:v>
                </c:pt>
                <c:pt idx="56">
                  <c:v>0.15748048030849709</c:v>
                </c:pt>
                <c:pt idx="57">
                  <c:v>0.14986028866104292</c:v>
                </c:pt>
                <c:pt idx="58">
                  <c:v>0.21058310354588278</c:v>
                </c:pt>
                <c:pt idx="59">
                  <c:v>0.19667328650848162</c:v>
                </c:pt>
                <c:pt idx="60">
                  <c:v>0.23177176050945317</c:v>
                </c:pt>
                <c:pt idx="61">
                  <c:v>0.22963879809073134</c:v>
                </c:pt>
                <c:pt idx="62">
                  <c:v>0.21737726351983133</c:v>
                </c:pt>
                <c:pt idx="63">
                  <c:v>0</c:v>
                </c:pt>
                <c:pt idx="64">
                  <c:v>0.19410016834065827</c:v>
                </c:pt>
                <c:pt idx="65">
                  <c:v>0.21476268527045439</c:v>
                </c:pt>
                <c:pt idx="66">
                  <c:v>0.22187201262391473</c:v>
                </c:pt>
                <c:pt idx="67">
                  <c:v>0</c:v>
                </c:pt>
                <c:pt idx="68">
                  <c:v>0.18081903903470217</c:v>
                </c:pt>
                <c:pt idx="69">
                  <c:v>0.18396486428777536</c:v>
                </c:pt>
                <c:pt idx="70">
                  <c:v>0.1788562200449407</c:v>
                </c:pt>
                <c:pt idx="71">
                  <c:v>0</c:v>
                </c:pt>
                <c:pt idx="72">
                  <c:v>0.22851311949036551</c:v>
                </c:pt>
                <c:pt idx="73">
                  <c:v>0.21774020737237099</c:v>
                </c:pt>
                <c:pt idx="74">
                  <c:v>0.23977212718392429</c:v>
                </c:pt>
                <c:pt idx="75">
                  <c:v>0.23055746142484929</c:v>
                </c:pt>
                <c:pt idx="76">
                  <c:v>0</c:v>
                </c:pt>
                <c:pt idx="77">
                  <c:v>0.26015261017177038</c:v>
                </c:pt>
                <c:pt idx="78">
                  <c:v>0</c:v>
                </c:pt>
                <c:pt idx="79">
                  <c:v>0.26863254188757996</c:v>
                </c:pt>
                <c:pt idx="80">
                  <c:v>0</c:v>
                </c:pt>
                <c:pt idx="81">
                  <c:v>0.27631984074103638</c:v>
                </c:pt>
                <c:pt idx="82">
                  <c:v>0</c:v>
                </c:pt>
                <c:pt idx="83">
                  <c:v>0.17091783022566248</c:v>
                </c:pt>
                <c:pt idx="84">
                  <c:v>0.28686346986672873</c:v>
                </c:pt>
                <c:pt idx="85">
                  <c:v>0.31168112169832213</c:v>
                </c:pt>
                <c:pt idx="86">
                  <c:v>0</c:v>
                </c:pt>
                <c:pt idx="87">
                  <c:v>0.31376682420256563</c:v>
                </c:pt>
                <c:pt idx="88">
                  <c:v>0.23866250497341079</c:v>
                </c:pt>
                <c:pt idx="89">
                  <c:v>0</c:v>
                </c:pt>
                <c:pt idx="90">
                  <c:v>0</c:v>
                </c:pt>
                <c:pt idx="91">
                  <c:v>0.24148693215976172</c:v>
                </c:pt>
                <c:pt idx="92">
                  <c:v>0.24258109068555278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0.34891751081571165</c:v>
                </c:pt>
                <c:pt idx="99">
                  <c:v>0.35753070337279846</c:v>
                </c:pt>
                <c:pt idx="100">
                  <c:v>0.33563529800617847</c:v>
                </c:pt>
                <c:pt idx="101">
                  <c:v>0</c:v>
                </c:pt>
                <c:pt idx="102">
                  <c:v>0.34642917278041035</c:v>
                </c:pt>
                <c:pt idx="103">
                  <c:v>0.32863676941769709</c:v>
                </c:pt>
                <c:pt idx="104">
                  <c:v>0.33819887257699921</c:v>
                </c:pt>
                <c:pt idx="105">
                  <c:v>0.23011541397841417</c:v>
                </c:pt>
                <c:pt idx="106">
                  <c:v>0.32238608732424151</c:v>
                </c:pt>
                <c:pt idx="107">
                  <c:v>0.32516341558525874</c:v>
                </c:pt>
                <c:pt idx="108">
                  <c:v>0</c:v>
                </c:pt>
                <c:pt idx="109">
                  <c:v>0.31905646359583956</c:v>
                </c:pt>
                <c:pt idx="110">
                  <c:v>0.32978480556592021</c:v>
                </c:pt>
                <c:pt idx="111">
                  <c:v>0.32800294478324621</c:v>
                </c:pt>
                <c:pt idx="112">
                  <c:v>0.31321403235498441</c:v>
                </c:pt>
                <c:pt idx="113">
                  <c:v>0.31374144360796635</c:v>
                </c:pt>
                <c:pt idx="114">
                  <c:v>0.30500468034410194</c:v>
                </c:pt>
                <c:pt idx="115">
                  <c:v>0.28205866759753007</c:v>
                </c:pt>
                <c:pt idx="116">
                  <c:v>0.30095234657588371</c:v>
                </c:pt>
                <c:pt idx="117">
                  <c:v>0.28294790697251671</c:v>
                </c:pt>
                <c:pt idx="118">
                  <c:v>0.27900177674862464</c:v>
                </c:pt>
                <c:pt idx="119">
                  <c:v>0.27613373441488615</c:v>
                </c:pt>
                <c:pt idx="120">
                  <c:v>0.27121745523323415</c:v>
                </c:pt>
                <c:pt idx="121">
                  <c:v>0.23897168499051899</c:v>
                </c:pt>
                <c:pt idx="122">
                  <c:v>0.24443104470519145</c:v>
                </c:pt>
                <c:pt idx="123">
                  <c:v>0.23173918875788099</c:v>
                </c:pt>
                <c:pt idx="124">
                  <c:v>0.22792300807906887</c:v>
                </c:pt>
                <c:pt idx="125">
                  <c:v>0.2374424326264731</c:v>
                </c:pt>
                <c:pt idx="126">
                  <c:v>0.20948522098584207</c:v>
                </c:pt>
                <c:pt idx="127">
                  <c:v>0.20104732434596329</c:v>
                </c:pt>
                <c:pt idx="128">
                  <c:v>0.17304672211608116</c:v>
                </c:pt>
                <c:pt idx="129">
                  <c:v>0</c:v>
                </c:pt>
                <c:pt idx="130">
                  <c:v>0.15279811053322417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4-BA42-81BD-AF79E367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258624"/>
        <c:axId val="1"/>
      </c:scatterChart>
      <c:valAx>
        <c:axId val="192925862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25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588.9</c:v>
                </c:pt>
                <c:pt idx="13">
                  <c:v>545</c:v>
                </c:pt>
                <c:pt idx="14">
                  <c:v>-999</c:v>
                </c:pt>
                <c:pt idx="15">
                  <c:v>669.5</c:v>
                </c:pt>
                <c:pt idx="16">
                  <c:v>-999</c:v>
                </c:pt>
                <c:pt idx="17">
                  <c:v>495.2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533</c:v>
                </c:pt>
                <c:pt idx="39">
                  <c:v>590.29999999999995</c:v>
                </c:pt>
                <c:pt idx="40">
                  <c:v>-999</c:v>
                </c:pt>
                <c:pt idx="41">
                  <c:v>637.6</c:v>
                </c:pt>
                <c:pt idx="42">
                  <c:v>526.70000000000005</c:v>
                </c:pt>
                <c:pt idx="43">
                  <c:v>493.2</c:v>
                </c:pt>
                <c:pt idx="44">
                  <c:v>726</c:v>
                </c:pt>
                <c:pt idx="45">
                  <c:v>557.20000000000005</c:v>
                </c:pt>
                <c:pt idx="46">
                  <c:v>592.4</c:v>
                </c:pt>
                <c:pt idx="47">
                  <c:v>616.9</c:v>
                </c:pt>
                <c:pt idx="48">
                  <c:v>527.9</c:v>
                </c:pt>
                <c:pt idx="49">
                  <c:v>632.6</c:v>
                </c:pt>
                <c:pt idx="50">
                  <c:v>-999</c:v>
                </c:pt>
                <c:pt idx="51">
                  <c:v>490.6</c:v>
                </c:pt>
                <c:pt idx="52">
                  <c:v>518.6</c:v>
                </c:pt>
                <c:pt idx="53">
                  <c:v>454.7</c:v>
                </c:pt>
                <c:pt idx="54">
                  <c:v>695.2</c:v>
                </c:pt>
                <c:pt idx="55">
                  <c:v>568.20000000000005</c:v>
                </c:pt>
                <c:pt idx="56">
                  <c:v>589.29999999999995</c:v>
                </c:pt>
                <c:pt idx="57">
                  <c:v>553.5</c:v>
                </c:pt>
                <c:pt idx="58">
                  <c:v>543.29999999999995</c:v>
                </c:pt>
                <c:pt idx="59">
                  <c:v>503.7</c:v>
                </c:pt>
                <c:pt idx="60">
                  <c:v>596.1</c:v>
                </c:pt>
                <c:pt idx="61">
                  <c:v>505.9</c:v>
                </c:pt>
                <c:pt idx="62">
                  <c:v>685.1</c:v>
                </c:pt>
                <c:pt idx="63">
                  <c:v>-999</c:v>
                </c:pt>
                <c:pt idx="64">
                  <c:v>568.29999999999995</c:v>
                </c:pt>
                <c:pt idx="65">
                  <c:v>528.29999999999995</c:v>
                </c:pt>
                <c:pt idx="66">
                  <c:v>708.5</c:v>
                </c:pt>
                <c:pt idx="67">
                  <c:v>-999</c:v>
                </c:pt>
                <c:pt idx="68">
                  <c:v>694.7</c:v>
                </c:pt>
                <c:pt idx="69">
                  <c:v>621.1</c:v>
                </c:pt>
                <c:pt idx="70">
                  <c:v>606.1</c:v>
                </c:pt>
                <c:pt idx="71">
                  <c:v>-999</c:v>
                </c:pt>
                <c:pt idx="72">
                  <c:v>684.4</c:v>
                </c:pt>
                <c:pt idx="73">
                  <c:v>704.1</c:v>
                </c:pt>
                <c:pt idx="74">
                  <c:v>557.70000000000005</c:v>
                </c:pt>
                <c:pt idx="75">
                  <c:v>558.6</c:v>
                </c:pt>
                <c:pt idx="76">
                  <c:v>-999</c:v>
                </c:pt>
                <c:pt idx="77">
                  <c:v>667.1</c:v>
                </c:pt>
                <c:pt idx="78">
                  <c:v>-999</c:v>
                </c:pt>
                <c:pt idx="79">
                  <c:v>636.1</c:v>
                </c:pt>
                <c:pt idx="80">
                  <c:v>-999</c:v>
                </c:pt>
                <c:pt idx="81">
                  <c:v>627.79999999999995</c:v>
                </c:pt>
                <c:pt idx="82">
                  <c:v>-999</c:v>
                </c:pt>
                <c:pt idx="83">
                  <c:v>552</c:v>
                </c:pt>
                <c:pt idx="84">
                  <c:v>722.9</c:v>
                </c:pt>
                <c:pt idx="85">
                  <c:v>599</c:v>
                </c:pt>
                <c:pt idx="86">
                  <c:v>-999</c:v>
                </c:pt>
                <c:pt idx="87">
                  <c:v>581.70000000000005</c:v>
                </c:pt>
                <c:pt idx="88">
                  <c:v>603.4</c:v>
                </c:pt>
                <c:pt idx="89">
                  <c:v>-999</c:v>
                </c:pt>
                <c:pt idx="90">
                  <c:v>-999</c:v>
                </c:pt>
                <c:pt idx="91">
                  <c:v>655.4</c:v>
                </c:pt>
                <c:pt idx="92">
                  <c:v>584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541.20000000000005</c:v>
                </c:pt>
                <c:pt idx="99">
                  <c:v>523.4</c:v>
                </c:pt>
                <c:pt idx="100">
                  <c:v>505.8</c:v>
                </c:pt>
                <c:pt idx="101">
                  <c:v>-999</c:v>
                </c:pt>
                <c:pt idx="102">
                  <c:v>533.29999999999995</c:v>
                </c:pt>
                <c:pt idx="103">
                  <c:v>525.4</c:v>
                </c:pt>
                <c:pt idx="104">
                  <c:v>498.5</c:v>
                </c:pt>
                <c:pt idx="105">
                  <c:v>524.6</c:v>
                </c:pt>
                <c:pt idx="106">
                  <c:v>573.4</c:v>
                </c:pt>
                <c:pt idx="107">
                  <c:v>509.1</c:v>
                </c:pt>
                <c:pt idx="108">
                  <c:v>-999</c:v>
                </c:pt>
                <c:pt idx="109">
                  <c:v>474.3</c:v>
                </c:pt>
                <c:pt idx="110">
                  <c:v>477.3</c:v>
                </c:pt>
                <c:pt idx="111">
                  <c:v>431.7</c:v>
                </c:pt>
                <c:pt idx="112">
                  <c:v>517.20000000000005</c:v>
                </c:pt>
                <c:pt idx="113">
                  <c:v>504.6</c:v>
                </c:pt>
                <c:pt idx="114">
                  <c:v>557</c:v>
                </c:pt>
                <c:pt idx="115">
                  <c:v>470.6</c:v>
                </c:pt>
                <c:pt idx="116">
                  <c:v>476.8</c:v>
                </c:pt>
                <c:pt idx="117">
                  <c:v>471.8</c:v>
                </c:pt>
                <c:pt idx="118">
                  <c:v>437.7</c:v>
                </c:pt>
                <c:pt idx="119">
                  <c:v>490.1</c:v>
                </c:pt>
                <c:pt idx="120">
                  <c:v>410.5</c:v>
                </c:pt>
                <c:pt idx="121">
                  <c:v>426.7</c:v>
                </c:pt>
                <c:pt idx="122">
                  <c:v>400.3</c:v>
                </c:pt>
                <c:pt idx="123">
                  <c:v>399.8</c:v>
                </c:pt>
                <c:pt idx="124">
                  <c:v>354.9</c:v>
                </c:pt>
                <c:pt idx="125">
                  <c:v>408.1</c:v>
                </c:pt>
                <c:pt idx="126">
                  <c:v>311.2</c:v>
                </c:pt>
                <c:pt idx="127">
                  <c:v>406.1</c:v>
                </c:pt>
                <c:pt idx="128">
                  <c:v>337.5</c:v>
                </c:pt>
                <c:pt idx="129">
                  <c:v>-999</c:v>
                </c:pt>
                <c:pt idx="130">
                  <c:v>397.8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5-6C41-931E-AE9520E87A7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660.2</c:v>
                </c:pt>
                <c:pt idx="13">
                  <c:v>688.9</c:v>
                </c:pt>
                <c:pt idx="14">
                  <c:v>-999</c:v>
                </c:pt>
                <c:pt idx="15">
                  <c:v>678</c:v>
                </c:pt>
                <c:pt idx="16">
                  <c:v>-999</c:v>
                </c:pt>
                <c:pt idx="17">
                  <c:v>562.1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649.6</c:v>
                </c:pt>
                <c:pt idx="39">
                  <c:v>586.70000000000005</c:v>
                </c:pt>
                <c:pt idx="40">
                  <c:v>-999</c:v>
                </c:pt>
                <c:pt idx="41">
                  <c:v>735</c:v>
                </c:pt>
                <c:pt idx="42">
                  <c:v>652.6</c:v>
                </c:pt>
                <c:pt idx="43">
                  <c:v>493.6</c:v>
                </c:pt>
                <c:pt idx="44">
                  <c:v>742.9</c:v>
                </c:pt>
                <c:pt idx="45">
                  <c:v>546.5</c:v>
                </c:pt>
                <c:pt idx="46">
                  <c:v>627.6</c:v>
                </c:pt>
                <c:pt idx="47">
                  <c:v>612.70000000000005</c:v>
                </c:pt>
                <c:pt idx="48">
                  <c:v>596.20000000000005</c:v>
                </c:pt>
                <c:pt idx="49">
                  <c:v>603.1</c:v>
                </c:pt>
                <c:pt idx="50">
                  <c:v>-999</c:v>
                </c:pt>
                <c:pt idx="51">
                  <c:v>694.8</c:v>
                </c:pt>
                <c:pt idx="52">
                  <c:v>717.9</c:v>
                </c:pt>
                <c:pt idx="53">
                  <c:v>701.7</c:v>
                </c:pt>
                <c:pt idx="54">
                  <c:v>554.4</c:v>
                </c:pt>
                <c:pt idx="55">
                  <c:v>711.8</c:v>
                </c:pt>
                <c:pt idx="56">
                  <c:v>636.1</c:v>
                </c:pt>
                <c:pt idx="57">
                  <c:v>571</c:v>
                </c:pt>
                <c:pt idx="58">
                  <c:v>703.3</c:v>
                </c:pt>
                <c:pt idx="59">
                  <c:v>754.3</c:v>
                </c:pt>
                <c:pt idx="60">
                  <c:v>719.5</c:v>
                </c:pt>
                <c:pt idx="61">
                  <c:v>633.20000000000005</c:v>
                </c:pt>
                <c:pt idx="62">
                  <c:v>519.5</c:v>
                </c:pt>
                <c:pt idx="63">
                  <c:v>-999</c:v>
                </c:pt>
                <c:pt idx="64">
                  <c:v>602.79999999999995</c:v>
                </c:pt>
                <c:pt idx="65">
                  <c:v>656</c:v>
                </c:pt>
                <c:pt idx="66">
                  <c:v>698</c:v>
                </c:pt>
                <c:pt idx="67">
                  <c:v>-999</c:v>
                </c:pt>
                <c:pt idx="68">
                  <c:v>527.5</c:v>
                </c:pt>
                <c:pt idx="69">
                  <c:v>686.1</c:v>
                </c:pt>
                <c:pt idx="70">
                  <c:v>616.70000000000005</c:v>
                </c:pt>
                <c:pt idx="71">
                  <c:v>-999</c:v>
                </c:pt>
                <c:pt idx="72">
                  <c:v>636</c:v>
                </c:pt>
                <c:pt idx="73">
                  <c:v>590.5</c:v>
                </c:pt>
                <c:pt idx="74">
                  <c:v>741.1</c:v>
                </c:pt>
                <c:pt idx="75">
                  <c:v>742.9</c:v>
                </c:pt>
                <c:pt idx="76">
                  <c:v>-999</c:v>
                </c:pt>
                <c:pt idx="77">
                  <c:v>512.29999999999995</c:v>
                </c:pt>
                <c:pt idx="78">
                  <c:v>-999</c:v>
                </c:pt>
                <c:pt idx="79">
                  <c:v>615.6</c:v>
                </c:pt>
                <c:pt idx="80">
                  <c:v>-999</c:v>
                </c:pt>
                <c:pt idx="81">
                  <c:v>568</c:v>
                </c:pt>
                <c:pt idx="82">
                  <c:v>-999</c:v>
                </c:pt>
                <c:pt idx="83">
                  <c:v>372.5</c:v>
                </c:pt>
                <c:pt idx="84">
                  <c:v>591.79999999999995</c:v>
                </c:pt>
                <c:pt idx="85">
                  <c:v>652.6</c:v>
                </c:pt>
                <c:pt idx="86">
                  <c:v>-999</c:v>
                </c:pt>
                <c:pt idx="87">
                  <c:v>531.29999999999995</c:v>
                </c:pt>
                <c:pt idx="88">
                  <c:v>459.7</c:v>
                </c:pt>
                <c:pt idx="89">
                  <c:v>-999</c:v>
                </c:pt>
                <c:pt idx="90">
                  <c:v>-999</c:v>
                </c:pt>
                <c:pt idx="91">
                  <c:v>422.3</c:v>
                </c:pt>
                <c:pt idx="92">
                  <c:v>526.4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486.5</c:v>
                </c:pt>
                <c:pt idx="99">
                  <c:v>538.9</c:v>
                </c:pt>
                <c:pt idx="100">
                  <c:v>520.9</c:v>
                </c:pt>
                <c:pt idx="101">
                  <c:v>-999</c:v>
                </c:pt>
                <c:pt idx="102">
                  <c:v>509.8</c:v>
                </c:pt>
                <c:pt idx="103">
                  <c:v>509.3</c:v>
                </c:pt>
                <c:pt idx="104">
                  <c:v>528.79999999999995</c:v>
                </c:pt>
                <c:pt idx="105">
                  <c:v>508.2</c:v>
                </c:pt>
                <c:pt idx="106">
                  <c:v>476.5</c:v>
                </c:pt>
                <c:pt idx="107">
                  <c:v>525.1</c:v>
                </c:pt>
                <c:pt idx="108">
                  <c:v>-999</c:v>
                </c:pt>
                <c:pt idx="109">
                  <c:v>513.9</c:v>
                </c:pt>
                <c:pt idx="110">
                  <c:v>477.8</c:v>
                </c:pt>
                <c:pt idx="111">
                  <c:v>447.4</c:v>
                </c:pt>
                <c:pt idx="112">
                  <c:v>470</c:v>
                </c:pt>
                <c:pt idx="113">
                  <c:v>532.29999999999995</c:v>
                </c:pt>
                <c:pt idx="114">
                  <c:v>429.1</c:v>
                </c:pt>
                <c:pt idx="115">
                  <c:v>476.6</c:v>
                </c:pt>
                <c:pt idx="116">
                  <c:v>475.7</c:v>
                </c:pt>
                <c:pt idx="117">
                  <c:v>452.7</c:v>
                </c:pt>
                <c:pt idx="118">
                  <c:v>462.9</c:v>
                </c:pt>
                <c:pt idx="119">
                  <c:v>494.2</c:v>
                </c:pt>
                <c:pt idx="120">
                  <c:v>525.9</c:v>
                </c:pt>
                <c:pt idx="121">
                  <c:v>444</c:v>
                </c:pt>
                <c:pt idx="122">
                  <c:v>463.3</c:v>
                </c:pt>
                <c:pt idx="123">
                  <c:v>458.3</c:v>
                </c:pt>
                <c:pt idx="124">
                  <c:v>441.3</c:v>
                </c:pt>
                <c:pt idx="125">
                  <c:v>497.6</c:v>
                </c:pt>
                <c:pt idx="126">
                  <c:v>426</c:v>
                </c:pt>
                <c:pt idx="127">
                  <c:v>484.1</c:v>
                </c:pt>
                <c:pt idx="128">
                  <c:v>405.3</c:v>
                </c:pt>
                <c:pt idx="129">
                  <c:v>-999</c:v>
                </c:pt>
                <c:pt idx="130">
                  <c:v>402.6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5-6C41-931E-AE9520E8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854336"/>
        <c:axId val="1"/>
      </c:scatterChart>
      <c:valAx>
        <c:axId val="19288543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854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1605</c:v>
                </c:pt>
                <c:pt idx="13">
                  <c:v>592</c:v>
                </c:pt>
                <c:pt idx="14">
                  <c:v>-999</c:v>
                </c:pt>
                <c:pt idx="15">
                  <c:v>1652</c:v>
                </c:pt>
                <c:pt idx="16">
                  <c:v>-999</c:v>
                </c:pt>
                <c:pt idx="17">
                  <c:v>966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835</c:v>
                </c:pt>
                <c:pt idx="39">
                  <c:v>1379</c:v>
                </c:pt>
                <c:pt idx="40">
                  <c:v>-999</c:v>
                </c:pt>
                <c:pt idx="41">
                  <c:v>634</c:v>
                </c:pt>
                <c:pt idx="42">
                  <c:v>1270</c:v>
                </c:pt>
                <c:pt idx="43">
                  <c:v>809</c:v>
                </c:pt>
                <c:pt idx="44">
                  <c:v>4121</c:v>
                </c:pt>
                <c:pt idx="45">
                  <c:v>1425</c:v>
                </c:pt>
                <c:pt idx="46">
                  <c:v>2125</c:v>
                </c:pt>
                <c:pt idx="47">
                  <c:v>620</c:v>
                </c:pt>
                <c:pt idx="48">
                  <c:v>923</c:v>
                </c:pt>
                <c:pt idx="49">
                  <c:v>646</c:v>
                </c:pt>
                <c:pt idx="50">
                  <c:v>-999</c:v>
                </c:pt>
                <c:pt idx="51">
                  <c:v>932</c:v>
                </c:pt>
                <c:pt idx="52">
                  <c:v>624</c:v>
                </c:pt>
                <c:pt idx="53">
                  <c:v>1045</c:v>
                </c:pt>
                <c:pt idx="54">
                  <c:v>821</c:v>
                </c:pt>
                <c:pt idx="55">
                  <c:v>780</c:v>
                </c:pt>
                <c:pt idx="56">
                  <c:v>3129</c:v>
                </c:pt>
                <c:pt idx="57">
                  <c:v>454</c:v>
                </c:pt>
                <c:pt idx="58">
                  <c:v>816</c:v>
                </c:pt>
                <c:pt idx="59">
                  <c:v>883</c:v>
                </c:pt>
                <c:pt idx="60">
                  <c:v>682</c:v>
                </c:pt>
                <c:pt idx="61">
                  <c:v>615</c:v>
                </c:pt>
                <c:pt idx="62">
                  <c:v>716</c:v>
                </c:pt>
                <c:pt idx="63">
                  <c:v>-999</c:v>
                </c:pt>
                <c:pt idx="64">
                  <c:v>528</c:v>
                </c:pt>
                <c:pt idx="65">
                  <c:v>3757</c:v>
                </c:pt>
                <c:pt idx="66">
                  <c:v>544</c:v>
                </c:pt>
                <c:pt idx="67">
                  <c:v>-999</c:v>
                </c:pt>
                <c:pt idx="68">
                  <c:v>554</c:v>
                </c:pt>
                <c:pt idx="69">
                  <c:v>367</c:v>
                </c:pt>
                <c:pt idx="70">
                  <c:v>478</c:v>
                </c:pt>
                <c:pt idx="71">
                  <c:v>-999</c:v>
                </c:pt>
                <c:pt idx="72">
                  <c:v>699</c:v>
                </c:pt>
                <c:pt idx="73">
                  <c:v>566</c:v>
                </c:pt>
                <c:pt idx="74">
                  <c:v>741</c:v>
                </c:pt>
                <c:pt idx="75">
                  <c:v>700</c:v>
                </c:pt>
                <c:pt idx="76">
                  <c:v>-999</c:v>
                </c:pt>
                <c:pt idx="77">
                  <c:v>707</c:v>
                </c:pt>
                <c:pt idx="78">
                  <c:v>-999</c:v>
                </c:pt>
                <c:pt idx="79">
                  <c:v>396</c:v>
                </c:pt>
                <c:pt idx="80">
                  <c:v>-999</c:v>
                </c:pt>
                <c:pt idx="81">
                  <c:v>574</c:v>
                </c:pt>
                <c:pt idx="82">
                  <c:v>-999</c:v>
                </c:pt>
                <c:pt idx="83">
                  <c:v>526</c:v>
                </c:pt>
                <c:pt idx="84">
                  <c:v>281</c:v>
                </c:pt>
                <c:pt idx="85">
                  <c:v>381</c:v>
                </c:pt>
                <c:pt idx="86">
                  <c:v>-999</c:v>
                </c:pt>
                <c:pt idx="87">
                  <c:v>503</c:v>
                </c:pt>
                <c:pt idx="88">
                  <c:v>418</c:v>
                </c:pt>
                <c:pt idx="89">
                  <c:v>-999</c:v>
                </c:pt>
                <c:pt idx="90">
                  <c:v>-999</c:v>
                </c:pt>
                <c:pt idx="91">
                  <c:v>569</c:v>
                </c:pt>
                <c:pt idx="92">
                  <c:v>480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383</c:v>
                </c:pt>
                <c:pt idx="99">
                  <c:v>538</c:v>
                </c:pt>
                <c:pt idx="100">
                  <c:v>798</c:v>
                </c:pt>
                <c:pt idx="101">
                  <c:v>-999</c:v>
                </c:pt>
                <c:pt idx="102">
                  <c:v>554</c:v>
                </c:pt>
                <c:pt idx="103">
                  <c:v>484</c:v>
                </c:pt>
                <c:pt idx="104">
                  <c:v>499</c:v>
                </c:pt>
                <c:pt idx="105">
                  <c:v>423</c:v>
                </c:pt>
                <c:pt idx="106">
                  <c:v>472</c:v>
                </c:pt>
                <c:pt idx="107">
                  <c:v>566</c:v>
                </c:pt>
                <c:pt idx="108">
                  <c:v>-999</c:v>
                </c:pt>
                <c:pt idx="109">
                  <c:v>437</c:v>
                </c:pt>
                <c:pt idx="110">
                  <c:v>417</c:v>
                </c:pt>
                <c:pt idx="111">
                  <c:v>376</c:v>
                </c:pt>
                <c:pt idx="112">
                  <c:v>498</c:v>
                </c:pt>
                <c:pt idx="113">
                  <c:v>565</c:v>
                </c:pt>
                <c:pt idx="114">
                  <c:v>427</c:v>
                </c:pt>
                <c:pt idx="115">
                  <c:v>471</c:v>
                </c:pt>
                <c:pt idx="116">
                  <c:v>506</c:v>
                </c:pt>
                <c:pt idx="117">
                  <c:v>463</c:v>
                </c:pt>
                <c:pt idx="118">
                  <c:v>467</c:v>
                </c:pt>
                <c:pt idx="119">
                  <c:v>339</c:v>
                </c:pt>
                <c:pt idx="120">
                  <c:v>526</c:v>
                </c:pt>
                <c:pt idx="121">
                  <c:v>465</c:v>
                </c:pt>
                <c:pt idx="122">
                  <c:v>527</c:v>
                </c:pt>
                <c:pt idx="123">
                  <c:v>833</c:v>
                </c:pt>
                <c:pt idx="124">
                  <c:v>863</c:v>
                </c:pt>
                <c:pt idx="125">
                  <c:v>792</c:v>
                </c:pt>
                <c:pt idx="126">
                  <c:v>528</c:v>
                </c:pt>
                <c:pt idx="127">
                  <c:v>894</c:v>
                </c:pt>
                <c:pt idx="128">
                  <c:v>524</c:v>
                </c:pt>
                <c:pt idx="129">
                  <c:v>-999</c:v>
                </c:pt>
                <c:pt idx="130">
                  <c:v>561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C-FE4C-ABC6-ED1C265A10E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1137</c:v>
                </c:pt>
                <c:pt idx="13">
                  <c:v>2043</c:v>
                </c:pt>
                <c:pt idx="14">
                  <c:v>-999</c:v>
                </c:pt>
                <c:pt idx="15">
                  <c:v>2161</c:v>
                </c:pt>
                <c:pt idx="16">
                  <c:v>-999</c:v>
                </c:pt>
                <c:pt idx="17">
                  <c:v>840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552</c:v>
                </c:pt>
                <c:pt idx="39">
                  <c:v>476</c:v>
                </c:pt>
                <c:pt idx="40">
                  <c:v>-999</c:v>
                </c:pt>
                <c:pt idx="41">
                  <c:v>640</c:v>
                </c:pt>
                <c:pt idx="42">
                  <c:v>886</c:v>
                </c:pt>
                <c:pt idx="43">
                  <c:v>1975</c:v>
                </c:pt>
                <c:pt idx="44">
                  <c:v>1238</c:v>
                </c:pt>
                <c:pt idx="45">
                  <c:v>596</c:v>
                </c:pt>
                <c:pt idx="46">
                  <c:v>444</c:v>
                </c:pt>
                <c:pt idx="47">
                  <c:v>788</c:v>
                </c:pt>
                <c:pt idx="48">
                  <c:v>341</c:v>
                </c:pt>
                <c:pt idx="49">
                  <c:v>1400</c:v>
                </c:pt>
                <c:pt idx="50">
                  <c:v>-999</c:v>
                </c:pt>
                <c:pt idx="51">
                  <c:v>680</c:v>
                </c:pt>
                <c:pt idx="52">
                  <c:v>620</c:v>
                </c:pt>
                <c:pt idx="53">
                  <c:v>581</c:v>
                </c:pt>
                <c:pt idx="54">
                  <c:v>596</c:v>
                </c:pt>
                <c:pt idx="55">
                  <c:v>2321</c:v>
                </c:pt>
                <c:pt idx="56">
                  <c:v>555</c:v>
                </c:pt>
                <c:pt idx="57">
                  <c:v>537</c:v>
                </c:pt>
                <c:pt idx="58">
                  <c:v>1080</c:v>
                </c:pt>
                <c:pt idx="59">
                  <c:v>860</c:v>
                </c:pt>
                <c:pt idx="60">
                  <c:v>769</c:v>
                </c:pt>
                <c:pt idx="61">
                  <c:v>921</c:v>
                </c:pt>
                <c:pt idx="62">
                  <c:v>921</c:v>
                </c:pt>
                <c:pt idx="63">
                  <c:v>-999</c:v>
                </c:pt>
                <c:pt idx="64">
                  <c:v>927</c:v>
                </c:pt>
                <c:pt idx="65">
                  <c:v>569</c:v>
                </c:pt>
                <c:pt idx="66">
                  <c:v>763</c:v>
                </c:pt>
                <c:pt idx="67">
                  <c:v>-999</c:v>
                </c:pt>
                <c:pt idx="68">
                  <c:v>621</c:v>
                </c:pt>
                <c:pt idx="69">
                  <c:v>731</c:v>
                </c:pt>
                <c:pt idx="70">
                  <c:v>656</c:v>
                </c:pt>
                <c:pt idx="71">
                  <c:v>-999</c:v>
                </c:pt>
                <c:pt idx="72">
                  <c:v>499</c:v>
                </c:pt>
                <c:pt idx="73">
                  <c:v>626</c:v>
                </c:pt>
                <c:pt idx="74">
                  <c:v>342</c:v>
                </c:pt>
                <c:pt idx="75">
                  <c:v>361</c:v>
                </c:pt>
                <c:pt idx="76">
                  <c:v>-999</c:v>
                </c:pt>
                <c:pt idx="77">
                  <c:v>496</c:v>
                </c:pt>
                <c:pt idx="78">
                  <c:v>-999</c:v>
                </c:pt>
                <c:pt idx="79">
                  <c:v>430</c:v>
                </c:pt>
                <c:pt idx="80">
                  <c:v>-999</c:v>
                </c:pt>
                <c:pt idx="81">
                  <c:v>585</c:v>
                </c:pt>
                <c:pt idx="82">
                  <c:v>-999</c:v>
                </c:pt>
                <c:pt idx="83">
                  <c:v>388</c:v>
                </c:pt>
                <c:pt idx="84">
                  <c:v>605</c:v>
                </c:pt>
                <c:pt idx="85">
                  <c:v>622</c:v>
                </c:pt>
                <c:pt idx="86">
                  <c:v>-999</c:v>
                </c:pt>
                <c:pt idx="87">
                  <c:v>400</c:v>
                </c:pt>
                <c:pt idx="88">
                  <c:v>521</c:v>
                </c:pt>
                <c:pt idx="89">
                  <c:v>-999</c:v>
                </c:pt>
                <c:pt idx="90">
                  <c:v>-999</c:v>
                </c:pt>
                <c:pt idx="91">
                  <c:v>420</c:v>
                </c:pt>
                <c:pt idx="92">
                  <c:v>451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536</c:v>
                </c:pt>
                <c:pt idx="99">
                  <c:v>656</c:v>
                </c:pt>
                <c:pt idx="100">
                  <c:v>494</c:v>
                </c:pt>
                <c:pt idx="101">
                  <c:v>-999</c:v>
                </c:pt>
                <c:pt idx="102">
                  <c:v>534</c:v>
                </c:pt>
                <c:pt idx="103">
                  <c:v>367</c:v>
                </c:pt>
                <c:pt idx="104">
                  <c:v>492</c:v>
                </c:pt>
                <c:pt idx="105">
                  <c:v>423</c:v>
                </c:pt>
                <c:pt idx="106">
                  <c:v>592</c:v>
                </c:pt>
                <c:pt idx="107">
                  <c:v>361</c:v>
                </c:pt>
                <c:pt idx="108">
                  <c:v>-999</c:v>
                </c:pt>
                <c:pt idx="109">
                  <c:v>465</c:v>
                </c:pt>
                <c:pt idx="110">
                  <c:v>409</c:v>
                </c:pt>
                <c:pt idx="111">
                  <c:v>338</c:v>
                </c:pt>
                <c:pt idx="112">
                  <c:v>461</c:v>
                </c:pt>
                <c:pt idx="113">
                  <c:v>648</c:v>
                </c:pt>
                <c:pt idx="114">
                  <c:v>431</c:v>
                </c:pt>
                <c:pt idx="115">
                  <c:v>716</c:v>
                </c:pt>
                <c:pt idx="116">
                  <c:v>432</c:v>
                </c:pt>
                <c:pt idx="117">
                  <c:v>343</c:v>
                </c:pt>
                <c:pt idx="118">
                  <c:v>1190</c:v>
                </c:pt>
                <c:pt idx="119">
                  <c:v>418</c:v>
                </c:pt>
                <c:pt idx="120">
                  <c:v>352</c:v>
                </c:pt>
                <c:pt idx="121">
                  <c:v>687</c:v>
                </c:pt>
                <c:pt idx="122">
                  <c:v>396</c:v>
                </c:pt>
                <c:pt idx="123">
                  <c:v>447</c:v>
                </c:pt>
                <c:pt idx="124">
                  <c:v>685</c:v>
                </c:pt>
                <c:pt idx="125">
                  <c:v>511</c:v>
                </c:pt>
                <c:pt idx="126">
                  <c:v>444</c:v>
                </c:pt>
                <c:pt idx="127">
                  <c:v>856</c:v>
                </c:pt>
                <c:pt idx="128">
                  <c:v>488</c:v>
                </c:pt>
                <c:pt idx="129">
                  <c:v>-999</c:v>
                </c:pt>
                <c:pt idx="130">
                  <c:v>564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C-FE4C-ABC6-ED1C265A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244048"/>
        <c:axId val="1"/>
      </c:scatterChart>
      <c:valAx>
        <c:axId val="19292440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244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0.98486942263379074</c:v>
                </c:pt>
                <c:pt idx="13">
                  <c:v>0.99478316750372997</c:v>
                </c:pt>
                <c:pt idx="14">
                  <c:v>-999</c:v>
                </c:pt>
                <c:pt idx="15">
                  <c:v>0.98234031920213327</c:v>
                </c:pt>
                <c:pt idx="16">
                  <c:v>-999</c:v>
                </c:pt>
                <c:pt idx="17">
                  <c:v>0.99228467364344386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0.99044690981080918</c:v>
                </c:pt>
                <c:pt idx="39">
                  <c:v>0.98266430638737545</c:v>
                </c:pt>
                <c:pt idx="40">
                  <c:v>-999</c:v>
                </c:pt>
                <c:pt idx="41">
                  <c:v>0.99131542793148275</c:v>
                </c:pt>
                <c:pt idx="42">
                  <c:v>0.9857105524973373</c:v>
                </c:pt>
                <c:pt idx="43">
                  <c:v>0.99142702935793003</c:v>
                </c:pt>
                <c:pt idx="44">
                  <c:v>0.93910885207439287</c:v>
                </c:pt>
                <c:pt idx="45">
                  <c:v>0.98308331397135651</c:v>
                </c:pt>
                <c:pt idx="46">
                  <c:v>0.97344273277852222</c:v>
                </c:pt>
                <c:pt idx="47">
                  <c:v>0.98974492716378015</c:v>
                </c:pt>
                <c:pt idx="48">
                  <c:v>0.98697231234549776</c:v>
                </c:pt>
                <c:pt idx="49">
                  <c:v>0.98905062743470462</c:v>
                </c:pt>
                <c:pt idx="50">
                  <c:v>-999</c:v>
                </c:pt>
                <c:pt idx="51">
                  <c:v>0.98776494097558143</c:v>
                </c:pt>
                <c:pt idx="52">
                  <c:v>0.99130968623680182</c:v>
                </c:pt>
                <c:pt idx="53">
                  <c:v>0.98729146086969766</c:v>
                </c:pt>
                <c:pt idx="54">
                  <c:v>0.98477356242059522</c:v>
                </c:pt>
                <c:pt idx="55">
                  <c:v>0.98579720993075282</c:v>
                </c:pt>
                <c:pt idx="56">
                  <c:v>0.9434477229892132</c:v>
                </c:pt>
                <c:pt idx="57">
                  <c:v>0.99189728745925865</c:v>
                </c:pt>
                <c:pt idx="58">
                  <c:v>0.98579288828053024</c:v>
                </c:pt>
                <c:pt idx="59">
                  <c:v>0.9857475795755174</c:v>
                </c:pt>
                <c:pt idx="60">
                  <c:v>0.98481567503328615</c:v>
                </c:pt>
                <c:pt idx="61">
                  <c:v>0.98833775338045959</c:v>
                </c:pt>
                <c:pt idx="62">
                  <c:v>0.98173588238283271</c:v>
                </c:pt>
                <c:pt idx="63">
                  <c:v>-999</c:v>
                </c:pt>
                <c:pt idx="64">
                  <c:v>0.98716107714111201</c:v>
                </c:pt>
                <c:pt idx="65">
                  <c:v>0.9207847308214212</c:v>
                </c:pt>
                <c:pt idx="66">
                  <c:v>0.983568680770187</c:v>
                </c:pt>
                <c:pt idx="67">
                  <c:v>-999</c:v>
                </c:pt>
                <c:pt idx="68">
                  <c:v>0.98157897378421255</c:v>
                </c:pt>
                <c:pt idx="69">
                  <c:v>0.98900719423444428</c:v>
                </c:pt>
                <c:pt idx="70">
                  <c:v>0.98437674895750771</c:v>
                </c:pt>
                <c:pt idx="71">
                  <c:v>-999</c:v>
                </c:pt>
                <c:pt idx="72">
                  <c:v>0.972006773432467</c:v>
                </c:pt>
                <c:pt idx="73">
                  <c:v>0.97657114025131064</c:v>
                </c:pt>
                <c:pt idx="74">
                  <c:v>0.97359890626677448</c:v>
                </c:pt>
                <c:pt idx="75">
                  <c:v>0.97498391120451566</c:v>
                </c:pt>
                <c:pt idx="76">
                  <c:v>-999</c:v>
                </c:pt>
                <c:pt idx="77">
                  <c:v>0.96758269222644722</c:v>
                </c:pt>
                <c:pt idx="78">
                  <c:v>-999</c:v>
                </c:pt>
                <c:pt idx="79">
                  <c:v>0.97979352553161092</c:v>
                </c:pt>
                <c:pt idx="80">
                  <c:v>-999</c:v>
                </c:pt>
                <c:pt idx="81">
                  <c:v>0.96767201778037415</c:v>
                </c:pt>
                <c:pt idx="82">
                  <c:v>-999</c:v>
                </c:pt>
                <c:pt idx="83">
                  <c:v>0.97081326846477167</c:v>
                </c:pt>
                <c:pt idx="84">
                  <c:v>0.977293017118124</c:v>
                </c:pt>
                <c:pt idx="85">
                  <c:v>0.97338741314650623</c:v>
                </c:pt>
                <c:pt idx="86">
                  <c:v>-999</c:v>
                </c:pt>
                <c:pt idx="87">
                  <c:v>0.96318433213070176</c:v>
                </c:pt>
                <c:pt idx="88">
                  <c:v>0.96554758858689849</c:v>
                </c:pt>
                <c:pt idx="89">
                  <c:v>-999</c:v>
                </c:pt>
                <c:pt idx="90">
                  <c:v>-999</c:v>
                </c:pt>
                <c:pt idx="91">
                  <c:v>0.93887472310089515</c:v>
                </c:pt>
                <c:pt idx="92">
                  <c:v>0.95059219758499247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0.94549287338976507</c:v>
                </c:pt>
                <c:pt idx="99">
                  <c:v>0.92215251556942912</c:v>
                </c:pt>
                <c:pt idx="100">
                  <c:v>0.88514875028779061</c:v>
                </c:pt>
                <c:pt idx="101">
                  <c:v>-999</c:v>
                </c:pt>
                <c:pt idx="102">
                  <c:v>0.89866385647914615</c:v>
                </c:pt>
                <c:pt idx="103">
                  <c:v>0.90358718517633274</c:v>
                </c:pt>
                <c:pt idx="104">
                  <c:v>0.89890787584249643</c:v>
                </c:pt>
                <c:pt idx="105">
                  <c:v>0.89986466709178836</c:v>
                </c:pt>
                <c:pt idx="106">
                  <c:v>0.87597539250311374</c:v>
                </c:pt>
                <c:pt idx="107">
                  <c:v>0.8596736418866775</c:v>
                </c:pt>
                <c:pt idx="108">
                  <c:v>-999</c:v>
                </c:pt>
                <c:pt idx="109">
                  <c:v>0.87979399459489227</c:v>
                </c:pt>
                <c:pt idx="110">
                  <c:v>0.87557641152999266</c:v>
                </c:pt>
                <c:pt idx="111">
                  <c:v>0.88559780168049651</c:v>
                </c:pt>
                <c:pt idx="112">
                  <c:v>0.82606124152468485</c:v>
                </c:pt>
                <c:pt idx="113">
                  <c:v>0.79105290601728095</c:v>
                </c:pt>
                <c:pt idx="114">
                  <c:v>0.81427636800436953</c:v>
                </c:pt>
                <c:pt idx="115">
                  <c:v>0.81016817887007686</c:v>
                </c:pt>
                <c:pt idx="116">
                  <c:v>0.78938806929575833</c:v>
                </c:pt>
                <c:pt idx="117">
                  <c:v>0.79028086901113481</c:v>
                </c:pt>
                <c:pt idx="118">
                  <c:v>0.78840901298063859</c:v>
                </c:pt>
                <c:pt idx="119">
                  <c:v>0.80648758739280302</c:v>
                </c:pt>
                <c:pt idx="120">
                  <c:v>0.75289086215958922</c:v>
                </c:pt>
                <c:pt idx="121">
                  <c:v>0.77147016619567832</c:v>
                </c:pt>
                <c:pt idx="122">
                  <c:v>0.73479443692032764</c:v>
                </c:pt>
                <c:pt idx="123">
                  <c:v>0.62971271039930288</c:v>
                </c:pt>
                <c:pt idx="124">
                  <c:v>0.61383442829116064</c:v>
                </c:pt>
                <c:pt idx="125">
                  <c:v>0.59529231889260881</c:v>
                </c:pt>
                <c:pt idx="126">
                  <c:v>0.73730094918382594</c:v>
                </c:pt>
                <c:pt idx="127">
                  <c:v>0.54035702146711651</c:v>
                </c:pt>
                <c:pt idx="128">
                  <c:v>0.6683000948384531</c:v>
                </c:pt>
                <c:pt idx="129">
                  <c:v>-999</c:v>
                </c:pt>
                <c:pt idx="130">
                  <c:v>0.60899906951972016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165.9</c:v>
                </c:pt>
                <c:pt idx="1">
                  <c:v>166.1</c:v>
                </c:pt>
                <c:pt idx="2">
                  <c:v>165.7</c:v>
                </c:pt>
                <c:pt idx="3">
                  <c:v>165.2</c:v>
                </c:pt>
                <c:pt idx="4">
                  <c:v>163.9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161</c:v>
                </c:pt>
                <c:pt idx="8">
                  <c:v>159.69999999999999</c:v>
                </c:pt>
                <c:pt idx="9">
                  <c:v>158.6</c:v>
                </c:pt>
                <c:pt idx="10">
                  <c:v>157.4</c:v>
                </c:pt>
                <c:pt idx="11">
                  <c:v>156.30000000000001</c:v>
                </c:pt>
                <c:pt idx="12">
                  <c:v>155.19999999999999</c:v>
                </c:pt>
                <c:pt idx="13">
                  <c:v>153.9</c:v>
                </c:pt>
                <c:pt idx="14">
                  <c:v>152.6</c:v>
                </c:pt>
                <c:pt idx="15">
                  <c:v>151.30000000000001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147.9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143.30000000000001</c:v>
                </c:pt>
                <c:pt idx="23">
                  <c:v>142.19999999999999</c:v>
                </c:pt>
                <c:pt idx="24">
                  <c:v>141</c:v>
                </c:pt>
                <c:pt idx="25">
                  <c:v>139.9</c:v>
                </c:pt>
                <c:pt idx="26">
                  <c:v>138.6</c:v>
                </c:pt>
                <c:pt idx="27">
                  <c:v>137.5</c:v>
                </c:pt>
                <c:pt idx="28">
                  <c:v>136.19999999999999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131.30000000000001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127.9</c:v>
                </c:pt>
                <c:pt idx="36">
                  <c:v>126.6</c:v>
                </c:pt>
                <c:pt idx="37">
                  <c:v>125.5</c:v>
                </c:pt>
                <c:pt idx="38">
                  <c:v>124.6</c:v>
                </c:pt>
                <c:pt idx="39">
                  <c:v>123.3</c:v>
                </c:pt>
                <c:pt idx="40">
                  <c:v>122.2</c:v>
                </c:pt>
                <c:pt idx="41">
                  <c:v>120.9</c:v>
                </c:pt>
                <c:pt idx="42">
                  <c:v>119.7</c:v>
                </c:pt>
                <c:pt idx="43">
                  <c:v>118.6</c:v>
                </c:pt>
                <c:pt idx="44">
                  <c:v>117.3</c:v>
                </c:pt>
                <c:pt idx="45">
                  <c:v>116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111.1</c:v>
                </c:pt>
                <c:pt idx="50">
                  <c:v>109.8</c:v>
                </c:pt>
                <c:pt idx="51">
                  <c:v>108.5</c:v>
                </c:pt>
                <c:pt idx="52">
                  <c:v>107.5</c:v>
                </c:pt>
                <c:pt idx="53">
                  <c:v>106.2</c:v>
                </c:pt>
                <c:pt idx="54">
                  <c:v>105.1</c:v>
                </c:pt>
                <c:pt idx="55">
                  <c:v>103.8</c:v>
                </c:pt>
                <c:pt idx="56">
                  <c:v>102.5</c:v>
                </c:pt>
                <c:pt idx="57">
                  <c:v>101.3</c:v>
                </c:pt>
                <c:pt idx="58">
                  <c:v>100</c:v>
                </c:pt>
                <c:pt idx="59">
                  <c:v>98.9</c:v>
                </c:pt>
                <c:pt idx="60">
                  <c:v>97.8</c:v>
                </c:pt>
                <c:pt idx="61">
                  <c:v>96.3</c:v>
                </c:pt>
                <c:pt idx="62">
                  <c:v>95.3</c:v>
                </c:pt>
                <c:pt idx="63">
                  <c:v>94</c:v>
                </c:pt>
                <c:pt idx="64">
                  <c:v>93.1</c:v>
                </c:pt>
                <c:pt idx="65">
                  <c:v>92</c:v>
                </c:pt>
                <c:pt idx="66">
                  <c:v>90.7</c:v>
                </c:pt>
                <c:pt idx="67">
                  <c:v>89.6</c:v>
                </c:pt>
                <c:pt idx="68">
                  <c:v>88.3</c:v>
                </c:pt>
                <c:pt idx="69">
                  <c:v>87.1</c:v>
                </c:pt>
                <c:pt idx="70">
                  <c:v>86.1</c:v>
                </c:pt>
                <c:pt idx="71">
                  <c:v>84.9</c:v>
                </c:pt>
                <c:pt idx="72">
                  <c:v>83.6</c:v>
                </c:pt>
                <c:pt idx="73">
                  <c:v>82.3</c:v>
                </c:pt>
                <c:pt idx="74">
                  <c:v>81</c:v>
                </c:pt>
                <c:pt idx="75">
                  <c:v>79.8</c:v>
                </c:pt>
                <c:pt idx="76">
                  <c:v>78.900000000000006</c:v>
                </c:pt>
                <c:pt idx="77">
                  <c:v>77.599999999999994</c:v>
                </c:pt>
                <c:pt idx="78">
                  <c:v>76.5</c:v>
                </c:pt>
                <c:pt idx="79">
                  <c:v>75.2</c:v>
                </c:pt>
                <c:pt idx="80">
                  <c:v>73.900000000000006</c:v>
                </c:pt>
                <c:pt idx="81">
                  <c:v>73</c:v>
                </c:pt>
                <c:pt idx="82">
                  <c:v>71.8</c:v>
                </c:pt>
                <c:pt idx="83">
                  <c:v>70.7</c:v>
                </c:pt>
                <c:pt idx="84">
                  <c:v>69.400000000000006</c:v>
                </c:pt>
                <c:pt idx="85">
                  <c:v>68.099999999999994</c:v>
                </c:pt>
                <c:pt idx="86">
                  <c:v>67.2</c:v>
                </c:pt>
                <c:pt idx="87">
                  <c:v>65.900000000000006</c:v>
                </c:pt>
                <c:pt idx="88">
                  <c:v>64.8</c:v>
                </c:pt>
                <c:pt idx="89">
                  <c:v>63.6</c:v>
                </c:pt>
                <c:pt idx="90">
                  <c:v>62.5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56.8</c:v>
                </c:pt>
                <c:pt idx="96">
                  <c:v>55.7</c:v>
                </c:pt>
                <c:pt idx="97">
                  <c:v>54.6</c:v>
                </c:pt>
                <c:pt idx="98">
                  <c:v>53.5</c:v>
                </c:pt>
                <c:pt idx="99">
                  <c:v>52.3</c:v>
                </c:pt>
                <c:pt idx="100">
                  <c:v>51</c:v>
                </c:pt>
                <c:pt idx="101">
                  <c:v>49.7</c:v>
                </c:pt>
                <c:pt idx="102">
                  <c:v>48.6</c:v>
                </c:pt>
                <c:pt idx="103">
                  <c:v>47.2</c:v>
                </c:pt>
                <c:pt idx="104">
                  <c:v>46.1</c:v>
                </c:pt>
                <c:pt idx="105">
                  <c:v>44.8</c:v>
                </c:pt>
                <c:pt idx="106">
                  <c:v>43.5</c:v>
                </c:pt>
                <c:pt idx="107">
                  <c:v>42.6</c:v>
                </c:pt>
                <c:pt idx="108">
                  <c:v>41.5</c:v>
                </c:pt>
                <c:pt idx="109">
                  <c:v>40.1</c:v>
                </c:pt>
                <c:pt idx="110">
                  <c:v>39</c:v>
                </c:pt>
                <c:pt idx="111">
                  <c:v>37.5</c:v>
                </c:pt>
                <c:pt idx="112">
                  <c:v>36.4</c:v>
                </c:pt>
                <c:pt idx="113">
                  <c:v>35.200000000000003</c:v>
                </c:pt>
                <c:pt idx="114">
                  <c:v>33.9</c:v>
                </c:pt>
                <c:pt idx="115">
                  <c:v>32.6</c:v>
                </c:pt>
                <c:pt idx="116">
                  <c:v>31.3</c:v>
                </c:pt>
                <c:pt idx="117">
                  <c:v>30.2</c:v>
                </c:pt>
                <c:pt idx="118">
                  <c:v>29</c:v>
                </c:pt>
                <c:pt idx="119">
                  <c:v>27.9</c:v>
                </c:pt>
                <c:pt idx="120">
                  <c:v>26.6</c:v>
                </c:pt>
                <c:pt idx="121">
                  <c:v>25.7</c:v>
                </c:pt>
                <c:pt idx="122">
                  <c:v>24.2</c:v>
                </c:pt>
                <c:pt idx="123">
                  <c:v>23.1</c:v>
                </c:pt>
                <c:pt idx="124">
                  <c:v>22.2</c:v>
                </c:pt>
                <c:pt idx="125">
                  <c:v>20.8</c:v>
                </c:pt>
                <c:pt idx="126">
                  <c:v>19.7</c:v>
                </c:pt>
                <c:pt idx="127">
                  <c:v>18.2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14.4</c:v>
                </c:pt>
                <c:pt idx="131">
                  <c:v>13.5</c:v>
                </c:pt>
                <c:pt idx="132">
                  <c:v>12.2</c:v>
                </c:pt>
                <c:pt idx="133">
                  <c:v>10.7</c:v>
                </c:pt>
                <c:pt idx="134">
                  <c:v>10</c:v>
                </c:pt>
                <c:pt idx="135">
                  <c:v>8.1999999999999993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0-3441-808A-0B0A2E358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566640"/>
        <c:axId val="1"/>
      </c:scatterChart>
      <c:valAx>
        <c:axId val="19285666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66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85" name="グラフ 1">
          <a:extLst>
            <a:ext uri="{FF2B5EF4-FFF2-40B4-BE49-F238E27FC236}">
              <a16:creationId xmlns:a16="http://schemas.microsoft.com/office/drawing/2014/main" id="{E03ACAF7-37C2-CB08-B18A-225C500E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86" name="グラフ 2">
          <a:extLst>
            <a:ext uri="{FF2B5EF4-FFF2-40B4-BE49-F238E27FC236}">
              <a16:creationId xmlns:a16="http://schemas.microsoft.com/office/drawing/2014/main" id="{D5209C2B-A99C-C829-E068-FC7FD0621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87" name="グラフ 3">
          <a:extLst>
            <a:ext uri="{FF2B5EF4-FFF2-40B4-BE49-F238E27FC236}">
              <a16:creationId xmlns:a16="http://schemas.microsoft.com/office/drawing/2014/main" id="{A646D0D4-CC52-A0EF-0FDD-9910CB9F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88" name="グラフ 4">
          <a:extLst>
            <a:ext uri="{FF2B5EF4-FFF2-40B4-BE49-F238E27FC236}">
              <a16:creationId xmlns:a16="http://schemas.microsoft.com/office/drawing/2014/main" id="{8A7653A0-1130-8211-8C88-94165F565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89" name="グラフ 5">
          <a:extLst>
            <a:ext uri="{FF2B5EF4-FFF2-40B4-BE49-F238E27FC236}">
              <a16:creationId xmlns:a16="http://schemas.microsoft.com/office/drawing/2014/main" id="{BE023FF8-2932-6A94-2D01-4CB80DE85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90" name="グラフ 6">
          <a:extLst>
            <a:ext uri="{FF2B5EF4-FFF2-40B4-BE49-F238E27FC236}">
              <a16:creationId xmlns:a16="http://schemas.microsoft.com/office/drawing/2014/main" id="{842FEB57-1C55-B0EF-0AE6-8C667873C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91" name="グラフ 7">
          <a:extLst>
            <a:ext uri="{FF2B5EF4-FFF2-40B4-BE49-F238E27FC236}">
              <a16:creationId xmlns:a16="http://schemas.microsoft.com/office/drawing/2014/main" id="{478C02AC-6F9A-023A-32E7-3DB59346E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92" name="グラフ 8">
          <a:extLst>
            <a:ext uri="{FF2B5EF4-FFF2-40B4-BE49-F238E27FC236}">
              <a16:creationId xmlns:a16="http://schemas.microsoft.com/office/drawing/2014/main" id="{DF257DEE-8E00-95A1-1745-81867C731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40287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165.9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0.79986000000000002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0.76519300000000001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166.1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0.64976400000000001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0.63784700000000005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165.7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0.72643000000000002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0.71567700000000001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165.2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0.67799699999999996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0.70416999999999996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163.9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0.76228099999999999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0.66838600000000004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162.80000000000001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0.82099900000000003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0.71197100000000002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161.69999999999999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0.69432700000000003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0.79278599999999999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0.71660400000000002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0.71090600000000004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159.69999999999999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0.63594799999999996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0.83114500000000002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158.6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0.75841999999999998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0.73131999999999997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157.4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0.71845899999999996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0.75983999999999996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156.30000000000001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0.81869099999999995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0.68071999999999999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155.19999999999999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0.72298600000000002</v>
      </c>
      <c r="F25" s="9">
        <f>IF(Raw!$G25&gt;$C$8,IF(Raw!$Q25&gt;$C$8,IF(Raw!$N25&gt;$C$9,IF(Raw!$N25&lt;$A$9,IF(Raw!$X25&gt;$C$9,IF(Raw!$X25&lt;$A$9,Raw!I25,-999),-999),-999),-999),-999),-999)</f>
        <v>0.82298400000000005</v>
      </c>
      <c r="G25" s="9">
        <f>Raw!G25</f>
        <v>0.81255500000000003</v>
      </c>
      <c r="H25" s="9">
        <f>IF(Raw!$G25&gt;$C$8,IF(Raw!$Q25&gt;$C$8,IF(Raw!$N25&gt;$C$9,IF(Raw!$N25&lt;$A$9,IF(Raw!$X25&gt;$C$9,IF(Raw!$X25&lt;$A$9,Raw!L25,-999),-999),-999),-999),-999),-999)</f>
        <v>588.9</v>
      </c>
      <c r="I25" s="9">
        <f>IF(Raw!$G25&gt;$C$8,IF(Raw!$Q25&gt;$C$8,IF(Raw!$N25&gt;$C$9,IF(Raw!$N25&lt;$A$9,IF(Raw!$X25&gt;$C$9,IF(Raw!$X25&lt;$A$9,Raw!M25,-999),-999),-999),-999),-999),-999)</f>
        <v>0.10448200000000001</v>
      </c>
      <c r="J25" s="9">
        <f>IF(Raw!$G25&gt;$C$8,IF(Raw!$Q25&gt;$C$8,IF(Raw!$N25&gt;$C$9,IF(Raw!$N25&lt;$A$9,IF(Raw!$X25&gt;$C$9,IF(Raw!$X25&lt;$A$9,Raw!N25,-999),-999),-999),-999),-999),-999)</f>
        <v>1605</v>
      </c>
      <c r="K25" s="9">
        <f>IF(Raw!$G25&gt;$C$8,IF(Raw!$Q25&gt;$C$8,IF(Raw!$N25&gt;$C$9,IF(Raw!$N25&lt;$A$9,IF(Raw!$X25&gt;$C$9,IF(Raw!$X25&lt;$A$9,Raw!R25,-999),-999),-999),-999),-999),-999)</f>
        <v>0.807975</v>
      </c>
      <c r="L25" s="9">
        <f>IF(Raw!$G25&gt;$C$8,IF(Raw!$Q25&gt;$C$8,IF(Raw!$N25&gt;$C$9,IF(Raw!$N25&lt;$A$9,IF(Raw!$X25&gt;$C$9,IF(Raw!$X25&lt;$A$9,Raw!S25,-999),-999),-999),-999),-999),-999)</f>
        <v>0.90704099999999999</v>
      </c>
      <c r="M25" s="9">
        <f>Raw!Q25</f>
        <v>0.81021900000000002</v>
      </c>
      <c r="N25" s="9">
        <f>IF(Raw!$G25&gt;$C$8,IF(Raw!$Q25&gt;$C$8,IF(Raw!$N25&gt;$C$9,IF(Raw!$N25&lt;$A$9,IF(Raw!$X25&gt;$C$9,IF(Raw!$X25&lt;$A$9,Raw!V25,-999),-999),-999),-999),-999),-999)</f>
        <v>660.2</v>
      </c>
      <c r="O25" s="9">
        <f>IF(Raw!$G25&gt;$C$8,IF(Raw!$Q25&gt;$C$8,IF(Raw!$N25&gt;$C$9,IF(Raw!$N25&lt;$A$9,IF(Raw!$X25&gt;$C$9,IF(Raw!$X25&lt;$A$9,Raw!W25,-999),-999),-999),-999),-999),-999)</f>
        <v>0.37081500000000001</v>
      </c>
      <c r="P25" s="9">
        <f>IF(Raw!$G25&gt;$C$8,IF(Raw!$Q25&gt;$C$8,IF(Raw!$N25&gt;$C$9,IF(Raw!$N25&lt;$A$9,IF(Raw!$X25&gt;$C$9,IF(Raw!$X25&lt;$A$9,Raw!X25,-999),-999),-999),-999),-999),-999)</f>
        <v>1137</v>
      </c>
      <c r="R25" s="9">
        <f t="shared" si="4"/>
        <v>9.9998000000000031E-2</v>
      </c>
      <c r="S25" s="9">
        <f t="shared" si="5"/>
        <v>0.12150661495241709</v>
      </c>
      <c r="T25" s="9">
        <f t="shared" si="6"/>
        <v>9.9065999999999987E-2</v>
      </c>
      <c r="U25" s="9">
        <f t="shared" si="7"/>
        <v>0.10921887764720667</v>
      </c>
      <c r="V25" s="15">
        <f t="shared" si="0"/>
        <v>0</v>
      </c>
      <c r="X25" s="11">
        <f t="shared" si="8"/>
        <v>1.6254E+18</v>
      </c>
      <c r="Y25" s="11">
        <f t="shared" si="9"/>
        <v>5.8889999999999992E-18</v>
      </c>
      <c r="Z25" s="11">
        <f t="shared" si="10"/>
        <v>1.6049999999999999E-3</v>
      </c>
      <c r="AA25" s="16">
        <f t="shared" si="11"/>
        <v>1.5130577366209073E-2</v>
      </c>
      <c r="AB25" s="9">
        <f t="shared" si="1"/>
        <v>0.80947392577736088</v>
      </c>
      <c r="AC25" s="9">
        <f t="shared" si="2"/>
        <v>0.98486942263379074</v>
      </c>
      <c r="AD25" s="15">
        <f t="shared" si="3"/>
        <v>9.4271510069838431</v>
      </c>
      <c r="AE25" s="3">
        <f t="shared" si="12"/>
        <v>709.0355999999997</v>
      </c>
      <c r="AF25" s="2">
        <f t="shared" si="13"/>
        <v>0.25</v>
      </c>
      <c r="AG25" s="9">
        <f t="shared" si="14"/>
        <v>7.9201757876423804E-4</v>
      </c>
      <c r="AH25" s="2">
        <f t="shared" si="15"/>
        <v>3.8325318450420365E-2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153.9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0.70679999999999998</v>
      </c>
      <c r="F26" s="9">
        <f>IF(Raw!$G26&gt;$C$8,IF(Raw!$Q26&gt;$C$8,IF(Raw!$N26&gt;$C$9,IF(Raw!$N26&lt;$A$9,IF(Raw!$X26&gt;$C$9,IF(Raw!$X26&lt;$A$9,Raw!I26,-999),-999),-999),-999),-999),-999)</f>
        <v>0.81242499999999995</v>
      </c>
      <c r="G26" s="9">
        <f>Raw!G26</f>
        <v>0.83166799999999996</v>
      </c>
      <c r="H26" s="9">
        <f>IF(Raw!$G26&gt;$C$8,IF(Raw!$Q26&gt;$C$8,IF(Raw!$N26&gt;$C$9,IF(Raw!$N26&lt;$A$9,IF(Raw!$X26&gt;$C$9,IF(Raw!$X26&lt;$A$9,Raw!L26,-999),-999),-999),-999),-999),-999)</f>
        <v>545</v>
      </c>
      <c r="I26" s="9">
        <f>IF(Raw!$G26&gt;$C$8,IF(Raw!$Q26&gt;$C$8,IF(Raw!$N26&gt;$C$9,IF(Raw!$N26&lt;$A$9,IF(Raw!$X26&gt;$C$9,IF(Raw!$X26&lt;$A$9,Raw!M26,-999),-999),-999),-999),-999),-999)</f>
        <v>9.0000000000000002E-6</v>
      </c>
      <c r="J26" s="9">
        <f>IF(Raw!$G26&gt;$C$8,IF(Raw!$Q26&gt;$C$8,IF(Raw!$N26&gt;$C$9,IF(Raw!$N26&lt;$A$9,IF(Raw!$X26&gt;$C$9,IF(Raw!$X26&lt;$A$9,Raw!N26,-999),-999),-999),-999),-999),-999)</f>
        <v>592</v>
      </c>
      <c r="K26" s="9">
        <f>IF(Raw!$G26&gt;$C$8,IF(Raw!$Q26&gt;$C$8,IF(Raw!$N26&gt;$C$9,IF(Raw!$N26&lt;$A$9,IF(Raw!$X26&gt;$C$9,IF(Raw!$X26&lt;$A$9,Raw!R26,-999),-999),-999),-999),-999),-999)</f>
        <v>0.80107099999999998</v>
      </c>
      <c r="L26" s="9">
        <f>IF(Raw!$G26&gt;$C$8,IF(Raw!$Q26&gt;$C$8,IF(Raw!$N26&gt;$C$9,IF(Raw!$N26&lt;$A$9,IF(Raw!$X26&gt;$C$9,IF(Raw!$X26&lt;$A$9,Raw!S26,-999),-999),-999),-999),-999),-999)</f>
        <v>0.91853200000000002</v>
      </c>
      <c r="M26" s="9">
        <f>Raw!Q26</f>
        <v>0.81587500000000002</v>
      </c>
      <c r="N26" s="9">
        <f>IF(Raw!$G26&gt;$C$8,IF(Raw!$Q26&gt;$C$8,IF(Raw!$N26&gt;$C$9,IF(Raw!$N26&lt;$A$9,IF(Raw!$X26&gt;$C$9,IF(Raw!$X26&lt;$A$9,Raw!V26,-999),-999),-999),-999),-999),-999)</f>
        <v>688.9</v>
      </c>
      <c r="O26" s="9">
        <f>IF(Raw!$G26&gt;$C$8,IF(Raw!$Q26&gt;$C$8,IF(Raw!$N26&gt;$C$9,IF(Raw!$N26&lt;$A$9,IF(Raw!$X26&gt;$C$9,IF(Raw!$X26&lt;$A$9,Raw!W26,-999),-999),-999),-999),-999),-999)</f>
        <v>0.277422</v>
      </c>
      <c r="P26" s="9">
        <f>IF(Raw!$G26&gt;$C$8,IF(Raw!$Q26&gt;$C$8,IF(Raw!$N26&gt;$C$9,IF(Raw!$N26&lt;$A$9,IF(Raw!$X26&gt;$C$9,IF(Raw!$X26&lt;$A$9,Raw!X26,-999),-999),-999),-999),-999),-999)</f>
        <v>2043</v>
      </c>
      <c r="R26" s="9">
        <f t="shared" si="4"/>
        <v>0.10562499999999997</v>
      </c>
      <c r="S26" s="9">
        <f t="shared" si="5"/>
        <v>0.13001200110779454</v>
      </c>
      <c r="T26" s="9">
        <f t="shared" si="6"/>
        <v>0.11746100000000004</v>
      </c>
      <c r="U26" s="9">
        <f t="shared" si="7"/>
        <v>0.12787905048490422</v>
      </c>
      <c r="V26" s="15">
        <f t="shared" si="0"/>
        <v>0</v>
      </c>
      <c r="X26" s="11">
        <f t="shared" si="8"/>
        <v>1.6254E+18</v>
      </c>
      <c r="Y26" s="11">
        <f t="shared" si="9"/>
        <v>5.4499999999999995E-18</v>
      </c>
      <c r="Z26" s="11">
        <f t="shared" si="10"/>
        <v>5.9199999999999997E-4</v>
      </c>
      <c r="AA26" s="16">
        <f t="shared" si="11"/>
        <v>5.2168324962699594E-3</v>
      </c>
      <c r="AB26" s="9">
        <f t="shared" si="1"/>
        <v>0.80168377436184435</v>
      </c>
      <c r="AC26" s="9">
        <f t="shared" si="2"/>
        <v>0.99478316750372997</v>
      </c>
      <c r="AD26" s="15">
        <f t="shared" si="3"/>
        <v>8.8122170545100644</v>
      </c>
      <c r="AE26" s="3">
        <f t="shared" si="12"/>
        <v>656.17999999999972</v>
      </c>
      <c r="AF26" s="2">
        <f t="shared" si="13"/>
        <v>0.25</v>
      </c>
      <c r="AG26" s="9">
        <f t="shared" si="14"/>
        <v>8.6684457661355874E-4</v>
      </c>
      <c r="AH26" s="2">
        <f t="shared" si="15"/>
        <v>4.1946157934486653E-2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152.6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0.54430000000000001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0.68074800000000002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151.30000000000001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0.74816000000000005</v>
      </c>
      <c r="F28" s="9">
        <f>IF(Raw!$G28&gt;$C$8,IF(Raw!$Q28&gt;$C$8,IF(Raw!$N28&gt;$C$9,IF(Raw!$N28&lt;$A$9,IF(Raw!$X28&gt;$C$9,IF(Raw!$X28&lt;$A$9,Raw!I28,-999),-999),-999),-999),-999),-999)</f>
        <v>0.85779099999999997</v>
      </c>
      <c r="G28" s="9">
        <f>Raw!G28</f>
        <v>0.82695799999999997</v>
      </c>
      <c r="H28" s="9">
        <f>IF(Raw!$G28&gt;$C$8,IF(Raw!$Q28&gt;$C$8,IF(Raw!$N28&gt;$C$9,IF(Raw!$N28&lt;$A$9,IF(Raw!$X28&gt;$C$9,IF(Raw!$X28&lt;$A$9,Raw!L28,-999),-999),-999),-999),-999),-999)</f>
        <v>669.5</v>
      </c>
      <c r="I28" s="9">
        <f>IF(Raw!$G28&gt;$C$8,IF(Raw!$Q28&gt;$C$8,IF(Raw!$N28&gt;$C$9,IF(Raw!$N28&lt;$A$9,IF(Raw!$X28&gt;$C$9,IF(Raw!$X28&lt;$A$9,Raw!M28,-999),-999),-999),-999),-999),-999)</f>
        <v>7.2058999999999998E-2</v>
      </c>
      <c r="J28" s="9">
        <f>IF(Raw!$G28&gt;$C$8,IF(Raw!$Q28&gt;$C$8,IF(Raw!$N28&gt;$C$9,IF(Raw!$N28&lt;$A$9,IF(Raw!$X28&gt;$C$9,IF(Raw!$X28&lt;$A$9,Raw!N28,-999),-999),-999),-999),-999),-999)</f>
        <v>1652</v>
      </c>
      <c r="K28" s="9">
        <f>IF(Raw!$G28&gt;$C$8,IF(Raw!$Q28&gt;$C$8,IF(Raw!$N28&gt;$C$9,IF(Raw!$N28&lt;$A$9,IF(Raw!$X28&gt;$C$9,IF(Raw!$X28&lt;$A$9,Raw!R28,-999),-999),-999),-999),-999),-999)</f>
        <v>0.78859900000000005</v>
      </c>
      <c r="L28" s="9">
        <f>IF(Raw!$G28&gt;$C$8,IF(Raw!$Q28&gt;$C$8,IF(Raw!$N28&gt;$C$9,IF(Raw!$N28&lt;$A$9,IF(Raw!$X28&gt;$C$9,IF(Raw!$X28&lt;$A$9,Raw!S28,-999),-999),-999),-999),-999),-999)</f>
        <v>0.87832900000000003</v>
      </c>
      <c r="M28" s="9">
        <f>Raw!Q28</f>
        <v>0.80662999999999996</v>
      </c>
      <c r="N28" s="9">
        <f>IF(Raw!$G28&gt;$C$8,IF(Raw!$Q28&gt;$C$8,IF(Raw!$N28&gt;$C$9,IF(Raw!$N28&lt;$A$9,IF(Raw!$X28&gt;$C$9,IF(Raw!$X28&lt;$A$9,Raw!V28,-999),-999),-999),-999),-999),-999)</f>
        <v>678</v>
      </c>
      <c r="O28" s="9">
        <f>IF(Raw!$G28&gt;$C$8,IF(Raw!$Q28&gt;$C$8,IF(Raw!$N28&gt;$C$9,IF(Raw!$N28&lt;$A$9,IF(Raw!$X28&gt;$C$9,IF(Raw!$X28&lt;$A$9,Raw!W28,-999),-999),-999),-999),-999),-999)</f>
        <v>0.29497699999999999</v>
      </c>
      <c r="P28" s="9">
        <f>IF(Raw!$G28&gt;$C$8,IF(Raw!$Q28&gt;$C$8,IF(Raw!$N28&gt;$C$9,IF(Raw!$N28&lt;$A$9,IF(Raw!$X28&gt;$C$9,IF(Raw!$X28&lt;$A$9,Raw!X28,-999),-999),-999),-999),-999),-999)</f>
        <v>2161</v>
      </c>
      <c r="R28" s="9">
        <f t="shared" si="4"/>
        <v>0.10963099999999992</v>
      </c>
      <c r="S28" s="9">
        <f t="shared" si="5"/>
        <v>0.12780619055224399</v>
      </c>
      <c r="T28" s="9">
        <f t="shared" si="6"/>
        <v>8.9729999999999976E-2</v>
      </c>
      <c r="U28" s="9">
        <f t="shared" si="7"/>
        <v>0.10215989680404493</v>
      </c>
      <c r="V28" s="15">
        <f t="shared" si="0"/>
        <v>0</v>
      </c>
      <c r="X28" s="11">
        <f t="shared" si="8"/>
        <v>1.6254E+18</v>
      </c>
      <c r="Y28" s="11">
        <f t="shared" si="9"/>
        <v>6.6949999999999994E-18</v>
      </c>
      <c r="Z28" s="11">
        <f t="shared" si="10"/>
        <v>1.6519999999999998E-3</v>
      </c>
      <c r="AA28" s="16">
        <f t="shared" si="11"/>
        <v>1.7659680797866169E-2</v>
      </c>
      <c r="AB28" s="9">
        <f t="shared" si="1"/>
        <v>0.79018360315799263</v>
      </c>
      <c r="AC28" s="9">
        <f t="shared" si="2"/>
        <v>0.98234031920213327</v>
      </c>
      <c r="AD28" s="15">
        <f t="shared" si="3"/>
        <v>10.689879417594531</v>
      </c>
      <c r="AE28" s="3">
        <f t="shared" si="12"/>
        <v>806.07799999999975</v>
      </c>
      <c r="AF28" s="2">
        <f t="shared" si="13"/>
        <v>0.25</v>
      </c>
      <c r="AG28" s="9">
        <f t="shared" si="14"/>
        <v>8.4005921396087787E-4</v>
      </c>
      <c r="AH28" s="2">
        <f t="shared" si="15"/>
        <v>4.0650028175503658E-2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150.1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0.727939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0.79167500000000002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148.80000000000001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0.68713100000000005</v>
      </c>
      <c r="F30" s="9">
        <f>IF(Raw!$G30&gt;$C$8,IF(Raw!$Q30&gt;$C$8,IF(Raw!$N30&gt;$C$9,IF(Raw!$N30&lt;$A$9,IF(Raw!$X30&gt;$C$9,IF(Raw!$X30&lt;$A$9,Raw!I30,-999),-999),-999),-999),-999),-999)</f>
        <v>0.78656999999999999</v>
      </c>
      <c r="G30" s="9">
        <f>Raw!G30</f>
        <v>0.80180799999999997</v>
      </c>
      <c r="H30" s="9">
        <f>IF(Raw!$G30&gt;$C$8,IF(Raw!$Q30&gt;$C$8,IF(Raw!$N30&gt;$C$9,IF(Raw!$N30&lt;$A$9,IF(Raw!$X30&gt;$C$9,IF(Raw!$X30&lt;$A$9,Raw!L30,-999),-999),-999),-999),-999),-999)</f>
        <v>495.2</v>
      </c>
      <c r="I30" s="9">
        <f>IF(Raw!$G30&gt;$C$8,IF(Raw!$Q30&gt;$C$8,IF(Raw!$N30&gt;$C$9,IF(Raw!$N30&lt;$A$9,IF(Raw!$X30&gt;$C$9,IF(Raw!$X30&lt;$A$9,Raw!M30,-999),-999),-999),-999),-999),-999)</f>
        <v>6.4999999999999994E-5</v>
      </c>
      <c r="J30" s="9">
        <f>IF(Raw!$G30&gt;$C$8,IF(Raw!$Q30&gt;$C$8,IF(Raw!$N30&gt;$C$9,IF(Raw!$N30&lt;$A$9,IF(Raw!$X30&gt;$C$9,IF(Raw!$X30&lt;$A$9,Raw!N30,-999),-999),-999),-999),-999),-999)</f>
        <v>966</v>
      </c>
      <c r="K30" s="9">
        <f>IF(Raw!$G30&gt;$C$8,IF(Raw!$Q30&gt;$C$8,IF(Raw!$N30&gt;$C$9,IF(Raw!$N30&lt;$A$9,IF(Raw!$X30&gt;$C$9,IF(Raw!$X30&lt;$A$9,Raw!R30,-999),-999),-999),-999),-999),-999)</f>
        <v>0.84138100000000005</v>
      </c>
      <c r="L30" s="9">
        <f>IF(Raw!$G30&gt;$C$8,IF(Raw!$Q30&gt;$C$8,IF(Raw!$N30&gt;$C$9,IF(Raw!$N30&lt;$A$9,IF(Raw!$X30&gt;$C$9,IF(Raw!$X30&lt;$A$9,Raw!S30,-999),-999),-999),-999),-999),-999)</f>
        <v>0.94011800000000001</v>
      </c>
      <c r="M30" s="9">
        <f>Raw!Q30</f>
        <v>0.85154600000000003</v>
      </c>
      <c r="N30" s="9">
        <f>IF(Raw!$G30&gt;$C$8,IF(Raw!$Q30&gt;$C$8,IF(Raw!$N30&gt;$C$9,IF(Raw!$N30&lt;$A$9,IF(Raw!$X30&gt;$C$9,IF(Raw!$X30&lt;$A$9,Raw!V30,-999),-999),-999),-999),-999),-999)</f>
        <v>562.1</v>
      </c>
      <c r="O30" s="9">
        <f>IF(Raw!$G30&gt;$C$8,IF(Raw!$Q30&gt;$C$8,IF(Raw!$N30&gt;$C$9,IF(Raw!$N30&lt;$A$9,IF(Raw!$X30&gt;$C$9,IF(Raw!$X30&lt;$A$9,Raw!W30,-999),-999),-999),-999),-999),-999)</f>
        <v>0.370813</v>
      </c>
      <c r="P30" s="9">
        <f>IF(Raw!$G30&gt;$C$8,IF(Raw!$Q30&gt;$C$8,IF(Raw!$N30&gt;$C$9,IF(Raw!$N30&lt;$A$9,IF(Raw!$X30&gt;$C$9,IF(Raw!$X30&lt;$A$9,Raw!X30,-999),-999),-999),-999),-999),-999)</f>
        <v>840</v>
      </c>
      <c r="R30" s="9">
        <f t="shared" si="4"/>
        <v>9.9438999999999944E-2</v>
      </c>
      <c r="S30" s="9">
        <f t="shared" si="5"/>
        <v>0.12642104326379083</v>
      </c>
      <c r="T30" s="9">
        <f t="shared" si="6"/>
        <v>9.8736999999999964E-2</v>
      </c>
      <c r="U30" s="9">
        <f t="shared" si="7"/>
        <v>0.10502617756494394</v>
      </c>
      <c r="V30" s="15">
        <f t="shared" si="0"/>
        <v>0</v>
      </c>
      <c r="X30" s="11">
        <f t="shared" si="8"/>
        <v>1.6254E+18</v>
      </c>
      <c r="Y30" s="11">
        <f t="shared" si="9"/>
        <v>4.9519999999999995E-18</v>
      </c>
      <c r="Z30" s="11">
        <f t="shared" si="10"/>
        <v>9.6599999999999995E-4</v>
      </c>
      <c r="AA30" s="16">
        <f t="shared" si="11"/>
        <v>7.715326356556469E-3</v>
      </c>
      <c r="AB30" s="9">
        <f t="shared" si="1"/>
        <v>0.84214278817846733</v>
      </c>
      <c r="AC30" s="9">
        <f t="shared" si="2"/>
        <v>0.99228467364344386</v>
      </c>
      <c r="AD30" s="15">
        <f t="shared" si="3"/>
        <v>7.9868802862903445</v>
      </c>
      <c r="AE30" s="3">
        <f t="shared" si="12"/>
        <v>596.22079999999983</v>
      </c>
      <c r="AF30" s="2">
        <f t="shared" si="13"/>
        <v>0.25</v>
      </c>
      <c r="AG30" s="9">
        <f t="shared" si="14"/>
        <v>6.4525500549067688E-4</v>
      </c>
      <c r="AH30" s="2">
        <f t="shared" si="15"/>
        <v>3.1223553908668055E-2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147.9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0.741649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0.72211899999999996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146.6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0.69088899999999998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0.71432300000000004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145.30000000000001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0.69527399999999995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0.71397999999999995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144.19999999999999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0.75586399999999998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0.836677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143.30000000000001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0.80269999999999997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0.76281399999999999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142.19999999999999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0.62155300000000002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0.78620699999999999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0.68296199999999996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0.74405100000000002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139.9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0.747722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0.58452599999999999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138.6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0.68826399999999999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0.75942399999999999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137.5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0.75397400000000003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0.66963899999999998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136.19999999999999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0.70684499999999995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0.47880699999999998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135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0.70899000000000001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0.60271799999999998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133.69999999999999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0.56759000000000004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0.637876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132.4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0.71126800000000001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0.61076600000000003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131.30000000000001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0.67681199999999997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0.71135199999999998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130.19999999999999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0.704704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0.64978000000000002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128.9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0.64639000000000002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0.66137699999999999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127.9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0.74656699999999998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0.62971600000000005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126.6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0.79301900000000003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0.71593300000000004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125.5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0.75248999999999999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0.78770200000000001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124.6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0.69880200000000003</v>
      </c>
      <c r="F51" s="9">
        <f>IF(Raw!$G51&gt;$C$8,IF(Raw!$Q51&gt;$C$8,IF(Raw!$N51&gt;$C$9,IF(Raw!$N51&lt;$A$9,IF(Raw!$X51&gt;$C$9,IF(Raw!$X51&lt;$A$9,Raw!I51,-999),-999),-999),-999),-999),-999)</f>
        <v>0.80366800000000005</v>
      </c>
      <c r="G51" s="9">
        <f>Raw!G51</f>
        <v>0.841171</v>
      </c>
      <c r="H51" s="9">
        <f>IF(Raw!$G51&gt;$C$8,IF(Raw!$Q51&gt;$C$8,IF(Raw!$N51&gt;$C$9,IF(Raw!$N51&lt;$A$9,IF(Raw!$X51&gt;$C$9,IF(Raw!$X51&lt;$A$9,Raw!L51,-999),-999),-999),-999),-999),-999)</f>
        <v>533</v>
      </c>
      <c r="I51" s="9">
        <f>IF(Raw!$G51&gt;$C$8,IF(Raw!$Q51&gt;$C$8,IF(Raw!$N51&gt;$C$9,IF(Raw!$N51&lt;$A$9,IF(Raw!$X51&gt;$C$9,IF(Raw!$X51&lt;$A$9,Raw!M51,-999),-999),-999),-999),-999),-999)</f>
        <v>8.7420999999999999E-2</v>
      </c>
      <c r="J51" s="9">
        <f>IF(Raw!$G51&gt;$C$8,IF(Raw!$Q51&gt;$C$8,IF(Raw!$N51&gt;$C$9,IF(Raw!$N51&lt;$A$9,IF(Raw!$X51&gt;$C$9,IF(Raw!$X51&lt;$A$9,Raw!N51,-999),-999),-999),-999),-999),-999)</f>
        <v>835</v>
      </c>
      <c r="K51" s="9">
        <f>IF(Raw!$G51&gt;$C$8,IF(Raw!$Q51&gt;$C$8,IF(Raw!$N51&gt;$C$9,IF(Raw!$N51&lt;$A$9,IF(Raw!$X51&gt;$C$9,IF(Raw!$X51&lt;$A$9,Raw!R51,-999),-999),-999),-999),-999),-999)</f>
        <v>0.78382499999999999</v>
      </c>
      <c r="L51" s="9">
        <f>IF(Raw!$G51&gt;$C$8,IF(Raw!$Q51&gt;$C$8,IF(Raw!$N51&gt;$C$9,IF(Raw!$N51&lt;$A$9,IF(Raw!$X51&gt;$C$9,IF(Raw!$X51&lt;$A$9,Raw!S51,-999),-999),-999),-999),-999),-999)</f>
        <v>0.90126499999999998</v>
      </c>
      <c r="M51" s="9">
        <f>Raw!Q51</f>
        <v>0.84900799999999998</v>
      </c>
      <c r="N51" s="9">
        <f>IF(Raw!$G51&gt;$C$8,IF(Raw!$Q51&gt;$C$8,IF(Raw!$N51&gt;$C$9,IF(Raw!$N51&lt;$A$9,IF(Raw!$X51&gt;$C$9,IF(Raw!$X51&lt;$A$9,Raw!V51,-999),-999),-999),-999),-999),-999)</f>
        <v>649.6</v>
      </c>
      <c r="O51" s="9">
        <f>IF(Raw!$G51&gt;$C$8,IF(Raw!$Q51&gt;$C$8,IF(Raw!$N51&gt;$C$9,IF(Raw!$N51&lt;$A$9,IF(Raw!$X51&gt;$C$9,IF(Raw!$X51&lt;$A$9,Raw!W51,-999),-999),-999),-999),-999),-999)</f>
        <v>2.6999999999999999E-5</v>
      </c>
      <c r="P51" s="9">
        <f>IF(Raw!$G51&gt;$C$8,IF(Raw!$Q51&gt;$C$8,IF(Raw!$N51&gt;$C$9,IF(Raw!$N51&lt;$A$9,IF(Raw!$X51&gt;$C$9,IF(Raw!$X51&lt;$A$9,Raw!X51,-999),-999),-999),-999),-999),-999)</f>
        <v>552</v>
      </c>
      <c r="R51" s="9">
        <f t="shared" si="4"/>
        <v>0.10486600000000001</v>
      </c>
      <c r="S51" s="9">
        <f t="shared" si="5"/>
        <v>0.13048422980633795</v>
      </c>
      <c r="T51" s="9">
        <f t="shared" si="6"/>
        <v>0.11743999999999999</v>
      </c>
      <c r="U51" s="9">
        <f t="shared" si="7"/>
        <v>0.13030573693641714</v>
      </c>
      <c r="V51" s="15">
        <f t="shared" si="0"/>
        <v>0</v>
      </c>
      <c r="X51" s="11">
        <f t="shared" si="8"/>
        <v>2.1671999999999997E+18</v>
      </c>
      <c r="Y51" s="11">
        <f t="shared" si="9"/>
        <v>5.3299999999999994E-18</v>
      </c>
      <c r="Z51" s="11">
        <f t="shared" si="10"/>
        <v>8.3499999999999991E-4</v>
      </c>
      <c r="AA51" s="16">
        <f t="shared" si="11"/>
        <v>9.5530901891904552E-3</v>
      </c>
      <c r="AB51" s="9">
        <f t="shared" si="1"/>
        <v>0.78494691491181856</v>
      </c>
      <c r="AC51" s="9">
        <f t="shared" si="2"/>
        <v>0.99044690981080918</v>
      </c>
      <c r="AD51" s="15">
        <f t="shared" si="3"/>
        <v>11.440826573880782</v>
      </c>
      <c r="AE51" s="3">
        <f t="shared" si="12"/>
        <v>641.73199999999974</v>
      </c>
      <c r="AF51" s="2">
        <f t="shared" si="13"/>
        <v>0.25</v>
      </c>
      <c r="AG51" s="9">
        <f t="shared" si="14"/>
        <v>1.1467733368240615E-3</v>
      </c>
      <c r="AH51" s="2">
        <f t="shared" si="15"/>
        <v>5.5491764959065604E-2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123.3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0.71334299999999995</v>
      </c>
      <c r="F52" s="9">
        <f>IF(Raw!$G52&gt;$C$8,IF(Raw!$Q52&gt;$C$8,IF(Raw!$N52&gt;$C$9,IF(Raw!$N52&lt;$A$9,IF(Raw!$X52&gt;$C$9,IF(Raw!$X52&lt;$A$9,Raw!I52,-999),-999),-999),-999),-999),-999)</f>
        <v>0.82734700000000005</v>
      </c>
      <c r="G52" s="9">
        <f>Raw!G52</f>
        <v>0.84680200000000005</v>
      </c>
      <c r="H52" s="9">
        <f>IF(Raw!$G52&gt;$C$8,IF(Raw!$Q52&gt;$C$8,IF(Raw!$N52&gt;$C$9,IF(Raw!$N52&lt;$A$9,IF(Raw!$X52&gt;$C$9,IF(Raw!$X52&lt;$A$9,Raw!L52,-999),-999),-999),-999),-999),-999)</f>
        <v>590.29999999999995</v>
      </c>
      <c r="I52" s="9">
        <f>IF(Raw!$G52&gt;$C$8,IF(Raw!$Q52&gt;$C$8,IF(Raw!$N52&gt;$C$9,IF(Raw!$N52&lt;$A$9,IF(Raw!$X52&gt;$C$9,IF(Raw!$X52&lt;$A$9,Raw!M52,-999),-999),-999),-999),-999),-999)</f>
        <v>0.26119599999999998</v>
      </c>
      <c r="J52" s="9">
        <f>IF(Raw!$G52&gt;$C$8,IF(Raw!$Q52&gt;$C$8,IF(Raw!$N52&gt;$C$9,IF(Raw!$N52&lt;$A$9,IF(Raw!$X52&gt;$C$9,IF(Raw!$X52&lt;$A$9,Raw!N52,-999),-999),-999),-999),-999),-999)</f>
        <v>1379</v>
      </c>
      <c r="K52" s="9">
        <f>IF(Raw!$G52&gt;$C$8,IF(Raw!$Q52&gt;$C$8,IF(Raw!$N52&gt;$C$9,IF(Raw!$N52&lt;$A$9,IF(Raw!$X52&gt;$C$9,IF(Raw!$X52&lt;$A$9,Raw!R52,-999),-999),-999),-999),-999),-999)</f>
        <v>0.85446599999999995</v>
      </c>
      <c r="L52" s="9">
        <f>IF(Raw!$G52&gt;$C$8,IF(Raw!$Q52&gt;$C$8,IF(Raw!$N52&gt;$C$9,IF(Raw!$N52&lt;$A$9,IF(Raw!$X52&gt;$C$9,IF(Raw!$X52&lt;$A$9,Raw!S52,-999),-999),-999),-999),-999),-999)</f>
        <v>0.99906600000000001</v>
      </c>
      <c r="M52" s="9">
        <f>Raw!Q52</f>
        <v>0.88573800000000003</v>
      </c>
      <c r="N52" s="9">
        <f>IF(Raw!$G52&gt;$C$8,IF(Raw!$Q52&gt;$C$8,IF(Raw!$N52&gt;$C$9,IF(Raw!$N52&lt;$A$9,IF(Raw!$X52&gt;$C$9,IF(Raw!$X52&lt;$A$9,Raw!V52,-999),-999),-999),-999),-999),-999)</f>
        <v>586.70000000000005</v>
      </c>
      <c r="O52" s="9">
        <f>IF(Raw!$G52&gt;$C$8,IF(Raw!$Q52&gt;$C$8,IF(Raw!$N52&gt;$C$9,IF(Raw!$N52&lt;$A$9,IF(Raw!$X52&gt;$C$9,IF(Raw!$X52&lt;$A$9,Raw!W52,-999),-999),-999),-999),-999),-999)</f>
        <v>0.35369400000000001</v>
      </c>
      <c r="P52" s="9">
        <f>IF(Raw!$G52&gt;$C$8,IF(Raw!$Q52&gt;$C$8,IF(Raw!$N52&gt;$C$9,IF(Raw!$N52&lt;$A$9,IF(Raw!$X52&gt;$C$9,IF(Raw!$X52&lt;$A$9,Raw!X52,-999),-999),-999),-999),-999),-999)</f>
        <v>476</v>
      </c>
      <c r="R52" s="9">
        <f t="shared" si="4"/>
        <v>0.11400400000000011</v>
      </c>
      <c r="S52" s="9">
        <f t="shared" si="5"/>
        <v>0.13779466173201824</v>
      </c>
      <c r="T52" s="9">
        <f t="shared" si="6"/>
        <v>0.14460000000000006</v>
      </c>
      <c r="U52" s="9">
        <f t="shared" si="7"/>
        <v>0.14473518266060506</v>
      </c>
      <c r="V52" s="15">
        <f t="shared" si="0"/>
        <v>0</v>
      </c>
      <c r="X52" s="11">
        <f t="shared" si="8"/>
        <v>2.1671999999999997E+18</v>
      </c>
      <c r="Y52" s="11">
        <f t="shared" si="9"/>
        <v>5.9029999999999993E-18</v>
      </c>
      <c r="Z52" s="11">
        <f t="shared" si="10"/>
        <v>1.379E-3</v>
      </c>
      <c r="AA52" s="16">
        <f t="shared" si="11"/>
        <v>1.7335693612624242E-2</v>
      </c>
      <c r="AB52" s="9">
        <f t="shared" si="1"/>
        <v>0.85697274129638545</v>
      </c>
      <c r="AC52" s="9">
        <f t="shared" si="2"/>
        <v>0.98266430638737545</v>
      </c>
      <c r="AD52" s="15">
        <f t="shared" si="3"/>
        <v>12.571206390590454</v>
      </c>
      <c r="AE52" s="3">
        <f t="shared" si="12"/>
        <v>710.72119999999973</v>
      </c>
      <c r="AF52" s="2">
        <f t="shared" si="13"/>
        <v>0.25</v>
      </c>
      <c r="AG52" s="9">
        <f t="shared" si="14"/>
        <v>1.3996121947740575E-3</v>
      </c>
      <c r="AH52" s="2">
        <f t="shared" si="15"/>
        <v>6.7726505711528995E-2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122.2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0.91888800000000004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0.38882299999999997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120.9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0.71641699999999997</v>
      </c>
      <c r="F54" s="9">
        <f>IF(Raw!$G54&gt;$C$8,IF(Raw!$Q54&gt;$C$8,IF(Raw!$N54&gt;$C$9,IF(Raw!$N54&lt;$A$9,IF(Raw!$X54&gt;$C$9,IF(Raw!$X54&lt;$A$9,Raw!I54,-999),-999),-999),-999),-999),-999)</f>
        <v>0.84562700000000002</v>
      </c>
      <c r="G54" s="9">
        <f>Raw!G54</f>
        <v>0.874691</v>
      </c>
      <c r="H54" s="9">
        <f>IF(Raw!$G54&gt;$C$8,IF(Raw!$Q54&gt;$C$8,IF(Raw!$N54&gt;$C$9,IF(Raw!$N54&lt;$A$9,IF(Raw!$X54&gt;$C$9,IF(Raw!$X54&lt;$A$9,Raw!L54,-999),-999),-999),-999),-999),-999)</f>
        <v>637.6</v>
      </c>
      <c r="I54" s="9">
        <f>IF(Raw!$G54&gt;$C$8,IF(Raw!$Q54&gt;$C$8,IF(Raw!$N54&gt;$C$9,IF(Raw!$N54&lt;$A$9,IF(Raw!$X54&gt;$C$9,IF(Raw!$X54&lt;$A$9,Raw!M54,-999),-999),-999),-999),-999),-999)</f>
        <v>0.23925299999999999</v>
      </c>
      <c r="J54" s="9">
        <f>IF(Raw!$G54&gt;$C$8,IF(Raw!$Q54&gt;$C$8,IF(Raw!$N54&gt;$C$9,IF(Raw!$N54&lt;$A$9,IF(Raw!$X54&gt;$C$9,IF(Raw!$X54&lt;$A$9,Raw!N54,-999),-999),-999),-999),-999),-999)</f>
        <v>634</v>
      </c>
      <c r="K54" s="9">
        <f>IF(Raw!$G54&gt;$C$8,IF(Raw!$Q54&gt;$C$8,IF(Raw!$N54&gt;$C$9,IF(Raw!$N54&lt;$A$9,IF(Raw!$X54&gt;$C$9,IF(Raw!$X54&lt;$A$9,Raw!R54,-999),-999),-999),-999),-999),-999)</f>
        <v>0.85296000000000005</v>
      </c>
      <c r="L54" s="9">
        <f>IF(Raw!$G54&gt;$C$8,IF(Raw!$Q54&gt;$C$8,IF(Raw!$N54&gt;$C$9,IF(Raw!$N54&lt;$A$9,IF(Raw!$X54&gt;$C$9,IF(Raw!$X54&lt;$A$9,Raw!S54,-999),-999),-999),-999),-999),-999)</f>
        <v>0.98112600000000005</v>
      </c>
      <c r="M54" s="9">
        <f>Raw!Q54</f>
        <v>0.87798799999999999</v>
      </c>
      <c r="N54" s="9">
        <f>IF(Raw!$G54&gt;$C$8,IF(Raw!$Q54&gt;$C$8,IF(Raw!$N54&gt;$C$9,IF(Raw!$N54&lt;$A$9,IF(Raw!$X54&gt;$C$9,IF(Raw!$X54&lt;$A$9,Raw!V54,-999),-999),-999),-999),-999),-999)</f>
        <v>735</v>
      </c>
      <c r="O54" s="9">
        <f>IF(Raw!$G54&gt;$C$8,IF(Raw!$Q54&gt;$C$8,IF(Raw!$N54&gt;$C$9,IF(Raw!$N54&lt;$A$9,IF(Raw!$X54&gt;$C$9,IF(Raw!$X54&lt;$A$9,Raw!W54,-999),-999),-999),-999),-999),-999)</f>
        <v>0.37075399999999997</v>
      </c>
      <c r="P54" s="9">
        <f>IF(Raw!$G54&gt;$C$8,IF(Raw!$Q54&gt;$C$8,IF(Raw!$N54&gt;$C$9,IF(Raw!$N54&lt;$A$9,IF(Raw!$X54&gt;$C$9,IF(Raw!$X54&lt;$A$9,Raw!X54,-999),-999),-999),-999),-999),-999)</f>
        <v>640</v>
      </c>
      <c r="R54" s="9">
        <f t="shared" si="4"/>
        <v>0.12921000000000005</v>
      </c>
      <c r="S54" s="9">
        <f t="shared" si="5"/>
        <v>0.15279786477962512</v>
      </c>
      <c r="T54" s="9">
        <f t="shared" si="6"/>
        <v>0.128166</v>
      </c>
      <c r="U54" s="9">
        <f t="shared" si="7"/>
        <v>0.13063153967991878</v>
      </c>
      <c r="V54" s="15">
        <f t="shared" si="0"/>
        <v>0</v>
      </c>
      <c r="X54" s="11">
        <f t="shared" si="8"/>
        <v>2.1671999999999997E+18</v>
      </c>
      <c r="Y54" s="11">
        <f t="shared" si="9"/>
        <v>6.3759999999999998E-18</v>
      </c>
      <c r="Z54" s="11">
        <f t="shared" si="10"/>
        <v>6.3400000000000001E-4</v>
      </c>
      <c r="AA54" s="16">
        <f t="shared" si="11"/>
        <v>8.6845720685172247E-3</v>
      </c>
      <c r="AB54" s="9">
        <f t="shared" si="1"/>
        <v>0.85407306686373363</v>
      </c>
      <c r="AC54" s="9">
        <f t="shared" si="2"/>
        <v>0.99131542793148275</v>
      </c>
      <c r="AD54" s="15">
        <f t="shared" si="3"/>
        <v>13.698063199553983</v>
      </c>
      <c r="AE54" s="3">
        <f t="shared" si="12"/>
        <v>767.67039999999974</v>
      </c>
      <c r="AF54" s="2">
        <f t="shared" si="13"/>
        <v>0.25</v>
      </c>
      <c r="AG54" s="9">
        <f t="shared" si="14"/>
        <v>1.3764608356850549E-3</v>
      </c>
      <c r="AH54" s="2">
        <f t="shared" si="15"/>
        <v>6.6606223493764993E-2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119.7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0.73075199999999996</v>
      </c>
      <c r="F55" s="9">
        <f>IF(Raw!$G55&gt;$C$8,IF(Raw!$Q55&gt;$C$8,IF(Raw!$N55&gt;$C$9,IF(Raw!$N55&lt;$A$9,IF(Raw!$X55&gt;$C$9,IF(Raw!$X55&lt;$A$9,Raw!I55,-999),-999),-999),-999),-999),-999)</f>
        <v>0.86963000000000001</v>
      </c>
      <c r="G55" s="9">
        <f>Raw!G55</f>
        <v>0.85660700000000001</v>
      </c>
      <c r="H55" s="9">
        <f>IF(Raw!$G55&gt;$C$8,IF(Raw!$Q55&gt;$C$8,IF(Raw!$N55&gt;$C$9,IF(Raw!$N55&lt;$A$9,IF(Raw!$X55&gt;$C$9,IF(Raw!$X55&lt;$A$9,Raw!L55,-999),-999),-999),-999),-999),-999)</f>
        <v>526.70000000000005</v>
      </c>
      <c r="I55" s="9">
        <f>IF(Raw!$G55&gt;$C$8,IF(Raw!$Q55&gt;$C$8,IF(Raw!$N55&gt;$C$9,IF(Raw!$N55&lt;$A$9,IF(Raw!$X55&gt;$C$9,IF(Raw!$X55&lt;$A$9,Raw!M55,-999),-999),-999),-999),-999),-999)</f>
        <v>6.9999999999999999E-6</v>
      </c>
      <c r="J55" s="9">
        <f>IF(Raw!$G55&gt;$C$8,IF(Raw!$Q55&gt;$C$8,IF(Raw!$N55&gt;$C$9,IF(Raw!$N55&lt;$A$9,IF(Raw!$X55&gt;$C$9,IF(Raw!$X55&lt;$A$9,Raw!N55,-999),-999),-999),-999),-999),-999)</f>
        <v>1270</v>
      </c>
      <c r="K55" s="9">
        <f>IF(Raw!$G55&gt;$C$8,IF(Raw!$Q55&gt;$C$8,IF(Raw!$N55&gt;$C$9,IF(Raw!$N55&lt;$A$9,IF(Raw!$X55&gt;$C$9,IF(Raw!$X55&lt;$A$9,Raw!R55,-999),-999),-999),-999),-999),-999)</f>
        <v>0.86920799999999998</v>
      </c>
      <c r="L55" s="9">
        <f>IF(Raw!$G55&gt;$C$8,IF(Raw!$Q55&gt;$C$8,IF(Raw!$N55&gt;$C$9,IF(Raw!$N55&lt;$A$9,IF(Raw!$X55&gt;$C$9,IF(Raw!$X55&lt;$A$9,Raw!S55,-999),-999),-999),-999),-999),-999)</f>
        <v>1.0363389999999999</v>
      </c>
      <c r="M55" s="9">
        <f>Raw!Q55</f>
        <v>0.92896999999999996</v>
      </c>
      <c r="N55" s="9">
        <f>IF(Raw!$G55&gt;$C$8,IF(Raw!$Q55&gt;$C$8,IF(Raw!$N55&gt;$C$9,IF(Raw!$N55&lt;$A$9,IF(Raw!$X55&gt;$C$9,IF(Raw!$X55&lt;$A$9,Raw!V55,-999),-999),-999),-999),-999),-999)</f>
        <v>652.6</v>
      </c>
      <c r="O55" s="9">
        <f>IF(Raw!$G55&gt;$C$8,IF(Raw!$Q55&gt;$C$8,IF(Raw!$N55&gt;$C$9,IF(Raw!$N55&lt;$A$9,IF(Raw!$X55&gt;$C$9,IF(Raw!$X55&lt;$A$9,Raw!W55,-999),-999),-999),-999),-999),-999)</f>
        <v>0.31818800000000003</v>
      </c>
      <c r="P55" s="9">
        <f>IF(Raw!$G55&gt;$C$8,IF(Raw!$Q55&gt;$C$8,IF(Raw!$N55&gt;$C$9,IF(Raw!$N55&lt;$A$9,IF(Raw!$X55&gt;$C$9,IF(Raw!$X55&lt;$A$9,Raw!X55,-999),-999),-999),-999),-999),-999)</f>
        <v>886</v>
      </c>
      <c r="R55" s="9">
        <f t="shared" si="4"/>
        <v>0.13887800000000006</v>
      </c>
      <c r="S55" s="9">
        <f t="shared" si="5"/>
        <v>0.15969780251371279</v>
      </c>
      <c r="T55" s="9">
        <f t="shared" si="6"/>
        <v>0.16713099999999992</v>
      </c>
      <c r="U55" s="9">
        <f t="shared" si="7"/>
        <v>0.16127058809906791</v>
      </c>
      <c r="V55" s="15">
        <f t="shared" si="0"/>
        <v>0</v>
      </c>
      <c r="X55" s="11">
        <f t="shared" si="8"/>
        <v>2.1671999999999997E+18</v>
      </c>
      <c r="Y55" s="11">
        <f t="shared" si="9"/>
        <v>5.2669999999999998E-18</v>
      </c>
      <c r="Z55" s="11">
        <f t="shared" si="10"/>
        <v>1.2699999999999999E-3</v>
      </c>
      <c r="AA55" s="16">
        <f t="shared" si="11"/>
        <v>1.4289447502662681E-2</v>
      </c>
      <c r="AB55" s="9">
        <f t="shared" si="1"/>
        <v>0.8715962096505675</v>
      </c>
      <c r="AC55" s="9">
        <f t="shared" si="2"/>
        <v>0.9857105524973373</v>
      </c>
      <c r="AD55" s="15">
        <f t="shared" si="3"/>
        <v>11.251533466663531</v>
      </c>
      <c r="AE55" s="3">
        <f t="shared" si="12"/>
        <v>634.14679999999976</v>
      </c>
      <c r="AF55" s="2">
        <f t="shared" si="13"/>
        <v>0.25</v>
      </c>
      <c r="AG55" s="9">
        <f t="shared" si="14"/>
        <v>1.3958010916809015E-3</v>
      </c>
      <c r="AH55" s="2">
        <f t="shared" si="15"/>
        <v>6.7542088416245621E-2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118.6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0.73435399999999995</v>
      </c>
      <c r="F56" s="9">
        <f>IF(Raw!$G56&gt;$C$8,IF(Raw!$Q56&gt;$C$8,IF(Raw!$N56&gt;$C$9,IF(Raw!$N56&lt;$A$9,IF(Raw!$X56&gt;$C$9,IF(Raw!$X56&lt;$A$9,Raw!I56,-999),-999),-999),-999),-999),-999)</f>
        <v>0.85885299999999998</v>
      </c>
      <c r="G56" s="9">
        <f>Raw!G56</f>
        <v>0.89233099999999999</v>
      </c>
      <c r="H56" s="9">
        <f>IF(Raw!$G56&gt;$C$8,IF(Raw!$Q56&gt;$C$8,IF(Raw!$N56&gt;$C$9,IF(Raw!$N56&lt;$A$9,IF(Raw!$X56&gt;$C$9,IF(Raw!$X56&lt;$A$9,Raw!L56,-999),-999),-999),-999),-999),-999)</f>
        <v>493.2</v>
      </c>
      <c r="I56" s="9">
        <f>IF(Raw!$G56&gt;$C$8,IF(Raw!$Q56&gt;$C$8,IF(Raw!$N56&gt;$C$9,IF(Raw!$N56&lt;$A$9,IF(Raw!$X56&gt;$C$9,IF(Raw!$X56&lt;$A$9,Raw!M56,-999),-999),-999),-999),-999),-999)</f>
        <v>2.4000000000000001E-5</v>
      </c>
      <c r="J56" s="9">
        <f>IF(Raw!$G56&gt;$C$8,IF(Raw!$Q56&gt;$C$8,IF(Raw!$N56&gt;$C$9,IF(Raw!$N56&lt;$A$9,IF(Raw!$X56&gt;$C$9,IF(Raw!$X56&lt;$A$9,Raw!N56,-999),-999),-999),-999),-999),-999)</f>
        <v>809</v>
      </c>
      <c r="K56" s="9">
        <f>IF(Raw!$G56&gt;$C$8,IF(Raw!$Q56&gt;$C$8,IF(Raw!$N56&gt;$C$9,IF(Raw!$N56&lt;$A$9,IF(Raw!$X56&gt;$C$9,IF(Raw!$X56&lt;$A$9,Raw!R56,-999),-999),-999),-999),-999),-999)</f>
        <v>0.86916400000000005</v>
      </c>
      <c r="L56" s="9">
        <f>IF(Raw!$G56&gt;$C$8,IF(Raw!$Q56&gt;$C$8,IF(Raw!$N56&gt;$C$9,IF(Raw!$N56&lt;$A$9,IF(Raw!$X56&gt;$C$9,IF(Raw!$X56&lt;$A$9,Raw!S56,-999),-999),-999),-999),-999),-999)</f>
        <v>1.018435</v>
      </c>
      <c r="M56" s="9">
        <f>Raw!Q56</f>
        <v>0.906362</v>
      </c>
      <c r="N56" s="9">
        <f>IF(Raw!$G56&gt;$C$8,IF(Raw!$Q56&gt;$C$8,IF(Raw!$N56&gt;$C$9,IF(Raw!$N56&lt;$A$9,IF(Raw!$X56&gt;$C$9,IF(Raw!$X56&lt;$A$9,Raw!V56,-999),-999),-999),-999),-999),-999)</f>
        <v>493.6</v>
      </c>
      <c r="O56" s="9">
        <f>IF(Raw!$G56&gt;$C$8,IF(Raw!$Q56&gt;$C$8,IF(Raw!$N56&gt;$C$9,IF(Raw!$N56&lt;$A$9,IF(Raw!$X56&gt;$C$9,IF(Raw!$X56&lt;$A$9,Raw!W56,-999),-999),-999),-999),-999),-999)</f>
        <v>0.14191200000000001</v>
      </c>
      <c r="P56" s="9">
        <f>IF(Raw!$G56&gt;$C$8,IF(Raw!$Q56&gt;$C$8,IF(Raw!$N56&gt;$C$9,IF(Raw!$N56&lt;$A$9,IF(Raw!$X56&gt;$C$9,IF(Raw!$X56&lt;$A$9,Raw!X56,-999),-999),-999),-999),-999),-999)</f>
        <v>1975</v>
      </c>
      <c r="R56" s="9">
        <f t="shared" si="4"/>
        <v>0.12449900000000003</v>
      </c>
      <c r="S56" s="9">
        <f t="shared" si="5"/>
        <v>0.14495961474198732</v>
      </c>
      <c r="T56" s="9">
        <f t="shared" si="6"/>
        <v>0.14927099999999993</v>
      </c>
      <c r="U56" s="9">
        <f t="shared" si="7"/>
        <v>0.14656900047622082</v>
      </c>
      <c r="V56" s="15">
        <f t="shared" si="0"/>
        <v>0</v>
      </c>
      <c r="X56" s="11">
        <f t="shared" si="8"/>
        <v>2.1671999999999997E+18</v>
      </c>
      <c r="Y56" s="11">
        <f t="shared" si="9"/>
        <v>4.9319999999999996E-18</v>
      </c>
      <c r="Z56" s="11">
        <f t="shared" si="10"/>
        <v>8.0899999999999993E-4</v>
      </c>
      <c r="AA56" s="16">
        <f t="shared" si="11"/>
        <v>8.5729706420698808E-3</v>
      </c>
      <c r="AB56" s="9">
        <f t="shared" si="1"/>
        <v>0.87044369590071247</v>
      </c>
      <c r="AC56" s="9">
        <f t="shared" si="2"/>
        <v>0.99142702935793003</v>
      </c>
      <c r="AD56" s="15">
        <f t="shared" si="3"/>
        <v>10.596997085376861</v>
      </c>
      <c r="AE56" s="3">
        <f t="shared" si="12"/>
        <v>593.81279999999981</v>
      </c>
      <c r="AF56" s="2">
        <f t="shared" si="13"/>
        <v>0.25</v>
      </c>
      <c r="AG56" s="9">
        <f t="shared" si="14"/>
        <v>1.1947625160408553E-3</v>
      </c>
      <c r="AH56" s="2">
        <f t="shared" si="15"/>
        <v>5.7813936366583565E-2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117.3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0.78409899999999999</v>
      </c>
      <c r="F57" s="9">
        <f>IF(Raw!$G57&gt;$C$8,IF(Raw!$Q57&gt;$C$8,IF(Raw!$N57&gt;$C$9,IF(Raw!$N57&lt;$A$9,IF(Raw!$X57&gt;$C$9,IF(Raw!$X57&lt;$A$9,Raw!I57,-999),-999),-999),-999),-999),-999)</f>
        <v>0.93888700000000003</v>
      </c>
      <c r="G57" s="9">
        <f>Raw!G57</f>
        <v>0.91046199999999999</v>
      </c>
      <c r="H57" s="9">
        <f>IF(Raw!$G57&gt;$C$8,IF(Raw!$Q57&gt;$C$8,IF(Raw!$N57&gt;$C$9,IF(Raw!$N57&lt;$A$9,IF(Raw!$X57&gt;$C$9,IF(Raw!$X57&lt;$A$9,Raw!L57,-999),-999),-999),-999),-999),-999)</f>
        <v>726</v>
      </c>
      <c r="I57" s="9">
        <f>IF(Raw!$G57&gt;$C$8,IF(Raw!$Q57&gt;$C$8,IF(Raw!$N57&gt;$C$9,IF(Raw!$N57&lt;$A$9,IF(Raw!$X57&gt;$C$9,IF(Raw!$X57&lt;$A$9,Raw!M57,-999),-999),-999),-999),-999),-999)</f>
        <v>0.37081599999999998</v>
      </c>
      <c r="J57" s="9">
        <f>IF(Raw!$G57&gt;$C$8,IF(Raw!$Q57&gt;$C$8,IF(Raw!$N57&gt;$C$9,IF(Raw!$N57&lt;$A$9,IF(Raw!$X57&gt;$C$9,IF(Raw!$X57&lt;$A$9,Raw!N57,-999),-999),-999),-999),-999),-999)</f>
        <v>4121</v>
      </c>
      <c r="K57" s="9">
        <f>IF(Raw!$G57&gt;$C$8,IF(Raw!$Q57&gt;$C$8,IF(Raw!$N57&gt;$C$9,IF(Raw!$N57&lt;$A$9,IF(Raw!$X57&gt;$C$9,IF(Raw!$X57&lt;$A$9,Raw!R57,-999),-999),-999),-999),-999),-999)</f>
        <v>0.83924500000000002</v>
      </c>
      <c r="L57" s="9">
        <f>IF(Raw!$G57&gt;$C$8,IF(Raw!$Q57&gt;$C$8,IF(Raw!$N57&gt;$C$9,IF(Raw!$N57&lt;$A$9,IF(Raw!$X57&gt;$C$9,IF(Raw!$X57&lt;$A$9,Raw!S57,-999),-999),-999),-999),-999),-999)</f>
        <v>0.98849100000000001</v>
      </c>
      <c r="M57" s="9">
        <f>Raw!Q57</f>
        <v>0.87613099999999999</v>
      </c>
      <c r="N57" s="9">
        <f>IF(Raw!$G57&gt;$C$8,IF(Raw!$Q57&gt;$C$8,IF(Raw!$N57&gt;$C$9,IF(Raw!$N57&lt;$A$9,IF(Raw!$X57&gt;$C$9,IF(Raw!$X57&lt;$A$9,Raw!V57,-999),-999),-999),-999),-999),-999)</f>
        <v>742.9</v>
      </c>
      <c r="O57" s="9">
        <f>IF(Raw!$G57&gt;$C$8,IF(Raw!$Q57&gt;$C$8,IF(Raw!$N57&gt;$C$9,IF(Raw!$N57&lt;$A$9,IF(Raw!$X57&gt;$C$9,IF(Raw!$X57&lt;$A$9,Raw!W57,-999),-999),-999),-999),-999),-999)</f>
        <v>0.106097</v>
      </c>
      <c r="P57" s="9">
        <f>IF(Raw!$G57&gt;$C$8,IF(Raw!$Q57&gt;$C$8,IF(Raw!$N57&gt;$C$9,IF(Raw!$N57&lt;$A$9,IF(Raw!$X57&gt;$C$9,IF(Raw!$X57&lt;$A$9,Raw!X57,-999),-999),-999),-999),-999),-999)</f>
        <v>1238</v>
      </c>
      <c r="R57" s="9">
        <f t="shared" si="4"/>
        <v>0.15478800000000004</v>
      </c>
      <c r="S57" s="9">
        <f t="shared" si="5"/>
        <v>0.16486329025750707</v>
      </c>
      <c r="T57" s="9">
        <f t="shared" si="6"/>
        <v>0.14924599999999999</v>
      </c>
      <c r="U57" s="9">
        <f t="shared" si="7"/>
        <v>0.15098367107034863</v>
      </c>
      <c r="V57" s="15">
        <f t="shared" si="0"/>
        <v>0</v>
      </c>
      <c r="X57" s="11">
        <f t="shared" si="8"/>
        <v>2.1671999999999997E+18</v>
      </c>
      <c r="Y57" s="11">
        <f t="shared" si="9"/>
        <v>7.2599999999999999E-18</v>
      </c>
      <c r="Z57" s="11">
        <f t="shared" si="10"/>
        <v>4.1209999999999997E-3</v>
      </c>
      <c r="AA57" s="16">
        <f t="shared" si="11"/>
        <v>6.0891147925606987E-2</v>
      </c>
      <c r="AB57" s="9">
        <f t="shared" si="1"/>
        <v>0.84833276026330517</v>
      </c>
      <c r="AC57" s="9">
        <f t="shared" si="2"/>
        <v>0.93910885207439287</v>
      </c>
      <c r="AD57" s="15">
        <f t="shared" si="3"/>
        <v>14.77581847260543</v>
      </c>
      <c r="AE57" s="3">
        <f t="shared" si="12"/>
        <v>874.1039999999997</v>
      </c>
      <c r="AF57" s="2">
        <f t="shared" si="13"/>
        <v>0.25</v>
      </c>
      <c r="AG57" s="9">
        <f t="shared" si="14"/>
        <v>1.7160825508177224E-3</v>
      </c>
      <c r="AH57" s="2">
        <f t="shared" si="15"/>
        <v>8.3040341541303908E-2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116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0.78367600000000004</v>
      </c>
      <c r="F58" s="9">
        <f>IF(Raw!$G58&gt;$C$8,IF(Raw!$Q58&gt;$C$8,IF(Raw!$N58&gt;$C$9,IF(Raw!$N58&lt;$A$9,IF(Raw!$X58&gt;$C$9,IF(Raw!$X58&lt;$A$9,Raw!I58,-999),-999),-999),-999),-999),-999)</f>
        <v>0.95743100000000003</v>
      </c>
      <c r="G58" s="9">
        <f>Raw!G58</f>
        <v>0.92817700000000003</v>
      </c>
      <c r="H58" s="9">
        <f>IF(Raw!$G58&gt;$C$8,IF(Raw!$Q58&gt;$C$8,IF(Raw!$N58&gt;$C$9,IF(Raw!$N58&lt;$A$9,IF(Raw!$X58&gt;$C$9,IF(Raw!$X58&lt;$A$9,Raw!L58,-999),-999),-999),-999),-999),-999)</f>
        <v>557.20000000000005</v>
      </c>
      <c r="I58" s="9">
        <f>IF(Raw!$G58&gt;$C$8,IF(Raw!$Q58&gt;$C$8,IF(Raw!$N58&gt;$C$9,IF(Raw!$N58&lt;$A$9,IF(Raw!$X58&gt;$C$9,IF(Raw!$X58&lt;$A$9,Raw!M58,-999),-999),-999),-999),-999),-999)</f>
        <v>0.35377999999999998</v>
      </c>
      <c r="J58" s="9">
        <f>IF(Raw!$G58&gt;$C$8,IF(Raw!$Q58&gt;$C$8,IF(Raw!$N58&gt;$C$9,IF(Raw!$N58&lt;$A$9,IF(Raw!$X58&gt;$C$9,IF(Raw!$X58&lt;$A$9,Raw!N58,-999),-999),-999),-999),-999),-999)</f>
        <v>1425</v>
      </c>
      <c r="K58" s="9">
        <f>IF(Raw!$G58&gt;$C$8,IF(Raw!$Q58&gt;$C$8,IF(Raw!$N58&gt;$C$9,IF(Raw!$N58&lt;$A$9,IF(Raw!$X58&gt;$C$9,IF(Raw!$X58&lt;$A$9,Raw!R58,-999),-999),-999),-999),-999),-999)</f>
        <v>0.85802599999999996</v>
      </c>
      <c r="L58" s="9">
        <f>IF(Raw!$G58&gt;$C$8,IF(Raw!$Q58&gt;$C$8,IF(Raw!$N58&gt;$C$9,IF(Raw!$N58&lt;$A$9,IF(Raw!$X58&gt;$C$9,IF(Raw!$X58&lt;$A$9,Raw!S58,-999),-999),-999),-999),-999),-999)</f>
        <v>1.025406</v>
      </c>
      <c r="M58" s="9">
        <f>Raw!Q58</f>
        <v>0.91714899999999999</v>
      </c>
      <c r="N58" s="9">
        <f>IF(Raw!$G58&gt;$C$8,IF(Raw!$Q58&gt;$C$8,IF(Raw!$N58&gt;$C$9,IF(Raw!$N58&lt;$A$9,IF(Raw!$X58&gt;$C$9,IF(Raw!$X58&lt;$A$9,Raw!V58,-999),-999),-999),-999),-999),-999)</f>
        <v>546.5</v>
      </c>
      <c r="O58" s="9">
        <f>IF(Raw!$G58&gt;$C$8,IF(Raw!$Q58&gt;$C$8,IF(Raw!$N58&gt;$C$9,IF(Raw!$N58&lt;$A$9,IF(Raw!$X58&gt;$C$9,IF(Raw!$X58&lt;$A$9,Raw!W58,-999),-999),-999),-999),-999),-999)</f>
        <v>2.0999999999999999E-5</v>
      </c>
      <c r="P58" s="9">
        <f>IF(Raw!$G58&gt;$C$8,IF(Raw!$Q58&gt;$C$8,IF(Raw!$N58&gt;$C$9,IF(Raw!$N58&lt;$A$9,IF(Raw!$X58&gt;$C$9,IF(Raw!$X58&lt;$A$9,Raw!X58,-999),-999),-999),-999),-999),-999)</f>
        <v>596</v>
      </c>
      <c r="R58" s="9">
        <f t="shared" si="4"/>
        <v>0.17375499999999999</v>
      </c>
      <c r="S58" s="9">
        <f t="shared" si="5"/>
        <v>0.18148044088816842</v>
      </c>
      <c r="T58" s="9">
        <f t="shared" si="6"/>
        <v>0.16738000000000008</v>
      </c>
      <c r="U58" s="9">
        <f t="shared" si="7"/>
        <v>0.16323290482013961</v>
      </c>
      <c r="V58" s="15">
        <f t="shared" si="0"/>
        <v>0</v>
      </c>
      <c r="X58" s="11">
        <f t="shared" si="8"/>
        <v>2.1671999999999997E+18</v>
      </c>
      <c r="Y58" s="11">
        <f t="shared" si="9"/>
        <v>5.5720000000000001E-18</v>
      </c>
      <c r="Z58" s="11">
        <f t="shared" si="10"/>
        <v>1.4249999999999998E-3</v>
      </c>
      <c r="AA58" s="16">
        <f t="shared" si="11"/>
        <v>1.6916686028643272E-2</v>
      </c>
      <c r="AB58" s="9">
        <f t="shared" si="1"/>
        <v>0.86085751490747431</v>
      </c>
      <c r="AC58" s="9">
        <f t="shared" si="2"/>
        <v>0.98308331397135651</v>
      </c>
      <c r="AD58" s="15">
        <f t="shared" si="3"/>
        <v>11.871358616591769</v>
      </c>
      <c r="AE58" s="3">
        <f t="shared" si="12"/>
        <v>670.86879999999985</v>
      </c>
      <c r="AF58" s="2">
        <f t="shared" si="13"/>
        <v>0.25</v>
      </c>
      <c r="AG58" s="9">
        <f t="shared" si="14"/>
        <v>1.4906125778060527E-3</v>
      </c>
      <c r="AH58" s="2">
        <f t="shared" si="15"/>
        <v>7.2129966887546165E-2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114.7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0.72298300000000004</v>
      </c>
      <c r="F59" s="9">
        <f>IF(Raw!$G59&gt;$C$8,IF(Raw!$Q59&gt;$C$8,IF(Raw!$N59&gt;$C$9,IF(Raw!$N59&lt;$A$9,IF(Raw!$X59&gt;$C$9,IF(Raw!$X59&lt;$A$9,Raw!I59,-999),-999),-999),-999),-999),-999)</f>
        <v>0.842839</v>
      </c>
      <c r="G59" s="9">
        <f>Raw!G59</f>
        <v>0.82965999999999995</v>
      </c>
      <c r="H59" s="9">
        <f>IF(Raw!$G59&gt;$C$8,IF(Raw!$Q59&gt;$C$8,IF(Raw!$N59&gt;$C$9,IF(Raw!$N59&lt;$A$9,IF(Raw!$X59&gt;$C$9,IF(Raw!$X59&lt;$A$9,Raw!L59,-999),-999),-999),-999),-999),-999)</f>
        <v>592.4</v>
      </c>
      <c r="I59" s="9">
        <f>IF(Raw!$G59&gt;$C$8,IF(Raw!$Q59&gt;$C$8,IF(Raw!$N59&gt;$C$9,IF(Raw!$N59&lt;$A$9,IF(Raw!$X59&gt;$C$9,IF(Raw!$X59&lt;$A$9,Raw!M59,-999),-999),-999),-999),-999),-999)</f>
        <v>1.9999999999999999E-6</v>
      </c>
      <c r="J59" s="9">
        <f>IF(Raw!$G59&gt;$C$8,IF(Raw!$Q59&gt;$C$8,IF(Raw!$N59&gt;$C$9,IF(Raw!$N59&lt;$A$9,IF(Raw!$X59&gt;$C$9,IF(Raw!$X59&lt;$A$9,Raw!N59,-999),-999),-999),-999),-999),-999)</f>
        <v>2125</v>
      </c>
      <c r="K59" s="9">
        <f>IF(Raw!$G59&gt;$C$8,IF(Raw!$Q59&gt;$C$8,IF(Raw!$N59&gt;$C$9,IF(Raw!$N59&lt;$A$9,IF(Raw!$X59&gt;$C$9,IF(Raw!$X59&lt;$A$9,Raw!R59,-999),-999),-999),-999),-999),-999)</f>
        <v>0.832538</v>
      </c>
      <c r="L59" s="9">
        <f>IF(Raw!$G59&gt;$C$8,IF(Raw!$Q59&gt;$C$8,IF(Raw!$N59&gt;$C$9,IF(Raw!$N59&lt;$A$9,IF(Raw!$X59&gt;$C$9,IF(Raw!$X59&lt;$A$9,Raw!S59,-999),-999),-999),-999),-999),-999)</f>
        <v>0.982626</v>
      </c>
      <c r="M59" s="9">
        <f>Raw!Q59</f>
        <v>0.90788400000000002</v>
      </c>
      <c r="N59" s="9">
        <f>IF(Raw!$G59&gt;$C$8,IF(Raw!$Q59&gt;$C$8,IF(Raw!$N59&gt;$C$9,IF(Raw!$N59&lt;$A$9,IF(Raw!$X59&gt;$C$9,IF(Raw!$X59&lt;$A$9,Raw!V59,-999),-999),-999),-999),-999),-999)</f>
        <v>627.6</v>
      </c>
      <c r="O59" s="9">
        <f>IF(Raw!$G59&gt;$C$8,IF(Raw!$Q59&gt;$C$8,IF(Raw!$N59&gt;$C$9,IF(Raw!$N59&lt;$A$9,IF(Raw!$X59&gt;$C$9,IF(Raw!$X59&lt;$A$9,Raw!W59,-999),-999),-999),-999),-999),-999)</f>
        <v>6.0000000000000002E-6</v>
      </c>
      <c r="P59" s="9">
        <f>IF(Raw!$G59&gt;$C$8,IF(Raw!$Q59&gt;$C$8,IF(Raw!$N59&gt;$C$9,IF(Raw!$N59&lt;$A$9,IF(Raw!$X59&gt;$C$9,IF(Raw!$X59&lt;$A$9,Raw!X59,-999),-999),-999),-999),-999),-999)</f>
        <v>444</v>
      </c>
      <c r="R59" s="9">
        <f t="shared" si="4"/>
        <v>0.11985599999999996</v>
      </c>
      <c r="S59" s="9">
        <f t="shared" si="5"/>
        <v>0.14220509492322966</v>
      </c>
      <c r="T59" s="9">
        <f t="shared" si="6"/>
        <v>0.150088</v>
      </c>
      <c r="U59" s="9">
        <f t="shared" si="7"/>
        <v>0.15274173490219067</v>
      </c>
      <c r="V59" s="15">
        <f t="shared" si="0"/>
        <v>0</v>
      </c>
      <c r="X59" s="11">
        <f t="shared" si="8"/>
        <v>2.1671999999999997E+18</v>
      </c>
      <c r="Y59" s="11">
        <f t="shared" si="9"/>
        <v>5.9239999999999994E-18</v>
      </c>
      <c r="Z59" s="11">
        <f t="shared" si="10"/>
        <v>2.1249999999999997E-3</v>
      </c>
      <c r="AA59" s="16">
        <f t="shared" si="11"/>
        <v>2.6557267221477436E-2</v>
      </c>
      <c r="AB59" s="9">
        <f t="shared" si="1"/>
        <v>0.83652392712273715</v>
      </c>
      <c r="AC59" s="9">
        <f t="shared" si="2"/>
        <v>0.97344273277852222</v>
      </c>
      <c r="AD59" s="15">
        <f t="shared" si="3"/>
        <v>12.497537515989379</v>
      </c>
      <c r="AE59" s="3">
        <f t="shared" si="12"/>
        <v>713.24959999999976</v>
      </c>
      <c r="AF59" s="2">
        <f t="shared" si="13"/>
        <v>0.25</v>
      </c>
      <c r="AG59" s="9">
        <f t="shared" si="14"/>
        <v>1.4683812016903326E-3</v>
      </c>
      <c r="AH59" s="2">
        <f t="shared" si="15"/>
        <v>7.1054202167076919E-2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113.5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0.72028000000000003</v>
      </c>
      <c r="F60" s="9">
        <f>IF(Raw!$G60&gt;$C$8,IF(Raw!$Q60&gt;$C$8,IF(Raw!$N60&gt;$C$9,IF(Raw!$N60&lt;$A$9,IF(Raw!$X60&gt;$C$9,IF(Raw!$X60&lt;$A$9,Raw!I60,-999),-999),-999),-999),-999),-999)</f>
        <v>0.861232</v>
      </c>
      <c r="G60" s="9">
        <f>Raw!G60</f>
        <v>0.83731699999999998</v>
      </c>
      <c r="H60" s="9">
        <f>IF(Raw!$G60&gt;$C$8,IF(Raw!$Q60&gt;$C$8,IF(Raw!$N60&gt;$C$9,IF(Raw!$N60&lt;$A$9,IF(Raw!$X60&gt;$C$9,IF(Raw!$X60&lt;$A$9,Raw!L60,-999),-999),-999),-999),-999),-999)</f>
        <v>616.9</v>
      </c>
      <c r="I60" s="9">
        <f>IF(Raw!$G60&gt;$C$8,IF(Raw!$Q60&gt;$C$8,IF(Raw!$N60&gt;$C$9,IF(Raw!$N60&lt;$A$9,IF(Raw!$X60&gt;$C$9,IF(Raw!$X60&lt;$A$9,Raw!M60,-999),-999),-999),-999),-999),-999)</f>
        <v>6.7169999999999994E-2</v>
      </c>
      <c r="J60" s="9">
        <f>IF(Raw!$G60&gt;$C$8,IF(Raw!$Q60&gt;$C$8,IF(Raw!$N60&gt;$C$9,IF(Raw!$N60&lt;$A$9,IF(Raw!$X60&gt;$C$9,IF(Raw!$X60&lt;$A$9,Raw!N60,-999),-999),-999),-999),-999),-999)</f>
        <v>620</v>
      </c>
      <c r="K60" s="9">
        <f>IF(Raw!$G60&gt;$C$8,IF(Raw!$Q60&gt;$C$8,IF(Raw!$N60&gt;$C$9,IF(Raw!$N60&lt;$A$9,IF(Raw!$X60&gt;$C$9,IF(Raw!$X60&lt;$A$9,Raw!R60,-999),-999),-999),-999),-999),-999)</f>
        <v>0.85639500000000002</v>
      </c>
      <c r="L60" s="9">
        <f>IF(Raw!$G60&gt;$C$8,IF(Raw!$Q60&gt;$C$8,IF(Raw!$N60&gt;$C$9,IF(Raw!$N60&lt;$A$9,IF(Raw!$X60&gt;$C$9,IF(Raw!$X60&lt;$A$9,Raw!S60,-999),-999),-999),-999),-999),-999)</f>
        <v>0.97375900000000004</v>
      </c>
      <c r="M60" s="9">
        <f>Raw!Q60</f>
        <v>0.84318400000000004</v>
      </c>
      <c r="N60" s="9">
        <f>IF(Raw!$G60&gt;$C$8,IF(Raw!$Q60&gt;$C$8,IF(Raw!$N60&gt;$C$9,IF(Raw!$N60&lt;$A$9,IF(Raw!$X60&gt;$C$9,IF(Raw!$X60&lt;$A$9,Raw!V60,-999),-999),-999),-999),-999),-999)</f>
        <v>612.70000000000005</v>
      </c>
      <c r="O60" s="9">
        <f>IF(Raw!$G60&gt;$C$8,IF(Raw!$Q60&gt;$C$8,IF(Raw!$N60&gt;$C$9,IF(Raw!$N60&lt;$A$9,IF(Raw!$X60&gt;$C$9,IF(Raw!$X60&lt;$A$9,Raw!W60,-999),-999),-999),-999),-999),-999)</f>
        <v>4.7699999999999999E-4</v>
      </c>
      <c r="P60" s="9">
        <f>IF(Raw!$G60&gt;$C$8,IF(Raw!$Q60&gt;$C$8,IF(Raw!$N60&gt;$C$9,IF(Raw!$N60&lt;$A$9,IF(Raw!$X60&gt;$C$9,IF(Raw!$X60&lt;$A$9,Raw!X60,-999),-999),-999),-999),-999),-999)</f>
        <v>788</v>
      </c>
      <c r="R60" s="9">
        <f t="shared" si="4"/>
        <v>0.14095199999999997</v>
      </c>
      <c r="S60" s="9">
        <f t="shared" si="5"/>
        <v>0.16366321734445535</v>
      </c>
      <c r="T60" s="9">
        <f t="shared" si="6"/>
        <v>0.11736400000000002</v>
      </c>
      <c r="U60" s="9">
        <f t="shared" si="7"/>
        <v>0.12052674224320394</v>
      </c>
      <c r="V60" s="15">
        <f t="shared" si="0"/>
        <v>0</v>
      </c>
      <c r="X60" s="11">
        <f t="shared" si="8"/>
        <v>2.708999999999999E+18</v>
      </c>
      <c r="Y60" s="11">
        <f t="shared" si="9"/>
        <v>6.1689999999999993E-18</v>
      </c>
      <c r="Z60" s="11">
        <f t="shared" si="10"/>
        <v>6.2E-4</v>
      </c>
      <c r="AA60" s="16">
        <f t="shared" si="11"/>
        <v>1.0255072836219856E-2</v>
      </c>
      <c r="AB60" s="9">
        <f t="shared" si="1"/>
        <v>0.85759857636835013</v>
      </c>
      <c r="AC60" s="9">
        <f t="shared" si="2"/>
        <v>0.98974492716378015</v>
      </c>
      <c r="AD60" s="15">
        <f t="shared" si="3"/>
        <v>16.540440058419126</v>
      </c>
      <c r="AE60" s="3">
        <f t="shared" si="12"/>
        <v>742.74759999999969</v>
      </c>
      <c r="AF60" s="2">
        <f t="shared" si="13"/>
        <v>0.25</v>
      </c>
      <c r="AG60" s="9">
        <f t="shared" si="14"/>
        <v>1.5335118119309593E-3</v>
      </c>
      <c r="AH60" s="2">
        <f t="shared" si="15"/>
        <v>7.4205838501003873E-2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112.4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0.73936100000000005</v>
      </c>
      <c r="F61" s="9">
        <f>IF(Raw!$G61&gt;$C$8,IF(Raw!$Q61&gt;$C$8,IF(Raw!$N61&gt;$C$9,IF(Raw!$N61&lt;$A$9,IF(Raw!$X61&gt;$C$9,IF(Raw!$X61&lt;$A$9,Raw!I61,-999),-999),-999),-999),-999),-999)</f>
        <v>0.86712699999999998</v>
      </c>
      <c r="G61" s="9">
        <f>Raw!G61</f>
        <v>0.87314499999999995</v>
      </c>
      <c r="H61" s="9">
        <f>IF(Raw!$G61&gt;$C$8,IF(Raw!$Q61&gt;$C$8,IF(Raw!$N61&gt;$C$9,IF(Raw!$N61&lt;$A$9,IF(Raw!$X61&gt;$C$9,IF(Raw!$X61&lt;$A$9,Raw!L61,-999),-999),-999),-999),-999),-999)</f>
        <v>527.9</v>
      </c>
      <c r="I61" s="9">
        <f>IF(Raw!$G61&gt;$C$8,IF(Raw!$Q61&gt;$C$8,IF(Raw!$N61&gt;$C$9,IF(Raw!$N61&lt;$A$9,IF(Raw!$X61&gt;$C$9,IF(Raw!$X61&lt;$A$9,Raw!M61,-999),-999),-999),-999),-999),-999)</f>
        <v>2.5000000000000001E-5</v>
      </c>
      <c r="J61" s="9">
        <f>IF(Raw!$G61&gt;$C$8,IF(Raw!$Q61&gt;$C$8,IF(Raw!$N61&gt;$C$9,IF(Raw!$N61&lt;$A$9,IF(Raw!$X61&gt;$C$9,IF(Raw!$X61&lt;$A$9,Raw!N61,-999),-999),-999),-999),-999),-999)</f>
        <v>923</v>
      </c>
      <c r="K61" s="9">
        <f>IF(Raw!$G61&gt;$C$8,IF(Raw!$Q61&gt;$C$8,IF(Raw!$N61&gt;$C$9,IF(Raw!$N61&lt;$A$9,IF(Raw!$X61&gt;$C$9,IF(Raw!$X61&lt;$A$9,Raw!R61,-999),-999),-999),-999),-999),-999)</f>
        <v>0.926261</v>
      </c>
      <c r="L61" s="9">
        <f>IF(Raw!$G61&gt;$C$8,IF(Raw!$Q61&gt;$C$8,IF(Raw!$N61&gt;$C$9,IF(Raw!$N61&lt;$A$9,IF(Raw!$X61&gt;$C$9,IF(Raw!$X61&lt;$A$9,Raw!S61,-999),-999),-999),-999),-999),-999)</f>
        <v>1.143907</v>
      </c>
      <c r="M61" s="9">
        <f>Raw!Q61</f>
        <v>0.95042599999999999</v>
      </c>
      <c r="N61" s="9">
        <f>IF(Raw!$G61&gt;$C$8,IF(Raw!$Q61&gt;$C$8,IF(Raw!$N61&gt;$C$9,IF(Raw!$N61&lt;$A$9,IF(Raw!$X61&gt;$C$9,IF(Raw!$X61&lt;$A$9,Raw!V61,-999),-999),-999),-999),-999),-999)</f>
        <v>596.20000000000005</v>
      </c>
      <c r="O61" s="9">
        <f>IF(Raw!$G61&gt;$C$8,IF(Raw!$Q61&gt;$C$8,IF(Raw!$N61&gt;$C$9,IF(Raw!$N61&lt;$A$9,IF(Raw!$X61&gt;$C$9,IF(Raw!$X61&lt;$A$9,Raw!W61,-999),-999),-999),-999),-999),-999)</f>
        <v>3.0000000000000001E-6</v>
      </c>
      <c r="P61" s="9">
        <f>IF(Raw!$G61&gt;$C$8,IF(Raw!$Q61&gt;$C$8,IF(Raw!$N61&gt;$C$9,IF(Raw!$N61&lt;$A$9,IF(Raw!$X61&gt;$C$9,IF(Raw!$X61&lt;$A$9,Raw!X61,-999),-999),-999),-999),-999),-999)</f>
        <v>341</v>
      </c>
      <c r="R61" s="9">
        <f t="shared" si="4"/>
        <v>0.12776599999999994</v>
      </c>
      <c r="S61" s="9">
        <f t="shared" si="5"/>
        <v>0.14734404533591958</v>
      </c>
      <c r="T61" s="9">
        <f t="shared" si="6"/>
        <v>0.21764600000000001</v>
      </c>
      <c r="U61" s="9">
        <f t="shared" si="7"/>
        <v>0.19026546738502342</v>
      </c>
      <c r="V61" s="15">
        <f t="shared" si="0"/>
        <v>0</v>
      </c>
      <c r="X61" s="11">
        <f t="shared" si="8"/>
        <v>2.708999999999999E+18</v>
      </c>
      <c r="Y61" s="11">
        <f t="shared" si="9"/>
        <v>5.2789999999999994E-18</v>
      </c>
      <c r="Z61" s="11">
        <f t="shared" si="10"/>
        <v>9.2299999999999999E-4</v>
      </c>
      <c r="AA61" s="16">
        <f t="shared" si="11"/>
        <v>1.3027687654502304E-2</v>
      </c>
      <c r="AB61" s="9">
        <f t="shared" si="1"/>
        <v>0.92909642410725179</v>
      </c>
      <c r="AC61" s="9">
        <f t="shared" si="2"/>
        <v>0.98697231234549776</v>
      </c>
      <c r="AD61" s="15">
        <f t="shared" si="3"/>
        <v>14.114504501085923</v>
      </c>
      <c r="AE61" s="3">
        <f t="shared" si="12"/>
        <v>635.59159999999974</v>
      </c>
      <c r="AF61" s="2">
        <f t="shared" si="13"/>
        <v>0.25</v>
      </c>
      <c r="AG61" s="9">
        <f t="shared" si="14"/>
        <v>2.0657713813901002E-3</v>
      </c>
      <c r="AH61" s="2">
        <f t="shared" si="15"/>
        <v>9.9961602065788885E-2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111.1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0.78865600000000002</v>
      </c>
      <c r="F62" s="9">
        <f>IF(Raw!$G62&gt;$C$8,IF(Raw!$Q62&gt;$C$8,IF(Raw!$N62&gt;$C$9,IF(Raw!$N62&lt;$A$9,IF(Raw!$X62&gt;$C$9,IF(Raw!$X62&lt;$A$9,Raw!I62,-999),-999),-999),-999),-999),-999)</f>
        <v>0.96223499999999995</v>
      </c>
      <c r="G62" s="9">
        <f>Raw!G62</f>
        <v>0.9123</v>
      </c>
      <c r="H62" s="9">
        <f>IF(Raw!$G62&gt;$C$8,IF(Raw!$Q62&gt;$C$8,IF(Raw!$N62&gt;$C$9,IF(Raw!$N62&lt;$A$9,IF(Raw!$X62&gt;$C$9,IF(Raw!$X62&lt;$A$9,Raw!L62,-999),-999),-999),-999),-999),-999)</f>
        <v>632.6</v>
      </c>
      <c r="I62" s="9">
        <f>IF(Raw!$G62&gt;$C$8,IF(Raw!$Q62&gt;$C$8,IF(Raw!$N62&gt;$C$9,IF(Raw!$N62&lt;$A$9,IF(Raw!$X62&gt;$C$9,IF(Raw!$X62&lt;$A$9,Raw!M62,-999),-999),-999),-999),-999),-999)</f>
        <v>0.169901</v>
      </c>
      <c r="J62" s="9">
        <f>IF(Raw!$G62&gt;$C$8,IF(Raw!$Q62&gt;$C$8,IF(Raw!$N62&gt;$C$9,IF(Raw!$N62&lt;$A$9,IF(Raw!$X62&gt;$C$9,IF(Raw!$X62&lt;$A$9,Raw!N62,-999),-999),-999),-999),-999),-999)</f>
        <v>646</v>
      </c>
      <c r="K62" s="9">
        <f>IF(Raw!$G62&gt;$C$8,IF(Raw!$Q62&gt;$C$8,IF(Raw!$N62&gt;$C$9,IF(Raw!$N62&lt;$A$9,IF(Raw!$X62&gt;$C$9,IF(Raw!$X62&lt;$A$9,Raw!R62,-999),-999),-999),-999),-999),-999)</f>
        <v>0.85801499999999997</v>
      </c>
      <c r="L62" s="9">
        <f>IF(Raw!$G62&gt;$C$8,IF(Raw!$Q62&gt;$C$8,IF(Raw!$N62&gt;$C$9,IF(Raw!$N62&lt;$A$9,IF(Raw!$X62&gt;$C$9,IF(Raw!$X62&lt;$A$9,Raw!S62,-999),-999),-999),-999),-999),-999)</f>
        <v>1.0043310000000001</v>
      </c>
      <c r="M62" s="9">
        <f>Raw!Q62</f>
        <v>0.889324</v>
      </c>
      <c r="N62" s="9">
        <f>IF(Raw!$G62&gt;$C$8,IF(Raw!$Q62&gt;$C$8,IF(Raw!$N62&gt;$C$9,IF(Raw!$N62&lt;$A$9,IF(Raw!$X62&gt;$C$9,IF(Raw!$X62&lt;$A$9,Raw!V62,-999),-999),-999),-999),-999),-999)</f>
        <v>603.1</v>
      </c>
      <c r="O62" s="9">
        <f>IF(Raw!$G62&gt;$C$8,IF(Raw!$Q62&gt;$C$8,IF(Raw!$N62&gt;$C$9,IF(Raw!$N62&lt;$A$9,IF(Raw!$X62&gt;$C$9,IF(Raw!$X62&lt;$A$9,Raw!W62,-999),-999),-999),-999),-999),-999)</f>
        <v>4.9899999999999999E-4</v>
      </c>
      <c r="P62" s="9">
        <f>IF(Raw!$G62&gt;$C$8,IF(Raw!$Q62&gt;$C$8,IF(Raw!$N62&gt;$C$9,IF(Raw!$N62&lt;$A$9,IF(Raw!$X62&gt;$C$9,IF(Raw!$X62&lt;$A$9,Raw!X62,-999),-999),-999),-999),-999),-999)</f>
        <v>1400</v>
      </c>
      <c r="R62" s="9">
        <f t="shared" si="4"/>
        <v>0.17357899999999993</v>
      </c>
      <c r="S62" s="9">
        <f t="shared" si="5"/>
        <v>0.18039148440869426</v>
      </c>
      <c r="T62" s="9">
        <f t="shared" si="6"/>
        <v>0.14631600000000011</v>
      </c>
      <c r="U62" s="9">
        <f t="shared" si="7"/>
        <v>0.14568503809998906</v>
      </c>
      <c r="V62" s="15">
        <f t="shared" si="0"/>
        <v>0</v>
      </c>
      <c r="X62" s="11">
        <f t="shared" si="8"/>
        <v>2.708999999999999E+18</v>
      </c>
      <c r="Y62" s="11">
        <f t="shared" si="9"/>
        <v>6.3260000000000001E-18</v>
      </c>
      <c r="Z62" s="11">
        <f t="shared" si="10"/>
        <v>6.4599999999999998E-4</v>
      </c>
      <c r="AA62" s="16">
        <f t="shared" si="11"/>
        <v>1.0949372565295658E-2</v>
      </c>
      <c r="AB62" s="9">
        <f t="shared" si="1"/>
        <v>0.85961706839626373</v>
      </c>
      <c r="AC62" s="9">
        <f t="shared" si="2"/>
        <v>0.98905062743470462</v>
      </c>
      <c r="AD62" s="15">
        <f t="shared" si="3"/>
        <v>16.949493135132602</v>
      </c>
      <c r="AE62" s="3">
        <f t="shared" si="12"/>
        <v>761.65039999999976</v>
      </c>
      <c r="AF62" s="2">
        <f t="shared" si="13"/>
        <v>0.25</v>
      </c>
      <c r="AG62" s="9">
        <f t="shared" si="14"/>
        <v>1.8994519639748432E-3</v>
      </c>
      <c r="AH62" s="2">
        <f t="shared" si="15"/>
        <v>9.1913492013896272E-2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109.8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0.62673599999999996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0.90905599999999998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2.708999999999999E+18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108.5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0.76731799999999994</v>
      </c>
      <c r="F64" s="9">
        <f>IF(Raw!$G64&gt;$C$8,IF(Raw!$Q64&gt;$C$8,IF(Raw!$N64&gt;$C$9,IF(Raw!$N64&lt;$A$9,IF(Raw!$X64&gt;$C$9,IF(Raw!$X64&lt;$A$9,Raw!I64,-999),-999),-999),-999),-999),-999)</f>
        <v>0.91873099999999996</v>
      </c>
      <c r="G64" s="9">
        <f>Raw!G64</f>
        <v>0.88286900000000001</v>
      </c>
      <c r="H64" s="9">
        <f>IF(Raw!$G64&gt;$C$8,IF(Raw!$Q64&gt;$C$8,IF(Raw!$N64&gt;$C$9,IF(Raw!$N64&lt;$A$9,IF(Raw!$X64&gt;$C$9,IF(Raw!$X64&lt;$A$9,Raw!L64,-999),-999),-999),-999),-999),-999)</f>
        <v>490.6</v>
      </c>
      <c r="I64" s="9">
        <f>IF(Raw!$G64&gt;$C$8,IF(Raw!$Q64&gt;$C$8,IF(Raw!$N64&gt;$C$9,IF(Raw!$N64&lt;$A$9,IF(Raw!$X64&gt;$C$9,IF(Raw!$X64&lt;$A$9,Raw!M64,-999),-999),-999),-999),-999),-999)</f>
        <v>3.9999999999999998E-6</v>
      </c>
      <c r="J64" s="9">
        <f>IF(Raw!$G64&gt;$C$8,IF(Raw!$Q64&gt;$C$8,IF(Raw!$N64&gt;$C$9,IF(Raw!$N64&lt;$A$9,IF(Raw!$X64&gt;$C$9,IF(Raw!$X64&lt;$A$9,Raw!N64,-999),-999),-999),-999),-999),-999)</f>
        <v>932</v>
      </c>
      <c r="K64" s="9">
        <f>IF(Raw!$G64&gt;$C$8,IF(Raw!$Q64&gt;$C$8,IF(Raw!$N64&gt;$C$9,IF(Raw!$N64&lt;$A$9,IF(Raw!$X64&gt;$C$9,IF(Raw!$X64&lt;$A$9,Raw!R64,-999),-999),-999),-999),-999),-999)</f>
        <v>0.86346599999999996</v>
      </c>
      <c r="L64" s="9">
        <f>IF(Raw!$G64&gt;$C$8,IF(Raw!$Q64&gt;$C$8,IF(Raw!$N64&gt;$C$9,IF(Raw!$N64&lt;$A$9,IF(Raw!$X64&gt;$C$9,IF(Raw!$X64&lt;$A$9,Raw!S64,-999),-999),-999),-999),-999),-999)</f>
        <v>1.0331520000000001</v>
      </c>
      <c r="M64" s="9">
        <f>Raw!Q64</f>
        <v>0.904497</v>
      </c>
      <c r="N64" s="9">
        <f>IF(Raw!$G64&gt;$C$8,IF(Raw!$Q64&gt;$C$8,IF(Raw!$N64&gt;$C$9,IF(Raw!$N64&lt;$A$9,IF(Raw!$X64&gt;$C$9,IF(Raw!$X64&lt;$A$9,Raw!V64,-999),-999),-999),-999),-999),-999)</f>
        <v>694.8</v>
      </c>
      <c r="O64" s="9">
        <f>IF(Raw!$G64&gt;$C$8,IF(Raw!$Q64&gt;$C$8,IF(Raw!$N64&gt;$C$9,IF(Raw!$N64&lt;$A$9,IF(Raw!$X64&gt;$C$9,IF(Raw!$X64&lt;$A$9,Raw!W64,-999),-999),-999),-999),-999),-999)</f>
        <v>0.31068899999999999</v>
      </c>
      <c r="P64" s="9">
        <f>IF(Raw!$G64&gt;$C$8,IF(Raw!$Q64&gt;$C$8,IF(Raw!$N64&gt;$C$9,IF(Raw!$N64&lt;$A$9,IF(Raw!$X64&gt;$C$9,IF(Raw!$X64&lt;$A$9,Raw!X64,-999),-999),-999),-999),-999),-999)</f>
        <v>680</v>
      </c>
      <c r="R64" s="9">
        <f t="shared" si="4"/>
        <v>0.15141300000000002</v>
      </c>
      <c r="S64" s="9">
        <f t="shared" si="5"/>
        <v>0.1648066735529769</v>
      </c>
      <c r="T64" s="9">
        <f t="shared" si="6"/>
        <v>0.16968600000000011</v>
      </c>
      <c r="U64" s="9">
        <f t="shared" si="7"/>
        <v>0.16424107972495827</v>
      </c>
      <c r="V64" s="15">
        <f t="shared" si="0"/>
        <v>0</v>
      </c>
      <c r="X64" s="11">
        <f t="shared" si="8"/>
        <v>2.708999999999999E+18</v>
      </c>
      <c r="Y64" s="11">
        <f t="shared" si="9"/>
        <v>4.9059999999999999E-18</v>
      </c>
      <c r="Z64" s="11">
        <f t="shared" si="10"/>
        <v>9.3199999999999999E-4</v>
      </c>
      <c r="AA64" s="16">
        <f t="shared" si="11"/>
        <v>1.2235059024418467E-2</v>
      </c>
      <c r="AB64" s="9">
        <f t="shared" si="1"/>
        <v>0.86554211822561744</v>
      </c>
      <c r="AC64" s="9">
        <f t="shared" si="2"/>
        <v>0.98776494097558143</v>
      </c>
      <c r="AD64" s="15">
        <f t="shared" si="3"/>
        <v>13.127745734354578</v>
      </c>
      <c r="AE64" s="3">
        <f t="shared" si="12"/>
        <v>590.6823999999998</v>
      </c>
      <c r="AF64" s="2">
        <f t="shared" si="13"/>
        <v>0.25</v>
      </c>
      <c r="AG64" s="9">
        <f t="shared" si="14"/>
        <v>1.6585501028962392E-3</v>
      </c>
      <c r="AH64" s="2">
        <f t="shared" si="15"/>
        <v>8.0256376327724449E-2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107.5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0.78865600000000002</v>
      </c>
      <c r="F65" s="9">
        <f>IF(Raw!$G65&gt;$C$8,IF(Raw!$Q65&gt;$C$8,IF(Raw!$N65&gt;$C$9,IF(Raw!$N65&lt;$A$9,IF(Raw!$X65&gt;$C$9,IF(Raw!$X65&lt;$A$9,Raw!I65,-999),-999),-999),-999),-999),-999)</f>
        <v>0.93948900000000002</v>
      </c>
      <c r="G65" s="9">
        <f>Raw!G65</f>
        <v>0.90417999999999998</v>
      </c>
      <c r="H65" s="9">
        <f>IF(Raw!$G65&gt;$C$8,IF(Raw!$Q65&gt;$C$8,IF(Raw!$N65&gt;$C$9,IF(Raw!$N65&lt;$A$9,IF(Raw!$X65&gt;$C$9,IF(Raw!$X65&lt;$A$9,Raw!L65,-999),-999),-999),-999),-999),-999)</f>
        <v>518.6</v>
      </c>
      <c r="I65" s="9">
        <f>IF(Raw!$G65&gt;$C$8,IF(Raw!$Q65&gt;$C$8,IF(Raw!$N65&gt;$C$9,IF(Raw!$N65&lt;$A$9,IF(Raw!$X65&gt;$C$9,IF(Raw!$X65&lt;$A$9,Raw!M65,-999),-999),-999),-999),-999),-999)</f>
        <v>0.35507100000000003</v>
      </c>
      <c r="J65" s="9">
        <f>IF(Raw!$G65&gt;$C$8,IF(Raw!$Q65&gt;$C$8,IF(Raw!$N65&gt;$C$9,IF(Raw!$N65&lt;$A$9,IF(Raw!$X65&gt;$C$9,IF(Raw!$X65&lt;$A$9,Raw!N65,-999),-999),-999),-999),-999),-999)</f>
        <v>624</v>
      </c>
      <c r="K65" s="9">
        <f>IF(Raw!$G65&gt;$C$8,IF(Raw!$Q65&gt;$C$8,IF(Raw!$N65&gt;$C$9,IF(Raw!$N65&lt;$A$9,IF(Raw!$X65&gt;$C$9,IF(Raw!$X65&lt;$A$9,Raw!R65,-999),-999),-999),-999),-999),-999)</f>
        <v>0.90249500000000005</v>
      </c>
      <c r="L65" s="9">
        <f>IF(Raw!$G65&gt;$C$8,IF(Raw!$Q65&gt;$C$8,IF(Raw!$N65&gt;$C$9,IF(Raw!$N65&lt;$A$9,IF(Raw!$X65&gt;$C$9,IF(Raw!$X65&lt;$A$9,Raw!S65,-999),-999),-999),-999),-999),-999)</f>
        <v>1.0561879999999999</v>
      </c>
      <c r="M65" s="9">
        <f>Raw!Q65</f>
        <v>0.90369600000000005</v>
      </c>
      <c r="N65" s="9">
        <f>IF(Raw!$G65&gt;$C$8,IF(Raw!$Q65&gt;$C$8,IF(Raw!$N65&gt;$C$9,IF(Raw!$N65&lt;$A$9,IF(Raw!$X65&gt;$C$9,IF(Raw!$X65&lt;$A$9,Raw!V65,-999),-999),-999),-999),-999),-999)</f>
        <v>717.9</v>
      </c>
      <c r="O65" s="9">
        <f>IF(Raw!$G65&gt;$C$8,IF(Raw!$Q65&gt;$C$8,IF(Raw!$N65&gt;$C$9,IF(Raw!$N65&lt;$A$9,IF(Raw!$X65&gt;$C$9,IF(Raw!$X65&lt;$A$9,Raw!W65,-999),-999),-999),-999),-999),-999)</f>
        <v>0.37081199999999997</v>
      </c>
      <c r="P65" s="9">
        <f>IF(Raw!$G65&gt;$C$8,IF(Raw!$Q65&gt;$C$8,IF(Raw!$N65&gt;$C$9,IF(Raw!$N65&lt;$A$9,IF(Raw!$X65&gt;$C$9,IF(Raw!$X65&lt;$A$9,Raw!X65,-999),-999),-999),-999),-999),-999)</f>
        <v>620</v>
      </c>
      <c r="R65" s="9">
        <f t="shared" si="4"/>
        <v>0.15083299999999999</v>
      </c>
      <c r="S65" s="9">
        <f t="shared" si="5"/>
        <v>0.16054791487712999</v>
      </c>
      <c r="T65" s="9">
        <f t="shared" si="6"/>
        <v>0.15369299999999986</v>
      </c>
      <c r="U65" s="9">
        <f t="shared" si="7"/>
        <v>0.14551670725287533</v>
      </c>
      <c r="V65" s="15">
        <f t="shared" si="0"/>
        <v>0</v>
      </c>
      <c r="X65" s="11">
        <f t="shared" si="8"/>
        <v>2.708999999999999E+18</v>
      </c>
      <c r="Y65" s="11">
        <f t="shared" si="9"/>
        <v>5.186E-18</v>
      </c>
      <c r="Z65" s="11">
        <f t="shared" si="10"/>
        <v>6.2399999999999999E-4</v>
      </c>
      <c r="AA65" s="16">
        <f t="shared" si="11"/>
        <v>8.6903137631983013E-3</v>
      </c>
      <c r="AB65" s="9">
        <f t="shared" si="1"/>
        <v>0.90383064039320726</v>
      </c>
      <c r="AC65" s="9">
        <f t="shared" si="2"/>
        <v>0.99130968623680182</v>
      </c>
      <c r="AD65" s="15">
        <f t="shared" si="3"/>
        <v>13.926784876920358</v>
      </c>
      <c r="AE65" s="3">
        <f t="shared" si="12"/>
        <v>624.39439999999979</v>
      </c>
      <c r="AF65" s="2">
        <f t="shared" si="13"/>
        <v>0.25</v>
      </c>
      <c r="AG65" s="9">
        <f t="shared" si="14"/>
        <v>1.5589075983912237E-3</v>
      </c>
      <c r="AH65" s="2">
        <f t="shared" si="15"/>
        <v>7.5434727391206435E-2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106.2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0.82745899999999994</v>
      </c>
      <c r="F66" s="9">
        <f>IF(Raw!$G66&gt;$C$8,IF(Raw!$Q66&gt;$C$8,IF(Raw!$N66&gt;$C$9,IF(Raw!$N66&lt;$A$9,IF(Raw!$X66&gt;$C$9,IF(Raw!$X66&lt;$A$9,Raw!I66,-999),-999),-999),-999),-999),-999)</f>
        <v>0.99633799999999995</v>
      </c>
      <c r="G66" s="9">
        <f>Raw!G66</f>
        <v>0.91012000000000004</v>
      </c>
      <c r="H66" s="9">
        <f>IF(Raw!$G66&gt;$C$8,IF(Raw!$Q66&gt;$C$8,IF(Raw!$N66&gt;$C$9,IF(Raw!$N66&lt;$A$9,IF(Raw!$X66&gt;$C$9,IF(Raw!$X66&lt;$A$9,Raw!L66,-999),-999),-999),-999),-999),-999)</f>
        <v>454.7</v>
      </c>
      <c r="I66" s="9">
        <f>IF(Raw!$G66&gt;$C$8,IF(Raw!$Q66&gt;$C$8,IF(Raw!$N66&gt;$C$9,IF(Raw!$N66&lt;$A$9,IF(Raw!$X66&gt;$C$9,IF(Raw!$X66&lt;$A$9,Raw!M66,-999),-999),-999),-999),-999),-999)</f>
        <v>0.13943700000000001</v>
      </c>
      <c r="J66" s="9">
        <f>IF(Raw!$G66&gt;$C$8,IF(Raw!$Q66&gt;$C$8,IF(Raw!$N66&gt;$C$9,IF(Raw!$N66&lt;$A$9,IF(Raw!$X66&gt;$C$9,IF(Raw!$X66&lt;$A$9,Raw!N66,-999),-999),-999),-999),-999),-999)</f>
        <v>1045</v>
      </c>
      <c r="K66" s="9">
        <f>IF(Raw!$G66&gt;$C$8,IF(Raw!$Q66&gt;$C$8,IF(Raw!$N66&gt;$C$9,IF(Raw!$N66&lt;$A$9,IF(Raw!$X66&gt;$C$9,IF(Raw!$X66&lt;$A$9,Raw!R66,-999),-999),-999),-999),-999),-999)</f>
        <v>0.870506</v>
      </c>
      <c r="L66" s="9">
        <f>IF(Raw!$G66&gt;$C$8,IF(Raw!$Q66&gt;$C$8,IF(Raw!$N66&gt;$C$9,IF(Raw!$N66&lt;$A$9,IF(Raw!$X66&gt;$C$9,IF(Raw!$X66&lt;$A$9,Raw!S66,-999),-999),-999),-999),-999),-999)</f>
        <v>1.0573250000000001</v>
      </c>
      <c r="M66" s="9">
        <f>Raw!Q66</f>
        <v>0.93312300000000004</v>
      </c>
      <c r="N66" s="9">
        <f>IF(Raw!$G66&gt;$C$8,IF(Raw!$Q66&gt;$C$8,IF(Raw!$N66&gt;$C$9,IF(Raw!$N66&lt;$A$9,IF(Raw!$X66&gt;$C$9,IF(Raw!$X66&lt;$A$9,Raw!V66,-999),-999),-999),-999),-999),-999)</f>
        <v>701.7</v>
      </c>
      <c r="O66" s="9">
        <f>IF(Raw!$G66&gt;$C$8,IF(Raw!$Q66&gt;$C$8,IF(Raw!$N66&gt;$C$9,IF(Raw!$N66&lt;$A$9,IF(Raw!$X66&gt;$C$9,IF(Raw!$X66&lt;$A$9,Raw!W66,-999),-999),-999),-999),-999),-999)</f>
        <v>5.9526999999999997E-2</v>
      </c>
      <c r="P66" s="9">
        <f>IF(Raw!$G66&gt;$C$8,IF(Raw!$Q66&gt;$C$8,IF(Raw!$N66&gt;$C$9,IF(Raw!$N66&lt;$A$9,IF(Raw!$X66&gt;$C$9,IF(Raw!$X66&lt;$A$9,Raw!X66,-999),-999),-999),-999),-999),-999)</f>
        <v>581</v>
      </c>
      <c r="R66" s="9">
        <f t="shared" si="4"/>
        <v>0.168879</v>
      </c>
      <c r="S66" s="9">
        <f t="shared" si="5"/>
        <v>0.16949970793044128</v>
      </c>
      <c r="T66" s="9">
        <f t="shared" si="6"/>
        <v>0.18681900000000007</v>
      </c>
      <c r="U66" s="9">
        <f t="shared" si="7"/>
        <v>0.17669023242616988</v>
      </c>
      <c r="V66" s="15">
        <f t="shared" si="0"/>
        <v>0</v>
      </c>
      <c r="X66" s="11">
        <f t="shared" si="8"/>
        <v>2.708999999999999E+18</v>
      </c>
      <c r="Y66" s="11">
        <f t="shared" si="9"/>
        <v>4.5469999999999998E-18</v>
      </c>
      <c r="Z66" s="11">
        <f t="shared" si="10"/>
        <v>1.0449999999999999E-3</v>
      </c>
      <c r="AA66" s="16">
        <f t="shared" si="11"/>
        <v>1.2708539130302551E-2</v>
      </c>
      <c r="AB66" s="9">
        <f t="shared" si="1"/>
        <v>0.87288019657178395</v>
      </c>
      <c r="AC66" s="9">
        <f t="shared" si="2"/>
        <v>0.98729146086969766</v>
      </c>
      <c r="AD66" s="15">
        <f t="shared" si="3"/>
        <v>12.161281464404357</v>
      </c>
      <c r="AE66" s="3">
        <f t="shared" si="12"/>
        <v>547.45879999999977</v>
      </c>
      <c r="AF66" s="2">
        <f t="shared" si="13"/>
        <v>0.25</v>
      </c>
      <c r="AG66" s="9">
        <f t="shared" si="14"/>
        <v>1.6529074219582135E-3</v>
      </c>
      <c r="AH66" s="2">
        <f t="shared" si="15"/>
        <v>7.9983329933727282E-2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105.1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0.85515200000000002</v>
      </c>
      <c r="F67" s="9">
        <f>IF(Raw!$G67&gt;$C$8,IF(Raw!$Q67&gt;$C$8,IF(Raw!$N67&gt;$C$9,IF(Raw!$N67&lt;$A$9,IF(Raw!$X67&gt;$C$9,IF(Raw!$X67&lt;$A$9,Raw!I67,-999),-999),-999),-999),-999),-999)</f>
        <v>1.0763389999999999</v>
      </c>
      <c r="G67" s="9">
        <f>Raw!G67</f>
        <v>0.91796100000000003</v>
      </c>
      <c r="H67" s="9">
        <f>IF(Raw!$G67&gt;$C$8,IF(Raw!$Q67&gt;$C$8,IF(Raw!$N67&gt;$C$9,IF(Raw!$N67&lt;$A$9,IF(Raw!$X67&gt;$C$9,IF(Raw!$X67&lt;$A$9,Raw!L67,-999),-999),-999),-999),-999),-999)</f>
        <v>695.2</v>
      </c>
      <c r="I67" s="9">
        <f>IF(Raw!$G67&gt;$C$8,IF(Raw!$Q67&gt;$C$8,IF(Raw!$N67&gt;$C$9,IF(Raw!$N67&lt;$A$9,IF(Raw!$X67&gt;$C$9,IF(Raw!$X67&lt;$A$9,Raw!M67,-999),-999),-999),-999),-999),-999)</f>
        <v>0.11962100000000001</v>
      </c>
      <c r="J67" s="9">
        <f>IF(Raw!$G67&gt;$C$8,IF(Raw!$Q67&gt;$C$8,IF(Raw!$N67&gt;$C$9,IF(Raw!$N67&lt;$A$9,IF(Raw!$X67&gt;$C$9,IF(Raw!$X67&lt;$A$9,Raw!N67,-999),-999),-999),-999),-999),-999)</f>
        <v>821</v>
      </c>
      <c r="K67" s="9">
        <f>IF(Raw!$G67&gt;$C$8,IF(Raw!$Q67&gt;$C$8,IF(Raw!$N67&gt;$C$9,IF(Raw!$N67&lt;$A$9,IF(Raw!$X67&gt;$C$9,IF(Raw!$X67&lt;$A$9,Raw!R67,-999),-999),-999),-999),-999),-999)</f>
        <v>0.89097099999999996</v>
      </c>
      <c r="L67" s="9">
        <f>IF(Raw!$G67&gt;$C$8,IF(Raw!$Q67&gt;$C$8,IF(Raw!$N67&gt;$C$9,IF(Raw!$N67&lt;$A$9,IF(Raw!$X67&gt;$C$9,IF(Raw!$X67&lt;$A$9,Raw!S67,-999),-999),-999),-999),-999),-999)</f>
        <v>1.0606690000000001</v>
      </c>
      <c r="M67" s="9">
        <f>Raw!Q67</f>
        <v>0.92987200000000003</v>
      </c>
      <c r="N67" s="9">
        <f>IF(Raw!$G67&gt;$C$8,IF(Raw!$Q67&gt;$C$8,IF(Raw!$N67&gt;$C$9,IF(Raw!$N67&lt;$A$9,IF(Raw!$X67&gt;$C$9,IF(Raw!$X67&lt;$A$9,Raw!V67,-999),-999),-999),-999),-999),-999)</f>
        <v>554.4</v>
      </c>
      <c r="O67" s="9">
        <f>IF(Raw!$G67&gt;$C$8,IF(Raw!$Q67&gt;$C$8,IF(Raw!$N67&gt;$C$9,IF(Raw!$N67&lt;$A$9,IF(Raw!$X67&gt;$C$9,IF(Raw!$X67&lt;$A$9,Raw!W67,-999),-999),-999),-999),-999),-999)</f>
        <v>3.9999999999999998E-6</v>
      </c>
      <c r="P67" s="9">
        <f>IF(Raw!$G67&gt;$C$8,IF(Raw!$Q67&gt;$C$8,IF(Raw!$N67&gt;$C$9,IF(Raw!$N67&lt;$A$9,IF(Raw!$X67&gt;$C$9,IF(Raw!$X67&lt;$A$9,Raw!X67,-999),-999),-999),-999),-999),-999)</f>
        <v>596</v>
      </c>
      <c r="R67" s="9">
        <f t="shared" si="4"/>
        <v>0.22118699999999991</v>
      </c>
      <c r="S67" s="9">
        <f t="shared" si="5"/>
        <v>0.20549938262945031</v>
      </c>
      <c r="T67" s="9">
        <f t="shared" si="6"/>
        <v>0.16969800000000013</v>
      </c>
      <c r="U67" s="9">
        <f t="shared" si="7"/>
        <v>0.15999147707720326</v>
      </c>
      <c r="V67" s="15">
        <f t="shared" si="0"/>
        <v>0</v>
      </c>
      <c r="X67" s="11">
        <f t="shared" si="8"/>
        <v>2.708999999999999E+18</v>
      </c>
      <c r="Y67" s="11">
        <f t="shared" si="9"/>
        <v>6.9519999999999997E-18</v>
      </c>
      <c r="Z67" s="11">
        <f t="shared" si="10"/>
        <v>8.2100000000000001E-4</v>
      </c>
      <c r="AA67" s="16">
        <f t="shared" si="11"/>
        <v>1.5226437579405021E-2</v>
      </c>
      <c r="AB67" s="9">
        <f t="shared" si="1"/>
        <v>0.89355489600434979</v>
      </c>
      <c r="AC67" s="9">
        <f t="shared" si="2"/>
        <v>0.98477356242059522</v>
      </c>
      <c r="AD67" s="15">
        <f t="shared" si="3"/>
        <v>18.546208988313062</v>
      </c>
      <c r="AE67" s="3">
        <f t="shared" si="12"/>
        <v>837.02079999999978</v>
      </c>
      <c r="AF67" s="2">
        <f t="shared" si="13"/>
        <v>0.25</v>
      </c>
      <c r="AG67" s="9">
        <f t="shared" si="14"/>
        <v>2.2824887463251619E-3</v>
      </c>
      <c r="AH67" s="2">
        <f t="shared" si="15"/>
        <v>0.1104484425697982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103.8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0.771455</v>
      </c>
      <c r="F68" s="9">
        <f>IF(Raw!$G68&gt;$C$8,IF(Raw!$Q68&gt;$C$8,IF(Raw!$N68&gt;$C$9,IF(Raw!$N68&lt;$A$9,IF(Raw!$X68&gt;$C$9,IF(Raw!$X68&lt;$A$9,Raw!I68,-999),-999),-999),-999),-999),-999)</f>
        <v>0.94789800000000002</v>
      </c>
      <c r="G68" s="9">
        <f>Raw!G68</f>
        <v>0.90770600000000001</v>
      </c>
      <c r="H68" s="9">
        <f>IF(Raw!$G68&gt;$C$8,IF(Raw!$Q68&gt;$C$8,IF(Raw!$N68&gt;$C$9,IF(Raw!$N68&lt;$A$9,IF(Raw!$X68&gt;$C$9,IF(Raw!$X68&lt;$A$9,Raw!L68,-999),-999),-999),-999),-999),-999)</f>
        <v>568.20000000000005</v>
      </c>
      <c r="I68" s="9">
        <f>IF(Raw!$G68&gt;$C$8,IF(Raw!$Q68&gt;$C$8,IF(Raw!$N68&gt;$C$9,IF(Raw!$N68&lt;$A$9,IF(Raw!$X68&gt;$C$9,IF(Raw!$X68&lt;$A$9,Raw!M68,-999),-999),-999),-999),-999),-999)</f>
        <v>3.7821E-2</v>
      </c>
      <c r="J68" s="9">
        <f>IF(Raw!$G68&gt;$C$8,IF(Raw!$Q68&gt;$C$8,IF(Raw!$N68&gt;$C$9,IF(Raw!$N68&lt;$A$9,IF(Raw!$X68&gt;$C$9,IF(Raw!$X68&lt;$A$9,Raw!N68,-999),-999),-999),-999),-999),-999)</f>
        <v>780</v>
      </c>
      <c r="K68" s="9">
        <f>IF(Raw!$G68&gt;$C$8,IF(Raw!$Q68&gt;$C$8,IF(Raw!$N68&gt;$C$9,IF(Raw!$N68&lt;$A$9,IF(Raw!$X68&gt;$C$9,IF(Raw!$X68&lt;$A$9,Raw!R68,-999),-999),-999),-999),-999),-999)</f>
        <v>0.86934400000000001</v>
      </c>
      <c r="L68" s="9">
        <f>IF(Raw!$G68&gt;$C$8,IF(Raw!$Q68&gt;$C$8,IF(Raw!$N68&gt;$C$9,IF(Raw!$N68&lt;$A$9,IF(Raw!$X68&gt;$C$9,IF(Raw!$X68&lt;$A$9,Raw!S68,-999),-999),-999),-999),-999),-999)</f>
        <v>1.030135</v>
      </c>
      <c r="M68" s="9">
        <f>Raw!Q68</f>
        <v>0.89468700000000001</v>
      </c>
      <c r="N68" s="9">
        <f>IF(Raw!$G68&gt;$C$8,IF(Raw!$Q68&gt;$C$8,IF(Raw!$N68&gt;$C$9,IF(Raw!$N68&lt;$A$9,IF(Raw!$X68&gt;$C$9,IF(Raw!$X68&lt;$A$9,Raw!V68,-999),-999),-999),-999),-999),-999)</f>
        <v>711.8</v>
      </c>
      <c r="O68" s="9">
        <f>IF(Raw!$G68&gt;$C$8,IF(Raw!$Q68&gt;$C$8,IF(Raw!$N68&gt;$C$9,IF(Raw!$N68&lt;$A$9,IF(Raw!$X68&gt;$C$9,IF(Raw!$X68&lt;$A$9,Raw!W68,-999),-999),-999),-999),-999),-999)</f>
        <v>0.22917399999999999</v>
      </c>
      <c r="P68" s="9">
        <f>IF(Raw!$G68&gt;$C$8,IF(Raw!$Q68&gt;$C$8,IF(Raw!$N68&gt;$C$9,IF(Raw!$N68&lt;$A$9,IF(Raw!$X68&gt;$C$9,IF(Raw!$X68&lt;$A$9,Raw!X68,-999),-999),-999),-999),-999),-999)</f>
        <v>2321</v>
      </c>
      <c r="R68" s="9">
        <f t="shared" si="4"/>
        <v>0.17644300000000002</v>
      </c>
      <c r="S68" s="9">
        <f t="shared" si="5"/>
        <v>0.1861413358821308</v>
      </c>
      <c r="T68" s="9">
        <f t="shared" si="6"/>
        <v>0.16079100000000002</v>
      </c>
      <c r="U68" s="9">
        <f t="shared" si="7"/>
        <v>0.15608730894494413</v>
      </c>
      <c r="V68" s="15">
        <f t="shared" si="0"/>
        <v>0</v>
      </c>
      <c r="X68" s="11">
        <f t="shared" si="8"/>
        <v>3.2508E+18</v>
      </c>
      <c r="Y68" s="11">
        <f t="shared" si="9"/>
        <v>5.6820000000000003E-18</v>
      </c>
      <c r="Z68" s="11">
        <f t="shared" si="10"/>
        <v>7.7999999999999999E-4</v>
      </c>
      <c r="AA68" s="16">
        <f t="shared" si="11"/>
        <v>1.4202790069247292E-2</v>
      </c>
      <c r="AB68" s="9">
        <f t="shared" si="1"/>
        <v>0.87162768081802433</v>
      </c>
      <c r="AC68" s="9">
        <f t="shared" si="2"/>
        <v>0.98579720993075282</v>
      </c>
      <c r="AD68" s="15">
        <f t="shared" si="3"/>
        <v>18.208705216983709</v>
      </c>
      <c r="AE68" s="3">
        <f t="shared" si="12"/>
        <v>684.11279999999988</v>
      </c>
      <c r="AF68" s="2">
        <f t="shared" si="13"/>
        <v>0.25</v>
      </c>
      <c r="AG68" s="9">
        <f t="shared" si="14"/>
        <v>2.1862675359159635E-3</v>
      </c>
      <c r="AH68" s="2">
        <f t="shared" si="15"/>
        <v>0.10579234827404881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102.5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0.79915700000000001</v>
      </c>
      <c r="F69" s="9">
        <f>IF(Raw!$G69&gt;$C$8,IF(Raw!$Q69&gt;$C$8,IF(Raw!$N69&gt;$C$9,IF(Raw!$N69&lt;$A$9,IF(Raw!$X69&gt;$C$9,IF(Raw!$X69&lt;$A$9,Raw!I69,-999),-999),-999),-999),-999),-999)</f>
        <v>0.99846999999999997</v>
      </c>
      <c r="G69" s="9">
        <f>Raw!G69</f>
        <v>0.94638299999999997</v>
      </c>
      <c r="H69" s="9">
        <f>IF(Raw!$G69&gt;$C$8,IF(Raw!$Q69&gt;$C$8,IF(Raw!$N69&gt;$C$9,IF(Raw!$N69&lt;$A$9,IF(Raw!$X69&gt;$C$9,IF(Raw!$X69&lt;$A$9,Raw!L69,-999),-999),-999),-999),-999),-999)</f>
        <v>589.29999999999995</v>
      </c>
      <c r="I69" s="9">
        <f>IF(Raw!$G69&gt;$C$8,IF(Raw!$Q69&gt;$C$8,IF(Raw!$N69&gt;$C$9,IF(Raw!$N69&lt;$A$9,IF(Raw!$X69&gt;$C$9,IF(Raw!$X69&lt;$A$9,Raw!M69,-999),-999),-999),-999),-999),-999)</f>
        <v>5.722E-2</v>
      </c>
      <c r="J69" s="9">
        <f>IF(Raw!$G69&gt;$C$8,IF(Raw!$Q69&gt;$C$8,IF(Raw!$N69&gt;$C$9,IF(Raw!$N69&lt;$A$9,IF(Raw!$X69&gt;$C$9,IF(Raw!$X69&lt;$A$9,Raw!N69,-999),-999),-999),-999),-999),-999)</f>
        <v>3129</v>
      </c>
      <c r="K69" s="9">
        <f>IF(Raw!$G69&gt;$C$8,IF(Raw!$Q69&gt;$C$8,IF(Raw!$N69&gt;$C$9,IF(Raw!$N69&lt;$A$9,IF(Raw!$X69&gt;$C$9,IF(Raw!$X69&lt;$A$9,Raw!R69,-999),-999),-999),-999),-999),-999)</f>
        <v>0.88267399999999996</v>
      </c>
      <c r="L69" s="9">
        <f>IF(Raw!$G69&gt;$C$8,IF(Raw!$Q69&gt;$C$8,IF(Raw!$N69&gt;$C$9,IF(Raw!$N69&lt;$A$9,IF(Raw!$X69&gt;$C$9,IF(Raw!$X69&lt;$A$9,Raw!S69,-999),-999),-999),-999),-999),-999)</f>
        <v>1.04766</v>
      </c>
      <c r="M69" s="9">
        <f>Raw!Q69</f>
        <v>0.91529799999999994</v>
      </c>
      <c r="N69" s="9">
        <f>IF(Raw!$G69&gt;$C$8,IF(Raw!$Q69&gt;$C$8,IF(Raw!$N69&gt;$C$9,IF(Raw!$N69&lt;$A$9,IF(Raw!$X69&gt;$C$9,IF(Raw!$X69&lt;$A$9,Raw!V69,-999),-999),-999),-999),-999),-999)</f>
        <v>636.1</v>
      </c>
      <c r="O69" s="9">
        <f>IF(Raw!$G69&gt;$C$8,IF(Raw!$Q69&gt;$C$8,IF(Raw!$N69&gt;$C$9,IF(Raw!$N69&lt;$A$9,IF(Raw!$X69&gt;$C$9,IF(Raw!$X69&lt;$A$9,Raw!W69,-999),-999),-999),-999),-999),-999)</f>
        <v>5.0000000000000004E-6</v>
      </c>
      <c r="P69" s="9">
        <f>IF(Raw!$G69&gt;$C$8,IF(Raw!$Q69&gt;$C$8,IF(Raw!$N69&gt;$C$9,IF(Raw!$N69&lt;$A$9,IF(Raw!$X69&gt;$C$9,IF(Raw!$X69&lt;$A$9,Raw!X69,-999),-999),-999),-999),-999),-999)</f>
        <v>555</v>
      </c>
      <c r="R69" s="9">
        <f t="shared" si="4"/>
        <v>0.19931299999999996</v>
      </c>
      <c r="S69" s="9">
        <f t="shared" si="5"/>
        <v>0.19961841617675039</v>
      </c>
      <c r="T69" s="9">
        <f t="shared" si="6"/>
        <v>0.16498600000000008</v>
      </c>
      <c r="U69" s="9">
        <f t="shared" si="7"/>
        <v>0.15748048030849709</v>
      </c>
      <c r="V69" s="15">
        <f t="shared" si="0"/>
        <v>0</v>
      </c>
      <c r="X69" s="11">
        <f t="shared" si="8"/>
        <v>3.2508E+18</v>
      </c>
      <c r="Y69" s="11">
        <f t="shared" si="9"/>
        <v>5.8929999999999994E-18</v>
      </c>
      <c r="Z69" s="11">
        <f t="shared" si="10"/>
        <v>3.1289999999999998E-3</v>
      </c>
      <c r="AA69" s="16">
        <f t="shared" si="11"/>
        <v>5.6552277010787175E-2</v>
      </c>
      <c r="AB69" s="9">
        <f t="shared" si="1"/>
        <v>0.89200433397490164</v>
      </c>
      <c r="AC69" s="9">
        <f t="shared" si="2"/>
        <v>0.9434477229892132</v>
      </c>
      <c r="AD69" s="15">
        <f t="shared" si="3"/>
        <v>18.073594442565419</v>
      </c>
      <c r="AE69" s="3">
        <f t="shared" si="12"/>
        <v>709.51719999999978</v>
      </c>
      <c r="AF69" s="2">
        <f t="shared" si="13"/>
        <v>0.25</v>
      </c>
      <c r="AG69" s="9">
        <f t="shared" si="14"/>
        <v>2.1894141028586047E-3</v>
      </c>
      <c r="AH69" s="2">
        <f t="shared" si="15"/>
        <v>0.10594460901085016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101.3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0.79064900000000005</v>
      </c>
      <c r="F70" s="9">
        <f>IF(Raw!$G70&gt;$C$8,IF(Raw!$Q70&gt;$C$8,IF(Raw!$N70&gt;$C$9,IF(Raw!$N70&lt;$A$9,IF(Raw!$X70&gt;$C$9,IF(Raw!$X70&lt;$A$9,Raw!I70,-999),-999),-999),-999),-999),-999)</f>
        <v>0.98179899999999998</v>
      </c>
      <c r="G70" s="9">
        <f>Raw!G70</f>
        <v>0.92200700000000002</v>
      </c>
      <c r="H70" s="9">
        <f>IF(Raw!$G70&gt;$C$8,IF(Raw!$Q70&gt;$C$8,IF(Raw!$N70&gt;$C$9,IF(Raw!$N70&lt;$A$9,IF(Raw!$X70&gt;$C$9,IF(Raw!$X70&lt;$A$9,Raw!L70,-999),-999),-999),-999),-999),-999)</f>
        <v>553.5</v>
      </c>
      <c r="I70" s="9">
        <f>IF(Raw!$G70&gt;$C$8,IF(Raw!$Q70&gt;$C$8,IF(Raw!$N70&gt;$C$9,IF(Raw!$N70&lt;$A$9,IF(Raw!$X70&gt;$C$9,IF(Raw!$X70&lt;$A$9,Raw!M70,-999),-999),-999),-999),-999),-999)</f>
        <v>2.0999999999999999E-5</v>
      </c>
      <c r="J70" s="9">
        <f>IF(Raw!$G70&gt;$C$8,IF(Raw!$Q70&gt;$C$8,IF(Raw!$N70&gt;$C$9,IF(Raw!$N70&lt;$A$9,IF(Raw!$X70&gt;$C$9,IF(Raw!$X70&lt;$A$9,Raw!N70,-999),-999),-999),-999),-999),-999)</f>
        <v>454</v>
      </c>
      <c r="K70" s="9">
        <f>IF(Raw!$G70&gt;$C$8,IF(Raw!$Q70&gt;$C$8,IF(Raw!$N70&gt;$C$9,IF(Raw!$N70&lt;$A$9,IF(Raw!$X70&gt;$C$9,IF(Raw!$X70&lt;$A$9,Raw!R70,-999),-999),-999),-999),-999),-999)</f>
        <v>0.898142</v>
      </c>
      <c r="L70" s="9">
        <f>IF(Raw!$G70&gt;$C$8,IF(Raw!$Q70&gt;$C$8,IF(Raw!$N70&gt;$C$9,IF(Raw!$N70&lt;$A$9,IF(Raw!$X70&gt;$C$9,IF(Raw!$X70&lt;$A$9,Raw!S70,-999),-999),-999),-999),-999),-999)</f>
        <v>1.0564640000000001</v>
      </c>
      <c r="M70" s="9">
        <f>Raw!Q70</f>
        <v>0.93903599999999998</v>
      </c>
      <c r="N70" s="9">
        <f>IF(Raw!$G70&gt;$C$8,IF(Raw!$Q70&gt;$C$8,IF(Raw!$N70&gt;$C$9,IF(Raw!$N70&lt;$A$9,IF(Raw!$X70&gt;$C$9,IF(Raw!$X70&lt;$A$9,Raw!V70,-999),-999),-999),-999),-999),-999)</f>
        <v>571</v>
      </c>
      <c r="O70" s="9">
        <f>IF(Raw!$G70&gt;$C$8,IF(Raw!$Q70&gt;$C$8,IF(Raw!$N70&gt;$C$9,IF(Raw!$N70&lt;$A$9,IF(Raw!$X70&gt;$C$9,IF(Raw!$X70&lt;$A$9,Raw!W70,-999),-999),-999),-999),-999),-999)</f>
        <v>0.31892500000000001</v>
      </c>
      <c r="P70" s="9">
        <f>IF(Raw!$G70&gt;$C$8,IF(Raw!$Q70&gt;$C$8,IF(Raw!$N70&gt;$C$9,IF(Raw!$N70&lt;$A$9,IF(Raw!$X70&gt;$C$9,IF(Raw!$X70&lt;$A$9,Raw!X70,-999),-999),-999),-999),-999),-999)</f>
        <v>537</v>
      </c>
      <c r="R70" s="9">
        <f t="shared" si="4"/>
        <v>0.19114999999999993</v>
      </c>
      <c r="S70" s="9">
        <f t="shared" si="5"/>
        <v>0.19469361855125125</v>
      </c>
      <c r="T70" s="9">
        <f t="shared" si="6"/>
        <v>0.15832200000000007</v>
      </c>
      <c r="U70" s="9">
        <f t="shared" si="7"/>
        <v>0.14986028866104292</v>
      </c>
      <c r="V70" s="15">
        <f t="shared" si="0"/>
        <v>0</v>
      </c>
      <c r="X70" s="11">
        <f t="shared" si="8"/>
        <v>3.2508E+18</v>
      </c>
      <c r="Y70" s="11">
        <f t="shared" si="9"/>
        <v>5.5349999999999994E-18</v>
      </c>
      <c r="Z70" s="11">
        <f t="shared" si="10"/>
        <v>4.5399999999999998E-4</v>
      </c>
      <c r="AA70" s="16">
        <f t="shared" si="11"/>
        <v>8.1027125407411096E-3</v>
      </c>
      <c r="AB70" s="9">
        <f t="shared" si="1"/>
        <v>0.89942483765487524</v>
      </c>
      <c r="AC70" s="9">
        <f t="shared" si="2"/>
        <v>0.99189728745925865</v>
      </c>
      <c r="AD70" s="15">
        <f t="shared" si="3"/>
        <v>17.847384450971607</v>
      </c>
      <c r="AE70" s="3">
        <f t="shared" si="12"/>
        <v>666.41399999999976</v>
      </c>
      <c r="AF70" s="2">
        <f t="shared" si="13"/>
        <v>0.25</v>
      </c>
      <c r="AG70" s="9">
        <f t="shared" si="14"/>
        <v>2.0573955274363186E-3</v>
      </c>
      <c r="AH70" s="2">
        <f t="shared" si="15"/>
        <v>9.9556298851971661E-2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100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0.85181399999999996</v>
      </c>
      <c r="F71" s="9">
        <f>IF(Raw!$G71&gt;$C$8,IF(Raw!$Q71&gt;$C$8,IF(Raw!$N71&gt;$C$9,IF(Raw!$N71&lt;$A$9,IF(Raw!$X71&gt;$C$9,IF(Raw!$X71&lt;$A$9,Raw!I71,-999),-999),-999),-999),-999),-999)</f>
        <v>1.0835760000000001</v>
      </c>
      <c r="G71" s="9">
        <f>Raw!G71</f>
        <v>0.95475299999999996</v>
      </c>
      <c r="H71" s="9">
        <f>IF(Raw!$G71&gt;$C$8,IF(Raw!$Q71&gt;$C$8,IF(Raw!$N71&gt;$C$9,IF(Raw!$N71&lt;$A$9,IF(Raw!$X71&gt;$C$9,IF(Raw!$X71&lt;$A$9,Raw!L71,-999),-999),-999),-999),-999),-999)</f>
        <v>543.29999999999995</v>
      </c>
      <c r="I71" s="9">
        <f>IF(Raw!$G71&gt;$C$8,IF(Raw!$Q71&gt;$C$8,IF(Raw!$N71&gt;$C$9,IF(Raw!$N71&lt;$A$9,IF(Raw!$X71&gt;$C$9,IF(Raw!$X71&lt;$A$9,Raw!M71,-999),-999),-999),-999),-999),-999)</f>
        <v>1.5E-5</v>
      </c>
      <c r="J71" s="9">
        <f>IF(Raw!$G71&gt;$C$8,IF(Raw!$Q71&gt;$C$8,IF(Raw!$N71&gt;$C$9,IF(Raw!$N71&lt;$A$9,IF(Raw!$X71&gt;$C$9,IF(Raw!$X71&lt;$A$9,Raw!N71,-999),-999),-999),-999),-999),-999)</f>
        <v>816</v>
      </c>
      <c r="K71" s="9">
        <f>IF(Raw!$G71&gt;$C$8,IF(Raw!$Q71&gt;$C$8,IF(Raw!$N71&gt;$C$9,IF(Raw!$N71&lt;$A$9,IF(Raw!$X71&gt;$C$9,IF(Raw!$X71&lt;$A$9,Raw!R71,-999),-999),-999),-999),-999),-999)</f>
        <v>0.99283699999999997</v>
      </c>
      <c r="L71" s="9">
        <f>IF(Raw!$G71&gt;$C$8,IF(Raw!$Q71&gt;$C$8,IF(Raw!$N71&gt;$C$9,IF(Raw!$N71&lt;$A$9,IF(Raw!$X71&gt;$C$9,IF(Raw!$X71&lt;$A$9,Raw!S71,-999),-999),-999),-999),-999),-999)</f>
        <v>1.257684</v>
      </c>
      <c r="M71" s="9">
        <f>Raw!Q71</f>
        <v>0.94698800000000005</v>
      </c>
      <c r="N71" s="9">
        <f>IF(Raw!$G71&gt;$C$8,IF(Raw!$Q71&gt;$C$8,IF(Raw!$N71&gt;$C$9,IF(Raw!$N71&lt;$A$9,IF(Raw!$X71&gt;$C$9,IF(Raw!$X71&lt;$A$9,Raw!V71,-999),-999),-999),-999),-999),-999)</f>
        <v>703.3</v>
      </c>
      <c r="O71" s="9">
        <f>IF(Raw!$G71&gt;$C$8,IF(Raw!$Q71&gt;$C$8,IF(Raw!$N71&gt;$C$9,IF(Raw!$N71&lt;$A$9,IF(Raw!$X71&gt;$C$9,IF(Raw!$X71&lt;$A$9,Raw!W71,-999),-999),-999),-999),-999),-999)</f>
        <v>9.7465999999999997E-2</v>
      </c>
      <c r="P71" s="9">
        <f>IF(Raw!$G71&gt;$C$8,IF(Raw!$Q71&gt;$C$8,IF(Raw!$N71&gt;$C$9,IF(Raw!$N71&lt;$A$9,IF(Raw!$X71&gt;$C$9,IF(Raw!$X71&lt;$A$9,Raw!X71,-999),-999),-999),-999),-999),-999)</f>
        <v>1080</v>
      </c>
      <c r="R71" s="9">
        <f t="shared" si="4"/>
        <v>0.23176200000000013</v>
      </c>
      <c r="S71" s="9">
        <f t="shared" si="5"/>
        <v>0.21388624332764855</v>
      </c>
      <c r="T71" s="9">
        <f t="shared" si="6"/>
        <v>0.26484700000000005</v>
      </c>
      <c r="U71" s="9">
        <f t="shared" si="7"/>
        <v>0.21058310354588278</v>
      </c>
      <c r="V71" s="15">
        <f t="shared" si="0"/>
        <v>0</v>
      </c>
      <c r="X71" s="11">
        <f t="shared" si="8"/>
        <v>3.2508E+18</v>
      </c>
      <c r="Y71" s="11">
        <f t="shared" si="9"/>
        <v>5.4329999999999995E-18</v>
      </c>
      <c r="Z71" s="11">
        <f t="shared" si="10"/>
        <v>8.1599999999999999E-4</v>
      </c>
      <c r="AA71" s="16">
        <f t="shared" si="11"/>
        <v>1.4207111719469628E-2</v>
      </c>
      <c r="AB71" s="9">
        <f t="shared" si="1"/>
        <v>0.99659971091756638</v>
      </c>
      <c r="AC71" s="9">
        <f t="shared" si="2"/>
        <v>0.98579288828053024</v>
      </c>
      <c r="AD71" s="15">
        <f t="shared" si="3"/>
        <v>17.410676126801011</v>
      </c>
      <c r="AE71" s="3">
        <f t="shared" si="12"/>
        <v>654.13319999999976</v>
      </c>
      <c r="AF71" s="2">
        <f t="shared" si="13"/>
        <v>0.25</v>
      </c>
      <c r="AG71" s="9">
        <f t="shared" si="14"/>
        <v>2.8203032412415126E-3</v>
      </c>
      <c r="AH71" s="2">
        <f t="shared" si="15"/>
        <v>0.1364730060865339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98.9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0.81950599999999996</v>
      </c>
      <c r="F72" s="9">
        <f>IF(Raw!$G72&gt;$C$8,IF(Raw!$Q72&gt;$C$8,IF(Raw!$N72&gt;$C$9,IF(Raw!$N72&lt;$A$9,IF(Raw!$X72&gt;$C$9,IF(Raw!$X72&lt;$A$9,Raw!I72,-999),-999),-999),-999),-999),-999)</f>
        <v>1.0184550000000001</v>
      </c>
      <c r="G72" s="9">
        <f>Raw!G72</f>
        <v>0.94274500000000006</v>
      </c>
      <c r="H72" s="9">
        <f>IF(Raw!$G72&gt;$C$8,IF(Raw!$Q72&gt;$C$8,IF(Raw!$N72&gt;$C$9,IF(Raw!$N72&lt;$A$9,IF(Raw!$X72&gt;$C$9,IF(Raw!$X72&lt;$A$9,Raw!L72,-999),-999),-999),-999),-999),-999)</f>
        <v>503.7</v>
      </c>
      <c r="I72" s="9">
        <f>IF(Raw!$G72&gt;$C$8,IF(Raw!$Q72&gt;$C$8,IF(Raw!$N72&gt;$C$9,IF(Raw!$N72&lt;$A$9,IF(Raw!$X72&gt;$C$9,IF(Raw!$X72&lt;$A$9,Raw!M72,-999),-999),-999),-999),-999),-999)</f>
        <v>0.14596300000000001</v>
      </c>
      <c r="J72" s="9">
        <f>IF(Raw!$G72&gt;$C$8,IF(Raw!$Q72&gt;$C$8,IF(Raw!$N72&gt;$C$9,IF(Raw!$N72&lt;$A$9,IF(Raw!$X72&gt;$C$9,IF(Raw!$X72&lt;$A$9,Raw!N72,-999),-999),-999),-999),-999),-999)</f>
        <v>883</v>
      </c>
      <c r="K72" s="9">
        <f>IF(Raw!$G72&gt;$C$8,IF(Raw!$Q72&gt;$C$8,IF(Raw!$N72&gt;$C$9,IF(Raw!$N72&lt;$A$9,IF(Raw!$X72&gt;$C$9,IF(Raw!$X72&lt;$A$9,Raw!R72,-999),-999),-999),-999),-999),-999)</f>
        <v>0.99184499999999998</v>
      </c>
      <c r="L72" s="9">
        <f>IF(Raw!$G72&gt;$C$8,IF(Raw!$Q72&gt;$C$8,IF(Raw!$N72&gt;$C$9,IF(Raw!$N72&lt;$A$9,IF(Raw!$X72&gt;$C$9,IF(Raw!$X72&lt;$A$9,Raw!S72,-999),-999),-999),-999),-999),-999)</f>
        <v>1.234672</v>
      </c>
      <c r="M72" s="9">
        <f>Raw!Q72</f>
        <v>0.94132199999999999</v>
      </c>
      <c r="N72" s="9">
        <f>IF(Raw!$G72&gt;$C$8,IF(Raw!$Q72&gt;$C$8,IF(Raw!$N72&gt;$C$9,IF(Raw!$N72&lt;$A$9,IF(Raw!$X72&gt;$C$9,IF(Raw!$X72&lt;$A$9,Raw!V72,-999),-999),-999),-999),-999),-999)</f>
        <v>754.3</v>
      </c>
      <c r="O72" s="9">
        <f>IF(Raw!$G72&gt;$C$8,IF(Raw!$Q72&gt;$C$8,IF(Raw!$N72&gt;$C$9,IF(Raw!$N72&lt;$A$9,IF(Raw!$X72&gt;$C$9,IF(Raw!$X72&lt;$A$9,Raw!W72,-999),-999),-999),-999),-999),-999)</f>
        <v>8.5166000000000006E-2</v>
      </c>
      <c r="P72" s="9">
        <f>IF(Raw!$G72&gt;$C$8,IF(Raw!$Q72&gt;$C$8,IF(Raw!$N72&gt;$C$9,IF(Raw!$N72&lt;$A$9,IF(Raw!$X72&gt;$C$9,IF(Raw!$X72&lt;$A$9,Raw!X72,-999),-999),-999),-999),-999),-999)</f>
        <v>860</v>
      </c>
      <c r="R72" s="9">
        <f t="shared" si="4"/>
        <v>0.19894900000000015</v>
      </c>
      <c r="S72" s="9">
        <f t="shared" si="5"/>
        <v>0.19534392781222551</v>
      </c>
      <c r="T72" s="9">
        <f t="shared" si="6"/>
        <v>0.24282700000000002</v>
      </c>
      <c r="U72" s="9">
        <f t="shared" si="7"/>
        <v>0.19667328650848162</v>
      </c>
      <c r="V72" s="15">
        <f t="shared" si="0"/>
        <v>0</v>
      </c>
      <c r="X72" s="11">
        <f t="shared" si="8"/>
        <v>3.2508E+18</v>
      </c>
      <c r="Y72" s="11">
        <f t="shared" si="9"/>
        <v>5.0369999999999995E-18</v>
      </c>
      <c r="Z72" s="11">
        <f t="shared" si="10"/>
        <v>8.83E-4</v>
      </c>
      <c r="AA72" s="16">
        <f t="shared" si="11"/>
        <v>1.4252420424482614E-2</v>
      </c>
      <c r="AB72" s="9">
        <f t="shared" si="1"/>
        <v>0.99530587249441582</v>
      </c>
      <c r="AC72" s="9">
        <f t="shared" si="2"/>
        <v>0.9857475795755174</v>
      </c>
      <c r="AD72" s="15">
        <f t="shared" si="3"/>
        <v>16.140906482992769</v>
      </c>
      <c r="AE72" s="3">
        <f t="shared" si="12"/>
        <v>606.45479999999975</v>
      </c>
      <c r="AF72" s="2">
        <f t="shared" si="13"/>
        <v>0.25</v>
      </c>
      <c r="AG72" s="9">
        <f t="shared" si="14"/>
        <v>2.4419116347971113E-3</v>
      </c>
      <c r="AH72" s="2">
        <f t="shared" si="15"/>
        <v>0.11816283317525227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97.8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0.88446199999999997</v>
      </c>
      <c r="F73" s="9">
        <f>IF(Raw!$G73&gt;$C$8,IF(Raw!$Q73&gt;$C$8,IF(Raw!$N73&gt;$C$9,IF(Raw!$N73&lt;$A$9,IF(Raw!$X73&gt;$C$9,IF(Raw!$X73&lt;$A$9,Raw!I73,-999),-999),-999),-999),-999),-999)</f>
        <v>1.089421</v>
      </c>
      <c r="G73" s="9">
        <f>Raw!G73</f>
        <v>0.93754599999999999</v>
      </c>
      <c r="H73" s="9">
        <f>IF(Raw!$G73&gt;$C$8,IF(Raw!$Q73&gt;$C$8,IF(Raw!$N73&gt;$C$9,IF(Raw!$N73&lt;$A$9,IF(Raw!$X73&gt;$C$9,IF(Raw!$X73&lt;$A$9,Raw!L73,-999),-999),-999),-999),-999),-999)</f>
        <v>596.1</v>
      </c>
      <c r="I73" s="9">
        <f>IF(Raw!$G73&gt;$C$8,IF(Raw!$Q73&gt;$C$8,IF(Raw!$N73&gt;$C$9,IF(Raw!$N73&lt;$A$9,IF(Raw!$X73&gt;$C$9,IF(Raw!$X73&lt;$A$9,Raw!M73,-999),-999),-999),-999),-999),-999)</f>
        <v>0.27754000000000001</v>
      </c>
      <c r="J73" s="9">
        <f>IF(Raw!$G73&gt;$C$8,IF(Raw!$Q73&gt;$C$8,IF(Raw!$N73&gt;$C$9,IF(Raw!$N73&lt;$A$9,IF(Raw!$X73&gt;$C$9,IF(Raw!$X73&lt;$A$9,Raw!N73,-999),-999),-999),-999),-999),-999)</f>
        <v>682</v>
      </c>
      <c r="K73" s="9">
        <f>IF(Raw!$G73&gt;$C$8,IF(Raw!$Q73&gt;$C$8,IF(Raw!$N73&gt;$C$9,IF(Raw!$N73&lt;$A$9,IF(Raw!$X73&gt;$C$9,IF(Raw!$X73&lt;$A$9,Raw!R73,-999),-999),-999),-999),-999),-999)</f>
        <v>0.92998099999999995</v>
      </c>
      <c r="L73" s="9">
        <f>IF(Raw!$G73&gt;$C$8,IF(Raw!$Q73&gt;$C$8,IF(Raw!$N73&gt;$C$9,IF(Raw!$N73&lt;$A$9,IF(Raw!$X73&gt;$C$9,IF(Raw!$X73&lt;$A$9,Raw!S73,-999),-999),-999),-999),-999),-999)</f>
        <v>1.210553</v>
      </c>
      <c r="M73" s="9">
        <f>Raw!Q73</f>
        <v>0.96233500000000005</v>
      </c>
      <c r="N73" s="9">
        <f>IF(Raw!$G73&gt;$C$8,IF(Raw!$Q73&gt;$C$8,IF(Raw!$N73&gt;$C$9,IF(Raw!$N73&lt;$A$9,IF(Raw!$X73&gt;$C$9,IF(Raw!$X73&lt;$A$9,Raw!V73,-999),-999),-999),-999),-999),-999)</f>
        <v>719.5</v>
      </c>
      <c r="O73" s="9">
        <f>IF(Raw!$G73&gt;$C$8,IF(Raw!$Q73&gt;$C$8,IF(Raw!$N73&gt;$C$9,IF(Raw!$N73&lt;$A$9,IF(Raw!$X73&gt;$C$9,IF(Raw!$X73&lt;$A$9,Raw!W73,-999),-999),-999),-999),-999),-999)</f>
        <v>3.4999999999999997E-5</v>
      </c>
      <c r="P73" s="9">
        <f>IF(Raw!$G73&gt;$C$8,IF(Raw!$Q73&gt;$C$8,IF(Raw!$N73&gt;$C$9,IF(Raw!$N73&lt;$A$9,IF(Raw!$X73&gt;$C$9,IF(Raw!$X73&lt;$A$9,Raw!X73,-999),-999),-999),-999),-999),-999)</f>
        <v>769</v>
      </c>
      <c r="R73" s="9">
        <f t="shared" si="4"/>
        <v>0.204959</v>
      </c>
      <c r="S73" s="9">
        <f t="shared" si="5"/>
        <v>0.18813571612810842</v>
      </c>
      <c r="T73" s="9">
        <f t="shared" si="6"/>
        <v>0.28057200000000004</v>
      </c>
      <c r="U73" s="9">
        <f t="shared" si="7"/>
        <v>0.23177176050945317</v>
      </c>
      <c r="V73" s="15">
        <f t="shared" si="0"/>
        <v>0</v>
      </c>
      <c r="X73" s="11">
        <f t="shared" si="8"/>
        <v>3.792599999999999E+18</v>
      </c>
      <c r="Y73" s="11">
        <f t="shared" si="9"/>
        <v>5.9610000000000001E-18</v>
      </c>
      <c r="Z73" s="11">
        <f t="shared" si="10"/>
        <v>6.8199999999999999E-4</v>
      </c>
      <c r="AA73" s="16">
        <f t="shared" si="11"/>
        <v>1.5184324966714E-2</v>
      </c>
      <c r="AB73" s="9">
        <f t="shared" si="1"/>
        <v>0.93424129642456077</v>
      </c>
      <c r="AC73" s="9">
        <f t="shared" si="2"/>
        <v>0.98481567503328615</v>
      </c>
      <c r="AD73" s="15">
        <f t="shared" si="3"/>
        <v>22.264406109551324</v>
      </c>
      <c r="AE73" s="3">
        <f t="shared" si="12"/>
        <v>717.70439999999985</v>
      </c>
      <c r="AF73" s="2">
        <f t="shared" si="13"/>
        <v>0.25</v>
      </c>
      <c r="AG73" s="9">
        <f t="shared" si="14"/>
        <v>3.9694312313139496E-3</v>
      </c>
      <c r="AH73" s="2">
        <f t="shared" si="15"/>
        <v>0.1920787114908673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96.3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0.83953100000000003</v>
      </c>
      <c r="F74" s="9">
        <f>IF(Raw!$G74&gt;$C$8,IF(Raw!$Q74&gt;$C$8,IF(Raw!$N74&gt;$C$9,IF(Raw!$N74&lt;$A$9,IF(Raw!$X74&gt;$C$9,IF(Raw!$X74&lt;$A$9,Raw!I74,-999),-999),-999),-999),-999),-999)</f>
        <v>1.063852</v>
      </c>
      <c r="G74" s="9">
        <f>Raw!G74</f>
        <v>0.94029799999999997</v>
      </c>
      <c r="H74" s="9">
        <f>IF(Raw!$G74&gt;$C$8,IF(Raw!$Q74&gt;$C$8,IF(Raw!$N74&gt;$C$9,IF(Raw!$N74&lt;$A$9,IF(Raw!$X74&gt;$C$9,IF(Raw!$X74&lt;$A$9,Raw!L74,-999),-999),-999),-999),-999),-999)</f>
        <v>505.9</v>
      </c>
      <c r="I74" s="9">
        <f>IF(Raw!$G74&gt;$C$8,IF(Raw!$Q74&gt;$C$8,IF(Raw!$N74&gt;$C$9,IF(Raw!$N74&lt;$A$9,IF(Raw!$X74&gt;$C$9,IF(Raw!$X74&lt;$A$9,Raw!M74,-999),-999),-999),-999),-999),-999)</f>
        <v>6.9999999999999999E-6</v>
      </c>
      <c r="J74" s="9">
        <f>IF(Raw!$G74&gt;$C$8,IF(Raw!$Q74&gt;$C$8,IF(Raw!$N74&gt;$C$9,IF(Raw!$N74&lt;$A$9,IF(Raw!$X74&gt;$C$9,IF(Raw!$X74&lt;$A$9,Raw!N74,-999),-999),-999),-999),-999),-999)</f>
        <v>615</v>
      </c>
      <c r="K74" s="9">
        <f>IF(Raw!$G74&gt;$C$8,IF(Raw!$Q74&gt;$C$8,IF(Raw!$N74&gt;$C$9,IF(Raw!$N74&lt;$A$9,IF(Raw!$X74&gt;$C$9,IF(Raw!$X74&lt;$A$9,Raw!R74,-999),-999),-999),-999),-999),-999)</f>
        <v>1.0138769999999999</v>
      </c>
      <c r="L74" s="9">
        <f>IF(Raw!$G74&gt;$C$8,IF(Raw!$Q74&gt;$C$8,IF(Raw!$N74&gt;$C$9,IF(Raw!$N74&lt;$A$9,IF(Raw!$X74&gt;$C$9,IF(Raw!$X74&lt;$A$9,Raw!S74,-999),-999),-999),-999),-999),-999)</f>
        <v>1.316106</v>
      </c>
      <c r="M74" s="9">
        <f>Raw!Q74</f>
        <v>0.96654499999999999</v>
      </c>
      <c r="N74" s="9">
        <f>IF(Raw!$G74&gt;$C$8,IF(Raw!$Q74&gt;$C$8,IF(Raw!$N74&gt;$C$9,IF(Raw!$N74&lt;$A$9,IF(Raw!$X74&gt;$C$9,IF(Raw!$X74&lt;$A$9,Raw!V74,-999),-999),-999),-999),-999),-999)</f>
        <v>633.20000000000005</v>
      </c>
      <c r="O74" s="9">
        <f>IF(Raw!$G74&gt;$C$8,IF(Raw!$Q74&gt;$C$8,IF(Raw!$N74&gt;$C$9,IF(Raw!$N74&lt;$A$9,IF(Raw!$X74&gt;$C$9,IF(Raw!$X74&lt;$A$9,Raw!W74,-999),-999),-999),-999),-999),-999)</f>
        <v>0.16109799999999999</v>
      </c>
      <c r="P74" s="9">
        <f>IF(Raw!$G74&gt;$C$8,IF(Raw!$Q74&gt;$C$8,IF(Raw!$N74&gt;$C$9,IF(Raw!$N74&lt;$A$9,IF(Raw!$X74&gt;$C$9,IF(Raw!$X74&lt;$A$9,Raw!X74,-999),-999),-999),-999),-999),-999)</f>
        <v>921</v>
      </c>
      <c r="R74" s="9">
        <f t="shared" si="4"/>
        <v>0.22432099999999999</v>
      </c>
      <c r="S74" s="9">
        <f t="shared" si="5"/>
        <v>0.21085733729879719</v>
      </c>
      <c r="T74" s="9">
        <f t="shared" si="6"/>
        <v>0.30222900000000008</v>
      </c>
      <c r="U74" s="9">
        <f t="shared" si="7"/>
        <v>0.22963879809073134</v>
      </c>
      <c r="V74" s="15">
        <f t="shared" si="0"/>
        <v>0</v>
      </c>
      <c r="X74" s="11">
        <f t="shared" si="8"/>
        <v>3.792599999999999E+18</v>
      </c>
      <c r="Y74" s="11">
        <f t="shared" si="9"/>
        <v>5.0589999999999998E-18</v>
      </c>
      <c r="Z74" s="11">
        <f t="shared" si="10"/>
        <v>6.1499999999999999E-4</v>
      </c>
      <c r="AA74" s="16">
        <f t="shared" si="11"/>
        <v>1.1662246619540033E-2</v>
      </c>
      <c r="AB74" s="9">
        <f t="shared" si="1"/>
        <v>1.017401669133577</v>
      </c>
      <c r="AC74" s="9">
        <f t="shared" si="2"/>
        <v>0.98833775338045959</v>
      </c>
      <c r="AD74" s="15">
        <f t="shared" si="3"/>
        <v>18.963002633398421</v>
      </c>
      <c r="AE74" s="3">
        <f t="shared" si="12"/>
        <v>609.1035999999998</v>
      </c>
      <c r="AF74" s="2">
        <f t="shared" si="13"/>
        <v>0.25</v>
      </c>
      <c r="AG74" s="9">
        <f t="shared" si="14"/>
        <v>3.3497239484038357E-3</v>
      </c>
      <c r="AH74" s="2">
        <f t="shared" si="15"/>
        <v>0.16209139858219165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95.3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1.0022120000000001</v>
      </c>
      <c r="F75" s="9">
        <f>IF(Raw!$G75&gt;$C$8,IF(Raw!$Q75&gt;$C$8,IF(Raw!$N75&gt;$C$9,IF(Raw!$N75&lt;$A$9,IF(Raw!$X75&gt;$C$9,IF(Raw!$X75&lt;$A$9,Raw!I75,-999),-999),-999),-999),-999),-999)</f>
        <v>1.3383959999999999</v>
      </c>
      <c r="G75" s="9">
        <f>Raw!G75</f>
        <v>0.97241500000000003</v>
      </c>
      <c r="H75" s="9">
        <f>IF(Raw!$G75&gt;$C$8,IF(Raw!$Q75&gt;$C$8,IF(Raw!$N75&gt;$C$9,IF(Raw!$N75&lt;$A$9,IF(Raw!$X75&gt;$C$9,IF(Raw!$X75&lt;$A$9,Raw!L75,-999),-999),-999),-999),-999),-999)</f>
        <v>685.1</v>
      </c>
      <c r="I75" s="9">
        <f>IF(Raw!$G75&gt;$C$8,IF(Raw!$Q75&gt;$C$8,IF(Raw!$N75&gt;$C$9,IF(Raw!$N75&lt;$A$9,IF(Raw!$X75&gt;$C$9,IF(Raw!$X75&lt;$A$9,Raw!M75,-999),-999),-999),-999),-999),-999)</f>
        <v>0.32788299999999998</v>
      </c>
      <c r="J75" s="9">
        <f>IF(Raw!$G75&gt;$C$8,IF(Raw!$Q75&gt;$C$8,IF(Raw!$N75&gt;$C$9,IF(Raw!$N75&lt;$A$9,IF(Raw!$X75&gt;$C$9,IF(Raw!$X75&lt;$A$9,Raw!N75,-999),-999),-999),-999),-999),-999)</f>
        <v>716</v>
      </c>
      <c r="K75" s="9">
        <f>IF(Raw!$G75&gt;$C$8,IF(Raw!$Q75&gt;$C$8,IF(Raw!$N75&gt;$C$9,IF(Raw!$N75&lt;$A$9,IF(Raw!$X75&gt;$C$9,IF(Raw!$X75&lt;$A$9,Raw!R75,-999),-999),-999),-999),-999),-999)</f>
        <v>0.99603299999999995</v>
      </c>
      <c r="L75" s="9">
        <f>IF(Raw!$G75&gt;$C$8,IF(Raw!$Q75&gt;$C$8,IF(Raw!$N75&gt;$C$9,IF(Raw!$N75&lt;$A$9,IF(Raw!$X75&gt;$C$9,IF(Raw!$X75&lt;$A$9,Raw!S75,-999),-999),-999),-999),-999),-999)</f>
        <v>1.272686</v>
      </c>
      <c r="M75" s="9">
        <f>Raw!Q75</f>
        <v>0.96540499999999996</v>
      </c>
      <c r="N75" s="9">
        <f>IF(Raw!$G75&gt;$C$8,IF(Raw!$Q75&gt;$C$8,IF(Raw!$N75&gt;$C$9,IF(Raw!$N75&lt;$A$9,IF(Raw!$X75&gt;$C$9,IF(Raw!$X75&lt;$A$9,Raw!V75,-999),-999),-999),-999),-999),-999)</f>
        <v>519.5</v>
      </c>
      <c r="O75" s="9">
        <f>IF(Raw!$G75&gt;$C$8,IF(Raw!$Q75&gt;$C$8,IF(Raw!$N75&gt;$C$9,IF(Raw!$N75&lt;$A$9,IF(Raw!$X75&gt;$C$9,IF(Raw!$X75&lt;$A$9,Raw!W75,-999),-999),-999),-999),-999),-999)</f>
        <v>1.2999999999999999E-5</v>
      </c>
      <c r="P75" s="9">
        <f>IF(Raw!$G75&gt;$C$8,IF(Raw!$Q75&gt;$C$8,IF(Raw!$N75&gt;$C$9,IF(Raw!$N75&lt;$A$9,IF(Raw!$X75&gt;$C$9,IF(Raw!$X75&lt;$A$9,Raw!X75,-999),-999),-999),-999),-999),-999)</f>
        <v>921</v>
      </c>
      <c r="R75" s="9">
        <f t="shared" si="4"/>
        <v>0.33618399999999982</v>
      </c>
      <c r="S75" s="9">
        <f t="shared" si="5"/>
        <v>0.25118425338987849</v>
      </c>
      <c r="T75" s="9">
        <f t="shared" si="6"/>
        <v>0.27665300000000004</v>
      </c>
      <c r="U75" s="9">
        <f t="shared" si="7"/>
        <v>0.21737726351983133</v>
      </c>
      <c r="V75" s="15">
        <f t="shared" si="0"/>
        <v>0</v>
      </c>
      <c r="X75" s="11">
        <f t="shared" si="8"/>
        <v>3.792599999999999E+18</v>
      </c>
      <c r="Y75" s="11">
        <f t="shared" si="9"/>
        <v>6.851E-18</v>
      </c>
      <c r="Z75" s="11">
        <f t="shared" si="10"/>
        <v>7.1599999999999995E-4</v>
      </c>
      <c r="AA75" s="16">
        <f t="shared" si="11"/>
        <v>1.8264117617167144E-2</v>
      </c>
      <c r="AB75" s="9">
        <f t="shared" si="1"/>
        <v>1.0010858229311421</v>
      </c>
      <c r="AC75" s="9">
        <f t="shared" si="2"/>
        <v>0.98173588238283271</v>
      </c>
      <c r="AD75" s="15">
        <f t="shared" si="3"/>
        <v>25.508544158054665</v>
      </c>
      <c r="AE75" s="3">
        <f t="shared" si="12"/>
        <v>824.8603999999998</v>
      </c>
      <c r="AF75" s="2">
        <f t="shared" si="13"/>
        <v>0.25</v>
      </c>
      <c r="AG75" s="9">
        <f t="shared" si="14"/>
        <v>4.2653673272713098E-3</v>
      </c>
      <c r="AH75" s="2">
        <f t="shared" si="15"/>
        <v>0.20639890516161427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94</v>
      </c>
      <c r="D76" s="15">
        <f>IF(C76&gt;0.5,Raw!D76*D$11,-999)</f>
        <v>6.3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0.96507500000000002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0.680338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3.792599999999999E+18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93.1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0.87265300000000001</v>
      </c>
      <c r="F77" s="9">
        <f>IF(Raw!$G77&gt;$C$8,IF(Raw!$Q77&gt;$C$8,IF(Raw!$N77&gt;$C$9,IF(Raw!$N77&lt;$A$9,IF(Raw!$X77&gt;$C$9,IF(Raw!$X77&lt;$A$9,Raw!I77,-999),-999),-999),-999),-999),-999)</f>
        <v>1.123443</v>
      </c>
      <c r="G77" s="9">
        <f>Raw!G77</f>
        <v>0.94759800000000005</v>
      </c>
      <c r="H77" s="9">
        <f>IF(Raw!$G77&gt;$C$8,IF(Raw!$Q77&gt;$C$8,IF(Raw!$N77&gt;$C$9,IF(Raw!$N77&lt;$A$9,IF(Raw!$X77&gt;$C$9,IF(Raw!$X77&lt;$A$9,Raw!L77,-999),-999),-999),-999),-999),-999)</f>
        <v>568.29999999999995</v>
      </c>
      <c r="I77" s="9">
        <f>IF(Raw!$G77&gt;$C$8,IF(Raw!$Q77&gt;$C$8,IF(Raw!$N77&gt;$C$9,IF(Raw!$N77&lt;$A$9,IF(Raw!$X77&gt;$C$9,IF(Raw!$X77&lt;$A$9,Raw!M77,-999),-999),-999),-999),-999),-999)</f>
        <v>8.5636000000000004E-2</v>
      </c>
      <c r="J77" s="9">
        <f>IF(Raw!$G77&gt;$C$8,IF(Raw!$Q77&gt;$C$8,IF(Raw!$N77&gt;$C$9,IF(Raw!$N77&lt;$A$9,IF(Raw!$X77&gt;$C$9,IF(Raw!$X77&lt;$A$9,Raw!N77,-999),-999),-999),-999),-999),-999)</f>
        <v>528</v>
      </c>
      <c r="K77" s="9">
        <f>IF(Raw!$G77&gt;$C$8,IF(Raw!$Q77&gt;$C$8,IF(Raw!$N77&gt;$C$9,IF(Raw!$N77&lt;$A$9,IF(Raw!$X77&gt;$C$9,IF(Raw!$X77&lt;$A$9,Raw!R77,-999),-999),-999),-999),-999),-999)</f>
        <v>0.99863400000000002</v>
      </c>
      <c r="L77" s="9">
        <f>IF(Raw!$G77&gt;$C$8,IF(Raw!$Q77&gt;$C$8,IF(Raw!$N77&gt;$C$9,IF(Raw!$N77&lt;$A$9,IF(Raw!$X77&gt;$C$9,IF(Raw!$X77&lt;$A$9,Raw!S77,-999),-999),-999),-999),-999),-999)</f>
        <v>1.2391540000000001</v>
      </c>
      <c r="M77" s="9">
        <f>Raw!Q77</f>
        <v>0.96504999999999996</v>
      </c>
      <c r="N77" s="9">
        <f>IF(Raw!$G77&gt;$C$8,IF(Raw!$Q77&gt;$C$8,IF(Raw!$N77&gt;$C$9,IF(Raw!$N77&lt;$A$9,IF(Raw!$X77&gt;$C$9,IF(Raw!$X77&lt;$A$9,Raw!V77,-999),-999),-999),-999),-999),-999)</f>
        <v>602.79999999999995</v>
      </c>
      <c r="O77" s="9">
        <f>IF(Raw!$G77&gt;$C$8,IF(Raw!$Q77&gt;$C$8,IF(Raw!$N77&gt;$C$9,IF(Raw!$N77&lt;$A$9,IF(Raw!$X77&gt;$C$9,IF(Raw!$X77&lt;$A$9,Raw!W77,-999),-999),-999),-999),-999),-999)</f>
        <v>0.37081900000000001</v>
      </c>
      <c r="P77" s="9">
        <f>IF(Raw!$G77&gt;$C$8,IF(Raw!$Q77&gt;$C$8,IF(Raw!$N77&gt;$C$9,IF(Raw!$N77&lt;$A$9,IF(Raw!$X77&gt;$C$9,IF(Raw!$X77&lt;$A$9,Raw!X77,-999),-999),-999),-999),-999),-999)</f>
        <v>927</v>
      </c>
      <c r="R77" s="9">
        <f t="shared" si="4"/>
        <v>0.25078999999999996</v>
      </c>
      <c r="S77" s="9">
        <f t="shared" si="5"/>
        <v>0.22323339946930995</v>
      </c>
      <c r="T77" s="9">
        <f t="shared" si="6"/>
        <v>0.24052000000000007</v>
      </c>
      <c r="U77" s="9">
        <f t="shared" si="7"/>
        <v>0.19410016834065827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5.682999999999999E-18</v>
      </c>
      <c r="Z77" s="11">
        <f t="shared" si="10"/>
        <v>5.2799999999999993E-4</v>
      </c>
      <c r="AA77" s="16">
        <f t="shared" si="11"/>
        <v>1.2838922858888302E-2</v>
      </c>
      <c r="AB77" s="9">
        <f t="shared" ref="AB77:AB140" si="17">K77+T77*AA77</f>
        <v>1.0017220177260198</v>
      </c>
      <c r="AC77" s="9">
        <f t="shared" ref="AC77:AC140" si="18">IF(T77&gt;0,(L77-AB77)/T77,-999)</f>
        <v>0.98716107714111201</v>
      </c>
      <c r="AD77" s="15">
        <f t="shared" ref="AD77:AD140" si="19">IF(AC77&gt;0,X77*Y77*AC77,-999)</f>
        <v>24.316141778197551</v>
      </c>
      <c r="AE77" s="3">
        <f t="shared" si="12"/>
        <v>684.23319999999967</v>
      </c>
      <c r="AF77" s="2">
        <f t="shared" si="13"/>
        <v>0.25</v>
      </c>
      <c r="AG77" s="9">
        <f t="shared" si="14"/>
        <v>3.6305901634949679E-3</v>
      </c>
      <c r="AH77" s="2">
        <f t="shared" si="15"/>
        <v>0.17568236856056904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92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0.83711400000000002</v>
      </c>
      <c r="F78" s="9">
        <f>IF(Raw!$G78&gt;$C$8,IF(Raw!$Q78&gt;$C$8,IF(Raw!$N78&gt;$C$9,IF(Raw!$N78&lt;$A$9,IF(Raw!$X78&gt;$C$9,IF(Raw!$X78&lt;$A$9,Raw!I78,-999),-999),-999),-999),-999),-999)</f>
        <v>1.027474</v>
      </c>
      <c r="G78" s="9">
        <f>Raw!G78</f>
        <v>0.90164800000000001</v>
      </c>
      <c r="H78" s="9">
        <f>IF(Raw!$G78&gt;$C$8,IF(Raw!$Q78&gt;$C$8,IF(Raw!$N78&gt;$C$9,IF(Raw!$N78&lt;$A$9,IF(Raw!$X78&gt;$C$9,IF(Raw!$X78&lt;$A$9,Raw!L78,-999),-999),-999),-999),-999),-999)</f>
        <v>528.29999999999995</v>
      </c>
      <c r="I78" s="9">
        <f>IF(Raw!$G78&gt;$C$8,IF(Raw!$Q78&gt;$C$8,IF(Raw!$N78&gt;$C$9,IF(Raw!$N78&lt;$A$9,IF(Raw!$X78&gt;$C$9,IF(Raw!$X78&lt;$A$9,Raw!M78,-999),-999),-999),-999),-999),-999)</f>
        <v>5.1902999999999998E-2</v>
      </c>
      <c r="J78" s="9">
        <f>IF(Raw!$G78&gt;$C$8,IF(Raw!$Q78&gt;$C$8,IF(Raw!$N78&gt;$C$9,IF(Raw!$N78&lt;$A$9,IF(Raw!$X78&gt;$C$9,IF(Raw!$X78&lt;$A$9,Raw!N78,-999),-999),-999),-999),-999),-999)</f>
        <v>3757</v>
      </c>
      <c r="K78" s="9">
        <f>IF(Raw!$G78&gt;$C$8,IF(Raw!$Q78&gt;$C$8,IF(Raw!$N78&gt;$C$9,IF(Raw!$N78&lt;$A$9,IF(Raw!$X78&gt;$C$9,IF(Raw!$X78&lt;$A$9,Raw!R78,-999),-999),-999),-999),-999),-999)</f>
        <v>0.96437899999999999</v>
      </c>
      <c r="L78" s="9">
        <f>IF(Raw!$G78&gt;$C$8,IF(Raw!$Q78&gt;$C$8,IF(Raw!$N78&gt;$C$9,IF(Raw!$N78&lt;$A$9,IF(Raw!$X78&gt;$C$9,IF(Raw!$X78&lt;$A$9,Raw!S78,-999),-999),-999),-999),-999),-999)</f>
        <v>1.228137</v>
      </c>
      <c r="M78" s="9">
        <f>Raw!Q78</f>
        <v>0.96304900000000004</v>
      </c>
      <c r="N78" s="9">
        <f>IF(Raw!$G78&gt;$C$8,IF(Raw!$Q78&gt;$C$8,IF(Raw!$N78&gt;$C$9,IF(Raw!$N78&lt;$A$9,IF(Raw!$X78&gt;$C$9,IF(Raw!$X78&lt;$A$9,Raw!V78,-999),-999),-999),-999),-999),-999)</f>
        <v>656</v>
      </c>
      <c r="O78" s="9">
        <f>IF(Raw!$G78&gt;$C$8,IF(Raw!$Q78&gt;$C$8,IF(Raw!$N78&gt;$C$9,IF(Raw!$N78&lt;$A$9,IF(Raw!$X78&gt;$C$9,IF(Raw!$X78&lt;$A$9,Raw!W78,-999),-999),-999),-999),-999),-999)</f>
        <v>0.239257</v>
      </c>
      <c r="P78" s="9">
        <f>IF(Raw!$G78&gt;$C$8,IF(Raw!$Q78&gt;$C$8,IF(Raw!$N78&gt;$C$9,IF(Raw!$N78&lt;$A$9,IF(Raw!$X78&gt;$C$9,IF(Raw!$X78&lt;$A$9,Raw!X78,-999),-999),-999),-999),-999),-999)</f>
        <v>569</v>
      </c>
      <c r="R78" s="9">
        <f t="shared" ref="R78:R141" si="20">F78-E78</f>
        <v>0.19035999999999997</v>
      </c>
      <c r="S78" s="9">
        <f t="shared" ref="S78:S141" si="21">R78/F78</f>
        <v>0.18526989490731635</v>
      </c>
      <c r="T78" s="9">
        <f t="shared" ref="T78:T141" si="22">L78-K78</f>
        <v>0.26375800000000005</v>
      </c>
      <c r="U78" s="9">
        <f t="shared" ref="U78:U141" si="23">T78/L78</f>
        <v>0.21476268527045439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5.2829999999999995E-18</v>
      </c>
      <c r="Z78" s="11">
        <f t="shared" ref="Z78:Z141" si="26">J78*10^(-6)</f>
        <v>3.7569999999999999E-3</v>
      </c>
      <c r="AA78" s="16">
        <f t="shared" ref="AA78:AA141" si="27">IF(Z78&gt;0,(X78*Y78/(X78*Y78+1/Z78)),1)</f>
        <v>7.9215269178578851E-2</v>
      </c>
      <c r="AB78" s="9">
        <f t="shared" si="17"/>
        <v>0.98527266096800359</v>
      </c>
      <c r="AC78" s="9">
        <f t="shared" si="18"/>
        <v>0.9207847308214212</v>
      </c>
      <c r="AD78" s="15">
        <f t="shared" si="19"/>
        <v>21.084713648809917</v>
      </c>
      <c r="AE78" s="3">
        <f t="shared" ref="AE78:AE141" si="28">AE$9*Y78</f>
        <v>636.07319999999982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3.4832382472130908E-3</v>
      </c>
      <c r="AH78" s="2">
        <f t="shared" ref="AH78:AH141" si="31">((AG78*12.01)/893.5)*3600</f>
        <v>0.16855208601735333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90.7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0.86532200000000004</v>
      </c>
      <c r="F79" s="9">
        <f>IF(Raw!$G79&gt;$C$8,IF(Raw!$Q79&gt;$C$8,IF(Raw!$N79&gt;$C$9,IF(Raw!$N79&lt;$A$9,IF(Raw!$X79&gt;$C$9,IF(Raw!$X79&lt;$A$9,Raw!I79,-999),-999),-999),-999),-999),-999)</f>
        <v>1.091267</v>
      </c>
      <c r="G79" s="9">
        <f>Raw!G79</f>
        <v>0.92922000000000005</v>
      </c>
      <c r="H79" s="9">
        <f>IF(Raw!$G79&gt;$C$8,IF(Raw!$Q79&gt;$C$8,IF(Raw!$N79&gt;$C$9,IF(Raw!$N79&lt;$A$9,IF(Raw!$X79&gt;$C$9,IF(Raw!$X79&lt;$A$9,Raw!L79,-999),-999),-999),-999),-999),-999)</f>
        <v>708.5</v>
      </c>
      <c r="I79" s="9">
        <f>IF(Raw!$G79&gt;$C$8,IF(Raw!$Q79&gt;$C$8,IF(Raw!$N79&gt;$C$9,IF(Raw!$N79&lt;$A$9,IF(Raw!$X79&gt;$C$9,IF(Raw!$X79&lt;$A$9,Raw!M79,-999),-999),-999),-999),-999),-999)</f>
        <v>0.14769099999999999</v>
      </c>
      <c r="J79" s="9">
        <f>IF(Raw!$G79&gt;$C$8,IF(Raw!$Q79&gt;$C$8,IF(Raw!$N79&gt;$C$9,IF(Raw!$N79&lt;$A$9,IF(Raw!$X79&gt;$C$9,IF(Raw!$X79&lt;$A$9,Raw!N79,-999),-999),-999),-999),-999),-999)</f>
        <v>544</v>
      </c>
      <c r="K79" s="9">
        <f>IF(Raw!$G79&gt;$C$8,IF(Raw!$Q79&gt;$C$8,IF(Raw!$N79&gt;$C$9,IF(Raw!$N79&lt;$A$9,IF(Raw!$X79&gt;$C$9,IF(Raw!$X79&lt;$A$9,Raw!R79,-999),-999),-999),-999),-999),-999)</f>
        <v>0.95072299999999998</v>
      </c>
      <c r="L79" s="9">
        <f>IF(Raw!$G79&gt;$C$8,IF(Raw!$Q79&gt;$C$8,IF(Raw!$N79&gt;$C$9,IF(Raw!$N79&lt;$A$9,IF(Raw!$X79&gt;$C$9,IF(Raw!$X79&lt;$A$9,Raw!S79,-999),-999),-999),-999),-999),-999)</f>
        <v>1.221808</v>
      </c>
      <c r="M79" s="9">
        <f>Raw!Q79</f>
        <v>0.975607</v>
      </c>
      <c r="N79" s="9">
        <f>IF(Raw!$G79&gt;$C$8,IF(Raw!$Q79&gt;$C$8,IF(Raw!$N79&gt;$C$9,IF(Raw!$N79&lt;$A$9,IF(Raw!$X79&gt;$C$9,IF(Raw!$X79&lt;$A$9,Raw!V79,-999),-999),-999),-999),-999),-999)</f>
        <v>698</v>
      </c>
      <c r="O79" s="9">
        <f>IF(Raw!$G79&gt;$C$8,IF(Raw!$Q79&gt;$C$8,IF(Raw!$N79&gt;$C$9,IF(Raw!$N79&lt;$A$9,IF(Raw!$X79&gt;$C$9,IF(Raw!$X79&lt;$A$9,Raw!W79,-999),-999),-999),-999),-999),-999)</f>
        <v>0.113042</v>
      </c>
      <c r="P79" s="9">
        <f>IF(Raw!$G79&gt;$C$8,IF(Raw!$Q79&gt;$C$8,IF(Raw!$N79&gt;$C$9,IF(Raw!$N79&lt;$A$9,IF(Raw!$X79&gt;$C$9,IF(Raw!$X79&lt;$A$9,Raw!X79,-999),-999),-999),-999),-999),-999)</f>
        <v>763</v>
      </c>
      <c r="R79" s="9">
        <f t="shared" si="20"/>
        <v>0.22594499999999995</v>
      </c>
      <c r="S79" s="9">
        <f t="shared" si="21"/>
        <v>0.2070483208967191</v>
      </c>
      <c r="T79" s="9">
        <f t="shared" si="22"/>
        <v>0.27108500000000002</v>
      </c>
      <c r="U79" s="9">
        <f t="shared" si="23"/>
        <v>0.22187201262391473</v>
      </c>
      <c r="V79" s="15">
        <f t="shared" si="16"/>
        <v>0</v>
      </c>
      <c r="X79" s="11">
        <f t="shared" si="24"/>
        <v>4.3343999999999995E+18</v>
      </c>
      <c r="Y79" s="11">
        <f t="shared" si="25"/>
        <v>7.0849999999999989E-18</v>
      </c>
      <c r="Z79" s="11">
        <f t="shared" si="26"/>
        <v>5.44E-4</v>
      </c>
      <c r="AA79" s="16">
        <f t="shared" si="27"/>
        <v>1.643131922981295E-2</v>
      </c>
      <c r="AB79" s="9">
        <f t="shared" si="17"/>
        <v>0.95517728417341385</v>
      </c>
      <c r="AC79" s="9">
        <f t="shared" si="18"/>
        <v>0.983568680770187</v>
      </c>
      <c r="AD79" s="15">
        <f t="shared" si="19"/>
        <v>30.204630937156157</v>
      </c>
      <c r="AE79" s="3">
        <f t="shared" si="28"/>
        <v>853.03399999999965</v>
      </c>
      <c r="AF79" s="2">
        <f t="shared" si="29"/>
        <v>0.25</v>
      </c>
      <c r="AG79" s="9">
        <f t="shared" si="30"/>
        <v>5.1550478896841513E-3</v>
      </c>
      <c r="AH79" s="2">
        <f t="shared" si="31"/>
        <v>0.2494500845645036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89.6</v>
      </c>
      <c r="D80" s="15">
        <f>IF(C80&gt;0.5,Raw!D80*D$11,-999)</f>
        <v>7.2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0.49900299999999997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0.98329500000000003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4.3343999999999995E+18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88.3</v>
      </c>
      <c r="D81" s="15">
        <f>IF(C81&gt;0.5,Raw!D81*D$11,-999)</f>
        <v>8.1</v>
      </c>
      <c r="E81" s="9">
        <f>IF(Raw!$G81&gt;$C$8,IF(Raw!$Q81&gt;$C$8,IF(Raw!$N81&gt;$C$9,IF(Raw!$N81&lt;$A$9,IF(Raw!$X81&gt;$C$9,IF(Raw!$X81&lt;$A$9,Raw!H81,-999),-999),-999),-999),-999),-999)</f>
        <v>0.96454300000000004</v>
      </c>
      <c r="F81" s="9">
        <f>IF(Raw!$G81&gt;$C$8,IF(Raw!$Q81&gt;$C$8,IF(Raw!$N81&gt;$C$9,IF(Raw!$N81&lt;$A$9,IF(Raw!$X81&gt;$C$9,IF(Raw!$X81&lt;$A$9,Raw!I81,-999),-999),-999),-999),-999),-999)</f>
        <v>1.272802</v>
      </c>
      <c r="G81" s="9">
        <f>Raw!G81</f>
        <v>0.96038800000000002</v>
      </c>
      <c r="H81" s="9">
        <f>IF(Raw!$G81&gt;$C$8,IF(Raw!$Q81&gt;$C$8,IF(Raw!$N81&gt;$C$9,IF(Raw!$N81&lt;$A$9,IF(Raw!$X81&gt;$C$9,IF(Raw!$X81&lt;$A$9,Raw!L81,-999),-999),-999),-999),-999),-999)</f>
        <v>694.7</v>
      </c>
      <c r="I81" s="9">
        <f>IF(Raw!$G81&gt;$C$8,IF(Raw!$Q81&gt;$C$8,IF(Raw!$N81&gt;$C$9,IF(Raw!$N81&lt;$A$9,IF(Raw!$X81&gt;$C$9,IF(Raw!$X81&lt;$A$9,Raw!M81,-999),-999),-999),-999),-999),-999)</f>
        <v>0.37081999999999998</v>
      </c>
      <c r="J81" s="9">
        <f>IF(Raw!$G81&gt;$C$8,IF(Raw!$Q81&gt;$C$8,IF(Raw!$N81&gt;$C$9,IF(Raw!$N81&lt;$A$9,IF(Raw!$X81&gt;$C$9,IF(Raw!$X81&lt;$A$9,Raw!N81,-999),-999),-999),-999),-999),-999)</f>
        <v>554</v>
      </c>
      <c r="K81" s="9">
        <f>IF(Raw!$G81&gt;$C$8,IF(Raw!$Q81&gt;$C$8,IF(Raw!$N81&gt;$C$9,IF(Raw!$N81&lt;$A$9,IF(Raw!$X81&gt;$C$9,IF(Raw!$X81&lt;$A$9,Raw!R81,-999),-999),-999),-999),-999),-999)</f>
        <v>0.98699099999999995</v>
      </c>
      <c r="L81" s="9">
        <f>IF(Raw!$G81&gt;$C$8,IF(Raw!$Q81&gt;$C$8,IF(Raw!$N81&gt;$C$9,IF(Raw!$N81&lt;$A$9,IF(Raw!$X81&gt;$C$9,IF(Raw!$X81&lt;$A$9,Raw!S81,-999),-999),-999),-999),-999),-999)</f>
        <v>1.2048509999999999</v>
      </c>
      <c r="M81" s="9">
        <f>Raw!Q81</f>
        <v>0.95115400000000005</v>
      </c>
      <c r="N81" s="9">
        <f>IF(Raw!$G81&gt;$C$8,IF(Raw!$Q81&gt;$C$8,IF(Raw!$N81&gt;$C$9,IF(Raw!$N81&lt;$A$9,IF(Raw!$X81&gt;$C$9,IF(Raw!$X81&lt;$A$9,Raw!V81,-999),-999),-999),-999),-999),-999)</f>
        <v>527.5</v>
      </c>
      <c r="O81" s="9">
        <f>IF(Raw!$G81&gt;$C$8,IF(Raw!$Q81&gt;$C$8,IF(Raw!$N81&gt;$C$9,IF(Raw!$N81&lt;$A$9,IF(Raw!$X81&gt;$C$9,IF(Raw!$X81&lt;$A$9,Raw!W81,-999),-999),-999),-999),-999),-999)</f>
        <v>2.1094000000000002E-2</v>
      </c>
      <c r="P81" s="9">
        <f>IF(Raw!$G81&gt;$C$8,IF(Raw!$Q81&gt;$C$8,IF(Raw!$N81&gt;$C$9,IF(Raw!$N81&lt;$A$9,IF(Raw!$X81&gt;$C$9,IF(Raw!$X81&lt;$A$9,Raw!X81,-999),-999),-999),-999),-999),-999)</f>
        <v>621</v>
      </c>
      <c r="R81" s="9">
        <f t="shared" si="20"/>
        <v>0.30825899999999995</v>
      </c>
      <c r="S81" s="9">
        <f t="shared" si="21"/>
        <v>0.24218928002941537</v>
      </c>
      <c r="T81" s="9">
        <f t="shared" si="22"/>
        <v>0.21785999999999994</v>
      </c>
      <c r="U81" s="9">
        <f t="shared" si="23"/>
        <v>0.18081903903470217</v>
      </c>
      <c r="V81" s="15">
        <f t="shared" si="16"/>
        <v>0</v>
      </c>
      <c r="X81" s="11">
        <f t="shared" si="24"/>
        <v>4.876199999999998E+18</v>
      </c>
      <c r="Y81" s="11">
        <f t="shared" si="25"/>
        <v>6.9470000000000001E-18</v>
      </c>
      <c r="Z81" s="11">
        <f t="shared" si="26"/>
        <v>5.5400000000000002E-4</v>
      </c>
      <c r="AA81" s="16">
        <f t="shared" si="27"/>
        <v>1.8421026215787457E-2</v>
      </c>
      <c r="AB81" s="9">
        <f t="shared" si="17"/>
        <v>0.99100420477137141</v>
      </c>
      <c r="AC81" s="9">
        <f t="shared" si="18"/>
        <v>0.98157897378421255</v>
      </c>
      <c r="AD81" s="15">
        <f t="shared" si="19"/>
        <v>33.250949847991805</v>
      </c>
      <c r="AE81" s="3">
        <f t="shared" si="28"/>
        <v>836.41879999999981</v>
      </c>
      <c r="AF81" s="2">
        <f t="shared" si="29"/>
        <v>0.25</v>
      </c>
      <c r="AG81" s="9">
        <f t="shared" si="30"/>
        <v>4.6249267680807333E-3</v>
      </c>
      <c r="AH81" s="2">
        <f t="shared" si="31"/>
        <v>0.22379779937855468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87.1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0.82318500000000006</v>
      </c>
      <c r="F82" s="9">
        <f>IF(Raw!$G82&gt;$C$8,IF(Raw!$Q82&gt;$C$8,IF(Raw!$N82&gt;$C$9,IF(Raw!$N82&lt;$A$9,IF(Raw!$X82&gt;$C$9,IF(Raw!$X82&lt;$A$9,Raw!I82,-999),-999),-999),-999),-999),-999)</f>
        <v>0.99827900000000003</v>
      </c>
      <c r="G82" s="9">
        <f>Raw!G82</f>
        <v>0.90922000000000003</v>
      </c>
      <c r="H82" s="9">
        <f>IF(Raw!$G82&gt;$C$8,IF(Raw!$Q82&gt;$C$8,IF(Raw!$N82&gt;$C$9,IF(Raw!$N82&lt;$A$9,IF(Raw!$X82&gt;$C$9,IF(Raw!$X82&lt;$A$9,Raw!L82,-999),-999),-999),-999),-999),-999)</f>
        <v>621.1</v>
      </c>
      <c r="I82" s="9">
        <f>IF(Raw!$G82&gt;$C$8,IF(Raw!$Q82&gt;$C$8,IF(Raw!$N82&gt;$C$9,IF(Raw!$N82&lt;$A$9,IF(Raw!$X82&gt;$C$9,IF(Raw!$X82&lt;$A$9,Raw!M82,-999),-999),-999),-999),-999),-999)</f>
        <v>0.337146</v>
      </c>
      <c r="J82" s="9">
        <f>IF(Raw!$G82&gt;$C$8,IF(Raw!$Q82&gt;$C$8,IF(Raw!$N82&gt;$C$9,IF(Raw!$N82&lt;$A$9,IF(Raw!$X82&gt;$C$9,IF(Raw!$X82&lt;$A$9,Raw!N82,-999),-999),-999),-999),-999),-999)</f>
        <v>367</v>
      </c>
      <c r="K82" s="9">
        <f>IF(Raw!$G82&gt;$C$8,IF(Raw!$Q82&gt;$C$8,IF(Raw!$N82&gt;$C$9,IF(Raw!$N82&lt;$A$9,IF(Raw!$X82&gt;$C$9,IF(Raw!$X82&lt;$A$9,Raw!R82,-999),-999),-999),-999),-999),-999)</f>
        <v>0.91340200000000005</v>
      </c>
      <c r="L82" s="9">
        <f>IF(Raw!$G82&gt;$C$8,IF(Raw!$Q82&gt;$C$8,IF(Raw!$N82&gt;$C$9,IF(Raw!$N82&lt;$A$9,IF(Raw!$X82&gt;$C$9,IF(Raw!$X82&lt;$A$9,Raw!S82,-999),-999),-999),-999),-999),-999)</f>
        <v>1.1193169999999999</v>
      </c>
      <c r="M82" s="9">
        <f>Raw!Q82</f>
        <v>0.92543900000000001</v>
      </c>
      <c r="N82" s="9">
        <f>IF(Raw!$G82&gt;$C$8,IF(Raw!$Q82&gt;$C$8,IF(Raw!$N82&gt;$C$9,IF(Raw!$N82&lt;$A$9,IF(Raw!$X82&gt;$C$9,IF(Raw!$X82&lt;$A$9,Raw!V82,-999),-999),-999),-999),-999),-999)</f>
        <v>686.1</v>
      </c>
      <c r="O82" s="9">
        <f>IF(Raw!$G82&gt;$C$8,IF(Raw!$Q82&gt;$C$8,IF(Raw!$N82&gt;$C$9,IF(Raw!$N82&lt;$A$9,IF(Raw!$X82&gt;$C$9,IF(Raw!$X82&lt;$A$9,Raw!W82,-999),-999),-999),-999),-999),-999)</f>
        <v>0.319299</v>
      </c>
      <c r="P82" s="9">
        <f>IF(Raw!$G82&gt;$C$8,IF(Raw!$Q82&gt;$C$8,IF(Raw!$N82&gt;$C$9,IF(Raw!$N82&lt;$A$9,IF(Raw!$X82&gt;$C$9,IF(Raw!$X82&lt;$A$9,Raw!X82,-999),-999),-999),-999),-999),-999)</f>
        <v>731</v>
      </c>
      <c r="R82" s="9">
        <f t="shared" si="20"/>
        <v>0.17509399999999997</v>
      </c>
      <c r="S82" s="9">
        <f t="shared" si="21"/>
        <v>0.17539585626863829</v>
      </c>
      <c r="T82" s="9">
        <f t="shared" si="22"/>
        <v>0.20591499999999985</v>
      </c>
      <c r="U82" s="9">
        <f t="shared" si="23"/>
        <v>0.18396486428777536</v>
      </c>
      <c r="V82" s="15">
        <f t="shared" si="16"/>
        <v>0</v>
      </c>
      <c r="X82" s="11">
        <f t="shared" si="24"/>
        <v>4.876199999999998E+18</v>
      </c>
      <c r="Y82" s="11">
        <f t="shared" si="25"/>
        <v>6.2109999999999995E-18</v>
      </c>
      <c r="Z82" s="11">
        <f t="shared" si="26"/>
        <v>3.6699999999999998E-4</v>
      </c>
      <c r="AA82" s="16">
        <f t="shared" si="27"/>
        <v>1.0992805765555535E-2</v>
      </c>
      <c r="AB82" s="9">
        <f t="shared" si="17"/>
        <v>0.91566558359921446</v>
      </c>
      <c r="AC82" s="9">
        <f t="shared" si="18"/>
        <v>0.98900719423444428</v>
      </c>
      <c r="AD82" s="15">
        <f t="shared" si="19"/>
        <v>29.953149224946952</v>
      </c>
      <c r="AE82" s="3">
        <f t="shared" si="28"/>
        <v>747.80439999999976</v>
      </c>
      <c r="AF82" s="2">
        <f t="shared" si="29"/>
        <v>0.25</v>
      </c>
      <c r="AG82" s="9">
        <f t="shared" si="30"/>
        <v>4.2387131016606537E-3</v>
      </c>
      <c r="AH82" s="2">
        <f t="shared" si="31"/>
        <v>0.2051091210558478</v>
      </c>
    </row>
    <row r="83" spans="1:34">
      <c r="A83" s="1">
        <f>Raw!A83</f>
        <v>70</v>
      </c>
      <c r="B83" s="14">
        <f>Raw!B83</f>
        <v>0.46155092592592589</v>
      </c>
      <c r="C83" s="15">
        <f>Raw!C83</f>
        <v>86.1</v>
      </c>
      <c r="D83" s="15">
        <f>IF(C83&gt;0.5,Raw!D83*D$11,-999)</f>
        <v>9.1</v>
      </c>
      <c r="E83" s="9">
        <f>IF(Raw!$G83&gt;$C$8,IF(Raw!$Q83&gt;$C$8,IF(Raw!$N83&gt;$C$9,IF(Raw!$N83&lt;$A$9,IF(Raw!$X83&gt;$C$9,IF(Raw!$X83&lt;$A$9,Raw!H83,-999),-999),-999),-999),-999),-999)</f>
        <v>0.93564400000000003</v>
      </c>
      <c r="F83" s="9">
        <f>IF(Raw!$G83&gt;$C$8,IF(Raw!$Q83&gt;$C$8,IF(Raw!$N83&gt;$C$9,IF(Raw!$N83&lt;$A$9,IF(Raw!$X83&gt;$C$9,IF(Raw!$X83&lt;$A$9,Raw!I83,-999),-999),-999),-999),-999),-999)</f>
        <v>1.2199690000000001</v>
      </c>
      <c r="G83" s="9">
        <f>Raw!G83</f>
        <v>0.95720700000000003</v>
      </c>
      <c r="H83" s="9">
        <f>IF(Raw!$G83&gt;$C$8,IF(Raw!$Q83&gt;$C$8,IF(Raw!$N83&gt;$C$9,IF(Raw!$N83&lt;$A$9,IF(Raw!$X83&gt;$C$9,IF(Raw!$X83&lt;$A$9,Raw!L83,-999),-999),-999),-999),-999),-999)</f>
        <v>606.1</v>
      </c>
      <c r="I83" s="9">
        <f>IF(Raw!$G83&gt;$C$8,IF(Raw!$Q83&gt;$C$8,IF(Raw!$N83&gt;$C$9,IF(Raw!$N83&lt;$A$9,IF(Raw!$X83&gt;$C$9,IF(Raw!$X83&lt;$A$9,Raw!M83,-999),-999),-999),-999),-999),-999)</f>
        <v>0.28326099999999999</v>
      </c>
      <c r="J83" s="9">
        <f>IF(Raw!$G83&gt;$C$8,IF(Raw!$Q83&gt;$C$8,IF(Raw!$N83&gt;$C$9,IF(Raw!$N83&lt;$A$9,IF(Raw!$X83&gt;$C$9,IF(Raw!$X83&lt;$A$9,Raw!N83,-999),-999),-999),-999),-999),-999)</f>
        <v>478</v>
      </c>
      <c r="K83" s="9">
        <f>IF(Raw!$G83&gt;$C$8,IF(Raw!$Q83&gt;$C$8,IF(Raw!$N83&gt;$C$9,IF(Raw!$N83&lt;$A$9,IF(Raw!$X83&gt;$C$9,IF(Raw!$X83&lt;$A$9,Raw!R83,-999),-999),-999),-999),-999),-999)</f>
        <v>0.94830199999999998</v>
      </c>
      <c r="L83" s="9">
        <f>IF(Raw!$G83&gt;$C$8,IF(Raw!$Q83&gt;$C$8,IF(Raw!$N83&gt;$C$9,IF(Raw!$N83&lt;$A$9,IF(Raw!$X83&gt;$C$9,IF(Raw!$X83&lt;$A$9,Raw!S83,-999),-999),-999),-999),-999),-999)</f>
        <v>1.154855</v>
      </c>
      <c r="M83" s="9">
        <f>Raw!Q83</f>
        <v>0.96066399999999996</v>
      </c>
      <c r="N83" s="9">
        <f>IF(Raw!$G83&gt;$C$8,IF(Raw!$Q83&gt;$C$8,IF(Raw!$N83&gt;$C$9,IF(Raw!$N83&lt;$A$9,IF(Raw!$X83&gt;$C$9,IF(Raw!$X83&lt;$A$9,Raw!V83,-999),-999),-999),-999),-999),-999)</f>
        <v>616.70000000000005</v>
      </c>
      <c r="O83" s="9">
        <f>IF(Raw!$G83&gt;$C$8,IF(Raw!$Q83&gt;$C$8,IF(Raw!$N83&gt;$C$9,IF(Raw!$N83&lt;$A$9,IF(Raw!$X83&gt;$C$9,IF(Raw!$X83&lt;$A$9,Raw!W83,-999),-999),-999),-999),-999),-999)</f>
        <v>0.18882699999999999</v>
      </c>
      <c r="P83" s="9">
        <f>IF(Raw!$G83&gt;$C$8,IF(Raw!$Q83&gt;$C$8,IF(Raw!$N83&gt;$C$9,IF(Raw!$N83&lt;$A$9,IF(Raw!$X83&gt;$C$9,IF(Raw!$X83&lt;$A$9,Raw!X83,-999),-999),-999),-999),-999),-999)</f>
        <v>656</v>
      </c>
      <c r="R83" s="9">
        <f t="shared" si="20"/>
        <v>0.28432500000000005</v>
      </c>
      <c r="S83" s="9">
        <f t="shared" si="21"/>
        <v>0.23305920068460759</v>
      </c>
      <c r="T83" s="9">
        <f t="shared" si="22"/>
        <v>0.20655299999999999</v>
      </c>
      <c r="U83" s="9">
        <f t="shared" si="23"/>
        <v>0.1788562200449407</v>
      </c>
      <c r="V83" s="15">
        <f t="shared" si="16"/>
        <v>0</v>
      </c>
      <c r="X83" s="11">
        <f t="shared" si="24"/>
        <v>5.478199999999999E+18</v>
      </c>
      <c r="Y83" s="11">
        <f t="shared" si="25"/>
        <v>6.0609999999999996E-18</v>
      </c>
      <c r="Z83" s="11">
        <f t="shared" si="26"/>
        <v>4.7799999999999996E-4</v>
      </c>
      <c r="AA83" s="16">
        <f t="shared" si="27"/>
        <v>1.5623251042492304E-2</v>
      </c>
      <c r="AB83" s="9">
        <f t="shared" si="17"/>
        <v>0.95152902937257988</v>
      </c>
      <c r="AC83" s="9">
        <f t="shared" si="18"/>
        <v>0.98437674895750771</v>
      </c>
      <c r="AD83" s="15">
        <f t="shared" si="19"/>
        <v>32.684625611908587</v>
      </c>
      <c r="AE83" s="3">
        <f t="shared" si="28"/>
        <v>729.7443999999997</v>
      </c>
      <c r="AF83" s="2">
        <f t="shared" si="29"/>
        <v>0.25</v>
      </c>
      <c r="AG83" s="9">
        <f t="shared" si="30"/>
        <v>4.4968066081000208E-3</v>
      </c>
      <c r="AH83" s="2">
        <f t="shared" si="31"/>
        <v>0.21759813151405988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84.9</v>
      </c>
      <c r="D84" s="15">
        <f>IF(C84&gt;0.5,Raw!D84*D$11,-999)</f>
        <v>9.1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0.95877000000000001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0.45745599999999997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5.478199999999999E+18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83.6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0.99959799999999999</v>
      </c>
      <c r="F85" s="9">
        <f>IF(Raw!$G85&gt;$C$8,IF(Raw!$Q85&gt;$C$8,IF(Raw!$N85&gt;$C$9,IF(Raw!$N85&lt;$A$9,IF(Raw!$X85&gt;$C$9,IF(Raw!$X85&lt;$A$9,Raw!I85,-999),-999),-999),-999),-999),-999)</f>
        <v>1.3629629999999999</v>
      </c>
      <c r="G85" s="9">
        <f>Raw!G85</f>
        <v>0.97671799999999998</v>
      </c>
      <c r="H85" s="9">
        <f>IF(Raw!$G85&gt;$C$8,IF(Raw!$Q85&gt;$C$8,IF(Raw!$N85&gt;$C$9,IF(Raw!$N85&lt;$A$9,IF(Raw!$X85&gt;$C$9,IF(Raw!$X85&lt;$A$9,Raw!L85,-999),-999),-999),-999),-999),-999)</f>
        <v>684.4</v>
      </c>
      <c r="I85" s="9">
        <f>IF(Raw!$G85&gt;$C$8,IF(Raw!$Q85&gt;$C$8,IF(Raw!$N85&gt;$C$9,IF(Raw!$N85&lt;$A$9,IF(Raw!$X85&gt;$C$9,IF(Raw!$X85&lt;$A$9,Raw!M85,-999),-999),-999),-999),-999),-999)</f>
        <v>0.31540400000000002</v>
      </c>
      <c r="J85" s="9">
        <f>IF(Raw!$G85&gt;$C$8,IF(Raw!$Q85&gt;$C$8,IF(Raw!$N85&gt;$C$9,IF(Raw!$N85&lt;$A$9,IF(Raw!$X85&gt;$C$9,IF(Raw!$X85&lt;$A$9,Raw!N85,-999),-999),-999),-999),-999),-999)</f>
        <v>699</v>
      </c>
      <c r="K85" s="9">
        <f>IF(Raw!$G85&gt;$C$8,IF(Raw!$Q85&gt;$C$8,IF(Raw!$N85&gt;$C$9,IF(Raw!$N85&lt;$A$9,IF(Raw!$X85&gt;$C$9,IF(Raw!$X85&lt;$A$9,Raw!R85,-999),-999),-999),-999),-999),-999)</f>
        <v>1.042224</v>
      </c>
      <c r="L85" s="9">
        <f>IF(Raw!$G85&gt;$C$8,IF(Raw!$Q85&gt;$C$8,IF(Raw!$N85&gt;$C$9,IF(Raw!$N85&lt;$A$9,IF(Raw!$X85&gt;$C$9,IF(Raw!$X85&lt;$A$9,Raw!S85,-999),-999),-999),-999),-999),-999)</f>
        <v>1.350929</v>
      </c>
      <c r="M85" s="9">
        <f>Raw!Q85</f>
        <v>0.96341699999999997</v>
      </c>
      <c r="N85" s="9">
        <f>IF(Raw!$G85&gt;$C$8,IF(Raw!$Q85&gt;$C$8,IF(Raw!$N85&gt;$C$9,IF(Raw!$N85&lt;$A$9,IF(Raw!$X85&gt;$C$9,IF(Raw!$X85&lt;$A$9,Raw!V85,-999),-999),-999),-999),-999),-999)</f>
        <v>636</v>
      </c>
      <c r="O85" s="9">
        <f>IF(Raw!$G85&gt;$C$8,IF(Raw!$Q85&gt;$C$8,IF(Raw!$N85&gt;$C$9,IF(Raw!$N85&lt;$A$9,IF(Raw!$X85&gt;$C$9,IF(Raw!$X85&lt;$A$9,Raw!W85,-999),-999),-999),-999),-999),-999)</f>
        <v>6.0579000000000001E-2</v>
      </c>
      <c r="P85" s="9">
        <f>IF(Raw!$G85&gt;$C$8,IF(Raw!$Q85&gt;$C$8,IF(Raw!$N85&gt;$C$9,IF(Raw!$N85&lt;$A$9,IF(Raw!$X85&gt;$C$9,IF(Raw!$X85&lt;$A$9,Raw!X85,-999),-999),-999),-999),-999),-999)</f>
        <v>499</v>
      </c>
      <c r="R85" s="9">
        <f t="shared" si="20"/>
        <v>0.36336499999999994</v>
      </c>
      <c r="S85" s="9">
        <f t="shared" si="21"/>
        <v>0.26659931340762733</v>
      </c>
      <c r="T85" s="9">
        <f t="shared" si="22"/>
        <v>0.30870500000000001</v>
      </c>
      <c r="U85" s="9">
        <f t="shared" si="23"/>
        <v>0.22851311949036551</v>
      </c>
      <c r="V85" s="15">
        <f t="shared" si="16"/>
        <v>0</v>
      </c>
      <c r="X85" s="11">
        <f t="shared" si="24"/>
        <v>6.019999999999999E+18</v>
      </c>
      <c r="Y85" s="11">
        <f t="shared" si="25"/>
        <v>6.8439999999999992E-18</v>
      </c>
      <c r="Z85" s="11">
        <f t="shared" si="26"/>
        <v>6.9899999999999997E-4</v>
      </c>
      <c r="AA85" s="16">
        <f t="shared" si="27"/>
        <v>2.7993226567533384E-2</v>
      </c>
      <c r="AB85" s="9">
        <f t="shared" si="17"/>
        <v>1.0508656490075303</v>
      </c>
      <c r="AC85" s="9">
        <f t="shared" si="18"/>
        <v>0.972006773432467</v>
      </c>
      <c r="AD85" s="15">
        <f t="shared" si="19"/>
        <v>40.047534431378253</v>
      </c>
      <c r="AE85" s="3">
        <f t="shared" si="28"/>
        <v>824.01759999999967</v>
      </c>
      <c r="AF85" s="2">
        <f t="shared" si="29"/>
        <v>0.25</v>
      </c>
      <c r="AG85" s="9">
        <f t="shared" si="30"/>
        <v>7.0395284775477424E-3</v>
      </c>
      <c r="AH85" s="2">
        <f t="shared" si="31"/>
        <v>0.34063911947985914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82.3</v>
      </c>
      <c r="D86" s="15">
        <f>IF(C86&gt;0.5,Raw!D86*D$11,-999)</f>
        <v>10</v>
      </c>
      <c r="E86" s="9">
        <f>IF(Raw!$G86&gt;$C$8,IF(Raw!$Q86&gt;$C$8,IF(Raw!$N86&gt;$C$9,IF(Raw!$N86&lt;$A$9,IF(Raw!$X86&gt;$C$9,IF(Raw!$X86&lt;$A$9,Raw!H86,-999),-999),-999),-999),-999),-999)</f>
        <v>1.0180359999999999</v>
      </c>
      <c r="F86" s="9">
        <f>IF(Raw!$G86&gt;$C$8,IF(Raw!$Q86&gt;$C$8,IF(Raw!$N86&gt;$C$9,IF(Raw!$N86&lt;$A$9,IF(Raw!$X86&gt;$C$9,IF(Raw!$X86&lt;$A$9,Raw!I86,-999),-999),-999),-999),-999),-999)</f>
        <v>1.3709739999999999</v>
      </c>
      <c r="G86" s="9">
        <f>Raw!G86</f>
        <v>0.96304400000000001</v>
      </c>
      <c r="H86" s="9">
        <f>IF(Raw!$G86&gt;$C$8,IF(Raw!$Q86&gt;$C$8,IF(Raw!$N86&gt;$C$9,IF(Raw!$N86&lt;$A$9,IF(Raw!$X86&gt;$C$9,IF(Raw!$X86&lt;$A$9,Raw!L86,-999),-999),-999),-999),-999),-999)</f>
        <v>704.1</v>
      </c>
      <c r="I86" s="9">
        <f>IF(Raw!$G86&gt;$C$8,IF(Raw!$Q86&gt;$C$8,IF(Raw!$N86&gt;$C$9,IF(Raw!$N86&lt;$A$9,IF(Raw!$X86&gt;$C$9,IF(Raw!$X86&lt;$A$9,Raw!M86,-999),-999),-999),-999),-999),-999)</f>
        <v>0.21116199999999999</v>
      </c>
      <c r="J86" s="9">
        <f>IF(Raw!$G86&gt;$C$8,IF(Raw!$Q86&gt;$C$8,IF(Raw!$N86&gt;$C$9,IF(Raw!$N86&lt;$A$9,IF(Raw!$X86&gt;$C$9,IF(Raw!$X86&lt;$A$9,Raw!N86,-999),-999),-999),-999),-999),-999)</f>
        <v>566</v>
      </c>
      <c r="K86" s="9">
        <f>IF(Raw!$G86&gt;$C$8,IF(Raw!$Q86&gt;$C$8,IF(Raw!$N86&gt;$C$9,IF(Raw!$N86&lt;$A$9,IF(Raw!$X86&gt;$C$9,IF(Raw!$X86&lt;$A$9,Raw!R86,-999),-999),-999),-999),-999),-999)</f>
        <v>1.0002489999999999</v>
      </c>
      <c r="L86" s="9">
        <f>IF(Raw!$G86&gt;$C$8,IF(Raw!$Q86&gt;$C$8,IF(Raw!$N86&gt;$C$9,IF(Raw!$N86&lt;$A$9,IF(Raw!$X86&gt;$C$9,IF(Raw!$X86&lt;$A$9,Raw!S86,-999),-999),-999),-999),-999),-999)</f>
        <v>1.2786660000000001</v>
      </c>
      <c r="M86" s="9">
        <f>Raw!Q86</f>
        <v>0.96385799999999999</v>
      </c>
      <c r="N86" s="9">
        <f>IF(Raw!$G86&gt;$C$8,IF(Raw!$Q86&gt;$C$8,IF(Raw!$N86&gt;$C$9,IF(Raw!$N86&lt;$A$9,IF(Raw!$X86&gt;$C$9,IF(Raw!$X86&lt;$A$9,Raw!V86,-999),-999),-999),-999),-999),-999)</f>
        <v>590.5</v>
      </c>
      <c r="O86" s="9">
        <f>IF(Raw!$G86&gt;$C$8,IF(Raw!$Q86&gt;$C$8,IF(Raw!$N86&gt;$C$9,IF(Raw!$N86&lt;$A$9,IF(Raw!$X86&gt;$C$9,IF(Raw!$X86&lt;$A$9,Raw!W86,-999),-999),-999),-999),-999),-999)</f>
        <v>7.2499999999999995E-4</v>
      </c>
      <c r="P86" s="9">
        <f>IF(Raw!$G86&gt;$C$8,IF(Raw!$Q86&gt;$C$8,IF(Raw!$N86&gt;$C$9,IF(Raw!$N86&lt;$A$9,IF(Raw!$X86&gt;$C$9,IF(Raw!$X86&lt;$A$9,Raw!X86,-999),-999),-999),-999),-999),-999)</f>
        <v>626</v>
      </c>
      <c r="R86" s="9">
        <f t="shared" si="20"/>
        <v>0.35293799999999997</v>
      </c>
      <c r="S86" s="9">
        <f t="shared" si="21"/>
        <v>0.25743595429234983</v>
      </c>
      <c r="T86" s="9">
        <f t="shared" si="22"/>
        <v>0.27841700000000014</v>
      </c>
      <c r="U86" s="9">
        <f t="shared" si="23"/>
        <v>0.21774020737237099</v>
      </c>
      <c r="V86" s="15">
        <f t="shared" si="16"/>
        <v>0</v>
      </c>
      <c r="X86" s="11">
        <f t="shared" si="24"/>
        <v>6.019999999999999E+18</v>
      </c>
      <c r="Y86" s="11">
        <f t="shared" si="25"/>
        <v>7.0409999999999997E-18</v>
      </c>
      <c r="Z86" s="11">
        <f t="shared" si="26"/>
        <v>5.6599999999999999E-4</v>
      </c>
      <c r="AA86" s="16">
        <f t="shared" si="27"/>
        <v>2.3428859748689312E-2</v>
      </c>
      <c r="AB86" s="9">
        <f t="shared" si="17"/>
        <v>1.0067719928446508</v>
      </c>
      <c r="AC86" s="9">
        <f t="shared" si="18"/>
        <v>0.97657114025131064</v>
      </c>
      <c r="AD86" s="15">
        <f t="shared" si="19"/>
        <v>41.393745139027054</v>
      </c>
      <c r="AE86" s="3">
        <f t="shared" si="28"/>
        <v>847.73639999999978</v>
      </c>
      <c r="AF86" s="2">
        <f t="shared" si="29"/>
        <v>0.25</v>
      </c>
      <c r="AG86" s="9">
        <f t="shared" si="30"/>
        <v>6.9331405003775571E-3</v>
      </c>
      <c r="AH86" s="2">
        <f t="shared" si="31"/>
        <v>0.33549106063158823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81</v>
      </c>
      <c r="D87" s="15">
        <f>IF(C87&gt;0.5,Raw!D87*D$11,-999)</f>
        <v>10.9</v>
      </c>
      <c r="E87" s="9">
        <f>IF(Raw!$G87&gt;$C$8,IF(Raw!$Q87&gt;$C$8,IF(Raw!$N87&gt;$C$9,IF(Raw!$N87&lt;$A$9,IF(Raw!$X87&gt;$C$9,IF(Raw!$X87&lt;$A$9,Raw!H87,-999),-999),-999),-999),-999),-999)</f>
        <v>0.89398200000000005</v>
      </c>
      <c r="F87" s="9">
        <f>IF(Raw!$G87&gt;$C$8,IF(Raw!$Q87&gt;$C$8,IF(Raw!$N87&gt;$C$9,IF(Raw!$N87&lt;$A$9,IF(Raw!$X87&gt;$C$9,IF(Raw!$X87&lt;$A$9,Raw!I87,-999),-999),-999),-999),-999),-999)</f>
        <v>1.1802680000000001</v>
      </c>
      <c r="G87" s="9">
        <f>Raw!G87</f>
        <v>0.97097699999999998</v>
      </c>
      <c r="H87" s="9">
        <f>IF(Raw!$G87&gt;$C$8,IF(Raw!$Q87&gt;$C$8,IF(Raw!$N87&gt;$C$9,IF(Raw!$N87&lt;$A$9,IF(Raw!$X87&gt;$C$9,IF(Raw!$X87&lt;$A$9,Raw!L87,-999),-999),-999),-999),-999),-999)</f>
        <v>557.70000000000005</v>
      </c>
      <c r="I87" s="9">
        <f>IF(Raw!$G87&gt;$C$8,IF(Raw!$Q87&gt;$C$8,IF(Raw!$N87&gt;$C$9,IF(Raw!$N87&lt;$A$9,IF(Raw!$X87&gt;$C$9,IF(Raw!$X87&lt;$A$9,Raw!M87,-999),-999),-999),-999),-999),-999)</f>
        <v>1.7E-5</v>
      </c>
      <c r="J87" s="9">
        <f>IF(Raw!$G87&gt;$C$8,IF(Raw!$Q87&gt;$C$8,IF(Raw!$N87&gt;$C$9,IF(Raw!$N87&lt;$A$9,IF(Raw!$X87&gt;$C$9,IF(Raw!$X87&lt;$A$9,Raw!N87,-999),-999),-999),-999),-999),-999)</f>
        <v>741</v>
      </c>
      <c r="K87" s="9">
        <f>IF(Raw!$G87&gt;$C$8,IF(Raw!$Q87&gt;$C$8,IF(Raw!$N87&gt;$C$9,IF(Raw!$N87&lt;$A$9,IF(Raw!$X87&gt;$C$9,IF(Raw!$X87&lt;$A$9,Raw!R87,-999),-999),-999),-999),-999),-999)</f>
        <v>1.017806</v>
      </c>
      <c r="L87" s="9">
        <f>IF(Raw!$G87&gt;$C$8,IF(Raw!$Q87&gt;$C$8,IF(Raw!$N87&gt;$C$9,IF(Raw!$N87&lt;$A$9,IF(Raw!$X87&gt;$C$9,IF(Raw!$X87&lt;$A$9,Raw!S87,-999),-999),-999),-999),-999),-999)</f>
        <v>1.3388169999999999</v>
      </c>
      <c r="M87" s="9">
        <f>Raw!Q87</f>
        <v>0.95037499999999997</v>
      </c>
      <c r="N87" s="9">
        <f>IF(Raw!$G87&gt;$C$8,IF(Raw!$Q87&gt;$C$8,IF(Raw!$N87&gt;$C$9,IF(Raw!$N87&lt;$A$9,IF(Raw!$X87&gt;$C$9,IF(Raw!$X87&lt;$A$9,Raw!V87,-999),-999),-999),-999),-999),-999)</f>
        <v>741.1</v>
      </c>
      <c r="O87" s="9">
        <f>IF(Raw!$G87&gt;$C$8,IF(Raw!$Q87&gt;$C$8,IF(Raw!$N87&gt;$C$9,IF(Raw!$N87&lt;$A$9,IF(Raw!$X87&gt;$C$9,IF(Raw!$X87&lt;$A$9,Raw!W87,-999),-999),-999),-999),-999),-999)</f>
        <v>0.152617</v>
      </c>
      <c r="P87" s="9">
        <f>IF(Raw!$G87&gt;$C$8,IF(Raw!$Q87&gt;$C$8,IF(Raw!$N87&gt;$C$9,IF(Raw!$N87&lt;$A$9,IF(Raw!$X87&gt;$C$9,IF(Raw!$X87&lt;$A$9,Raw!X87,-999),-999),-999),-999),-999),-999)</f>
        <v>342</v>
      </c>
      <c r="R87" s="9">
        <f t="shared" si="20"/>
        <v>0.28628600000000004</v>
      </c>
      <c r="S87" s="9">
        <f t="shared" si="21"/>
        <v>0.2425601643016671</v>
      </c>
      <c r="T87" s="9">
        <f t="shared" si="22"/>
        <v>0.32101099999999994</v>
      </c>
      <c r="U87" s="9">
        <f t="shared" si="23"/>
        <v>0.23977212718392429</v>
      </c>
      <c r="V87" s="15">
        <f t="shared" si="16"/>
        <v>0</v>
      </c>
      <c r="X87" s="11">
        <f t="shared" si="24"/>
        <v>6.561799999999999E+18</v>
      </c>
      <c r="Y87" s="11">
        <f t="shared" si="25"/>
        <v>5.5770000000000004E-18</v>
      </c>
      <c r="Z87" s="11">
        <f t="shared" si="26"/>
        <v>7.4100000000000001E-4</v>
      </c>
      <c r="AA87" s="16">
        <f t="shared" si="27"/>
        <v>2.6401093733225776E-2</v>
      </c>
      <c r="AB87" s="9">
        <f t="shared" si="17"/>
        <v>1.0262810415003965</v>
      </c>
      <c r="AC87" s="9">
        <f t="shared" si="18"/>
        <v>0.97359890626677448</v>
      </c>
      <c r="AD87" s="15">
        <f t="shared" si="19"/>
        <v>35.629006387619143</v>
      </c>
      <c r="AE87" s="3">
        <f t="shared" si="28"/>
        <v>671.47079999999983</v>
      </c>
      <c r="AF87" s="2">
        <f t="shared" si="29"/>
        <v>0.25</v>
      </c>
      <c r="AG87" s="9">
        <f t="shared" si="30"/>
        <v>6.5714174238531292E-3</v>
      </c>
      <c r="AH87" s="2">
        <f t="shared" si="31"/>
        <v>0.31798746920840953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79.8</v>
      </c>
      <c r="D88" s="15">
        <f>IF(C88&gt;0.5,Raw!D88*D$11,-999)</f>
        <v>10.9</v>
      </c>
      <c r="E88" s="9">
        <f>IF(Raw!$G88&gt;$C$8,IF(Raw!$Q88&gt;$C$8,IF(Raw!$N88&gt;$C$9,IF(Raw!$N88&lt;$A$9,IF(Raw!$X88&gt;$C$9,IF(Raw!$X88&lt;$A$9,Raw!H88,-999),-999),-999),-999),-999),-999)</f>
        <v>0.96692800000000001</v>
      </c>
      <c r="F88" s="9">
        <f>IF(Raw!$G88&gt;$C$8,IF(Raw!$Q88&gt;$C$8,IF(Raw!$N88&gt;$C$9,IF(Raw!$N88&lt;$A$9,IF(Raw!$X88&gt;$C$9,IF(Raw!$X88&lt;$A$9,Raw!I88,-999),-999),-999),-999),-999),-999)</f>
        <v>1.2379599999999999</v>
      </c>
      <c r="G88" s="9">
        <f>Raw!G88</f>
        <v>0.96050899999999995</v>
      </c>
      <c r="H88" s="9">
        <f>IF(Raw!$G88&gt;$C$8,IF(Raw!$Q88&gt;$C$8,IF(Raw!$N88&gt;$C$9,IF(Raw!$N88&lt;$A$9,IF(Raw!$X88&gt;$C$9,IF(Raw!$X88&lt;$A$9,Raw!L88,-999),-999),-999),-999),-999),-999)</f>
        <v>558.6</v>
      </c>
      <c r="I88" s="9">
        <f>IF(Raw!$G88&gt;$C$8,IF(Raw!$Q88&gt;$C$8,IF(Raw!$N88&gt;$C$9,IF(Raw!$N88&lt;$A$9,IF(Raw!$X88&gt;$C$9,IF(Raw!$X88&lt;$A$9,Raw!M88,-999),-999),-999),-999),-999),-999)</f>
        <v>0.2162</v>
      </c>
      <c r="J88" s="9">
        <f>IF(Raw!$G88&gt;$C$8,IF(Raw!$Q88&gt;$C$8,IF(Raw!$N88&gt;$C$9,IF(Raw!$N88&lt;$A$9,IF(Raw!$X88&gt;$C$9,IF(Raw!$X88&lt;$A$9,Raw!N88,-999),-999),-999),-999),-999),-999)</f>
        <v>700</v>
      </c>
      <c r="K88" s="9">
        <f>IF(Raw!$G88&gt;$C$8,IF(Raw!$Q88&gt;$C$8,IF(Raw!$N88&gt;$C$9,IF(Raw!$N88&lt;$A$9,IF(Raw!$X88&gt;$C$9,IF(Raw!$X88&lt;$A$9,Raw!R88,-999),-999),-999),-999),-999),-999)</f>
        <v>1.079958</v>
      </c>
      <c r="L88" s="9">
        <f>IF(Raw!$G88&gt;$C$8,IF(Raw!$Q88&gt;$C$8,IF(Raw!$N88&gt;$C$9,IF(Raw!$N88&lt;$A$9,IF(Raw!$X88&gt;$C$9,IF(Raw!$X88&lt;$A$9,Raw!S88,-999),-999),-999),-999),-999),-999)</f>
        <v>1.403559</v>
      </c>
      <c r="M88" s="9">
        <f>Raw!Q88</f>
        <v>0.96798600000000001</v>
      </c>
      <c r="N88" s="9">
        <f>IF(Raw!$G88&gt;$C$8,IF(Raw!$Q88&gt;$C$8,IF(Raw!$N88&gt;$C$9,IF(Raw!$N88&lt;$A$9,IF(Raw!$X88&gt;$C$9,IF(Raw!$X88&lt;$A$9,Raw!V88,-999),-999),-999),-999),-999),-999)</f>
        <v>742.9</v>
      </c>
      <c r="O88" s="9">
        <f>IF(Raw!$G88&gt;$C$8,IF(Raw!$Q88&gt;$C$8,IF(Raw!$N88&gt;$C$9,IF(Raw!$N88&lt;$A$9,IF(Raw!$X88&gt;$C$9,IF(Raw!$X88&lt;$A$9,Raw!W88,-999),-999),-999),-999),-999),-999)</f>
        <v>0.25796999999999998</v>
      </c>
      <c r="P88" s="9">
        <f>IF(Raw!$G88&gt;$C$8,IF(Raw!$Q88&gt;$C$8,IF(Raw!$N88&gt;$C$9,IF(Raw!$N88&lt;$A$9,IF(Raw!$X88&gt;$C$9,IF(Raw!$X88&lt;$A$9,Raw!X88,-999),-999),-999),-999),-999),-999)</f>
        <v>361</v>
      </c>
      <c r="R88" s="9">
        <f t="shared" si="20"/>
        <v>0.27103199999999994</v>
      </c>
      <c r="S88" s="9">
        <f t="shared" si="21"/>
        <v>0.21893437590875306</v>
      </c>
      <c r="T88" s="9">
        <f t="shared" si="22"/>
        <v>0.32360100000000003</v>
      </c>
      <c r="U88" s="9">
        <f t="shared" si="23"/>
        <v>0.23055746142484929</v>
      </c>
      <c r="V88" s="15">
        <f t="shared" si="16"/>
        <v>0</v>
      </c>
      <c r="X88" s="11">
        <f t="shared" si="24"/>
        <v>6.561799999999999E+18</v>
      </c>
      <c r="Y88" s="11">
        <f t="shared" si="25"/>
        <v>5.5860000000000002E-18</v>
      </c>
      <c r="Z88" s="11">
        <f t="shared" si="26"/>
        <v>6.9999999999999999E-4</v>
      </c>
      <c r="AA88" s="16">
        <f t="shared" si="27"/>
        <v>2.5016088795484111E-2</v>
      </c>
      <c r="AB88" s="9">
        <f t="shared" si="17"/>
        <v>1.0880532313503075</v>
      </c>
      <c r="AC88" s="9">
        <f t="shared" si="18"/>
        <v>0.97498391120451566</v>
      </c>
      <c r="AD88" s="15">
        <f t="shared" si="19"/>
        <v>35.737269707834443</v>
      </c>
      <c r="AE88" s="3">
        <f t="shared" si="28"/>
        <v>672.55439999999987</v>
      </c>
      <c r="AF88" s="2">
        <f t="shared" si="29"/>
        <v>0.25</v>
      </c>
      <c r="AG88" s="9">
        <f t="shared" si="30"/>
        <v>6.3380724477642121E-3</v>
      </c>
      <c r="AH88" s="2">
        <f t="shared" si="31"/>
        <v>0.30669602725409451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78.900000000000006</v>
      </c>
      <c r="D89" s="15">
        <f>IF(C89&gt;0.5,Raw!D89*D$11,-999)</f>
        <v>11.8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0.54996699999999998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0.98136000000000001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7.103599999999999E+18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77.599999999999994</v>
      </c>
      <c r="D90" s="15">
        <f>IF(C90&gt;0.5,Raw!D90*D$11,-999)</f>
        <v>11.8</v>
      </c>
      <c r="E90" s="9">
        <f>IF(Raw!$G90&gt;$C$8,IF(Raw!$Q90&gt;$C$8,IF(Raw!$N90&gt;$C$9,IF(Raw!$N90&lt;$A$9,IF(Raw!$X90&gt;$C$9,IF(Raw!$X90&lt;$A$9,Raw!H90,-999),-999),-999),-999),-999),-999)</f>
        <v>1.1245830000000001</v>
      </c>
      <c r="F90" s="9">
        <f>IF(Raw!$G90&gt;$C$8,IF(Raw!$Q90&gt;$C$8,IF(Raw!$N90&gt;$C$9,IF(Raw!$N90&lt;$A$9,IF(Raw!$X90&gt;$C$9,IF(Raw!$X90&lt;$A$9,Raw!I90,-999),-999),-999),-999),-999),-999)</f>
        <v>1.565679</v>
      </c>
      <c r="G90" s="9">
        <f>Raw!G90</f>
        <v>0.98472700000000002</v>
      </c>
      <c r="H90" s="9">
        <f>IF(Raw!$G90&gt;$C$8,IF(Raw!$Q90&gt;$C$8,IF(Raw!$N90&gt;$C$9,IF(Raw!$N90&lt;$A$9,IF(Raw!$X90&gt;$C$9,IF(Raw!$X90&lt;$A$9,Raw!L90,-999),-999),-999),-999),-999),-999)</f>
        <v>667.1</v>
      </c>
      <c r="I90" s="9">
        <f>IF(Raw!$G90&gt;$C$8,IF(Raw!$Q90&gt;$C$8,IF(Raw!$N90&gt;$C$9,IF(Raw!$N90&lt;$A$9,IF(Raw!$X90&gt;$C$9,IF(Raw!$X90&lt;$A$9,Raw!M90,-999),-999),-999),-999),-999),-999)</f>
        <v>0.29737799999999998</v>
      </c>
      <c r="J90" s="9">
        <f>IF(Raw!$G90&gt;$C$8,IF(Raw!$Q90&gt;$C$8,IF(Raw!$N90&gt;$C$9,IF(Raw!$N90&lt;$A$9,IF(Raw!$X90&gt;$C$9,IF(Raw!$X90&lt;$A$9,Raw!N90,-999),-999),-999),-999),-999),-999)</f>
        <v>707</v>
      </c>
      <c r="K90" s="9">
        <f>IF(Raw!$G90&gt;$C$8,IF(Raw!$Q90&gt;$C$8,IF(Raw!$N90&gt;$C$9,IF(Raw!$N90&lt;$A$9,IF(Raw!$X90&gt;$C$9,IF(Raw!$X90&lt;$A$9,Raw!R90,-999),-999),-999),-999),-999),-999)</f>
        <v>1.1004860000000001</v>
      </c>
      <c r="L90" s="9">
        <f>IF(Raw!$G90&gt;$C$8,IF(Raw!$Q90&gt;$C$8,IF(Raw!$N90&gt;$C$9,IF(Raw!$N90&lt;$A$9,IF(Raw!$X90&gt;$C$9,IF(Raw!$X90&lt;$A$9,Raw!S90,-999),-999),-999),-999),-999),-999)</f>
        <v>1.4874499999999999</v>
      </c>
      <c r="M90" s="9">
        <f>Raw!Q90</f>
        <v>0.97331900000000005</v>
      </c>
      <c r="N90" s="9">
        <f>IF(Raw!$G90&gt;$C$8,IF(Raw!$Q90&gt;$C$8,IF(Raw!$N90&gt;$C$9,IF(Raw!$N90&lt;$A$9,IF(Raw!$X90&gt;$C$9,IF(Raw!$X90&lt;$A$9,Raw!V90,-999),-999),-999),-999),-999),-999)</f>
        <v>512.29999999999995</v>
      </c>
      <c r="O90" s="9">
        <f>IF(Raw!$G90&gt;$C$8,IF(Raw!$Q90&gt;$C$8,IF(Raw!$N90&gt;$C$9,IF(Raw!$N90&lt;$A$9,IF(Raw!$X90&gt;$C$9,IF(Raw!$X90&lt;$A$9,Raw!W90,-999),-999),-999),-999),-999),-999)</f>
        <v>6.4999999999999994E-5</v>
      </c>
      <c r="P90" s="9">
        <f>IF(Raw!$G90&gt;$C$8,IF(Raw!$Q90&gt;$C$8,IF(Raw!$N90&gt;$C$9,IF(Raw!$N90&lt;$A$9,IF(Raw!$X90&gt;$C$9,IF(Raw!$X90&lt;$A$9,Raw!X90,-999),-999),-999),-999),-999),-999)</f>
        <v>496</v>
      </c>
      <c r="R90" s="9">
        <f t="shared" si="20"/>
        <v>0.44109599999999993</v>
      </c>
      <c r="S90" s="9">
        <f t="shared" si="21"/>
        <v>0.28172824697782872</v>
      </c>
      <c r="T90" s="9">
        <f t="shared" si="22"/>
        <v>0.38696399999999986</v>
      </c>
      <c r="U90" s="9">
        <f t="shared" si="23"/>
        <v>0.26015261017177038</v>
      </c>
      <c r="V90" s="15">
        <f t="shared" si="16"/>
        <v>0</v>
      </c>
      <c r="X90" s="11">
        <f t="shared" si="24"/>
        <v>7.103599999999999E+18</v>
      </c>
      <c r="Y90" s="11">
        <f t="shared" si="25"/>
        <v>6.6710000000000002E-18</v>
      </c>
      <c r="Z90" s="11">
        <f t="shared" si="26"/>
        <v>7.0699999999999995E-4</v>
      </c>
      <c r="AA90" s="16">
        <f t="shared" si="27"/>
        <v>3.2417307773552763E-2</v>
      </c>
      <c r="AB90" s="9">
        <f t="shared" si="17"/>
        <v>1.1130303310852852</v>
      </c>
      <c r="AC90" s="9">
        <f t="shared" si="18"/>
        <v>0.96758269222644722</v>
      </c>
      <c r="AD90" s="15">
        <f t="shared" si="19"/>
        <v>45.851920471786094</v>
      </c>
      <c r="AE90" s="3">
        <f t="shared" si="28"/>
        <v>803.18839999999977</v>
      </c>
      <c r="AF90" s="2">
        <f t="shared" si="29"/>
        <v>0.25</v>
      </c>
      <c r="AG90" s="9">
        <f t="shared" si="30"/>
        <v>9.1757667631719893E-3</v>
      </c>
      <c r="AH90" s="2">
        <f t="shared" si="31"/>
        <v>0.44401057836877911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76.5</v>
      </c>
      <c r="D91" s="15">
        <f>IF(C91&gt;0.5,Raw!D91*D$11,-999)</f>
        <v>12.7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0.97761399999999998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4.2244999999999998E-2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7.645399999999998E+18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75.2</v>
      </c>
      <c r="D92" s="15">
        <f>IF(C92&gt;0.5,Raw!D92*D$11,-999)</f>
        <v>13.6</v>
      </c>
      <c r="E92" s="9">
        <f>IF(Raw!$G92&gt;$C$8,IF(Raw!$Q92&gt;$C$8,IF(Raw!$N92&gt;$C$9,IF(Raw!$N92&lt;$A$9,IF(Raw!$X92&gt;$C$9,IF(Raw!$X92&lt;$A$9,Raw!H92,-999),-999),-999),-999),-999),-999)</f>
        <v>1.0145649999999999</v>
      </c>
      <c r="F92" s="9">
        <f>IF(Raw!$G92&gt;$C$8,IF(Raw!$Q92&gt;$C$8,IF(Raw!$N92&gt;$C$9,IF(Raw!$N92&lt;$A$9,IF(Raw!$X92&gt;$C$9,IF(Raw!$X92&lt;$A$9,Raw!I92,-999),-999),-999),-999),-999),-999)</f>
        <v>1.375213</v>
      </c>
      <c r="G92" s="9">
        <f>Raw!G92</f>
        <v>0.97641</v>
      </c>
      <c r="H92" s="9">
        <f>IF(Raw!$G92&gt;$C$8,IF(Raw!$Q92&gt;$C$8,IF(Raw!$N92&gt;$C$9,IF(Raw!$N92&lt;$A$9,IF(Raw!$X92&gt;$C$9,IF(Raw!$X92&lt;$A$9,Raw!L92,-999),-999),-999),-999),-999),-999)</f>
        <v>636.1</v>
      </c>
      <c r="I92" s="9">
        <f>IF(Raw!$G92&gt;$C$8,IF(Raw!$Q92&gt;$C$8,IF(Raw!$N92&gt;$C$9,IF(Raw!$N92&lt;$A$9,IF(Raw!$X92&gt;$C$9,IF(Raw!$X92&lt;$A$9,Raw!M92,-999),-999),-999),-999),-999),-999)</f>
        <v>6.9999999999999999E-6</v>
      </c>
      <c r="J92" s="9">
        <f>IF(Raw!$G92&gt;$C$8,IF(Raw!$Q92&gt;$C$8,IF(Raw!$N92&gt;$C$9,IF(Raw!$N92&lt;$A$9,IF(Raw!$X92&gt;$C$9,IF(Raw!$X92&lt;$A$9,Raw!N92,-999),-999),-999),-999),-999),-999)</f>
        <v>396</v>
      </c>
      <c r="K92" s="9">
        <f>IF(Raw!$G92&gt;$C$8,IF(Raw!$Q92&gt;$C$8,IF(Raw!$N92&gt;$C$9,IF(Raw!$N92&lt;$A$9,IF(Raw!$X92&gt;$C$9,IF(Raw!$X92&lt;$A$9,Raw!R92,-999),-999),-999),-999),-999),-999)</f>
        <v>1.20563</v>
      </c>
      <c r="L92" s="9">
        <f>IF(Raw!$G92&gt;$C$8,IF(Raw!$Q92&gt;$C$8,IF(Raw!$N92&gt;$C$9,IF(Raw!$N92&lt;$A$9,IF(Raw!$X92&gt;$C$9,IF(Raw!$X92&lt;$A$9,Raw!S92,-999),-999),-999),-999),-999),-999)</f>
        <v>1.64846</v>
      </c>
      <c r="M92" s="9">
        <f>Raw!Q92</f>
        <v>0.97790299999999997</v>
      </c>
      <c r="N92" s="9">
        <f>IF(Raw!$G92&gt;$C$8,IF(Raw!$Q92&gt;$C$8,IF(Raw!$N92&gt;$C$9,IF(Raw!$N92&lt;$A$9,IF(Raw!$X92&gt;$C$9,IF(Raw!$X92&lt;$A$9,Raw!V92,-999),-999),-999),-999),-999),-999)</f>
        <v>615.6</v>
      </c>
      <c r="O92" s="9">
        <f>IF(Raw!$G92&gt;$C$8,IF(Raw!$Q92&gt;$C$8,IF(Raw!$N92&gt;$C$9,IF(Raw!$N92&lt;$A$9,IF(Raw!$X92&gt;$C$9,IF(Raw!$X92&lt;$A$9,Raw!W92,-999),-999),-999),-999),-999),-999)</f>
        <v>0.28122599999999998</v>
      </c>
      <c r="P92" s="9">
        <f>IF(Raw!$G92&gt;$C$8,IF(Raw!$Q92&gt;$C$8,IF(Raw!$N92&gt;$C$9,IF(Raw!$N92&lt;$A$9,IF(Raw!$X92&gt;$C$9,IF(Raw!$X92&lt;$A$9,Raw!X92,-999),-999),-999),-999),-999),-999)</f>
        <v>430</v>
      </c>
      <c r="R92" s="9">
        <f t="shared" si="20"/>
        <v>0.36064800000000008</v>
      </c>
      <c r="S92" s="9">
        <f t="shared" si="21"/>
        <v>0.26224882981763559</v>
      </c>
      <c r="T92" s="9">
        <f t="shared" si="22"/>
        <v>0.44283000000000006</v>
      </c>
      <c r="U92" s="9">
        <f t="shared" si="23"/>
        <v>0.26863254188757996</v>
      </c>
      <c r="V92" s="15">
        <f t="shared" si="16"/>
        <v>0</v>
      </c>
      <c r="X92" s="11">
        <f t="shared" si="24"/>
        <v>8.187199999999998E+18</v>
      </c>
      <c r="Y92" s="11">
        <f t="shared" si="25"/>
        <v>6.3609999999999995E-18</v>
      </c>
      <c r="Z92" s="11">
        <f t="shared" si="26"/>
        <v>3.9599999999999998E-4</v>
      </c>
      <c r="AA92" s="16">
        <f t="shared" si="27"/>
        <v>2.0206474468389118E-2</v>
      </c>
      <c r="AB92" s="9">
        <f t="shared" si="17"/>
        <v>1.2145780330888367</v>
      </c>
      <c r="AC92" s="9">
        <f t="shared" si="18"/>
        <v>0.97979352553161092</v>
      </c>
      <c r="AD92" s="15">
        <f t="shared" si="19"/>
        <v>51.026450677750312</v>
      </c>
      <c r="AE92" s="3">
        <f t="shared" si="28"/>
        <v>765.8643999999997</v>
      </c>
      <c r="AF92" s="2">
        <f t="shared" si="29"/>
        <v>0.25</v>
      </c>
      <c r="AG92" s="9">
        <f t="shared" si="30"/>
        <v>1.0544127037742533E-2</v>
      </c>
      <c r="AH92" s="2">
        <f t="shared" si="31"/>
        <v>0.51022481992594981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73.900000000000006</v>
      </c>
      <c r="D93" s="15">
        <f>IF(C93&gt;0.5,Raw!D93*D$11,-999)</f>
        <v>14.5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0.38585799999999998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0.98562300000000003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8.728999999999999E+18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73</v>
      </c>
      <c r="D94" s="15">
        <f>IF(C94&gt;0.5,Raw!D94*D$11,-999)</f>
        <v>15.4</v>
      </c>
      <c r="E94" s="9">
        <f>IF(Raw!$G94&gt;$C$8,IF(Raw!$Q94&gt;$C$8,IF(Raw!$N94&gt;$C$9,IF(Raw!$N94&lt;$A$9,IF(Raw!$X94&gt;$C$9,IF(Raw!$X94&lt;$A$9,Raw!H94,-999),-999),-999),-999),-999),-999)</f>
        <v>1.2012879999999999</v>
      </c>
      <c r="F94" s="9">
        <f>IF(Raw!$G94&gt;$C$8,IF(Raw!$Q94&gt;$C$8,IF(Raw!$N94&gt;$C$9,IF(Raw!$N94&lt;$A$9,IF(Raw!$X94&gt;$C$9,IF(Raw!$X94&lt;$A$9,Raw!I94,-999),-999),-999),-999),-999),-999)</f>
        <v>1.715368</v>
      </c>
      <c r="G94" s="9">
        <f>Raw!G94</f>
        <v>0.96806099999999995</v>
      </c>
      <c r="H94" s="9">
        <f>IF(Raw!$G94&gt;$C$8,IF(Raw!$Q94&gt;$C$8,IF(Raw!$N94&gt;$C$9,IF(Raw!$N94&lt;$A$9,IF(Raw!$X94&gt;$C$9,IF(Raw!$X94&lt;$A$9,Raw!L94,-999),-999),-999),-999),-999),-999)</f>
        <v>627.79999999999995</v>
      </c>
      <c r="I94" s="9">
        <f>IF(Raw!$G94&gt;$C$8,IF(Raw!$Q94&gt;$C$8,IF(Raw!$N94&gt;$C$9,IF(Raw!$N94&lt;$A$9,IF(Raw!$X94&gt;$C$9,IF(Raw!$X94&lt;$A$9,Raw!M94,-999),-999),-999),-999),-999),-999)</f>
        <v>0.13610900000000001</v>
      </c>
      <c r="J94" s="9">
        <f>IF(Raw!$G94&gt;$C$8,IF(Raw!$Q94&gt;$C$8,IF(Raw!$N94&gt;$C$9,IF(Raw!$N94&lt;$A$9,IF(Raw!$X94&gt;$C$9,IF(Raw!$X94&lt;$A$9,Raw!N94,-999),-999),-999),-999),-999),-999)</f>
        <v>574</v>
      </c>
      <c r="K94" s="9">
        <f>IF(Raw!$G94&gt;$C$8,IF(Raw!$Q94&gt;$C$8,IF(Raw!$N94&gt;$C$9,IF(Raw!$N94&lt;$A$9,IF(Raw!$X94&gt;$C$9,IF(Raw!$X94&lt;$A$9,Raw!R94,-999),-999),-999),-999),-999),-999)</f>
        <v>1.332678</v>
      </c>
      <c r="L94" s="9">
        <f>IF(Raw!$G94&gt;$C$8,IF(Raw!$Q94&gt;$C$8,IF(Raw!$N94&gt;$C$9,IF(Raw!$N94&lt;$A$9,IF(Raw!$X94&gt;$C$9,IF(Raw!$X94&lt;$A$9,Raw!S94,-999),-999),-999),-999),-999),-999)</f>
        <v>1.841529</v>
      </c>
      <c r="M94" s="9">
        <f>Raw!Q94</f>
        <v>0.85325799999999996</v>
      </c>
      <c r="N94" s="9">
        <f>IF(Raw!$G94&gt;$C$8,IF(Raw!$Q94&gt;$C$8,IF(Raw!$N94&gt;$C$9,IF(Raw!$N94&lt;$A$9,IF(Raw!$X94&gt;$C$9,IF(Raw!$X94&lt;$A$9,Raw!V94,-999),-999),-999),-999),-999),-999)</f>
        <v>568</v>
      </c>
      <c r="O94" s="9">
        <f>IF(Raw!$G94&gt;$C$8,IF(Raw!$Q94&gt;$C$8,IF(Raw!$N94&gt;$C$9,IF(Raw!$N94&lt;$A$9,IF(Raw!$X94&gt;$C$9,IF(Raw!$X94&lt;$A$9,Raw!W94,-999),-999),-999),-999),-999),-999)</f>
        <v>3.9999999999999998E-6</v>
      </c>
      <c r="P94" s="9">
        <f>IF(Raw!$G94&gt;$C$8,IF(Raw!$Q94&gt;$C$8,IF(Raw!$N94&gt;$C$9,IF(Raw!$N94&lt;$A$9,IF(Raw!$X94&gt;$C$9,IF(Raw!$X94&lt;$A$9,Raw!X94,-999),-999),-999),-999),-999),-999)</f>
        <v>585</v>
      </c>
      <c r="R94" s="9">
        <f t="shared" si="20"/>
        <v>0.51408000000000009</v>
      </c>
      <c r="S94" s="9">
        <f t="shared" si="21"/>
        <v>0.29969079521129</v>
      </c>
      <c r="T94" s="9">
        <f t="shared" si="22"/>
        <v>0.50885099999999994</v>
      </c>
      <c r="U94" s="9">
        <f t="shared" si="23"/>
        <v>0.27631984074103638</v>
      </c>
      <c r="V94" s="15">
        <f t="shared" si="16"/>
        <v>0</v>
      </c>
      <c r="X94" s="11">
        <f t="shared" si="24"/>
        <v>9.270799999999998E+18</v>
      </c>
      <c r="Y94" s="11">
        <f t="shared" si="25"/>
        <v>6.2779999999999993E-18</v>
      </c>
      <c r="Z94" s="11">
        <f t="shared" si="26"/>
        <v>5.7399999999999997E-4</v>
      </c>
      <c r="AA94" s="16">
        <f t="shared" si="27"/>
        <v>3.232798221962583E-2</v>
      </c>
      <c r="AB94" s="9">
        <f t="shared" si="17"/>
        <v>1.3491281260804389</v>
      </c>
      <c r="AC94" s="9">
        <f t="shared" si="18"/>
        <v>0.96767201778037415</v>
      </c>
      <c r="AD94" s="15">
        <f t="shared" si="19"/>
        <v>56.320526515027581</v>
      </c>
      <c r="AE94" s="3">
        <f t="shared" si="28"/>
        <v>755.8711999999997</v>
      </c>
      <c r="AF94" s="2">
        <f t="shared" si="29"/>
        <v>0.25</v>
      </c>
      <c r="AG94" s="9">
        <f t="shared" si="30"/>
        <v>1.1971137628525952E-2</v>
      </c>
      <c r="AH94" s="2">
        <f t="shared" si="31"/>
        <v>0.57927711976155349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71.8</v>
      </c>
      <c r="D95" s="15">
        <f>IF(C95&gt;0.5,Raw!D95*D$11,-999)</f>
        <v>16.3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0.97849200000000003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7.6754000000000003E-2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9.8125999999999959E+18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70.7</v>
      </c>
      <c r="D96" s="15">
        <f>IF(C96&gt;0.5,Raw!D96*D$11,-999)</f>
        <v>17.2</v>
      </c>
      <c r="E96" s="9">
        <f>IF(Raw!$G96&gt;$C$8,IF(Raw!$Q96&gt;$C$8,IF(Raw!$N96&gt;$C$9,IF(Raw!$N96&lt;$A$9,IF(Raw!$X96&gt;$C$9,IF(Raw!$X96&lt;$A$9,Raw!H96,-999),-999),-999),-999),-999),-999)</f>
        <v>1.2700659999999999</v>
      </c>
      <c r="F96" s="9">
        <f>IF(Raw!$G96&gt;$C$8,IF(Raw!$Q96&gt;$C$8,IF(Raw!$N96&gt;$C$9,IF(Raw!$N96&lt;$A$9,IF(Raw!$X96&gt;$C$9,IF(Raw!$X96&lt;$A$9,Raw!I96,-999),-999),-999),-999),-999),-999)</f>
        <v>1.810246</v>
      </c>
      <c r="G96" s="9">
        <f>Raw!G96</f>
        <v>0.97936599999999996</v>
      </c>
      <c r="H96" s="9">
        <f>IF(Raw!$G96&gt;$C$8,IF(Raw!$Q96&gt;$C$8,IF(Raw!$N96&gt;$C$9,IF(Raw!$N96&lt;$A$9,IF(Raw!$X96&gt;$C$9,IF(Raw!$X96&lt;$A$9,Raw!L96,-999),-999),-999),-999),-999),-999)</f>
        <v>552</v>
      </c>
      <c r="I96" s="9">
        <f>IF(Raw!$G96&gt;$C$8,IF(Raw!$Q96&gt;$C$8,IF(Raw!$N96&gt;$C$9,IF(Raw!$N96&lt;$A$9,IF(Raw!$X96&gt;$C$9,IF(Raw!$X96&lt;$A$9,Raw!M96,-999),-999),-999),-999),-999),-999)</f>
        <v>1.12E-4</v>
      </c>
      <c r="J96" s="9">
        <f>IF(Raw!$G96&gt;$C$8,IF(Raw!$Q96&gt;$C$8,IF(Raw!$N96&gt;$C$9,IF(Raw!$N96&lt;$A$9,IF(Raw!$X96&gt;$C$9,IF(Raw!$X96&lt;$A$9,Raw!N96,-999),-999),-999),-999),-999),-999)</f>
        <v>526</v>
      </c>
      <c r="K96" s="9">
        <f>IF(Raw!$G96&gt;$C$8,IF(Raw!$Q96&gt;$C$8,IF(Raw!$N96&gt;$C$9,IF(Raw!$N96&lt;$A$9,IF(Raw!$X96&gt;$C$9,IF(Raw!$X96&lt;$A$9,Raw!R96,-999),-999),-999),-999),-999),-999)</f>
        <v>1.4254359999999999</v>
      </c>
      <c r="L96" s="9">
        <f>IF(Raw!$G96&gt;$C$8,IF(Raw!$Q96&gt;$C$8,IF(Raw!$N96&gt;$C$9,IF(Raw!$N96&lt;$A$9,IF(Raw!$X96&gt;$C$9,IF(Raw!$X96&lt;$A$9,Raw!S96,-999),-999),-999),-999),-999),-999)</f>
        <v>1.7192940000000001</v>
      </c>
      <c r="M96" s="9">
        <f>Raw!Q96</f>
        <v>0.85882700000000001</v>
      </c>
      <c r="N96" s="9">
        <f>IF(Raw!$G96&gt;$C$8,IF(Raw!$Q96&gt;$C$8,IF(Raw!$N96&gt;$C$9,IF(Raw!$N96&lt;$A$9,IF(Raw!$X96&gt;$C$9,IF(Raw!$X96&lt;$A$9,Raw!V96,-999),-999),-999),-999),-999),-999)</f>
        <v>372.5</v>
      </c>
      <c r="O96" s="9">
        <f>IF(Raw!$G96&gt;$C$8,IF(Raw!$Q96&gt;$C$8,IF(Raw!$N96&gt;$C$9,IF(Raw!$N96&lt;$A$9,IF(Raw!$X96&gt;$C$9,IF(Raw!$X96&lt;$A$9,Raw!W96,-999),-999),-999),-999),-999),-999)</f>
        <v>1.7E-5</v>
      </c>
      <c r="P96" s="9">
        <f>IF(Raw!$G96&gt;$C$8,IF(Raw!$Q96&gt;$C$8,IF(Raw!$N96&gt;$C$9,IF(Raw!$N96&lt;$A$9,IF(Raw!$X96&gt;$C$9,IF(Raw!$X96&lt;$A$9,Raw!X96,-999),-999),-999),-999),-999),-999)</f>
        <v>388</v>
      </c>
      <c r="R96" s="9">
        <f t="shared" si="20"/>
        <v>0.5401800000000001</v>
      </c>
      <c r="S96" s="9">
        <f t="shared" si="21"/>
        <v>0.29840143273345177</v>
      </c>
      <c r="T96" s="9">
        <f t="shared" si="22"/>
        <v>0.29385800000000017</v>
      </c>
      <c r="U96" s="9">
        <f t="shared" si="23"/>
        <v>0.17091783022566248</v>
      </c>
      <c r="V96" s="15">
        <f t="shared" si="16"/>
        <v>0</v>
      </c>
      <c r="X96" s="11">
        <f t="shared" si="24"/>
        <v>1.0354399999999996E+19</v>
      </c>
      <c r="Y96" s="11">
        <f t="shared" si="25"/>
        <v>5.5199999999999999E-18</v>
      </c>
      <c r="Z96" s="11">
        <f t="shared" si="26"/>
        <v>5.2599999999999999E-4</v>
      </c>
      <c r="AA96" s="16">
        <f t="shared" si="27"/>
        <v>2.9186731535228331E-2</v>
      </c>
      <c r="AB96" s="9">
        <f t="shared" si="17"/>
        <v>1.4340127545554791</v>
      </c>
      <c r="AC96" s="9">
        <f t="shared" si="18"/>
        <v>0.97081326846477167</v>
      </c>
      <c r="AD96" s="15">
        <f t="shared" si="19"/>
        <v>55.488082766593784</v>
      </c>
      <c r="AE96" s="3">
        <f t="shared" si="28"/>
        <v>664.60799999999983</v>
      </c>
      <c r="AF96" s="2">
        <f t="shared" si="29"/>
        <v>0.25</v>
      </c>
      <c r="AG96" s="9">
        <f t="shared" si="30"/>
        <v>7.2953097768062953E-3</v>
      </c>
      <c r="AH96" s="2">
        <f t="shared" si="31"/>
        <v>0.35301624343592269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69.400000000000006</v>
      </c>
      <c r="D97" s="15">
        <f>IF(C97&gt;0.5,Raw!D97*D$11,-999)</f>
        <v>19</v>
      </c>
      <c r="E97" s="9">
        <f>IF(Raw!$G97&gt;$C$8,IF(Raw!$Q97&gt;$C$8,IF(Raw!$N97&gt;$C$9,IF(Raw!$N97&lt;$A$9,IF(Raw!$X97&gt;$C$9,IF(Raw!$X97&lt;$A$9,Raw!H97,-999),-999),-999),-999),-999),-999)</f>
        <v>1.2685029999999999</v>
      </c>
      <c r="F97" s="9">
        <f>IF(Raw!$G97&gt;$C$8,IF(Raw!$Q97&gt;$C$8,IF(Raw!$N97&gt;$C$9,IF(Raw!$N97&lt;$A$9,IF(Raw!$X97&gt;$C$9,IF(Raw!$X97&lt;$A$9,Raw!I97,-999),-999),-999),-999),-999),-999)</f>
        <v>1.7896829999999999</v>
      </c>
      <c r="G97" s="9">
        <f>Raw!G97</f>
        <v>0.88553800000000005</v>
      </c>
      <c r="H97" s="9">
        <f>IF(Raw!$G97&gt;$C$8,IF(Raw!$Q97&gt;$C$8,IF(Raw!$N97&gt;$C$9,IF(Raw!$N97&lt;$A$9,IF(Raw!$X97&gt;$C$9,IF(Raw!$X97&lt;$A$9,Raw!L97,-999),-999),-999),-999),-999),-999)</f>
        <v>722.9</v>
      </c>
      <c r="I97" s="9">
        <f>IF(Raw!$G97&gt;$C$8,IF(Raw!$Q97&gt;$C$8,IF(Raw!$N97&gt;$C$9,IF(Raw!$N97&lt;$A$9,IF(Raw!$X97&gt;$C$9,IF(Raw!$X97&lt;$A$9,Raw!M97,-999),-999),-999),-999),-999),-999)</f>
        <v>0.106779</v>
      </c>
      <c r="J97" s="9">
        <f>IF(Raw!$G97&gt;$C$8,IF(Raw!$Q97&gt;$C$8,IF(Raw!$N97&gt;$C$9,IF(Raw!$N97&lt;$A$9,IF(Raw!$X97&gt;$C$9,IF(Raw!$X97&lt;$A$9,Raw!N97,-999),-999),-999),-999),-999),-999)</f>
        <v>281</v>
      </c>
      <c r="K97" s="9">
        <f>IF(Raw!$G97&gt;$C$8,IF(Raw!$Q97&gt;$C$8,IF(Raw!$N97&gt;$C$9,IF(Raw!$N97&lt;$A$9,IF(Raw!$X97&gt;$C$9,IF(Raw!$X97&lt;$A$9,Raw!R97,-999),-999),-999),-999),-999),-999)</f>
        <v>1.2388129999999999</v>
      </c>
      <c r="L97" s="9">
        <f>IF(Raw!$G97&gt;$C$8,IF(Raw!$Q97&gt;$C$8,IF(Raw!$N97&gt;$C$9,IF(Raw!$N97&lt;$A$9,IF(Raw!$X97&gt;$C$9,IF(Raw!$X97&lt;$A$9,Raw!S97,-999),-999),-999),-999),-999),-999)</f>
        <v>1.737133</v>
      </c>
      <c r="M97" s="9">
        <f>Raw!Q97</f>
        <v>0.97956600000000005</v>
      </c>
      <c r="N97" s="9">
        <f>IF(Raw!$G97&gt;$C$8,IF(Raw!$Q97&gt;$C$8,IF(Raw!$N97&gt;$C$9,IF(Raw!$N97&lt;$A$9,IF(Raw!$X97&gt;$C$9,IF(Raw!$X97&lt;$A$9,Raw!V97,-999),-999),-999),-999),-999),-999)</f>
        <v>591.79999999999995</v>
      </c>
      <c r="O97" s="9">
        <f>IF(Raw!$G97&gt;$C$8,IF(Raw!$Q97&gt;$C$8,IF(Raw!$N97&gt;$C$9,IF(Raw!$N97&lt;$A$9,IF(Raw!$X97&gt;$C$9,IF(Raw!$X97&lt;$A$9,Raw!W97,-999),-999),-999),-999),-999),-999)</f>
        <v>1.124E-3</v>
      </c>
      <c r="P97" s="9">
        <f>IF(Raw!$G97&gt;$C$8,IF(Raw!$Q97&gt;$C$8,IF(Raw!$N97&gt;$C$9,IF(Raw!$N97&lt;$A$9,IF(Raw!$X97&gt;$C$9,IF(Raw!$X97&lt;$A$9,Raw!X97,-999),-999),-999),-999),-999),-999)</f>
        <v>605</v>
      </c>
      <c r="R97" s="9">
        <f t="shared" si="20"/>
        <v>0.52117999999999998</v>
      </c>
      <c r="S97" s="9">
        <f t="shared" si="21"/>
        <v>0.29121358363464367</v>
      </c>
      <c r="T97" s="9">
        <f t="shared" si="22"/>
        <v>0.4983200000000001</v>
      </c>
      <c r="U97" s="9">
        <f t="shared" si="23"/>
        <v>0.28686346986672873</v>
      </c>
      <c r="V97" s="15">
        <f t="shared" si="16"/>
        <v>0</v>
      </c>
      <c r="X97" s="11">
        <f t="shared" si="24"/>
        <v>1.1437999999999998E+19</v>
      </c>
      <c r="Y97" s="11">
        <f t="shared" si="25"/>
        <v>7.2289999999999991E-18</v>
      </c>
      <c r="Z97" s="11">
        <f t="shared" si="26"/>
        <v>2.81E-4</v>
      </c>
      <c r="AA97" s="16">
        <f t="shared" si="27"/>
        <v>2.2706982881875813E-2</v>
      </c>
      <c r="AB97" s="9">
        <f t="shared" si="17"/>
        <v>1.2501283437096964</v>
      </c>
      <c r="AC97" s="9">
        <f t="shared" si="18"/>
        <v>0.977293017118124</v>
      </c>
      <c r="AD97" s="15">
        <f t="shared" si="19"/>
        <v>80.807768262903238</v>
      </c>
      <c r="AE97" s="3">
        <f t="shared" si="28"/>
        <v>870.3715999999996</v>
      </c>
      <c r="AF97" s="2">
        <f t="shared" si="29"/>
        <v>0.25</v>
      </c>
      <c r="AG97" s="9">
        <f t="shared" si="30"/>
        <v>1.7831382150833033E-2</v>
      </c>
      <c r="AH97" s="2">
        <f t="shared" si="31"/>
        <v>0.86285130237651597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68.099999999999994</v>
      </c>
      <c r="D98" s="15">
        <f>IF(C98&gt;0.5,Raw!D98*D$11,-999)</f>
        <v>19.899999999999999</v>
      </c>
      <c r="E98" s="9">
        <f>IF(Raw!$G98&gt;$C$8,IF(Raw!$Q98&gt;$C$8,IF(Raw!$N98&gt;$C$9,IF(Raw!$N98&lt;$A$9,IF(Raw!$X98&gt;$C$9,IF(Raw!$X98&lt;$A$9,Raw!H98,-999),-999),-999),-999),-999),-999)</f>
        <v>1.378601</v>
      </c>
      <c r="F98" s="9">
        <f>IF(Raw!$G98&gt;$C$8,IF(Raw!$Q98&gt;$C$8,IF(Raw!$N98&gt;$C$9,IF(Raw!$N98&lt;$A$9,IF(Raw!$X98&gt;$C$9,IF(Raw!$X98&lt;$A$9,Raw!I98,-999),-999),-999),-999),-999),-999)</f>
        <v>1.999228</v>
      </c>
      <c r="G98" s="9">
        <f>Raw!G98</f>
        <v>0.98017200000000004</v>
      </c>
      <c r="H98" s="9">
        <f>IF(Raw!$G98&gt;$C$8,IF(Raw!$Q98&gt;$C$8,IF(Raw!$N98&gt;$C$9,IF(Raw!$N98&lt;$A$9,IF(Raw!$X98&gt;$C$9,IF(Raw!$X98&lt;$A$9,Raw!L98,-999),-999),-999),-999),-999),-999)</f>
        <v>599</v>
      </c>
      <c r="I98" s="9">
        <f>IF(Raw!$G98&gt;$C$8,IF(Raw!$Q98&gt;$C$8,IF(Raw!$N98&gt;$C$9,IF(Raw!$N98&lt;$A$9,IF(Raw!$X98&gt;$C$9,IF(Raw!$X98&lt;$A$9,Raw!M98,-999),-999),-999),-999),-999),-999)</f>
        <v>3.5737999999999999E-2</v>
      </c>
      <c r="J98" s="9">
        <f>IF(Raw!$G98&gt;$C$8,IF(Raw!$Q98&gt;$C$8,IF(Raw!$N98&gt;$C$9,IF(Raw!$N98&lt;$A$9,IF(Raw!$X98&gt;$C$9,IF(Raw!$X98&lt;$A$9,Raw!N98,-999),-999),-999),-999),-999),-999)</f>
        <v>381</v>
      </c>
      <c r="K98" s="9">
        <f>IF(Raw!$G98&gt;$C$8,IF(Raw!$Q98&gt;$C$8,IF(Raw!$N98&gt;$C$9,IF(Raw!$N98&lt;$A$9,IF(Raw!$X98&gt;$C$9,IF(Raw!$X98&lt;$A$9,Raw!R98,-999),-999),-999),-999),-999),-999)</f>
        <v>1.361397</v>
      </c>
      <c r="L98" s="9">
        <f>IF(Raw!$G98&gt;$C$8,IF(Raw!$Q98&gt;$C$8,IF(Raw!$N98&gt;$C$9,IF(Raw!$N98&lt;$A$9,IF(Raw!$X98&gt;$C$9,IF(Raw!$X98&lt;$A$9,Raw!S98,-999),-999),-999),-999),-999),-999)</f>
        <v>1.9778579999999999</v>
      </c>
      <c r="M98" s="9">
        <f>Raw!Q98</f>
        <v>0.98468199999999995</v>
      </c>
      <c r="N98" s="9">
        <f>IF(Raw!$G98&gt;$C$8,IF(Raw!$Q98&gt;$C$8,IF(Raw!$N98&gt;$C$9,IF(Raw!$N98&lt;$A$9,IF(Raw!$X98&gt;$C$9,IF(Raw!$X98&lt;$A$9,Raw!V98,-999),-999),-999),-999),-999),-999)</f>
        <v>652.6</v>
      </c>
      <c r="O98" s="9">
        <f>IF(Raw!$G98&gt;$C$8,IF(Raw!$Q98&gt;$C$8,IF(Raw!$N98&gt;$C$9,IF(Raw!$N98&lt;$A$9,IF(Raw!$X98&gt;$C$9,IF(Raw!$X98&lt;$A$9,Raw!W98,-999),-999),-999),-999),-999),-999)</f>
        <v>6.9999999999999999E-6</v>
      </c>
      <c r="P98" s="9">
        <f>IF(Raw!$G98&gt;$C$8,IF(Raw!$Q98&gt;$C$8,IF(Raw!$N98&gt;$C$9,IF(Raw!$N98&lt;$A$9,IF(Raw!$X98&gt;$C$9,IF(Raw!$X98&lt;$A$9,Raw!X98,-999),-999),-999),-999),-999),-999)</f>
        <v>622</v>
      </c>
      <c r="R98" s="9">
        <f t="shared" si="20"/>
        <v>0.62062700000000004</v>
      </c>
      <c r="S98" s="9">
        <f t="shared" si="21"/>
        <v>0.31043332726432404</v>
      </c>
      <c r="T98" s="9">
        <f t="shared" si="22"/>
        <v>0.61646099999999993</v>
      </c>
      <c r="U98" s="9">
        <f t="shared" si="23"/>
        <v>0.31168112169832213</v>
      </c>
      <c r="V98" s="15">
        <f t="shared" si="16"/>
        <v>0</v>
      </c>
      <c r="X98" s="11">
        <f t="shared" si="24"/>
        <v>1.1979799999999998E+19</v>
      </c>
      <c r="Y98" s="11">
        <f t="shared" si="25"/>
        <v>5.9899999999999997E-18</v>
      </c>
      <c r="Z98" s="11">
        <f t="shared" si="26"/>
        <v>3.8099999999999999E-4</v>
      </c>
      <c r="AA98" s="16">
        <f t="shared" si="27"/>
        <v>2.6612586853493641E-2</v>
      </c>
      <c r="AB98" s="9">
        <f t="shared" si="17"/>
        <v>1.3778026219042916</v>
      </c>
      <c r="AC98" s="9">
        <f t="shared" si="18"/>
        <v>0.97338741314650623</v>
      </c>
      <c r="AD98" s="15">
        <f t="shared" si="19"/>
        <v>69.849309326754948</v>
      </c>
      <c r="AE98" s="3">
        <f t="shared" si="28"/>
        <v>721.1959999999998</v>
      </c>
      <c r="AF98" s="2">
        <f t="shared" si="29"/>
        <v>0.25</v>
      </c>
      <c r="AG98" s="9">
        <f t="shared" si="30"/>
        <v>1.6746700831396965E-2</v>
      </c>
      <c r="AH98" s="2">
        <f t="shared" si="31"/>
        <v>0.81036413782459893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67.2</v>
      </c>
      <c r="D99" s="15">
        <f>IF(C99&gt;0.5,Raw!D99*D$11,-999)</f>
        <v>20.8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0.79155200000000003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0.99298299999999995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1.2521599999999998E+19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65.900000000000006</v>
      </c>
      <c r="D100" s="15">
        <f>IF(C100&gt;0.5,Raw!D100*D$11,-999)</f>
        <v>21.7</v>
      </c>
      <c r="E100" s="9">
        <f>IF(Raw!$G100&gt;$C$8,IF(Raw!$Q100&gt;$C$8,IF(Raw!$N100&gt;$C$9,IF(Raw!$N100&lt;$A$9,IF(Raw!$X100&gt;$C$9,IF(Raw!$X100&lt;$A$9,Raw!H100,-999),-999),-999),-999),-999),-999)</f>
        <v>1.260262</v>
      </c>
      <c r="F100" s="9">
        <f>IF(Raw!$G100&gt;$C$8,IF(Raw!$Q100&gt;$C$8,IF(Raw!$N100&gt;$C$9,IF(Raw!$N100&lt;$A$9,IF(Raw!$X100&gt;$C$9,IF(Raw!$X100&lt;$A$9,Raw!I100,-999),-999),-999),-999),-999),-999)</f>
        <v>1.786189</v>
      </c>
      <c r="G100" s="9">
        <f>Raw!G100</f>
        <v>0.982881</v>
      </c>
      <c r="H100" s="9">
        <f>IF(Raw!$G100&gt;$C$8,IF(Raw!$Q100&gt;$C$8,IF(Raw!$N100&gt;$C$9,IF(Raw!$N100&lt;$A$9,IF(Raw!$X100&gt;$C$9,IF(Raw!$X100&lt;$A$9,Raw!L100,-999),-999),-999),-999),-999),-999)</f>
        <v>581.70000000000005</v>
      </c>
      <c r="I100" s="9">
        <f>IF(Raw!$G100&gt;$C$8,IF(Raw!$Q100&gt;$C$8,IF(Raw!$N100&gt;$C$9,IF(Raw!$N100&lt;$A$9,IF(Raw!$X100&gt;$C$9,IF(Raw!$X100&lt;$A$9,Raw!M100,-999),-999),-999),-999),-999),-999)</f>
        <v>0.21321999999999999</v>
      </c>
      <c r="J100" s="9">
        <f>IF(Raw!$G100&gt;$C$8,IF(Raw!$Q100&gt;$C$8,IF(Raw!$N100&gt;$C$9,IF(Raw!$N100&lt;$A$9,IF(Raw!$X100&gt;$C$9,IF(Raw!$X100&lt;$A$9,Raw!N100,-999),-999),-999),-999),-999),-999)</f>
        <v>503</v>
      </c>
      <c r="K100" s="9">
        <f>IF(Raw!$G100&gt;$C$8,IF(Raw!$Q100&gt;$C$8,IF(Raw!$N100&gt;$C$9,IF(Raw!$N100&lt;$A$9,IF(Raw!$X100&gt;$C$9,IF(Raw!$X100&lt;$A$9,Raw!R100,-999),-999),-999),-999),-999),-999)</f>
        <v>1.2715289999999999</v>
      </c>
      <c r="L100" s="9">
        <f>IF(Raw!$G100&gt;$C$8,IF(Raw!$Q100&gt;$C$8,IF(Raw!$N100&gt;$C$9,IF(Raw!$N100&lt;$A$9,IF(Raw!$X100&gt;$C$9,IF(Raw!$X100&lt;$A$9,Raw!S100,-999),-999),-999),-999),-999),-999)</f>
        <v>1.852911</v>
      </c>
      <c r="M100" s="9">
        <f>Raw!Q100</f>
        <v>0.98516199999999998</v>
      </c>
      <c r="N100" s="9">
        <f>IF(Raw!$G100&gt;$C$8,IF(Raw!$Q100&gt;$C$8,IF(Raw!$N100&gt;$C$9,IF(Raw!$N100&lt;$A$9,IF(Raw!$X100&gt;$C$9,IF(Raw!$X100&lt;$A$9,Raw!V100,-999),-999),-999),-999),-999),-999)</f>
        <v>531.29999999999995</v>
      </c>
      <c r="O100" s="9">
        <f>IF(Raw!$G100&gt;$C$8,IF(Raw!$Q100&gt;$C$8,IF(Raw!$N100&gt;$C$9,IF(Raw!$N100&lt;$A$9,IF(Raw!$X100&gt;$C$9,IF(Raw!$X100&lt;$A$9,Raw!W100,-999),-999),-999),-999),-999),-999)</f>
        <v>1.5E-5</v>
      </c>
      <c r="P100" s="9">
        <f>IF(Raw!$G100&gt;$C$8,IF(Raw!$Q100&gt;$C$8,IF(Raw!$N100&gt;$C$9,IF(Raw!$N100&lt;$A$9,IF(Raw!$X100&gt;$C$9,IF(Raw!$X100&lt;$A$9,Raw!X100,-999),-999),-999),-999),-999),-999)</f>
        <v>400</v>
      </c>
      <c r="R100" s="9">
        <f t="shared" si="20"/>
        <v>0.52592700000000003</v>
      </c>
      <c r="S100" s="9">
        <f t="shared" si="21"/>
        <v>0.29444084584554042</v>
      </c>
      <c r="T100" s="9">
        <f t="shared" si="22"/>
        <v>0.58138200000000007</v>
      </c>
      <c r="U100" s="9">
        <f t="shared" si="23"/>
        <v>0.31376682420256563</v>
      </c>
      <c r="V100" s="15">
        <f t="shared" si="16"/>
        <v>0</v>
      </c>
      <c r="X100" s="11">
        <f t="shared" si="24"/>
        <v>1.3063399999999998E+19</v>
      </c>
      <c r="Y100" s="11">
        <f t="shared" si="25"/>
        <v>5.8169999999999999E-18</v>
      </c>
      <c r="Z100" s="11">
        <f t="shared" si="26"/>
        <v>5.0299999999999997E-4</v>
      </c>
      <c r="AA100" s="16">
        <f t="shared" si="27"/>
        <v>3.6815667869298248E-2</v>
      </c>
      <c r="AB100" s="9">
        <f t="shared" si="17"/>
        <v>1.2929329666171883</v>
      </c>
      <c r="AC100" s="9">
        <f t="shared" si="18"/>
        <v>0.96318433213070176</v>
      </c>
      <c r="AD100" s="15">
        <f t="shared" si="19"/>
        <v>73.192182642740065</v>
      </c>
      <c r="AE100" s="3">
        <f t="shared" si="28"/>
        <v>700.36679999999978</v>
      </c>
      <c r="AF100" s="2">
        <f t="shared" si="29"/>
        <v>0.25</v>
      </c>
      <c r="AG100" s="9">
        <f t="shared" si="30"/>
        <v>1.7665599003282073E-2</v>
      </c>
      <c r="AH100" s="2">
        <f t="shared" si="31"/>
        <v>0.85482914214426819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64.8</v>
      </c>
      <c r="D101" s="15">
        <f>IF(C101&gt;0.5,Raw!D101*D$11,-999)</f>
        <v>23.5</v>
      </c>
      <c r="E101" s="9">
        <f>IF(Raw!$G101&gt;$C$8,IF(Raw!$Q101&gt;$C$8,IF(Raw!$N101&gt;$C$9,IF(Raw!$N101&lt;$A$9,IF(Raw!$X101&gt;$C$9,IF(Raw!$X101&lt;$A$9,Raw!H101,-999),-999),-999),-999),-999),-999)</f>
        <v>1.7574540000000001</v>
      </c>
      <c r="F101" s="9">
        <f>IF(Raw!$G101&gt;$C$8,IF(Raw!$Q101&gt;$C$8,IF(Raw!$N101&gt;$C$9,IF(Raw!$N101&lt;$A$9,IF(Raw!$X101&gt;$C$9,IF(Raw!$X101&lt;$A$9,Raw!I101,-999),-999),-999),-999),-999),-999)</f>
        <v>2.58087</v>
      </c>
      <c r="G101" s="9">
        <f>Raw!G101</f>
        <v>0.98712800000000001</v>
      </c>
      <c r="H101" s="9">
        <f>IF(Raw!$G101&gt;$C$8,IF(Raw!$Q101&gt;$C$8,IF(Raw!$N101&gt;$C$9,IF(Raw!$N101&lt;$A$9,IF(Raw!$X101&gt;$C$9,IF(Raw!$X101&lt;$A$9,Raw!L101,-999),-999),-999),-999),-999),-999)</f>
        <v>603.4</v>
      </c>
      <c r="I101" s="9">
        <f>IF(Raw!$G101&gt;$C$8,IF(Raw!$Q101&gt;$C$8,IF(Raw!$N101&gt;$C$9,IF(Raw!$N101&lt;$A$9,IF(Raw!$X101&gt;$C$9,IF(Raw!$X101&lt;$A$9,Raw!M101,-999),-999),-999),-999),-999),-999)</f>
        <v>0.117753</v>
      </c>
      <c r="J101" s="9">
        <f>IF(Raw!$G101&gt;$C$8,IF(Raw!$Q101&gt;$C$8,IF(Raw!$N101&gt;$C$9,IF(Raw!$N101&lt;$A$9,IF(Raw!$X101&gt;$C$9,IF(Raw!$X101&lt;$A$9,Raw!N101,-999),-999),-999),-999),-999),-999)</f>
        <v>418</v>
      </c>
      <c r="K101" s="9">
        <f>IF(Raw!$G101&gt;$C$8,IF(Raw!$Q101&gt;$C$8,IF(Raw!$N101&gt;$C$9,IF(Raw!$N101&lt;$A$9,IF(Raw!$X101&gt;$C$9,IF(Raw!$X101&lt;$A$9,Raw!R101,-999),-999),-999),-999),-999),-999)</f>
        <v>1.5174209999999999</v>
      </c>
      <c r="L101" s="9">
        <f>IF(Raw!$G101&gt;$C$8,IF(Raw!$Q101&gt;$C$8,IF(Raw!$N101&gt;$C$9,IF(Raw!$N101&lt;$A$9,IF(Raw!$X101&gt;$C$9,IF(Raw!$X101&lt;$A$9,Raw!S101,-999),-999),-999),-999),-999),-999)</f>
        <v>1.993099</v>
      </c>
      <c r="M101" s="9">
        <f>Raw!Q101</f>
        <v>0.96307900000000002</v>
      </c>
      <c r="N101" s="9">
        <f>IF(Raw!$G101&gt;$C$8,IF(Raw!$Q101&gt;$C$8,IF(Raw!$N101&gt;$C$9,IF(Raw!$N101&lt;$A$9,IF(Raw!$X101&gt;$C$9,IF(Raw!$X101&lt;$A$9,Raw!V101,-999),-999),-999),-999),-999),-999)</f>
        <v>459.7</v>
      </c>
      <c r="O101" s="9">
        <f>IF(Raw!$G101&gt;$C$8,IF(Raw!$Q101&gt;$C$8,IF(Raw!$N101&gt;$C$9,IF(Raw!$N101&lt;$A$9,IF(Raw!$X101&gt;$C$9,IF(Raw!$X101&lt;$A$9,Raw!W101,-999),-999),-999),-999),-999),-999)</f>
        <v>0.45835900000000002</v>
      </c>
      <c r="P101" s="9">
        <f>IF(Raw!$G101&gt;$C$8,IF(Raw!$Q101&gt;$C$8,IF(Raw!$N101&gt;$C$9,IF(Raw!$N101&lt;$A$9,IF(Raw!$X101&gt;$C$9,IF(Raw!$X101&lt;$A$9,Raw!X101,-999),-999),-999),-999),-999),-999)</f>
        <v>521</v>
      </c>
      <c r="R101" s="9">
        <f t="shared" si="20"/>
        <v>0.82341599999999993</v>
      </c>
      <c r="S101" s="9">
        <f t="shared" si="21"/>
        <v>0.31904590312569014</v>
      </c>
      <c r="T101" s="9">
        <f t="shared" si="22"/>
        <v>0.47567800000000005</v>
      </c>
      <c r="U101" s="9">
        <f t="shared" si="23"/>
        <v>0.23866250497341079</v>
      </c>
      <c r="V101" s="15">
        <f t="shared" si="16"/>
        <v>0</v>
      </c>
      <c r="X101" s="11">
        <f t="shared" si="24"/>
        <v>1.4146999999999998E+19</v>
      </c>
      <c r="Y101" s="11">
        <f t="shared" si="25"/>
        <v>6.0339999999999996E-18</v>
      </c>
      <c r="Z101" s="11">
        <f t="shared" si="26"/>
        <v>4.1799999999999997E-4</v>
      </c>
      <c r="AA101" s="16">
        <f t="shared" si="27"/>
        <v>3.4452411413101354E-2</v>
      </c>
      <c r="AB101" s="9">
        <f t="shared" si="17"/>
        <v>1.5338092541561612</v>
      </c>
      <c r="AC101" s="9">
        <f t="shared" si="18"/>
        <v>0.96554758858689849</v>
      </c>
      <c r="AD101" s="15">
        <f t="shared" si="19"/>
        <v>82.422036873448221</v>
      </c>
      <c r="AE101" s="3">
        <f t="shared" si="28"/>
        <v>726.49359999999979</v>
      </c>
      <c r="AF101" s="2">
        <f t="shared" si="29"/>
        <v>0.25</v>
      </c>
      <c r="AG101" s="9">
        <f t="shared" si="30"/>
        <v>1.5131576757867679E-2</v>
      </c>
      <c r="AH101" s="2">
        <f t="shared" si="31"/>
        <v>0.7322091244579374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63.6</v>
      </c>
      <c r="D102" s="15">
        <f>IF(C102&gt;0.5,Raw!D102*D$11,-999)</f>
        <v>25.3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0.98743099999999995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0.354541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1.5230599999999996E+19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62.5</v>
      </c>
      <c r="D103" s="15">
        <f>IF(C103&gt;0.5,Raw!D103*D$11,-999)</f>
        <v>27.2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0.94777999999999996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0.98913399999999996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1.6374399999999996E+19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61.2</v>
      </c>
      <c r="D104" s="15">
        <f>IF(C104&gt;0.5,Raw!D104*D$11,-999)</f>
        <v>29</v>
      </c>
      <c r="E104" s="9">
        <f>IF(Raw!$G104&gt;$C$8,IF(Raw!$Q104&gt;$C$8,IF(Raw!$N104&gt;$C$9,IF(Raw!$N104&lt;$A$9,IF(Raw!$X104&gt;$C$9,IF(Raw!$X104&lt;$A$9,Raw!H104,-999),-999),-999),-999),-999),-999)</f>
        <v>1.634584</v>
      </c>
      <c r="F104" s="9">
        <f>IF(Raw!$G104&gt;$C$8,IF(Raw!$Q104&gt;$C$8,IF(Raw!$N104&gt;$C$9,IF(Raw!$N104&lt;$A$9,IF(Raw!$X104&gt;$C$9,IF(Raw!$X104&lt;$A$9,Raw!I104,-999),-999),-999),-999),-999),-999)</f>
        <v>2.4327939999999999</v>
      </c>
      <c r="G104" s="9">
        <f>Raw!G104</f>
        <v>0.99379499999999998</v>
      </c>
      <c r="H104" s="9">
        <f>IF(Raw!$G104&gt;$C$8,IF(Raw!$Q104&gt;$C$8,IF(Raw!$N104&gt;$C$9,IF(Raw!$N104&lt;$A$9,IF(Raw!$X104&gt;$C$9,IF(Raw!$X104&lt;$A$9,Raw!L104,-999),-999),-999),-999),-999),-999)</f>
        <v>655.4</v>
      </c>
      <c r="I104" s="9">
        <f>IF(Raw!$G104&gt;$C$8,IF(Raw!$Q104&gt;$C$8,IF(Raw!$N104&gt;$C$9,IF(Raw!$N104&lt;$A$9,IF(Raw!$X104&gt;$C$9,IF(Raw!$X104&lt;$A$9,Raw!M104,-999),-999),-999),-999),-999),-999)</f>
        <v>0.24785299999999999</v>
      </c>
      <c r="J104" s="9">
        <f>IF(Raw!$G104&gt;$C$8,IF(Raw!$Q104&gt;$C$8,IF(Raw!$N104&gt;$C$9,IF(Raw!$N104&lt;$A$9,IF(Raw!$X104&gt;$C$9,IF(Raw!$X104&lt;$A$9,Raw!N104,-999),-999),-999),-999),-999),-999)</f>
        <v>569</v>
      </c>
      <c r="K104" s="9">
        <f>IF(Raw!$G104&gt;$C$8,IF(Raw!$Q104&gt;$C$8,IF(Raw!$N104&gt;$C$9,IF(Raw!$N104&lt;$A$9,IF(Raw!$X104&gt;$C$9,IF(Raw!$X104&lt;$A$9,Raw!R104,-999),-999),-999),-999),-999),-999)</f>
        <v>1.693209</v>
      </c>
      <c r="L104" s="9">
        <f>IF(Raw!$G104&gt;$C$8,IF(Raw!$Q104&gt;$C$8,IF(Raw!$N104&gt;$C$9,IF(Raw!$N104&lt;$A$9,IF(Raw!$X104&gt;$C$9,IF(Raw!$X104&lt;$A$9,Raw!S104,-999),-999),-999),-999),-999),-999)</f>
        <v>2.2322739999999999</v>
      </c>
      <c r="M104" s="9">
        <f>Raw!Q104</f>
        <v>0.97035300000000002</v>
      </c>
      <c r="N104" s="9">
        <f>IF(Raw!$G104&gt;$C$8,IF(Raw!$Q104&gt;$C$8,IF(Raw!$N104&gt;$C$9,IF(Raw!$N104&lt;$A$9,IF(Raw!$X104&gt;$C$9,IF(Raw!$X104&lt;$A$9,Raw!V104,-999),-999),-999),-999),-999),-999)</f>
        <v>422.3</v>
      </c>
      <c r="O104" s="9">
        <f>IF(Raw!$G104&gt;$C$8,IF(Raw!$Q104&gt;$C$8,IF(Raw!$N104&gt;$C$9,IF(Raw!$N104&lt;$A$9,IF(Raw!$X104&gt;$C$9,IF(Raw!$X104&lt;$A$9,Raw!W104,-999),-999),-999),-999),-999),-999)</f>
        <v>0.19574</v>
      </c>
      <c r="P104" s="9">
        <f>IF(Raw!$G104&gt;$C$8,IF(Raw!$Q104&gt;$C$8,IF(Raw!$N104&gt;$C$9,IF(Raw!$N104&lt;$A$9,IF(Raw!$X104&gt;$C$9,IF(Raw!$X104&lt;$A$9,Raw!X104,-999),-999),-999),-999),-999),-999)</f>
        <v>420</v>
      </c>
      <c r="R104" s="9">
        <f t="shared" si="20"/>
        <v>0.79820999999999986</v>
      </c>
      <c r="S104" s="9">
        <f t="shared" si="21"/>
        <v>0.32810422912914117</v>
      </c>
      <c r="T104" s="9">
        <f t="shared" si="22"/>
        <v>0.53906499999999991</v>
      </c>
      <c r="U104" s="9">
        <f t="shared" si="23"/>
        <v>0.24148693215976172</v>
      </c>
      <c r="V104" s="15">
        <f t="shared" si="16"/>
        <v>0</v>
      </c>
      <c r="X104" s="11">
        <f t="shared" si="24"/>
        <v>1.7457999999999998E+19</v>
      </c>
      <c r="Y104" s="11">
        <f t="shared" si="25"/>
        <v>6.5539999999999992E-18</v>
      </c>
      <c r="Z104" s="11">
        <f t="shared" si="26"/>
        <v>5.6899999999999995E-4</v>
      </c>
      <c r="AA104" s="16">
        <f t="shared" si="27"/>
        <v>6.1125276899105005E-2</v>
      </c>
      <c r="AB104" s="9">
        <f t="shared" si="17"/>
        <v>1.7261594973916159</v>
      </c>
      <c r="AC104" s="9">
        <f t="shared" si="18"/>
        <v>0.93887472310089515</v>
      </c>
      <c r="AD104" s="15">
        <f t="shared" si="19"/>
        <v>107.4257941987786</v>
      </c>
      <c r="AE104" s="3">
        <f t="shared" si="28"/>
        <v>789.10159999999973</v>
      </c>
      <c r="AF104" s="2">
        <f t="shared" si="29"/>
        <v>0.25</v>
      </c>
      <c r="AG104" s="9">
        <f t="shared" si="30"/>
        <v>1.9955327289145366E-2</v>
      </c>
      <c r="AH104" s="2">
        <f t="shared" si="31"/>
        <v>0.96562790226467698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60.3</v>
      </c>
      <c r="D105" s="15">
        <f>IF(C105&gt;0.5,Raw!D105*D$11,-999)</f>
        <v>30.8</v>
      </c>
      <c r="E105" s="9">
        <f>IF(Raw!$G105&gt;$C$8,IF(Raw!$Q105&gt;$C$8,IF(Raw!$N105&gt;$C$9,IF(Raw!$N105&lt;$A$9,IF(Raw!$X105&gt;$C$9,IF(Raw!$X105&lt;$A$9,Raw!H105,-999),-999),-999),-999),-999),-999)</f>
        <v>1.4125570000000001</v>
      </c>
      <c r="F105" s="9">
        <f>IF(Raw!$G105&gt;$C$8,IF(Raw!$Q105&gt;$C$8,IF(Raw!$N105&gt;$C$9,IF(Raw!$N105&lt;$A$9,IF(Raw!$X105&gt;$C$9,IF(Raw!$X105&lt;$A$9,Raw!I105,-999),-999),-999),-999),-999),-999)</f>
        <v>2.002202</v>
      </c>
      <c r="G105" s="9">
        <f>Raw!G105</f>
        <v>0.98131000000000002</v>
      </c>
      <c r="H105" s="9">
        <f>IF(Raw!$G105&gt;$C$8,IF(Raw!$Q105&gt;$C$8,IF(Raw!$N105&gt;$C$9,IF(Raw!$N105&lt;$A$9,IF(Raw!$X105&gt;$C$9,IF(Raw!$X105&lt;$A$9,Raw!L105,-999),-999),-999),-999),-999),-999)</f>
        <v>584</v>
      </c>
      <c r="I105" s="9">
        <f>IF(Raw!$G105&gt;$C$8,IF(Raw!$Q105&gt;$C$8,IF(Raw!$N105&gt;$C$9,IF(Raw!$N105&lt;$A$9,IF(Raw!$X105&gt;$C$9,IF(Raw!$X105&lt;$A$9,Raw!M105,-999),-999),-999),-999),-999),-999)</f>
        <v>0.17721400000000001</v>
      </c>
      <c r="J105" s="9">
        <f>IF(Raw!$G105&gt;$C$8,IF(Raw!$Q105&gt;$C$8,IF(Raw!$N105&gt;$C$9,IF(Raw!$N105&lt;$A$9,IF(Raw!$X105&gt;$C$9,IF(Raw!$X105&lt;$A$9,Raw!N105,-999),-999),-999),-999),-999),-999)</f>
        <v>480</v>
      </c>
      <c r="K105" s="9">
        <f>IF(Raw!$G105&gt;$C$8,IF(Raw!$Q105&gt;$C$8,IF(Raw!$N105&gt;$C$9,IF(Raw!$N105&lt;$A$9,IF(Raw!$X105&gt;$C$9,IF(Raw!$X105&lt;$A$9,Raw!R105,-999),-999),-999),-999),-999),-999)</f>
        <v>1.8777459999999999</v>
      </c>
      <c r="L105" s="9">
        <f>IF(Raw!$G105&gt;$C$8,IF(Raw!$Q105&gt;$C$8,IF(Raw!$N105&gt;$C$9,IF(Raw!$N105&lt;$A$9,IF(Raw!$X105&gt;$C$9,IF(Raw!$X105&lt;$A$9,Raw!S105,-999),-999),-999),-999),-999),-999)</f>
        <v>2.4791379999999998</v>
      </c>
      <c r="M105" s="9">
        <f>Raw!Q105</f>
        <v>0.93595899999999999</v>
      </c>
      <c r="N105" s="9">
        <f>IF(Raw!$G105&gt;$C$8,IF(Raw!$Q105&gt;$C$8,IF(Raw!$N105&gt;$C$9,IF(Raw!$N105&lt;$A$9,IF(Raw!$X105&gt;$C$9,IF(Raw!$X105&lt;$A$9,Raw!V105,-999),-999),-999),-999),-999),-999)</f>
        <v>526.4</v>
      </c>
      <c r="O105" s="9">
        <f>IF(Raw!$G105&gt;$C$8,IF(Raw!$Q105&gt;$C$8,IF(Raw!$N105&gt;$C$9,IF(Raw!$N105&lt;$A$9,IF(Raw!$X105&gt;$C$9,IF(Raw!$X105&lt;$A$9,Raw!W105,-999),-999),-999),-999),-999),-999)</f>
        <v>5.0000000000000004E-6</v>
      </c>
      <c r="P105" s="9">
        <f>IF(Raw!$G105&gt;$C$8,IF(Raw!$Q105&gt;$C$8,IF(Raw!$N105&gt;$C$9,IF(Raw!$N105&lt;$A$9,IF(Raw!$X105&gt;$C$9,IF(Raw!$X105&lt;$A$9,Raw!X105,-999),-999),-999),-999),-999),-999)</f>
        <v>451</v>
      </c>
      <c r="R105" s="9">
        <f t="shared" si="20"/>
        <v>0.58964499999999997</v>
      </c>
      <c r="S105" s="9">
        <f t="shared" si="21"/>
        <v>0.2944982574185821</v>
      </c>
      <c r="T105" s="9">
        <f t="shared" si="22"/>
        <v>0.60139199999999993</v>
      </c>
      <c r="U105" s="9">
        <f t="shared" si="23"/>
        <v>0.24258109068555278</v>
      </c>
      <c r="V105" s="15">
        <f t="shared" si="16"/>
        <v>0</v>
      </c>
      <c r="X105" s="11">
        <f t="shared" si="24"/>
        <v>1.8541599999999996E+19</v>
      </c>
      <c r="Y105" s="11">
        <f t="shared" si="25"/>
        <v>5.8399999999999997E-18</v>
      </c>
      <c r="Z105" s="11">
        <f t="shared" si="26"/>
        <v>4.7999999999999996E-4</v>
      </c>
      <c r="AA105" s="16">
        <f t="shared" si="27"/>
        <v>4.9407802415007661E-2</v>
      </c>
      <c r="AB105" s="9">
        <f t="shared" si="17"/>
        <v>1.9074594571099661</v>
      </c>
      <c r="AC105" s="9">
        <f t="shared" si="18"/>
        <v>0.95059219758499247</v>
      </c>
      <c r="AD105" s="15">
        <f t="shared" si="19"/>
        <v>102.93292169793264</v>
      </c>
      <c r="AE105" s="3">
        <f t="shared" si="28"/>
        <v>703.13599999999974</v>
      </c>
      <c r="AF105" s="2">
        <f t="shared" si="29"/>
        <v>0.25</v>
      </c>
      <c r="AG105" s="9">
        <f t="shared" si="30"/>
        <v>1.9207369548411617E-2</v>
      </c>
      <c r="AH105" s="2">
        <f t="shared" si="31"/>
        <v>0.92943461644669789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59.2</v>
      </c>
      <c r="D106" s="15">
        <f>IF(C106&gt;0.5,Raw!D106*D$11,-999)</f>
        <v>33.5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0.51136400000000004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0.76759599999999995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2.0166999999999996E+19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58.1</v>
      </c>
      <c r="D107" s="15">
        <f>IF(C107&gt;0.5,Raw!D107*D$11,-999)</f>
        <v>36.200000000000003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0.50628200000000001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0.89021399999999995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2.1792399999999996E+19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56.8</v>
      </c>
      <c r="D108" s="15">
        <f>IF(C108&gt;0.5,Raw!D108*D$11,-999)</f>
        <v>38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0.985595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0.68937400000000004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2.2875999999999996E+19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55.7</v>
      </c>
      <c r="D109" s="15">
        <f>IF(C109&gt;0.5,Raw!D109*D$11,-999)</f>
        <v>40.700000000000003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0.98382400000000003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0.63918299999999995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2.4501399999999996E+19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0.46300925925925923</v>
      </c>
      <c r="C110" s="15">
        <f>Raw!C110</f>
        <v>54.6</v>
      </c>
      <c r="D110" s="15">
        <f>IF(C110&gt;0.5,Raw!D110*D$11,-999)</f>
        <v>43.4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0.93520599999999998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0.98712200000000005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2.6126799999999996E+19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53.5</v>
      </c>
      <c r="D111" s="15">
        <f>IF(C111&gt;0.5,Raw!D111*D$11,-999)</f>
        <v>46.2</v>
      </c>
      <c r="E111" s="9">
        <f>IF(Raw!$G111&gt;$C$8,IF(Raw!$Q111&gt;$C$8,IF(Raw!$N111&gt;$C$9,IF(Raw!$N111&lt;$A$9,IF(Raw!$X111&gt;$C$9,IF(Raw!$X111&lt;$A$9,Raw!H111,-999),-999),-999),-999),-999),-999)</f>
        <v>1.612822</v>
      </c>
      <c r="F111" s="9">
        <f>IF(Raw!$G111&gt;$C$8,IF(Raw!$Q111&gt;$C$8,IF(Raw!$N111&gt;$C$9,IF(Raw!$N111&lt;$A$9,IF(Raw!$X111&gt;$C$9,IF(Raw!$X111&lt;$A$9,Raw!I111,-999),-999),-999),-999),-999),-999)</f>
        <v>2.3632409999999999</v>
      </c>
      <c r="G111" s="9">
        <f>Raw!G111</f>
        <v>0.98609199999999997</v>
      </c>
      <c r="H111" s="9">
        <f>IF(Raw!$G111&gt;$C$8,IF(Raw!$Q111&gt;$C$8,IF(Raw!$N111&gt;$C$9,IF(Raw!$N111&lt;$A$9,IF(Raw!$X111&gt;$C$9,IF(Raw!$X111&lt;$A$9,Raw!L111,-999),-999),-999),-999),-999),-999)</f>
        <v>541.20000000000005</v>
      </c>
      <c r="I111" s="9">
        <f>IF(Raw!$G111&gt;$C$8,IF(Raw!$Q111&gt;$C$8,IF(Raw!$N111&gt;$C$9,IF(Raw!$N111&lt;$A$9,IF(Raw!$X111&gt;$C$9,IF(Raw!$X111&lt;$A$9,Raw!M111,-999),-999),-999),-999),-999),-999)</f>
        <v>1.9000000000000001E-5</v>
      </c>
      <c r="J111" s="9">
        <f>IF(Raw!$G111&gt;$C$8,IF(Raw!$Q111&gt;$C$8,IF(Raw!$N111&gt;$C$9,IF(Raw!$N111&lt;$A$9,IF(Raw!$X111&gt;$C$9,IF(Raw!$X111&lt;$A$9,Raw!N111,-999),-999),-999),-999),-999),-999)</f>
        <v>383</v>
      </c>
      <c r="K111" s="9">
        <f>IF(Raw!$G111&gt;$C$8,IF(Raw!$Q111&gt;$C$8,IF(Raw!$N111&gt;$C$9,IF(Raw!$N111&lt;$A$9,IF(Raw!$X111&gt;$C$9,IF(Raw!$X111&lt;$A$9,Raw!R111,-999),-999),-999),-999),-999),-999)</f>
        <v>1.631211</v>
      </c>
      <c r="L111" s="9">
        <f>IF(Raw!$G111&gt;$C$8,IF(Raw!$Q111&gt;$C$8,IF(Raw!$N111&gt;$C$9,IF(Raw!$N111&lt;$A$9,IF(Raw!$X111&gt;$C$9,IF(Raw!$X111&lt;$A$9,Raw!S111,-999),-999),-999),-999),-999),-999)</f>
        <v>2.5053830000000001</v>
      </c>
      <c r="M111" s="9">
        <f>Raw!Q111</f>
        <v>0.98925300000000005</v>
      </c>
      <c r="N111" s="9">
        <f>IF(Raw!$G111&gt;$C$8,IF(Raw!$Q111&gt;$C$8,IF(Raw!$N111&gt;$C$9,IF(Raw!$N111&lt;$A$9,IF(Raw!$X111&gt;$C$9,IF(Raw!$X111&lt;$A$9,Raw!V111,-999),-999),-999),-999),-999),-999)</f>
        <v>486.5</v>
      </c>
      <c r="O111" s="9">
        <f>IF(Raw!$G111&gt;$C$8,IF(Raw!$Q111&gt;$C$8,IF(Raw!$N111&gt;$C$9,IF(Raw!$N111&lt;$A$9,IF(Raw!$X111&gt;$C$9,IF(Raw!$X111&lt;$A$9,Raw!W111,-999),-999),-999),-999),-999),-999)</f>
        <v>3.9999999999999998E-6</v>
      </c>
      <c r="P111" s="9">
        <f>IF(Raw!$G111&gt;$C$8,IF(Raw!$Q111&gt;$C$8,IF(Raw!$N111&gt;$C$9,IF(Raw!$N111&lt;$A$9,IF(Raw!$X111&gt;$C$9,IF(Raw!$X111&lt;$A$9,Raw!X111,-999),-999),-999),-999),-999),-999)</f>
        <v>536</v>
      </c>
      <c r="R111" s="9">
        <f t="shared" si="20"/>
        <v>0.75041899999999995</v>
      </c>
      <c r="S111" s="9">
        <f t="shared" si="21"/>
        <v>0.3175380758881553</v>
      </c>
      <c r="T111" s="9">
        <f t="shared" si="22"/>
        <v>0.87417200000000017</v>
      </c>
      <c r="U111" s="9">
        <f t="shared" si="23"/>
        <v>0.34891751081571165</v>
      </c>
      <c r="V111" s="15">
        <f t="shared" si="16"/>
        <v>0</v>
      </c>
      <c r="X111" s="11">
        <f t="shared" si="24"/>
        <v>2.78124E+19</v>
      </c>
      <c r="Y111" s="11">
        <f t="shared" si="25"/>
        <v>5.4120000000000002E-18</v>
      </c>
      <c r="Z111" s="11">
        <f t="shared" si="26"/>
        <v>3.8299999999999999E-4</v>
      </c>
      <c r="AA111" s="16">
        <f t="shared" si="27"/>
        <v>5.4507126610234845E-2</v>
      </c>
      <c r="AB111" s="9">
        <f t="shared" si="17"/>
        <v>1.6788596038831223</v>
      </c>
      <c r="AC111" s="9">
        <f t="shared" si="18"/>
        <v>0.94549287338976507</v>
      </c>
      <c r="AD111" s="15">
        <f t="shared" si="19"/>
        <v>142.3162574679761</v>
      </c>
      <c r="AE111" s="3">
        <f t="shared" si="28"/>
        <v>651.60479999999984</v>
      </c>
      <c r="AF111" s="2">
        <f t="shared" si="29"/>
        <v>0.25</v>
      </c>
      <c r="AG111" s="9">
        <f t="shared" si="30"/>
        <v>3.8197411003333966E-2</v>
      </c>
      <c r="AH111" s="2">
        <f t="shared" si="31"/>
        <v>1.8483528395524875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52.3</v>
      </c>
      <c r="D112" s="15">
        <f>IF(C112&gt;0.5,Raw!D112*D$11,-999)</f>
        <v>49.8</v>
      </c>
      <c r="E112" s="9">
        <f>IF(Raw!$G112&gt;$C$8,IF(Raw!$Q112&gt;$C$8,IF(Raw!$N112&gt;$C$9,IF(Raw!$N112&lt;$A$9,IF(Raw!$X112&gt;$C$9,IF(Raw!$X112&lt;$A$9,Raw!H112,-999),-999),-999),-999),-999),-999)</f>
        <v>1.505339</v>
      </c>
      <c r="F112" s="9">
        <f>IF(Raw!$G112&gt;$C$8,IF(Raw!$Q112&gt;$C$8,IF(Raw!$N112&gt;$C$9,IF(Raw!$N112&lt;$A$9,IF(Raw!$X112&gt;$C$9,IF(Raw!$X112&lt;$A$9,Raw!I112,-999),-999),-999),-999),-999),-999)</f>
        <v>2.139821</v>
      </c>
      <c r="G112" s="9">
        <f>Raw!G112</f>
        <v>0.98557799999999995</v>
      </c>
      <c r="H112" s="9">
        <f>IF(Raw!$G112&gt;$C$8,IF(Raw!$Q112&gt;$C$8,IF(Raw!$N112&gt;$C$9,IF(Raw!$N112&lt;$A$9,IF(Raw!$X112&gt;$C$9,IF(Raw!$X112&lt;$A$9,Raw!L112,-999),-999),-999),-999),-999),-999)</f>
        <v>523.4</v>
      </c>
      <c r="I112" s="9">
        <f>IF(Raw!$G112&gt;$C$8,IF(Raw!$Q112&gt;$C$8,IF(Raw!$N112&gt;$C$9,IF(Raw!$N112&lt;$A$9,IF(Raw!$X112&gt;$C$9,IF(Raw!$X112&lt;$A$9,Raw!M112,-999),-999),-999),-999),-999),-999)</f>
        <v>2.9003999999999999E-2</v>
      </c>
      <c r="J112" s="9">
        <f>IF(Raw!$G112&gt;$C$8,IF(Raw!$Q112&gt;$C$8,IF(Raw!$N112&gt;$C$9,IF(Raw!$N112&lt;$A$9,IF(Raw!$X112&gt;$C$9,IF(Raw!$X112&lt;$A$9,Raw!N112,-999),-999),-999),-999),-999),-999)</f>
        <v>538</v>
      </c>
      <c r="K112" s="9">
        <f>IF(Raw!$G112&gt;$C$8,IF(Raw!$Q112&gt;$C$8,IF(Raw!$N112&gt;$C$9,IF(Raw!$N112&lt;$A$9,IF(Raw!$X112&gt;$C$9,IF(Raw!$X112&lt;$A$9,Raw!R112,-999),-999),-999),-999),-999),-999)</f>
        <v>1.8090219999999999</v>
      </c>
      <c r="L112" s="9">
        <f>IF(Raw!$G112&gt;$C$8,IF(Raw!$Q112&gt;$C$8,IF(Raw!$N112&gt;$C$9,IF(Raw!$N112&lt;$A$9,IF(Raw!$X112&gt;$C$9,IF(Raw!$X112&lt;$A$9,Raw!S112,-999),-999),-999),-999),-999),-999)</f>
        <v>2.8157329999999998</v>
      </c>
      <c r="M112" s="9">
        <f>Raw!Q112</f>
        <v>0.98976200000000003</v>
      </c>
      <c r="N112" s="9">
        <f>IF(Raw!$G112&gt;$C$8,IF(Raw!$Q112&gt;$C$8,IF(Raw!$N112&gt;$C$9,IF(Raw!$N112&lt;$A$9,IF(Raw!$X112&gt;$C$9,IF(Raw!$X112&lt;$A$9,Raw!V112,-999),-999),-999),-999),-999),-999)</f>
        <v>538.9</v>
      </c>
      <c r="O112" s="9">
        <f>IF(Raw!$G112&gt;$C$8,IF(Raw!$Q112&gt;$C$8,IF(Raw!$N112&gt;$C$9,IF(Raw!$N112&lt;$A$9,IF(Raw!$X112&gt;$C$9,IF(Raw!$X112&lt;$A$9,Raw!W112,-999),-999),-999),-999),-999),-999)</f>
        <v>5.0000000000000004E-6</v>
      </c>
      <c r="P112" s="9">
        <f>IF(Raw!$G112&gt;$C$8,IF(Raw!$Q112&gt;$C$8,IF(Raw!$N112&gt;$C$9,IF(Raw!$N112&lt;$A$9,IF(Raw!$X112&gt;$C$9,IF(Raw!$X112&lt;$A$9,Raw!X112,-999),-999),-999),-999),-999),-999)</f>
        <v>656</v>
      </c>
      <c r="R112" s="9">
        <f t="shared" si="20"/>
        <v>0.63448199999999999</v>
      </c>
      <c r="S112" s="9">
        <f t="shared" si="21"/>
        <v>0.29651171756889944</v>
      </c>
      <c r="T112" s="9">
        <f t="shared" si="22"/>
        <v>1.0067109999999999</v>
      </c>
      <c r="U112" s="9">
        <f t="shared" si="23"/>
        <v>0.35753070337279846</v>
      </c>
      <c r="V112" s="15">
        <f t="shared" si="16"/>
        <v>0</v>
      </c>
      <c r="X112" s="11">
        <f t="shared" si="24"/>
        <v>2.9979599999999992E+19</v>
      </c>
      <c r="Y112" s="11">
        <f t="shared" si="25"/>
        <v>5.2339999999999993E-18</v>
      </c>
      <c r="Z112" s="11">
        <f t="shared" si="26"/>
        <v>5.3799999999999996E-4</v>
      </c>
      <c r="AA112" s="16">
        <f t="shared" si="27"/>
        <v>7.7847484430570893E-2</v>
      </c>
      <c r="AB112" s="9">
        <f t="shared" si="17"/>
        <v>1.8873919188985844</v>
      </c>
      <c r="AC112" s="9">
        <f t="shared" si="18"/>
        <v>0.92215251556942912</v>
      </c>
      <c r="AD112" s="15">
        <f t="shared" si="19"/>
        <v>144.69792645087529</v>
      </c>
      <c r="AE112" s="3">
        <f t="shared" si="28"/>
        <v>630.17359999999974</v>
      </c>
      <c r="AF112" s="2">
        <f t="shared" si="29"/>
        <v>0.25</v>
      </c>
      <c r="AG112" s="9">
        <f t="shared" si="30"/>
        <v>3.9795347246589924E-2</v>
      </c>
      <c r="AH112" s="2">
        <f t="shared" si="31"/>
        <v>1.925676142757204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51</v>
      </c>
      <c r="D113" s="15">
        <f>IF(C113&gt;0.5,Raw!D113*D$11,-999)</f>
        <v>53.4</v>
      </c>
      <c r="E113" s="9">
        <f>IF(Raw!$G113&gt;$C$8,IF(Raw!$Q113&gt;$C$8,IF(Raw!$N113&gt;$C$9,IF(Raw!$N113&lt;$A$9,IF(Raw!$X113&gt;$C$9,IF(Raw!$X113&lt;$A$9,Raw!H113,-999),-999),-999),-999),-999),-999)</f>
        <v>1.4277059999999999</v>
      </c>
      <c r="F113" s="9">
        <f>IF(Raw!$G113&gt;$C$8,IF(Raw!$Q113&gt;$C$8,IF(Raw!$N113&gt;$C$9,IF(Raw!$N113&lt;$A$9,IF(Raw!$X113&gt;$C$9,IF(Raw!$X113&lt;$A$9,Raw!I113,-999),-999),-999),-999),-999),-999)</f>
        <v>2.0181830000000001</v>
      </c>
      <c r="G113" s="9">
        <f>Raw!G113</f>
        <v>0.98616499999999996</v>
      </c>
      <c r="H113" s="9">
        <f>IF(Raw!$G113&gt;$C$8,IF(Raw!$Q113&gt;$C$8,IF(Raw!$N113&gt;$C$9,IF(Raw!$N113&lt;$A$9,IF(Raw!$X113&gt;$C$9,IF(Raw!$X113&lt;$A$9,Raw!L113,-999),-999),-999),-999),-999),-999)</f>
        <v>505.8</v>
      </c>
      <c r="I113" s="9">
        <f>IF(Raw!$G113&gt;$C$8,IF(Raw!$Q113&gt;$C$8,IF(Raw!$N113&gt;$C$9,IF(Raw!$N113&lt;$A$9,IF(Raw!$X113&gt;$C$9,IF(Raw!$X113&lt;$A$9,Raw!M113,-999),-999),-999),-999),-999),-999)</f>
        <v>4.4084999999999999E-2</v>
      </c>
      <c r="J113" s="9">
        <f>IF(Raw!$G113&gt;$C$8,IF(Raw!$Q113&gt;$C$8,IF(Raw!$N113&gt;$C$9,IF(Raw!$N113&lt;$A$9,IF(Raw!$X113&gt;$C$9,IF(Raw!$X113&lt;$A$9,Raw!N113,-999),-999),-999),-999),-999),-999)</f>
        <v>798</v>
      </c>
      <c r="K113" s="9">
        <f>IF(Raw!$G113&gt;$C$8,IF(Raw!$Q113&gt;$C$8,IF(Raw!$N113&gt;$C$9,IF(Raw!$N113&lt;$A$9,IF(Raw!$X113&gt;$C$9,IF(Raw!$X113&lt;$A$9,Raw!R113,-999),-999),-999),-999),-999),-999)</f>
        <v>1.531641</v>
      </c>
      <c r="L113" s="9">
        <f>IF(Raw!$G113&gt;$C$8,IF(Raw!$Q113&gt;$C$8,IF(Raw!$N113&gt;$C$9,IF(Raw!$N113&lt;$A$9,IF(Raw!$X113&gt;$C$9,IF(Raw!$X113&lt;$A$9,Raw!S113,-999),-999),-999),-999),-999),-999)</f>
        <v>2.3054220000000001</v>
      </c>
      <c r="M113" s="9">
        <f>Raw!Q113</f>
        <v>0.99211300000000002</v>
      </c>
      <c r="N113" s="9">
        <f>IF(Raw!$G113&gt;$C$8,IF(Raw!$Q113&gt;$C$8,IF(Raw!$N113&gt;$C$9,IF(Raw!$N113&lt;$A$9,IF(Raw!$X113&gt;$C$9,IF(Raw!$X113&lt;$A$9,Raw!V113,-999),-999),-999),-999),-999),-999)</f>
        <v>520.9</v>
      </c>
      <c r="O113" s="9">
        <f>IF(Raw!$G113&gt;$C$8,IF(Raw!$Q113&gt;$C$8,IF(Raw!$N113&gt;$C$9,IF(Raw!$N113&lt;$A$9,IF(Raw!$X113&gt;$C$9,IF(Raw!$X113&lt;$A$9,Raw!W113,-999),-999),-999),-999),-999),-999)</f>
        <v>5.0000000000000004E-6</v>
      </c>
      <c r="P113" s="9">
        <f>IF(Raw!$G113&gt;$C$8,IF(Raw!$Q113&gt;$C$8,IF(Raw!$N113&gt;$C$9,IF(Raw!$N113&lt;$A$9,IF(Raw!$X113&gt;$C$9,IF(Raw!$X113&lt;$A$9,Raw!X113,-999),-999),-999),-999),-999),-999)</f>
        <v>494</v>
      </c>
      <c r="R113" s="9">
        <f t="shared" si="20"/>
        <v>0.59047700000000014</v>
      </c>
      <c r="S113" s="9">
        <f t="shared" si="21"/>
        <v>0.29257852236392839</v>
      </c>
      <c r="T113" s="9">
        <f t="shared" si="22"/>
        <v>0.77378100000000005</v>
      </c>
      <c r="U113" s="9">
        <f t="shared" si="23"/>
        <v>0.33563529800617847</v>
      </c>
      <c r="V113" s="15">
        <f t="shared" si="16"/>
        <v>0</v>
      </c>
      <c r="X113" s="11">
        <f t="shared" si="24"/>
        <v>3.2146799999999992E+19</v>
      </c>
      <c r="Y113" s="11">
        <f t="shared" si="25"/>
        <v>5.0579999999999996E-18</v>
      </c>
      <c r="Z113" s="11">
        <f t="shared" si="26"/>
        <v>7.9799999999999999E-4</v>
      </c>
      <c r="AA113" s="16">
        <f t="shared" si="27"/>
        <v>0.11485124971220939</v>
      </c>
      <c r="AB113" s="9">
        <f t="shared" si="17"/>
        <v>1.6205107148535631</v>
      </c>
      <c r="AC113" s="9">
        <f t="shared" si="18"/>
        <v>0.88514875028779061</v>
      </c>
      <c r="AD113" s="15">
        <f t="shared" si="19"/>
        <v>143.92387181981127</v>
      </c>
      <c r="AE113" s="3">
        <f t="shared" si="28"/>
        <v>608.98319999999978</v>
      </c>
      <c r="AF113" s="2">
        <f t="shared" si="29"/>
        <v>0.25</v>
      </c>
      <c r="AG113" s="9">
        <f t="shared" si="30"/>
        <v>3.715840892957338E-2</v>
      </c>
      <c r="AH113" s="2">
        <f t="shared" si="31"/>
        <v>1.798076069926172</v>
      </c>
    </row>
    <row r="114" spans="1:34">
      <c r="A114" s="1">
        <f>Raw!A114</f>
        <v>101</v>
      </c>
      <c r="B114" s="14">
        <f>Raw!B114</f>
        <v>0.46322916666666664</v>
      </c>
      <c r="C114" s="15">
        <f>Raw!C114</f>
        <v>49.7</v>
      </c>
      <c r="D114" s="15">
        <f>IF(C114&gt;0.5,Raw!D114*D$11,-999)</f>
        <v>59.7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0.78187700000000004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0.74679899999999999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3.5939399999999996E+19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0.46328703703703705</v>
      </c>
      <c r="C115" s="15">
        <f>Raw!C115</f>
        <v>48.6</v>
      </c>
      <c r="D115" s="15">
        <f>IF(C115&gt;0.5,Raw!D115*D$11,-999)</f>
        <v>63.4</v>
      </c>
      <c r="E115" s="9">
        <f>IF(Raw!$G115&gt;$C$8,IF(Raw!$Q115&gt;$C$8,IF(Raw!$N115&gt;$C$9,IF(Raw!$N115&lt;$A$9,IF(Raw!$X115&gt;$C$9,IF(Raw!$X115&lt;$A$9,Raw!H115,-999),-999),-999),-999),-999),-999)</f>
        <v>1.5753410000000001</v>
      </c>
      <c r="F115" s="9">
        <f>IF(Raw!$G115&gt;$C$8,IF(Raw!$Q115&gt;$C$8,IF(Raw!$N115&gt;$C$9,IF(Raw!$N115&lt;$A$9,IF(Raw!$X115&gt;$C$9,IF(Raw!$X115&lt;$A$9,Raw!I115,-999),-999),-999),-999),-999),-999)</f>
        <v>2.223312</v>
      </c>
      <c r="G115" s="9">
        <f>Raw!G115</f>
        <v>0.98781399999999997</v>
      </c>
      <c r="H115" s="9">
        <f>IF(Raw!$G115&gt;$C$8,IF(Raw!$Q115&gt;$C$8,IF(Raw!$N115&gt;$C$9,IF(Raw!$N115&lt;$A$9,IF(Raw!$X115&gt;$C$9,IF(Raw!$X115&lt;$A$9,Raw!L115,-999),-999),-999),-999),-999),-999)</f>
        <v>533.29999999999995</v>
      </c>
      <c r="I115" s="9">
        <f>IF(Raw!$G115&gt;$C$8,IF(Raw!$Q115&gt;$C$8,IF(Raw!$N115&gt;$C$9,IF(Raw!$N115&lt;$A$9,IF(Raw!$X115&gt;$C$9,IF(Raw!$X115&lt;$A$9,Raw!M115,-999),-999),-999),-999),-999),-999)</f>
        <v>1.9000000000000001E-5</v>
      </c>
      <c r="J115" s="9">
        <f>IF(Raw!$G115&gt;$C$8,IF(Raw!$Q115&gt;$C$8,IF(Raw!$N115&gt;$C$9,IF(Raw!$N115&lt;$A$9,IF(Raw!$X115&gt;$C$9,IF(Raw!$X115&lt;$A$9,Raw!N115,-999),-999),-999),-999),-999),-999)</f>
        <v>554</v>
      </c>
      <c r="K115" s="9">
        <f>IF(Raw!$G115&gt;$C$8,IF(Raw!$Q115&gt;$C$8,IF(Raw!$N115&gt;$C$9,IF(Raw!$N115&lt;$A$9,IF(Raw!$X115&gt;$C$9,IF(Raw!$X115&lt;$A$9,Raw!R115,-999),-999),-999),-999),-999),-999)</f>
        <v>1.6302540000000001</v>
      </c>
      <c r="L115" s="9">
        <f>IF(Raw!$G115&gt;$C$8,IF(Raw!$Q115&gt;$C$8,IF(Raw!$N115&gt;$C$9,IF(Raw!$N115&lt;$A$9,IF(Raw!$X115&gt;$C$9,IF(Raw!$X115&lt;$A$9,Raw!S115,-999),-999),-999),-999),-999),-999)</f>
        <v>2.49438</v>
      </c>
      <c r="M115" s="9">
        <f>Raw!Q115</f>
        <v>0.99251699999999998</v>
      </c>
      <c r="N115" s="9">
        <f>IF(Raw!$G115&gt;$C$8,IF(Raw!$Q115&gt;$C$8,IF(Raw!$N115&gt;$C$9,IF(Raw!$N115&lt;$A$9,IF(Raw!$X115&gt;$C$9,IF(Raw!$X115&lt;$A$9,Raw!V115,-999),-999),-999),-999),-999),-999)</f>
        <v>509.8</v>
      </c>
      <c r="O115" s="9">
        <f>IF(Raw!$G115&gt;$C$8,IF(Raw!$Q115&gt;$C$8,IF(Raw!$N115&gt;$C$9,IF(Raw!$N115&lt;$A$9,IF(Raw!$X115&gt;$C$9,IF(Raw!$X115&lt;$A$9,Raw!W115,-999),-999),-999),-999),-999),-999)</f>
        <v>1.9000000000000001E-5</v>
      </c>
      <c r="P115" s="9">
        <f>IF(Raw!$G115&gt;$C$8,IF(Raw!$Q115&gt;$C$8,IF(Raw!$N115&gt;$C$9,IF(Raw!$N115&lt;$A$9,IF(Raw!$X115&gt;$C$9,IF(Raw!$X115&lt;$A$9,Raw!X115,-999),-999),-999),-999),-999),-999)</f>
        <v>534</v>
      </c>
      <c r="R115" s="9">
        <f t="shared" si="20"/>
        <v>0.64797099999999985</v>
      </c>
      <c r="S115" s="9">
        <f t="shared" si="21"/>
        <v>0.29144402584972323</v>
      </c>
      <c r="T115" s="9">
        <f t="shared" si="22"/>
        <v>0.86412599999999995</v>
      </c>
      <c r="U115" s="9">
        <f t="shared" si="23"/>
        <v>0.34642917278041035</v>
      </c>
      <c r="V115" s="15">
        <f t="shared" si="16"/>
        <v>0</v>
      </c>
      <c r="X115" s="11">
        <f t="shared" si="24"/>
        <v>3.8166799999999992E+19</v>
      </c>
      <c r="Y115" s="11">
        <f t="shared" si="25"/>
        <v>5.3329999999999993E-18</v>
      </c>
      <c r="Z115" s="11">
        <f t="shared" si="26"/>
        <v>5.5400000000000002E-4</v>
      </c>
      <c r="AA115" s="16">
        <f t="shared" si="27"/>
        <v>0.10133614352085379</v>
      </c>
      <c r="AB115" s="9">
        <f t="shared" si="17"/>
        <v>1.7178211963561014</v>
      </c>
      <c r="AC115" s="9">
        <f t="shared" si="18"/>
        <v>0.89866385647914615</v>
      </c>
      <c r="AD115" s="15">
        <f t="shared" si="19"/>
        <v>182.91722657193824</v>
      </c>
      <c r="AE115" s="3">
        <f t="shared" si="28"/>
        <v>642.09319999999968</v>
      </c>
      <c r="AF115" s="2">
        <f t="shared" si="29"/>
        <v>0.25</v>
      </c>
      <c r="AG115" s="9">
        <f t="shared" si="30"/>
        <v>4.8744510375848815E-2</v>
      </c>
      <c r="AH115" s="2">
        <f t="shared" si="31"/>
        <v>2.3587214892111916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47.2</v>
      </c>
      <c r="D116" s="15">
        <f>IF(C116&gt;0.5,Raw!D116*D$11,-999)</f>
        <v>69.7</v>
      </c>
      <c r="E116" s="9">
        <f>IF(Raw!$G116&gt;$C$8,IF(Raw!$Q116&gt;$C$8,IF(Raw!$N116&gt;$C$9,IF(Raw!$N116&lt;$A$9,IF(Raw!$X116&gt;$C$9,IF(Raw!$X116&lt;$A$9,Raw!H116,-999),-999),-999),-999),-999),-999)</f>
        <v>1.55253</v>
      </c>
      <c r="F116" s="9">
        <f>IF(Raw!$G116&gt;$C$8,IF(Raw!$Q116&gt;$C$8,IF(Raw!$N116&gt;$C$9,IF(Raw!$N116&lt;$A$9,IF(Raw!$X116&gt;$C$9,IF(Raw!$X116&lt;$A$9,Raw!I116,-999),-999),-999),-999),-999),-999)</f>
        <v>2.170693</v>
      </c>
      <c r="G116" s="9">
        <f>Raw!G116</f>
        <v>0.98627799999999999</v>
      </c>
      <c r="H116" s="9">
        <f>IF(Raw!$G116&gt;$C$8,IF(Raw!$Q116&gt;$C$8,IF(Raw!$N116&gt;$C$9,IF(Raw!$N116&lt;$A$9,IF(Raw!$X116&gt;$C$9,IF(Raw!$X116&lt;$A$9,Raw!L116,-999),-999),-999),-999),-999),-999)</f>
        <v>525.4</v>
      </c>
      <c r="I116" s="9">
        <f>IF(Raw!$G116&gt;$C$8,IF(Raw!$Q116&gt;$C$8,IF(Raw!$N116&gt;$C$9,IF(Raw!$N116&lt;$A$9,IF(Raw!$X116&gt;$C$9,IF(Raw!$X116&lt;$A$9,Raw!M116,-999),-999),-999),-999),-999),-999)</f>
        <v>1.3727E-2</v>
      </c>
      <c r="J116" s="9">
        <f>IF(Raw!$G116&gt;$C$8,IF(Raw!$Q116&gt;$C$8,IF(Raw!$N116&gt;$C$9,IF(Raw!$N116&lt;$A$9,IF(Raw!$X116&gt;$C$9,IF(Raw!$X116&lt;$A$9,Raw!N116,-999),-999),-999),-999),-999),-999)</f>
        <v>484</v>
      </c>
      <c r="K116" s="9">
        <f>IF(Raw!$G116&gt;$C$8,IF(Raw!$Q116&gt;$C$8,IF(Raw!$N116&gt;$C$9,IF(Raw!$N116&lt;$A$9,IF(Raw!$X116&gt;$C$9,IF(Raw!$X116&lt;$A$9,Raw!R116,-999),-999),-999),-999),-999),-999)</f>
        <v>1.583051</v>
      </c>
      <c r="L116" s="9">
        <f>IF(Raw!$G116&gt;$C$8,IF(Raw!$Q116&gt;$C$8,IF(Raw!$N116&gt;$C$9,IF(Raw!$N116&lt;$A$9,IF(Raw!$X116&gt;$C$9,IF(Raw!$X116&lt;$A$9,Raw!S116,-999),-999),-999),-999),-999),-999)</f>
        <v>2.3579650000000001</v>
      </c>
      <c r="M116" s="9">
        <f>Raw!Q116</f>
        <v>0.98676399999999997</v>
      </c>
      <c r="N116" s="9">
        <f>IF(Raw!$G116&gt;$C$8,IF(Raw!$Q116&gt;$C$8,IF(Raw!$N116&gt;$C$9,IF(Raw!$N116&lt;$A$9,IF(Raw!$X116&gt;$C$9,IF(Raw!$X116&lt;$A$9,Raw!V116,-999),-999),-999),-999),-999),-999)</f>
        <v>509.3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367</v>
      </c>
      <c r="R116" s="9">
        <f t="shared" si="20"/>
        <v>0.61816300000000002</v>
      </c>
      <c r="S116" s="9">
        <f t="shared" si="21"/>
        <v>0.28477679708738179</v>
      </c>
      <c r="T116" s="9">
        <f t="shared" si="22"/>
        <v>0.7749140000000001</v>
      </c>
      <c r="U116" s="9">
        <f t="shared" si="23"/>
        <v>0.32863676941769709</v>
      </c>
      <c r="V116" s="15">
        <f t="shared" si="16"/>
        <v>0</v>
      </c>
      <c r="X116" s="11">
        <f t="shared" si="24"/>
        <v>4.1959399999999992E+19</v>
      </c>
      <c r="Y116" s="11">
        <f t="shared" si="25"/>
        <v>5.2539999999999992E-18</v>
      </c>
      <c r="Z116" s="11">
        <f t="shared" si="26"/>
        <v>4.84E-4</v>
      </c>
      <c r="AA116" s="16">
        <f t="shared" si="27"/>
        <v>9.6412814823667273E-2</v>
      </c>
      <c r="AB116" s="9">
        <f t="shared" si="17"/>
        <v>1.6577626399862673</v>
      </c>
      <c r="AC116" s="9">
        <f t="shared" si="18"/>
        <v>0.90358718517633274</v>
      </c>
      <c r="AD116" s="15">
        <f t="shared" si="19"/>
        <v>199.20003062741171</v>
      </c>
      <c r="AE116" s="3">
        <f t="shared" si="28"/>
        <v>632.58159999999975</v>
      </c>
      <c r="AF116" s="2">
        <f t="shared" si="29"/>
        <v>0.25</v>
      </c>
      <c r="AG116" s="9">
        <f t="shared" si="30"/>
        <v>5.0357272717922223E-2</v>
      </c>
      <c r="AH116" s="2">
        <f t="shared" si="31"/>
        <v>2.4367622196218082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46.1</v>
      </c>
      <c r="D117" s="15">
        <f>IF(C117&gt;0.5,Raw!D117*D$11,-999)</f>
        <v>75.099999999999994</v>
      </c>
      <c r="E117" s="9">
        <f>IF(Raw!$G117&gt;$C$8,IF(Raw!$Q117&gt;$C$8,IF(Raw!$N117&gt;$C$9,IF(Raw!$N117&lt;$A$9,IF(Raw!$X117&gt;$C$9,IF(Raw!$X117&lt;$A$9,Raw!H117,-999),-999),-999),-999),-999),-999)</f>
        <v>1.506427</v>
      </c>
      <c r="F117" s="9">
        <f>IF(Raw!$G117&gt;$C$8,IF(Raw!$Q117&gt;$C$8,IF(Raw!$N117&gt;$C$9,IF(Raw!$N117&lt;$A$9,IF(Raw!$X117&gt;$C$9,IF(Raw!$X117&lt;$A$9,Raw!I117,-999),-999),-999),-999),-999),-999)</f>
        <v>2.0713979999999999</v>
      </c>
      <c r="G117" s="9">
        <f>Raw!G117</f>
        <v>0.98531899999999994</v>
      </c>
      <c r="H117" s="9">
        <f>IF(Raw!$G117&gt;$C$8,IF(Raw!$Q117&gt;$C$8,IF(Raw!$N117&gt;$C$9,IF(Raw!$N117&lt;$A$9,IF(Raw!$X117&gt;$C$9,IF(Raw!$X117&lt;$A$9,Raw!L117,-999),-999),-999),-999),-999),-999)</f>
        <v>498.5</v>
      </c>
      <c r="I117" s="9">
        <f>IF(Raw!$G117&gt;$C$8,IF(Raw!$Q117&gt;$C$8,IF(Raw!$N117&gt;$C$9,IF(Raw!$N117&lt;$A$9,IF(Raw!$X117&gt;$C$9,IF(Raw!$X117&lt;$A$9,Raw!M117,-999),-999),-999),-999),-999),-999)</f>
        <v>6.0000000000000002E-6</v>
      </c>
      <c r="J117" s="9">
        <f>IF(Raw!$G117&gt;$C$8,IF(Raw!$Q117&gt;$C$8,IF(Raw!$N117&gt;$C$9,IF(Raw!$N117&lt;$A$9,IF(Raw!$X117&gt;$C$9,IF(Raw!$X117&lt;$A$9,Raw!N117,-999),-999),-999),-999),-999),-999)</f>
        <v>499</v>
      </c>
      <c r="K117" s="9">
        <f>IF(Raw!$G117&gt;$C$8,IF(Raw!$Q117&gt;$C$8,IF(Raw!$N117&gt;$C$9,IF(Raw!$N117&lt;$A$9,IF(Raw!$X117&gt;$C$9,IF(Raw!$X117&lt;$A$9,Raw!R117,-999),-999),-999),-999),-999),-999)</f>
        <v>1.487584</v>
      </c>
      <c r="L117" s="9">
        <f>IF(Raw!$G117&gt;$C$8,IF(Raw!$Q117&gt;$C$8,IF(Raw!$N117&gt;$C$9,IF(Raw!$N117&lt;$A$9,IF(Raw!$X117&gt;$C$9,IF(Raw!$X117&lt;$A$9,Raw!S117,-999),-999),-999),-999),-999),-999)</f>
        <v>2.2477809999999998</v>
      </c>
      <c r="M117" s="9">
        <f>Raw!Q117</f>
        <v>0.98691300000000004</v>
      </c>
      <c r="N117" s="9">
        <f>IF(Raw!$G117&gt;$C$8,IF(Raw!$Q117&gt;$C$8,IF(Raw!$N117&gt;$C$9,IF(Raw!$N117&lt;$A$9,IF(Raw!$X117&gt;$C$9,IF(Raw!$X117&lt;$A$9,Raw!V117,-999),-999),-999),-999),-999),-999)</f>
        <v>528.79999999999995</v>
      </c>
      <c r="O117" s="9">
        <f>IF(Raw!$G117&gt;$C$8,IF(Raw!$Q117&gt;$C$8,IF(Raw!$N117&gt;$C$9,IF(Raw!$N117&lt;$A$9,IF(Raw!$X117&gt;$C$9,IF(Raw!$X117&lt;$A$9,Raw!W117,-999),-999),-999),-999),-999),-999)</f>
        <v>6.3080999999999998E-2</v>
      </c>
      <c r="P117" s="9">
        <f>IF(Raw!$G117&gt;$C$8,IF(Raw!$Q117&gt;$C$8,IF(Raw!$N117&gt;$C$9,IF(Raw!$N117&lt;$A$9,IF(Raw!$X117&gt;$C$9,IF(Raw!$X117&lt;$A$9,Raw!X117,-999),-999),-999),-999),-999),-999)</f>
        <v>492</v>
      </c>
      <c r="R117" s="9">
        <f t="shared" si="20"/>
        <v>0.56497099999999989</v>
      </c>
      <c r="S117" s="9">
        <f t="shared" si="21"/>
        <v>0.27274864608346633</v>
      </c>
      <c r="T117" s="9">
        <f t="shared" si="22"/>
        <v>0.76019699999999979</v>
      </c>
      <c r="U117" s="9">
        <f t="shared" si="23"/>
        <v>0.33819887257699921</v>
      </c>
      <c r="V117" s="15">
        <f t="shared" si="16"/>
        <v>0</v>
      </c>
      <c r="X117" s="11">
        <f t="shared" si="24"/>
        <v>4.5210199999999984E+19</v>
      </c>
      <c r="Y117" s="11">
        <f t="shared" si="25"/>
        <v>4.9850000000000001E-18</v>
      </c>
      <c r="Z117" s="11">
        <f t="shared" si="26"/>
        <v>4.9899999999999999E-4</v>
      </c>
      <c r="AA117" s="16">
        <f t="shared" si="27"/>
        <v>0.10109212415750359</v>
      </c>
      <c r="AB117" s="9">
        <f t="shared" si="17"/>
        <v>1.5644339295081617</v>
      </c>
      <c r="AC117" s="9">
        <f t="shared" si="18"/>
        <v>0.89890787584249643</v>
      </c>
      <c r="AD117" s="15">
        <f t="shared" si="19"/>
        <v>202.58942716934587</v>
      </c>
      <c r="AE117" s="3">
        <f t="shared" si="28"/>
        <v>600.19399999999985</v>
      </c>
      <c r="AF117" s="2">
        <f t="shared" si="29"/>
        <v>0.25</v>
      </c>
      <c r="AG117" s="9">
        <f t="shared" si="30"/>
        <v>5.2704242972840661E-2</v>
      </c>
      <c r="AH117" s="2">
        <f t="shared" si="31"/>
        <v>2.5503308888346266</v>
      </c>
    </row>
    <row r="118" spans="1:34">
      <c r="A118" s="1">
        <f>Raw!A118</f>
        <v>105</v>
      </c>
      <c r="B118" s="14">
        <f>Raw!B118</f>
        <v>0.46344907407407404</v>
      </c>
      <c r="C118" s="15">
        <f>Raw!C118</f>
        <v>44.8</v>
      </c>
      <c r="D118" s="15">
        <f>IF(C118&gt;0.5,Raw!D118*D$11,-999)</f>
        <v>83.3</v>
      </c>
      <c r="E118" s="9">
        <f>IF(Raw!$G118&gt;$C$8,IF(Raw!$Q118&gt;$C$8,IF(Raw!$N118&gt;$C$9,IF(Raw!$N118&lt;$A$9,IF(Raw!$X118&gt;$C$9,IF(Raw!$X118&lt;$A$9,Raw!H118,-999),-999),-999),-999),-999),-999)</f>
        <v>1.5366599999999999</v>
      </c>
      <c r="F118" s="9">
        <f>IF(Raw!$G118&gt;$C$8,IF(Raw!$Q118&gt;$C$8,IF(Raw!$N118&gt;$C$9,IF(Raw!$N118&lt;$A$9,IF(Raw!$X118&gt;$C$9,IF(Raw!$X118&lt;$A$9,Raw!I118,-999),-999),-999),-999),-999),-999)</f>
        <v>2.14777</v>
      </c>
      <c r="G118" s="9">
        <f>Raw!G118</f>
        <v>0.98183500000000001</v>
      </c>
      <c r="H118" s="9">
        <f>IF(Raw!$G118&gt;$C$8,IF(Raw!$Q118&gt;$C$8,IF(Raw!$N118&gt;$C$9,IF(Raw!$N118&lt;$A$9,IF(Raw!$X118&gt;$C$9,IF(Raw!$X118&lt;$A$9,Raw!L118,-999),-999),-999),-999),-999),-999)</f>
        <v>524.6</v>
      </c>
      <c r="I118" s="9">
        <f>IF(Raw!$G118&gt;$C$8,IF(Raw!$Q118&gt;$C$8,IF(Raw!$N118&gt;$C$9,IF(Raw!$N118&lt;$A$9,IF(Raw!$X118&gt;$C$9,IF(Raw!$X118&lt;$A$9,Raw!M118,-999),-999),-999),-999),-999),-999)</f>
        <v>1.5999999999999999E-5</v>
      </c>
      <c r="J118" s="9">
        <f>IF(Raw!$G118&gt;$C$8,IF(Raw!$Q118&gt;$C$8,IF(Raw!$N118&gt;$C$9,IF(Raw!$N118&lt;$A$9,IF(Raw!$X118&gt;$C$9,IF(Raw!$X118&lt;$A$9,Raw!N118,-999),-999),-999),-999),-999),-999)</f>
        <v>423</v>
      </c>
      <c r="K118" s="9">
        <f>IF(Raw!$G118&gt;$C$8,IF(Raw!$Q118&gt;$C$8,IF(Raw!$N118&gt;$C$9,IF(Raw!$N118&lt;$A$9,IF(Raw!$X118&gt;$C$9,IF(Raw!$X118&lt;$A$9,Raw!R118,-999),-999),-999),-999),-999),-999)</f>
        <v>1.800071</v>
      </c>
      <c r="L118" s="9">
        <f>IF(Raw!$G118&gt;$C$8,IF(Raw!$Q118&gt;$C$8,IF(Raw!$N118&gt;$C$9,IF(Raw!$N118&lt;$A$9,IF(Raw!$X118&gt;$C$9,IF(Raw!$X118&lt;$A$9,Raw!S118,-999),-999),-999),-999),-999),-999)</f>
        <v>2.3381050000000001</v>
      </c>
      <c r="M118" s="9">
        <f>Raw!Q118</f>
        <v>0.92453700000000005</v>
      </c>
      <c r="N118" s="9">
        <f>IF(Raw!$G118&gt;$C$8,IF(Raw!$Q118&gt;$C$8,IF(Raw!$N118&gt;$C$9,IF(Raw!$N118&lt;$A$9,IF(Raw!$X118&gt;$C$9,IF(Raw!$X118&lt;$A$9,Raw!V118,-999),-999),-999),-999),-999),-999)</f>
        <v>508.2</v>
      </c>
      <c r="O118" s="9">
        <f>IF(Raw!$G118&gt;$C$8,IF(Raw!$Q118&gt;$C$8,IF(Raw!$N118&gt;$C$9,IF(Raw!$N118&lt;$A$9,IF(Raw!$X118&gt;$C$9,IF(Raw!$X118&lt;$A$9,Raw!W118,-999),-999),-999),-999),-999),-999)</f>
        <v>9.9999999999999995E-7</v>
      </c>
      <c r="P118" s="9">
        <f>IF(Raw!$G118&gt;$C$8,IF(Raw!$Q118&gt;$C$8,IF(Raw!$N118&gt;$C$9,IF(Raw!$N118&lt;$A$9,IF(Raw!$X118&gt;$C$9,IF(Raw!$X118&lt;$A$9,Raw!X118,-999),-999),-999),-999),-999),-999)</f>
        <v>423</v>
      </c>
      <c r="R118" s="9">
        <f t="shared" si="20"/>
        <v>0.61111000000000004</v>
      </c>
      <c r="S118" s="9">
        <f t="shared" si="21"/>
        <v>0.284532328880653</v>
      </c>
      <c r="T118" s="9">
        <f t="shared" si="22"/>
        <v>0.53803400000000012</v>
      </c>
      <c r="U118" s="9">
        <f t="shared" si="23"/>
        <v>0.23011541397841417</v>
      </c>
      <c r="V118" s="15">
        <f t="shared" si="16"/>
        <v>0</v>
      </c>
      <c r="X118" s="11">
        <f t="shared" si="24"/>
        <v>5.0146599999999984E+19</v>
      </c>
      <c r="Y118" s="11">
        <f t="shared" si="25"/>
        <v>5.2459999999999997E-18</v>
      </c>
      <c r="Z118" s="11">
        <f t="shared" si="26"/>
        <v>4.2299999999999998E-4</v>
      </c>
      <c r="AA118" s="16">
        <f t="shared" si="27"/>
        <v>0.10013533290821186</v>
      </c>
      <c r="AB118" s="9">
        <f t="shared" si="17"/>
        <v>1.8539472137059367</v>
      </c>
      <c r="AC118" s="9">
        <f t="shared" si="18"/>
        <v>0.89986466709178836</v>
      </c>
      <c r="AD118" s="15">
        <f t="shared" si="19"/>
        <v>236.72655533856238</v>
      </c>
      <c r="AE118" s="3">
        <f t="shared" si="28"/>
        <v>631.61839999999984</v>
      </c>
      <c r="AF118" s="2">
        <f t="shared" si="29"/>
        <v>0.25</v>
      </c>
      <c r="AG118" s="9">
        <f t="shared" si="30"/>
        <v>4.1903407139551735E-2</v>
      </c>
      <c r="AH118" s="2">
        <f t="shared" si="31"/>
        <v>2.0276840638899376</v>
      </c>
    </row>
    <row r="119" spans="1:34">
      <c r="A119" s="1">
        <f>Raw!A119</f>
        <v>106</v>
      </c>
      <c r="B119" s="14">
        <f>Raw!B119</f>
        <v>0.46350694444444446</v>
      </c>
      <c r="C119" s="15">
        <f>Raw!C119</f>
        <v>43.5</v>
      </c>
      <c r="D119" s="15">
        <f>IF(C119&gt;0.5,Raw!D119*D$11,-999)</f>
        <v>86.9</v>
      </c>
      <c r="E119" s="9">
        <f>IF(Raw!$G119&gt;$C$8,IF(Raw!$Q119&gt;$C$8,IF(Raw!$N119&gt;$C$9,IF(Raw!$N119&lt;$A$9,IF(Raw!$X119&gt;$C$9,IF(Raw!$X119&lt;$A$9,Raw!H119,-999),-999),-999),-999),-999),-999)</f>
        <v>1.4174979999999999</v>
      </c>
      <c r="F119" s="9">
        <f>IF(Raw!$G119&gt;$C$8,IF(Raw!$Q119&gt;$C$8,IF(Raw!$N119&gt;$C$9,IF(Raw!$N119&lt;$A$9,IF(Raw!$X119&gt;$C$9,IF(Raw!$X119&lt;$A$9,Raw!I119,-999),-999),-999),-999),-999),-999)</f>
        <v>1.9305779999999999</v>
      </c>
      <c r="G119" s="9">
        <f>Raw!G119</f>
        <v>0.97942300000000004</v>
      </c>
      <c r="H119" s="9">
        <f>IF(Raw!$G119&gt;$C$8,IF(Raw!$Q119&gt;$C$8,IF(Raw!$N119&gt;$C$9,IF(Raw!$N119&lt;$A$9,IF(Raw!$X119&gt;$C$9,IF(Raw!$X119&lt;$A$9,Raw!L119,-999),-999),-999),-999),-999),-999)</f>
        <v>573.4</v>
      </c>
      <c r="I119" s="9">
        <f>IF(Raw!$G119&gt;$C$8,IF(Raw!$Q119&gt;$C$8,IF(Raw!$N119&gt;$C$9,IF(Raw!$N119&lt;$A$9,IF(Raw!$X119&gt;$C$9,IF(Raw!$X119&lt;$A$9,Raw!M119,-999),-999),-999),-999),-999),-999)</f>
        <v>6.4777000000000001E-2</v>
      </c>
      <c r="J119" s="9">
        <f>IF(Raw!$G119&gt;$C$8,IF(Raw!$Q119&gt;$C$8,IF(Raw!$N119&gt;$C$9,IF(Raw!$N119&lt;$A$9,IF(Raw!$X119&gt;$C$9,IF(Raw!$X119&lt;$A$9,Raw!N119,-999),-999),-999),-999),-999),-999)</f>
        <v>472</v>
      </c>
      <c r="K119" s="9">
        <f>IF(Raw!$G119&gt;$C$8,IF(Raw!$Q119&gt;$C$8,IF(Raw!$N119&gt;$C$9,IF(Raw!$N119&lt;$A$9,IF(Raw!$X119&gt;$C$9,IF(Raw!$X119&lt;$A$9,Raw!R119,-999),-999),-999),-999),-999),-999)</f>
        <v>1.538292</v>
      </c>
      <c r="L119" s="9">
        <f>IF(Raw!$G119&gt;$C$8,IF(Raw!$Q119&gt;$C$8,IF(Raw!$N119&gt;$C$9,IF(Raw!$N119&lt;$A$9,IF(Raw!$X119&gt;$C$9,IF(Raw!$X119&lt;$A$9,Raw!S119,-999),-999),-999),-999),-999),-999)</f>
        <v>2.2701600000000002</v>
      </c>
      <c r="M119" s="9">
        <f>Raw!Q119</f>
        <v>0.99069600000000002</v>
      </c>
      <c r="N119" s="9">
        <f>IF(Raw!$G119&gt;$C$8,IF(Raw!$Q119&gt;$C$8,IF(Raw!$N119&gt;$C$9,IF(Raw!$N119&lt;$A$9,IF(Raw!$X119&gt;$C$9,IF(Raw!$X119&lt;$A$9,Raw!V119,-999),-999),-999),-999),-999),-999)</f>
        <v>476.5</v>
      </c>
      <c r="O119" s="9">
        <f>IF(Raw!$G119&gt;$C$8,IF(Raw!$Q119&gt;$C$8,IF(Raw!$N119&gt;$C$9,IF(Raw!$N119&lt;$A$9,IF(Raw!$X119&gt;$C$9,IF(Raw!$X119&lt;$A$9,Raw!W119,-999),-999),-999),-999),-999),-999)</f>
        <v>1.7E-5</v>
      </c>
      <c r="P119" s="9">
        <f>IF(Raw!$G119&gt;$C$8,IF(Raw!$Q119&gt;$C$8,IF(Raw!$N119&gt;$C$9,IF(Raw!$N119&lt;$A$9,IF(Raw!$X119&gt;$C$9,IF(Raw!$X119&lt;$A$9,Raw!X119,-999),-999),-999),-999),-999),-999)</f>
        <v>592</v>
      </c>
      <c r="R119" s="9">
        <f t="shared" si="20"/>
        <v>0.51307999999999998</v>
      </c>
      <c r="S119" s="9">
        <f t="shared" si="21"/>
        <v>0.26576496779720893</v>
      </c>
      <c r="T119" s="9">
        <f t="shared" si="22"/>
        <v>0.73186800000000019</v>
      </c>
      <c r="U119" s="9">
        <f t="shared" si="23"/>
        <v>0.32238608732424151</v>
      </c>
      <c r="V119" s="15">
        <f t="shared" si="16"/>
        <v>0</v>
      </c>
      <c r="X119" s="11">
        <f t="shared" si="24"/>
        <v>5.2313799999999992E+19</v>
      </c>
      <c r="Y119" s="11">
        <f t="shared" si="25"/>
        <v>5.7339999999999997E-18</v>
      </c>
      <c r="Z119" s="11">
        <f t="shared" si="26"/>
        <v>4.7199999999999998E-4</v>
      </c>
      <c r="AA119" s="16">
        <f t="shared" si="27"/>
        <v>0.12402460749688611</v>
      </c>
      <c r="AB119" s="9">
        <f t="shared" si="17"/>
        <v>1.6290616414395311</v>
      </c>
      <c r="AC119" s="9">
        <f t="shared" si="18"/>
        <v>0.87597539250311374</v>
      </c>
      <c r="AD119" s="15">
        <f t="shared" si="19"/>
        <v>262.76399893408069</v>
      </c>
      <c r="AE119" s="3">
        <f t="shared" si="28"/>
        <v>690.37359999999978</v>
      </c>
      <c r="AF119" s="2">
        <f t="shared" si="29"/>
        <v>0.25</v>
      </c>
      <c r="AG119" s="9">
        <f t="shared" si="30"/>
        <v>6.5162659620022642E-2</v>
      </c>
      <c r="AH119" s="2">
        <f t="shared" si="31"/>
        <v>3.1531871867166186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42.6</v>
      </c>
      <c r="D120" s="15">
        <f>IF(C120&gt;0.5,Raw!D120*D$11,-999)</f>
        <v>94.1</v>
      </c>
      <c r="E120" s="9">
        <f>IF(Raw!$G120&gt;$C$8,IF(Raw!$Q120&gt;$C$8,IF(Raw!$N120&gt;$C$9,IF(Raw!$N120&lt;$A$9,IF(Raw!$X120&gt;$C$9,IF(Raw!$X120&lt;$A$9,Raw!H120,-999),-999),-999),-999),-999),-999)</f>
        <v>1.4497059999999999</v>
      </c>
      <c r="F120" s="9">
        <f>IF(Raw!$G120&gt;$C$8,IF(Raw!$Q120&gt;$C$8,IF(Raw!$N120&gt;$C$9,IF(Raw!$N120&lt;$A$9,IF(Raw!$X120&gt;$C$9,IF(Raw!$X120&lt;$A$9,Raw!I120,-999),-999),-999),-999),-999),-999)</f>
        <v>1.9680660000000001</v>
      </c>
      <c r="G120" s="9">
        <f>Raw!G120</f>
        <v>0.97500500000000001</v>
      </c>
      <c r="H120" s="9">
        <f>IF(Raw!$G120&gt;$C$8,IF(Raw!$Q120&gt;$C$8,IF(Raw!$N120&gt;$C$9,IF(Raw!$N120&lt;$A$9,IF(Raw!$X120&gt;$C$9,IF(Raw!$X120&lt;$A$9,Raw!L120,-999),-999),-999),-999),-999),-999)</f>
        <v>509.1</v>
      </c>
      <c r="I120" s="9">
        <f>IF(Raw!$G120&gt;$C$8,IF(Raw!$Q120&gt;$C$8,IF(Raw!$N120&gt;$C$9,IF(Raw!$N120&lt;$A$9,IF(Raw!$X120&gt;$C$9,IF(Raw!$X120&lt;$A$9,Raw!M120,-999),-999),-999),-999),-999),-999)</f>
        <v>7.6000000000000004E-5</v>
      </c>
      <c r="J120" s="9">
        <f>IF(Raw!$G120&gt;$C$8,IF(Raw!$Q120&gt;$C$8,IF(Raw!$N120&gt;$C$9,IF(Raw!$N120&lt;$A$9,IF(Raw!$X120&gt;$C$9,IF(Raw!$X120&lt;$A$9,Raw!N120,-999),-999),-999),-999),-999),-999)</f>
        <v>566</v>
      </c>
      <c r="K120" s="9">
        <f>IF(Raw!$G120&gt;$C$8,IF(Raw!$Q120&gt;$C$8,IF(Raw!$N120&gt;$C$9,IF(Raw!$N120&lt;$A$9,IF(Raw!$X120&gt;$C$9,IF(Raw!$X120&lt;$A$9,Raw!R120,-999),-999),-999),-999),-999),-999)</f>
        <v>1.631904</v>
      </c>
      <c r="L120" s="9">
        <f>IF(Raw!$G120&gt;$C$8,IF(Raw!$Q120&gt;$C$8,IF(Raw!$N120&gt;$C$9,IF(Raw!$N120&lt;$A$9,IF(Raw!$X120&gt;$C$9,IF(Raw!$X120&lt;$A$9,Raw!S120,-999),-999),-999),-999),-999),-999)</f>
        <v>2.418221</v>
      </c>
      <c r="M120" s="9">
        <f>Raw!Q120</f>
        <v>0.98413200000000001</v>
      </c>
      <c r="N120" s="9">
        <f>IF(Raw!$G120&gt;$C$8,IF(Raw!$Q120&gt;$C$8,IF(Raw!$N120&gt;$C$9,IF(Raw!$N120&lt;$A$9,IF(Raw!$X120&gt;$C$9,IF(Raw!$X120&lt;$A$9,Raw!V120,-999),-999),-999),-999),-999),-999)</f>
        <v>525.1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361</v>
      </c>
      <c r="R120" s="9">
        <f t="shared" si="20"/>
        <v>0.51836000000000015</v>
      </c>
      <c r="S120" s="9">
        <f t="shared" si="21"/>
        <v>0.26338547589359307</v>
      </c>
      <c r="T120" s="9">
        <f t="shared" si="22"/>
        <v>0.78631699999999993</v>
      </c>
      <c r="U120" s="9">
        <f t="shared" si="23"/>
        <v>0.32516341558525874</v>
      </c>
      <c r="V120" s="15">
        <f t="shared" si="16"/>
        <v>0</v>
      </c>
      <c r="X120" s="11">
        <f t="shared" si="24"/>
        <v>5.6648199999999992E+19</v>
      </c>
      <c r="Y120" s="11">
        <f t="shared" si="25"/>
        <v>5.0910000000000001E-18</v>
      </c>
      <c r="Z120" s="11">
        <f t="shared" si="26"/>
        <v>5.6599999999999999E-4</v>
      </c>
      <c r="AA120" s="16">
        <f t="shared" si="27"/>
        <v>0.14032635811332253</v>
      </c>
      <c r="AB120" s="9">
        <f t="shared" si="17"/>
        <v>1.7422450009325934</v>
      </c>
      <c r="AC120" s="9">
        <f t="shared" si="18"/>
        <v>0.8596736418866775</v>
      </c>
      <c r="AD120" s="15">
        <f t="shared" si="19"/>
        <v>247.92642776205398</v>
      </c>
      <c r="AE120" s="3">
        <f t="shared" si="28"/>
        <v>612.9563999999998</v>
      </c>
      <c r="AF120" s="2">
        <f t="shared" si="29"/>
        <v>0.25</v>
      </c>
      <c r="AG120" s="9">
        <f t="shared" si="30"/>
        <v>6.2012772357662609E-2</v>
      </c>
      <c r="AH120" s="2">
        <f t="shared" si="31"/>
        <v>3.0007657813720208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41.5</v>
      </c>
      <c r="D121" s="15">
        <f>IF(C121&gt;0.5,Raw!D121*D$11,-999)</f>
        <v>100.5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0.30996400000000002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0.98787000000000003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6.0500999999999992E+19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40.1</v>
      </c>
      <c r="D122" s="15">
        <f>IF(C122&gt;0.5,Raw!D122*D$11,-999)</f>
        <v>109.5</v>
      </c>
      <c r="E122" s="9">
        <f>IF(Raw!$G122&gt;$C$8,IF(Raw!$Q122&gt;$C$8,IF(Raw!$N122&gt;$C$9,IF(Raw!$N122&lt;$A$9,IF(Raw!$X122&gt;$C$9,IF(Raw!$X122&lt;$A$9,Raw!H122,-999),-999),-999),-999),-999),-999)</f>
        <v>1.355591</v>
      </c>
      <c r="F122" s="9">
        <f>IF(Raw!$G122&gt;$C$8,IF(Raw!$Q122&gt;$C$8,IF(Raw!$N122&gt;$C$9,IF(Raw!$N122&lt;$A$9,IF(Raw!$X122&gt;$C$9,IF(Raw!$X122&lt;$A$9,Raw!I122,-999),-999),-999),-999),-999),-999)</f>
        <v>1.8315779999999999</v>
      </c>
      <c r="G122" s="9">
        <f>Raw!G122</f>
        <v>0.98158599999999996</v>
      </c>
      <c r="H122" s="9">
        <f>IF(Raw!$G122&gt;$C$8,IF(Raw!$Q122&gt;$C$8,IF(Raw!$N122&gt;$C$9,IF(Raw!$N122&lt;$A$9,IF(Raw!$X122&gt;$C$9,IF(Raw!$X122&lt;$A$9,Raw!L122,-999),-999),-999),-999),-999),-999)</f>
        <v>474.3</v>
      </c>
      <c r="I122" s="9">
        <f>IF(Raw!$G122&gt;$C$8,IF(Raw!$Q122&gt;$C$8,IF(Raw!$N122&gt;$C$9,IF(Raw!$N122&lt;$A$9,IF(Raw!$X122&gt;$C$9,IF(Raw!$X122&lt;$A$9,Raw!M122,-999),-999),-999),-999),-999),-999)</f>
        <v>5.0000000000000004E-6</v>
      </c>
      <c r="J122" s="9">
        <f>IF(Raw!$G122&gt;$C$8,IF(Raw!$Q122&gt;$C$8,IF(Raw!$N122&gt;$C$9,IF(Raw!$N122&lt;$A$9,IF(Raw!$X122&gt;$C$9,IF(Raw!$X122&lt;$A$9,Raw!N122,-999),-999),-999),-999),-999),-999)</f>
        <v>437</v>
      </c>
      <c r="K122" s="9">
        <f>IF(Raw!$G122&gt;$C$8,IF(Raw!$Q122&gt;$C$8,IF(Raw!$N122&gt;$C$9,IF(Raw!$N122&lt;$A$9,IF(Raw!$X122&gt;$C$9,IF(Raw!$X122&lt;$A$9,Raw!R122,-999),-999),-999),-999),-999),-999)</f>
        <v>1.4481489999999999</v>
      </c>
      <c r="L122" s="9">
        <f>IF(Raw!$G122&gt;$C$8,IF(Raw!$Q122&gt;$C$8,IF(Raw!$N122&gt;$C$9,IF(Raw!$N122&lt;$A$9,IF(Raw!$X122&gt;$C$9,IF(Raw!$X122&lt;$A$9,Raw!S122,-999),-999),-999),-999),-999),-999)</f>
        <v>2.1266799999999999</v>
      </c>
      <c r="M122" s="9">
        <f>Raw!Q122</f>
        <v>0.98396399999999995</v>
      </c>
      <c r="N122" s="9">
        <f>IF(Raw!$G122&gt;$C$8,IF(Raw!$Q122&gt;$C$8,IF(Raw!$N122&gt;$C$9,IF(Raw!$N122&lt;$A$9,IF(Raw!$X122&gt;$C$9,IF(Raw!$X122&lt;$A$9,Raw!V122,-999),-999),-999),-999),-999),-999)</f>
        <v>513.9</v>
      </c>
      <c r="O122" s="9">
        <f>IF(Raw!$G122&gt;$C$8,IF(Raw!$Q122&gt;$C$8,IF(Raw!$N122&gt;$C$9,IF(Raw!$N122&lt;$A$9,IF(Raw!$X122&gt;$C$9,IF(Raw!$X122&lt;$A$9,Raw!W122,-999),-999),-999),-999),-999),-999)</f>
        <v>6.9999999999999999E-6</v>
      </c>
      <c r="P122" s="9">
        <f>IF(Raw!$G122&gt;$C$8,IF(Raw!$Q122&gt;$C$8,IF(Raw!$N122&gt;$C$9,IF(Raw!$N122&lt;$A$9,IF(Raw!$X122&gt;$C$9,IF(Raw!$X122&lt;$A$9,Raw!X122,-999),-999),-999),-999),-999),-999)</f>
        <v>465</v>
      </c>
      <c r="R122" s="9">
        <f t="shared" si="20"/>
        <v>0.47598699999999994</v>
      </c>
      <c r="S122" s="9">
        <f t="shared" si="21"/>
        <v>0.25987809418981883</v>
      </c>
      <c r="T122" s="9">
        <f t="shared" si="22"/>
        <v>0.678531</v>
      </c>
      <c r="U122" s="9">
        <f t="shared" si="23"/>
        <v>0.31905646359583956</v>
      </c>
      <c r="V122" s="15">
        <f t="shared" si="16"/>
        <v>0</v>
      </c>
      <c r="X122" s="11">
        <f t="shared" si="24"/>
        <v>6.5918999999999992E+19</v>
      </c>
      <c r="Y122" s="11">
        <f t="shared" si="25"/>
        <v>4.7430000000000001E-18</v>
      </c>
      <c r="Z122" s="11">
        <f t="shared" si="26"/>
        <v>4.37E-4</v>
      </c>
      <c r="AA122" s="16">
        <f t="shared" si="27"/>
        <v>0.12020600540510767</v>
      </c>
      <c r="AB122" s="9">
        <f t="shared" si="17"/>
        <v>1.5297125010535331</v>
      </c>
      <c r="AC122" s="9">
        <f t="shared" si="18"/>
        <v>0.87979399459489227</v>
      </c>
      <c r="AD122" s="15">
        <f t="shared" si="19"/>
        <v>275.07095058377041</v>
      </c>
      <c r="AE122" s="3">
        <f t="shared" si="28"/>
        <v>571.05719999999985</v>
      </c>
      <c r="AF122" s="2">
        <f t="shared" si="29"/>
        <v>0.25</v>
      </c>
      <c r="AG122" s="9">
        <f t="shared" si="30"/>
        <v>6.7510126716310556E-2</v>
      </c>
      <c r="AH122" s="2">
        <f t="shared" si="31"/>
        <v>3.2667798978247378</v>
      </c>
    </row>
    <row r="123" spans="1:34">
      <c r="A123" s="1">
        <f>Raw!A123</f>
        <v>110</v>
      </c>
      <c r="B123" s="14">
        <f>Raw!B123</f>
        <v>0.46372685185185186</v>
      </c>
      <c r="C123" s="15">
        <f>Raw!C123</f>
        <v>39</v>
      </c>
      <c r="D123" s="15">
        <f>IF(C123&gt;0.5,Raw!D123*D$11,-999)</f>
        <v>118.6</v>
      </c>
      <c r="E123" s="9">
        <f>IF(Raw!$G123&gt;$C$8,IF(Raw!$Q123&gt;$C$8,IF(Raw!$N123&gt;$C$9,IF(Raw!$N123&lt;$A$9,IF(Raw!$X123&gt;$C$9,IF(Raw!$X123&lt;$A$9,Raw!H123,-999),-999),-999),-999),-999),-999)</f>
        <v>1.4313450000000001</v>
      </c>
      <c r="F123" s="9">
        <f>IF(Raw!$G123&gt;$C$8,IF(Raw!$Q123&gt;$C$8,IF(Raw!$N123&gt;$C$9,IF(Raw!$N123&lt;$A$9,IF(Raw!$X123&gt;$C$9,IF(Raw!$X123&lt;$A$9,Raw!I123,-999),-999),-999),-999),-999),-999)</f>
        <v>1.888768</v>
      </c>
      <c r="G123" s="9">
        <f>Raw!G123</f>
        <v>0.97990299999999997</v>
      </c>
      <c r="H123" s="9">
        <f>IF(Raw!$G123&gt;$C$8,IF(Raw!$Q123&gt;$C$8,IF(Raw!$N123&gt;$C$9,IF(Raw!$N123&lt;$A$9,IF(Raw!$X123&gt;$C$9,IF(Raw!$X123&lt;$A$9,Raw!L123,-999),-999),-999),-999),-999),-999)</f>
        <v>477.3</v>
      </c>
      <c r="I123" s="9">
        <f>IF(Raw!$G123&gt;$C$8,IF(Raw!$Q123&gt;$C$8,IF(Raw!$N123&gt;$C$9,IF(Raw!$N123&lt;$A$9,IF(Raw!$X123&gt;$C$9,IF(Raw!$X123&lt;$A$9,Raw!M123,-999),-999),-999),-999),-999),-999)</f>
        <v>6.9999999999999999E-6</v>
      </c>
      <c r="J123" s="9">
        <f>IF(Raw!$G123&gt;$C$8,IF(Raw!$Q123&gt;$C$8,IF(Raw!$N123&gt;$C$9,IF(Raw!$N123&lt;$A$9,IF(Raw!$X123&gt;$C$9,IF(Raw!$X123&lt;$A$9,Raw!N123,-999),-999),-999),-999),-999),-999)</f>
        <v>417</v>
      </c>
      <c r="K123" s="9">
        <f>IF(Raw!$G123&gt;$C$8,IF(Raw!$Q123&gt;$C$8,IF(Raw!$N123&gt;$C$9,IF(Raw!$N123&lt;$A$9,IF(Raw!$X123&gt;$C$9,IF(Raw!$X123&lt;$A$9,Raw!R123,-999),-999),-999),-999),-999),-999)</f>
        <v>1.462116</v>
      </c>
      <c r="L123" s="9">
        <f>IF(Raw!$G123&gt;$C$8,IF(Raw!$Q123&gt;$C$8,IF(Raw!$N123&gt;$C$9,IF(Raw!$N123&lt;$A$9,IF(Raw!$X123&gt;$C$9,IF(Raw!$X123&lt;$A$9,Raw!S123,-999),-999),-999),-999),-999),-999)</f>
        <v>2.181562</v>
      </c>
      <c r="M123" s="9">
        <f>Raw!Q123</f>
        <v>0.985375</v>
      </c>
      <c r="N123" s="9">
        <f>IF(Raw!$G123&gt;$C$8,IF(Raw!$Q123&gt;$C$8,IF(Raw!$N123&gt;$C$9,IF(Raw!$N123&lt;$A$9,IF(Raw!$X123&gt;$C$9,IF(Raw!$X123&lt;$A$9,Raw!V123,-999),-999),-999),-999),-999),-999)</f>
        <v>477.8</v>
      </c>
      <c r="O123" s="9">
        <f>IF(Raw!$G123&gt;$C$8,IF(Raw!$Q123&gt;$C$8,IF(Raw!$N123&gt;$C$9,IF(Raw!$N123&lt;$A$9,IF(Raw!$X123&gt;$C$9,IF(Raw!$X123&lt;$A$9,Raw!W123,-999),-999),-999),-999),-999),-999)</f>
        <v>2.0000000000000002E-5</v>
      </c>
      <c r="P123" s="9">
        <f>IF(Raw!$G123&gt;$C$8,IF(Raw!$Q123&gt;$C$8,IF(Raw!$N123&gt;$C$9,IF(Raw!$N123&lt;$A$9,IF(Raw!$X123&gt;$C$9,IF(Raw!$X123&lt;$A$9,Raw!X123,-999),-999),-999),-999),-999),-999)</f>
        <v>409</v>
      </c>
      <c r="R123" s="9">
        <f t="shared" si="20"/>
        <v>0.45742299999999991</v>
      </c>
      <c r="S123" s="9">
        <f t="shared" si="21"/>
        <v>0.24218061720656001</v>
      </c>
      <c r="T123" s="9">
        <f t="shared" si="22"/>
        <v>0.71944600000000003</v>
      </c>
      <c r="U123" s="9">
        <f t="shared" si="23"/>
        <v>0.32978480556592021</v>
      </c>
      <c r="V123" s="15">
        <f t="shared" si="16"/>
        <v>0</v>
      </c>
      <c r="X123" s="11">
        <f t="shared" si="24"/>
        <v>7.1397199999999975E+19</v>
      </c>
      <c r="Y123" s="11">
        <f t="shared" si="25"/>
        <v>4.7729999999999999E-18</v>
      </c>
      <c r="Z123" s="11">
        <f t="shared" si="26"/>
        <v>4.17E-4</v>
      </c>
      <c r="AA123" s="16">
        <f t="shared" si="27"/>
        <v>0.1244235884700072</v>
      </c>
      <c r="AB123" s="9">
        <f t="shared" si="17"/>
        <v>1.5516320530303929</v>
      </c>
      <c r="AC123" s="9">
        <f t="shared" si="18"/>
        <v>0.87557641152999266</v>
      </c>
      <c r="AD123" s="15">
        <f t="shared" si="19"/>
        <v>298.37791000001721</v>
      </c>
      <c r="AE123" s="3">
        <f t="shared" si="28"/>
        <v>574.66919999999982</v>
      </c>
      <c r="AF123" s="2">
        <f t="shared" si="29"/>
        <v>0.25</v>
      </c>
      <c r="AG123" s="9">
        <f t="shared" si="30"/>
        <v>7.569269310347794E-2</v>
      </c>
      <c r="AH123" s="2">
        <f t="shared" si="31"/>
        <v>3.6627300268852507</v>
      </c>
    </row>
    <row r="124" spans="1:34">
      <c r="A124" s="1">
        <f>Raw!A124</f>
        <v>111</v>
      </c>
      <c r="B124" s="14">
        <f>Raw!B124</f>
        <v>0.46378472222222222</v>
      </c>
      <c r="C124" s="15">
        <f>Raw!C124</f>
        <v>37.5</v>
      </c>
      <c r="D124" s="15">
        <f>IF(C124&gt;0.5,Raw!D124*D$11,-999)</f>
        <v>132.19999999999999</v>
      </c>
      <c r="E124" s="9">
        <f>IF(Raw!$G124&gt;$C$8,IF(Raw!$Q124&gt;$C$8,IF(Raw!$N124&gt;$C$9,IF(Raw!$N124&lt;$A$9,IF(Raw!$X124&gt;$C$9,IF(Raw!$X124&lt;$A$9,Raw!H124,-999),-999),-999),-999),-999),-999)</f>
        <v>1.3937839999999999</v>
      </c>
      <c r="F124" s="9">
        <f>IF(Raw!$G124&gt;$C$8,IF(Raw!$Q124&gt;$C$8,IF(Raw!$N124&gt;$C$9,IF(Raw!$N124&lt;$A$9,IF(Raw!$X124&gt;$C$9,IF(Raw!$X124&lt;$A$9,Raw!I124,-999),-999),-999),-999),-999),-999)</f>
        <v>1.821329</v>
      </c>
      <c r="G124" s="9">
        <f>Raw!G124</f>
        <v>0.98022600000000004</v>
      </c>
      <c r="H124" s="9">
        <f>IF(Raw!$G124&gt;$C$8,IF(Raw!$Q124&gt;$C$8,IF(Raw!$N124&gt;$C$9,IF(Raw!$N124&lt;$A$9,IF(Raw!$X124&gt;$C$9,IF(Raw!$X124&lt;$A$9,Raw!L124,-999),-999),-999),-999),-999),-999)</f>
        <v>431.7</v>
      </c>
      <c r="I124" s="9">
        <f>IF(Raw!$G124&gt;$C$8,IF(Raw!$Q124&gt;$C$8,IF(Raw!$N124&gt;$C$9,IF(Raw!$N124&lt;$A$9,IF(Raw!$X124&gt;$C$9,IF(Raw!$X124&lt;$A$9,Raw!M124,-999),-999),-999),-999),-999),-999)</f>
        <v>1.4E-5</v>
      </c>
      <c r="J124" s="9">
        <f>IF(Raw!$G124&gt;$C$8,IF(Raw!$Q124&gt;$C$8,IF(Raw!$N124&gt;$C$9,IF(Raw!$N124&lt;$A$9,IF(Raw!$X124&gt;$C$9,IF(Raw!$X124&lt;$A$9,Raw!N124,-999),-999),-999),-999),-999),-999)</f>
        <v>376</v>
      </c>
      <c r="K124" s="9">
        <f>IF(Raw!$G124&gt;$C$8,IF(Raw!$Q124&gt;$C$8,IF(Raw!$N124&gt;$C$9,IF(Raw!$N124&lt;$A$9,IF(Raw!$X124&gt;$C$9,IF(Raw!$X124&lt;$A$9,Raw!R124,-999),-999),-999),-999),-999),-999)</f>
        <v>1.6247780000000001</v>
      </c>
      <c r="L124" s="9">
        <f>IF(Raw!$G124&gt;$C$8,IF(Raw!$Q124&gt;$C$8,IF(Raw!$N124&gt;$C$9,IF(Raw!$N124&lt;$A$9,IF(Raw!$X124&gt;$C$9,IF(Raw!$X124&lt;$A$9,Raw!S124,-999),-999),-999),-999),-999),-999)</f>
        <v>2.4178350000000002</v>
      </c>
      <c r="M124" s="9">
        <f>Raw!Q124</f>
        <v>0.98828499999999997</v>
      </c>
      <c r="N124" s="9">
        <f>IF(Raw!$G124&gt;$C$8,IF(Raw!$Q124&gt;$C$8,IF(Raw!$N124&gt;$C$9,IF(Raw!$N124&lt;$A$9,IF(Raw!$X124&gt;$C$9,IF(Raw!$X124&lt;$A$9,Raw!V124,-999),-999),-999),-999),-999),-999)</f>
        <v>447.4</v>
      </c>
      <c r="O124" s="9">
        <f>IF(Raw!$G124&gt;$C$8,IF(Raw!$Q124&gt;$C$8,IF(Raw!$N124&gt;$C$9,IF(Raw!$N124&lt;$A$9,IF(Raw!$X124&gt;$C$9,IF(Raw!$X124&lt;$A$9,Raw!W124,-999),-999),-999),-999),-999),-999)</f>
        <v>6.0000000000000002E-6</v>
      </c>
      <c r="P124" s="9">
        <f>IF(Raw!$G124&gt;$C$8,IF(Raw!$Q124&gt;$C$8,IF(Raw!$N124&gt;$C$9,IF(Raw!$N124&lt;$A$9,IF(Raw!$X124&gt;$C$9,IF(Raw!$X124&lt;$A$9,Raw!X124,-999),-999),-999),-999),-999),-999)</f>
        <v>338</v>
      </c>
      <c r="R124" s="9">
        <f t="shared" si="20"/>
        <v>0.42754500000000006</v>
      </c>
      <c r="S124" s="9">
        <f t="shared" si="21"/>
        <v>0.23474342087563535</v>
      </c>
      <c r="T124" s="9">
        <f t="shared" si="22"/>
        <v>0.79305700000000012</v>
      </c>
      <c r="U124" s="9">
        <f t="shared" si="23"/>
        <v>0.32800294478324621</v>
      </c>
      <c r="V124" s="15">
        <f t="shared" si="16"/>
        <v>0</v>
      </c>
      <c r="X124" s="11">
        <f t="shared" si="24"/>
        <v>7.9584399999999967E+19</v>
      </c>
      <c r="Y124" s="11">
        <f t="shared" si="25"/>
        <v>4.3169999999999994E-18</v>
      </c>
      <c r="Z124" s="11">
        <f t="shared" si="26"/>
        <v>3.7599999999999998E-4</v>
      </c>
      <c r="AA124" s="16">
        <f t="shared" si="27"/>
        <v>0.11440219831950355</v>
      </c>
      <c r="AB124" s="9">
        <f t="shared" si="17"/>
        <v>1.7155054641926706</v>
      </c>
      <c r="AC124" s="9">
        <f t="shared" si="18"/>
        <v>0.88559780168049651</v>
      </c>
      <c r="AD124" s="15">
        <f t="shared" si="19"/>
        <v>304.26116574336049</v>
      </c>
      <c r="AE124" s="3">
        <f t="shared" si="28"/>
        <v>519.76679999999976</v>
      </c>
      <c r="AF124" s="2">
        <f t="shared" si="29"/>
        <v>0.25</v>
      </c>
      <c r="AG124" s="9">
        <f t="shared" si="30"/>
        <v>7.6768121805388917E-2</v>
      </c>
      <c r="AH124" s="2">
        <f t="shared" si="31"/>
        <v>3.7147694620904259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36.4</v>
      </c>
      <c r="D125" s="15">
        <f>IF(C125&gt;0.5,Raw!D125*D$11,-999)</f>
        <v>135.80000000000001</v>
      </c>
      <c r="E125" s="9">
        <f>IF(Raw!$G125&gt;$C$8,IF(Raw!$Q125&gt;$C$8,IF(Raw!$N125&gt;$C$9,IF(Raw!$N125&lt;$A$9,IF(Raw!$X125&gt;$C$9,IF(Raw!$X125&lt;$A$9,Raw!H125,-999),-999),-999),-999),-999),-999)</f>
        <v>1.3587849999999999</v>
      </c>
      <c r="F125" s="9">
        <f>IF(Raw!$G125&gt;$C$8,IF(Raw!$Q125&gt;$C$8,IF(Raw!$N125&gt;$C$9,IF(Raw!$N125&lt;$A$9,IF(Raw!$X125&gt;$C$9,IF(Raw!$X125&lt;$A$9,Raw!I125,-999),-999),-999),-999),-999),-999)</f>
        <v>1.825337</v>
      </c>
      <c r="G125" s="9">
        <f>Raw!G125</f>
        <v>0.97356399999999998</v>
      </c>
      <c r="H125" s="9">
        <f>IF(Raw!$G125&gt;$C$8,IF(Raw!$Q125&gt;$C$8,IF(Raw!$N125&gt;$C$9,IF(Raw!$N125&lt;$A$9,IF(Raw!$X125&gt;$C$9,IF(Raw!$X125&lt;$A$9,Raw!L125,-999),-999),-999),-999),-999),-999)</f>
        <v>517.20000000000005</v>
      </c>
      <c r="I125" s="9">
        <f>IF(Raw!$G125&gt;$C$8,IF(Raw!$Q125&gt;$C$8,IF(Raw!$N125&gt;$C$9,IF(Raw!$N125&lt;$A$9,IF(Raw!$X125&gt;$C$9,IF(Raw!$X125&lt;$A$9,Raw!M125,-999),-999),-999),-999),-999),-999)</f>
        <v>1.9999999999999999E-6</v>
      </c>
      <c r="J125" s="9">
        <f>IF(Raw!$G125&gt;$C$8,IF(Raw!$Q125&gt;$C$8,IF(Raw!$N125&gt;$C$9,IF(Raw!$N125&lt;$A$9,IF(Raw!$X125&gt;$C$9,IF(Raw!$X125&lt;$A$9,Raw!N125,-999),-999),-999),-999),-999),-999)</f>
        <v>498</v>
      </c>
      <c r="K125" s="9">
        <f>IF(Raw!$G125&gt;$C$8,IF(Raw!$Q125&gt;$C$8,IF(Raw!$N125&gt;$C$9,IF(Raw!$N125&lt;$A$9,IF(Raw!$X125&gt;$C$9,IF(Raw!$X125&lt;$A$9,Raw!R125,-999),-999),-999),-999),-999),-999)</f>
        <v>1.4938</v>
      </c>
      <c r="L125" s="9">
        <f>IF(Raw!$G125&gt;$C$8,IF(Raw!$Q125&gt;$C$8,IF(Raw!$N125&gt;$C$9,IF(Raw!$N125&lt;$A$9,IF(Raw!$X125&gt;$C$9,IF(Raw!$X125&lt;$A$9,Raw!S125,-999),-999),-999),-999),-999),-999)</f>
        <v>2.1750590000000001</v>
      </c>
      <c r="M125" s="9">
        <f>Raw!Q125</f>
        <v>0.98116300000000001</v>
      </c>
      <c r="N125" s="9">
        <f>IF(Raw!$G125&gt;$C$8,IF(Raw!$Q125&gt;$C$8,IF(Raw!$N125&gt;$C$9,IF(Raw!$N125&lt;$A$9,IF(Raw!$X125&gt;$C$9,IF(Raw!$X125&lt;$A$9,Raw!V125,-999),-999),-999),-999),-999),-999)</f>
        <v>470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461</v>
      </c>
      <c r="R125" s="9">
        <f t="shared" si="20"/>
        <v>0.46655200000000008</v>
      </c>
      <c r="S125" s="9">
        <f t="shared" si="21"/>
        <v>0.25559773345962972</v>
      </c>
      <c r="T125" s="9">
        <f t="shared" si="22"/>
        <v>0.68125900000000006</v>
      </c>
      <c r="U125" s="9">
        <f t="shared" si="23"/>
        <v>0.31321403235498441</v>
      </c>
      <c r="V125" s="15">
        <f t="shared" si="16"/>
        <v>0</v>
      </c>
      <c r="X125" s="11">
        <f t="shared" si="24"/>
        <v>8.1751599999999984E+19</v>
      </c>
      <c r="Y125" s="11">
        <f t="shared" si="25"/>
        <v>5.1719999999999999E-18</v>
      </c>
      <c r="Z125" s="11">
        <f t="shared" si="26"/>
        <v>4.9799999999999996E-4</v>
      </c>
      <c r="AA125" s="16">
        <f t="shared" si="27"/>
        <v>0.17393875847531509</v>
      </c>
      <c r="AB125" s="9">
        <f t="shared" si="17"/>
        <v>1.6122973446601347</v>
      </c>
      <c r="AC125" s="9">
        <f t="shared" si="18"/>
        <v>0.82606124152468485</v>
      </c>
      <c r="AD125" s="15">
        <f t="shared" si="19"/>
        <v>349.27461541227927</v>
      </c>
      <c r="AE125" s="3">
        <f t="shared" si="28"/>
        <v>622.70879999999977</v>
      </c>
      <c r="AF125" s="2">
        <f t="shared" si="29"/>
        <v>0.25</v>
      </c>
      <c r="AG125" s="9">
        <f t="shared" si="30"/>
        <v>8.4152085148089514E-2</v>
      </c>
      <c r="AH125" s="2">
        <f t="shared" si="31"/>
        <v>4.0720756054424152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35.200000000000003</v>
      </c>
      <c r="D126" s="15">
        <f>IF(C126&gt;0.5,Raw!D126*D$11,-999)</f>
        <v>153.9</v>
      </c>
      <c r="E126" s="9">
        <f>IF(Raw!$G126&gt;$C$8,IF(Raw!$Q126&gt;$C$8,IF(Raw!$N126&gt;$C$9,IF(Raw!$N126&lt;$A$9,IF(Raw!$X126&gt;$C$9,IF(Raw!$X126&lt;$A$9,Raw!H126,-999),-999),-999),-999),-999),-999)</f>
        <v>1.369864</v>
      </c>
      <c r="F126" s="9">
        <f>IF(Raw!$G126&gt;$C$8,IF(Raw!$Q126&gt;$C$8,IF(Raw!$N126&gt;$C$9,IF(Raw!$N126&lt;$A$9,IF(Raw!$X126&gt;$C$9,IF(Raw!$X126&lt;$A$9,Raw!I126,-999),-999),-999),-999),-999),-999)</f>
        <v>1.769587</v>
      </c>
      <c r="G126" s="9">
        <f>Raw!G126</f>
        <v>0.96801700000000002</v>
      </c>
      <c r="H126" s="9">
        <f>IF(Raw!$G126&gt;$C$8,IF(Raw!$Q126&gt;$C$8,IF(Raw!$N126&gt;$C$9,IF(Raw!$N126&lt;$A$9,IF(Raw!$X126&gt;$C$9,IF(Raw!$X126&lt;$A$9,Raw!L126,-999),-999),-999),-999),-999),-999)</f>
        <v>504.6</v>
      </c>
      <c r="I126" s="9">
        <f>IF(Raw!$G126&gt;$C$8,IF(Raw!$Q126&gt;$C$8,IF(Raw!$N126&gt;$C$9,IF(Raw!$N126&lt;$A$9,IF(Raw!$X126&gt;$C$9,IF(Raw!$X126&lt;$A$9,Raw!M126,-999),-999),-999),-999),-999),-999)</f>
        <v>0.141678</v>
      </c>
      <c r="J126" s="9">
        <f>IF(Raw!$G126&gt;$C$8,IF(Raw!$Q126&gt;$C$8,IF(Raw!$N126&gt;$C$9,IF(Raw!$N126&lt;$A$9,IF(Raw!$X126&gt;$C$9,IF(Raw!$X126&lt;$A$9,Raw!N126,-999),-999),-999),-999),-999),-999)</f>
        <v>565</v>
      </c>
      <c r="K126" s="9">
        <f>IF(Raw!$G126&gt;$C$8,IF(Raw!$Q126&gt;$C$8,IF(Raw!$N126&gt;$C$9,IF(Raw!$N126&lt;$A$9,IF(Raw!$X126&gt;$C$9,IF(Raw!$X126&lt;$A$9,Raw!R126,-999),-999),-999),-999),-999),-999)</f>
        <v>1.504731</v>
      </c>
      <c r="L126" s="9">
        <f>IF(Raw!$G126&gt;$C$8,IF(Raw!$Q126&gt;$C$8,IF(Raw!$N126&gt;$C$9,IF(Raw!$N126&lt;$A$9,IF(Raw!$X126&gt;$C$9,IF(Raw!$X126&lt;$A$9,Raw!S126,-999),-999),-999),-999),-999),-999)</f>
        <v>2.1926589999999999</v>
      </c>
      <c r="M126" s="9">
        <f>Raw!Q126</f>
        <v>0.98720799999999997</v>
      </c>
      <c r="N126" s="9">
        <f>IF(Raw!$G126&gt;$C$8,IF(Raw!$Q126&gt;$C$8,IF(Raw!$N126&gt;$C$9,IF(Raw!$N126&lt;$A$9,IF(Raw!$X126&gt;$C$9,IF(Raw!$X126&lt;$A$9,Raw!V126,-999),-999),-999),-999),-999),-999)</f>
        <v>532.29999999999995</v>
      </c>
      <c r="O126" s="9">
        <f>IF(Raw!$G126&gt;$C$8,IF(Raw!$Q126&gt;$C$8,IF(Raw!$N126&gt;$C$9,IF(Raw!$N126&lt;$A$9,IF(Raw!$X126&gt;$C$9,IF(Raw!$X126&lt;$A$9,Raw!W126,-999),-999),-999),-999),-999),-999)</f>
        <v>6.9999999999999999E-6</v>
      </c>
      <c r="P126" s="9">
        <f>IF(Raw!$G126&gt;$C$8,IF(Raw!$Q126&gt;$C$8,IF(Raw!$N126&gt;$C$9,IF(Raw!$N126&lt;$A$9,IF(Raw!$X126&gt;$C$9,IF(Raw!$X126&lt;$A$9,Raw!X126,-999),-999),-999),-999),-999),-999)</f>
        <v>648</v>
      </c>
      <c r="R126" s="9">
        <f t="shared" si="20"/>
        <v>0.39972300000000005</v>
      </c>
      <c r="S126" s="9">
        <f t="shared" si="21"/>
        <v>0.22588490986879992</v>
      </c>
      <c r="T126" s="9">
        <f t="shared" si="22"/>
        <v>0.68792799999999987</v>
      </c>
      <c r="U126" s="9">
        <f t="shared" si="23"/>
        <v>0.31374144360796635</v>
      </c>
      <c r="V126" s="15">
        <f t="shared" si="16"/>
        <v>0</v>
      </c>
      <c r="X126" s="11">
        <f t="shared" si="24"/>
        <v>9.2647799999999984E+19</v>
      </c>
      <c r="Y126" s="11">
        <f t="shared" si="25"/>
        <v>5.046E-18</v>
      </c>
      <c r="Z126" s="11">
        <f t="shared" si="26"/>
        <v>5.6499999999999996E-4</v>
      </c>
      <c r="AA126" s="16">
        <f t="shared" si="27"/>
        <v>0.20894709398271913</v>
      </c>
      <c r="AB126" s="9">
        <f t="shared" si="17"/>
        <v>1.648471556469344</v>
      </c>
      <c r="AC126" s="9">
        <f t="shared" si="18"/>
        <v>0.79105290601728095</v>
      </c>
      <c r="AD126" s="15">
        <f t="shared" si="19"/>
        <v>369.81786545614011</v>
      </c>
      <c r="AE126" s="3">
        <f t="shared" si="28"/>
        <v>607.5383999999998</v>
      </c>
      <c r="AF126" s="2">
        <f t="shared" si="29"/>
        <v>0.25</v>
      </c>
      <c r="AG126" s="9">
        <f t="shared" si="30"/>
        <v>8.9251685369404671E-2</v>
      </c>
      <c r="AH126" s="2">
        <f t="shared" si="31"/>
        <v>4.3188426061909126</v>
      </c>
    </row>
    <row r="127" spans="1:34">
      <c r="A127" s="1">
        <f>Raw!A127</f>
        <v>114</v>
      </c>
      <c r="B127" s="14">
        <f>Raw!B127</f>
        <v>0.46394675925925927</v>
      </c>
      <c r="C127" s="15">
        <f>Raw!C127</f>
        <v>33.9</v>
      </c>
      <c r="D127" s="15">
        <f>IF(C127&gt;0.5,Raw!D127*D$11,-999)</f>
        <v>159.30000000000001</v>
      </c>
      <c r="E127" s="9">
        <f>IF(Raw!$G127&gt;$C$8,IF(Raw!$Q127&gt;$C$8,IF(Raw!$N127&gt;$C$9,IF(Raw!$N127&lt;$A$9,IF(Raw!$X127&gt;$C$9,IF(Raw!$X127&lt;$A$9,Raw!H127,-999),-999),-999),-999),-999),-999)</f>
        <v>1.4136310000000001</v>
      </c>
      <c r="F127" s="9">
        <f>IF(Raw!$G127&gt;$C$8,IF(Raw!$Q127&gt;$C$8,IF(Raw!$N127&gt;$C$9,IF(Raw!$N127&lt;$A$9,IF(Raw!$X127&gt;$C$9,IF(Raw!$X127&lt;$A$9,Raw!I127,-999),-999),-999),-999),-999),-999)</f>
        <v>1.8538600000000001</v>
      </c>
      <c r="G127" s="9">
        <f>Raw!G127</f>
        <v>0.97070699999999999</v>
      </c>
      <c r="H127" s="9">
        <f>IF(Raw!$G127&gt;$C$8,IF(Raw!$Q127&gt;$C$8,IF(Raw!$N127&gt;$C$9,IF(Raw!$N127&lt;$A$9,IF(Raw!$X127&gt;$C$9,IF(Raw!$X127&lt;$A$9,Raw!L127,-999),-999),-999),-999),-999),-999)</f>
        <v>557</v>
      </c>
      <c r="I127" s="9">
        <f>IF(Raw!$G127&gt;$C$8,IF(Raw!$Q127&gt;$C$8,IF(Raw!$N127&gt;$C$9,IF(Raw!$N127&lt;$A$9,IF(Raw!$X127&gt;$C$9,IF(Raw!$X127&lt;$A$9,Raw!M127,-999),-999),-999),-999),-999),-999)</f>
        <v>9.0000000000000002E-6</v>
      </c>
      <c r="J127" s="9">
        <f>IF(Raw!$G127&gt;$C$8,IF(Raw!$Q127&gt;$C$8,IF(Raw!$N127&gt;$C$9,IF(Raw!$N127&lt;$A$9,IF(Raw!$X127&gt;$C$9,IF(Raw!$X127&lt;$A$9,Raw!N127,-999),-999),-999),-999),-999),-999)</f>
        <v>427</v>
      </c>
      <c r="K127" s="9">
        <f>IF(Raw!$G127&gt;$C$8,IF(Raw!$Q127&gt;$C$8,IF(Raw!$N127&gt;$C$9,IF(Raw!$N127&lt;$A$9,IF(Raw!$X127&gt;$C$9,IF(Raw!$X127&lt;$A$9,Raw!R127,-999),-999),-999),-999),-999),-999)</f>
        <v>1.437406</v>
      </c>
      <c r="L127" s="9">
        <f>IF(Raw!$G127&gt;$C$8,IF(Raw!$Q127&gt;$C$8,IF(Raw!$N127&gt;$C$9,IF(Raw!$N127&lt;$A$9,IF(Raw!$X127&gt;$C$9,IF(Raw!$X127&lt;$A$9,Raw!S127,-999),-999),-999),-999),-999),-999)</f>
        <v>2.0682239999999998</v>
      </c>
      <c r="M127" s="9">
        <f>Raw!Q127</f>
        <v>0.98198099999999999</v>
      </c>
      <c r="N127" s="9">
        <f>IF(Raw!$G127&gt;$C$8,IF(Raw!$Q127&gt;$C$8,IF(Raw!$N127&gt;$C$9,IF(Raw!$N127&lt;$A$9,IF(Raw!$X127&gt;$C$9,IF(Raw!$X127&lt;$A$9,Raw!V127,-999),-999),-999),-999),-999),-999)</f>
        <v>429.1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431</v>
      </c>
      <c r="R127" s="9">
        <f t="shared" si="20"/>
        <v>0.44022899999999998</v>
      </c>
      <c r="S127" s="9">
        <f t="shared" si="21"/>
        <v>0.23746615170509097</v>
      </c>
      <c r="T127" s="9">
        <f t="shared" si="22"/>
        <v>0.63081799999999988</v>
      </c>
      <c r="U127" s="9">
        <f t="shared" si="23"/>
        <v>0.30500468034410194</v>
      </c>
      <c r="V127" s="15">
        <f t="shared" si="16"/>
        <v>0</v>
      </c>
      <c r="X127" s="11">
        <f t="shared" si="24"/>
        <v>9.5898599999999984E+19</v>
      </c>
      <c r="Y127" s="11">
        <f t="shared" si="25"/>
        <v>5.5699999999999996E-18</v>
      </c>
      <c r="Z127" s="11">
        <f t="shared" si="26"/>
        <v>4.2699999999999997E-4</v>
      </c>
      <c r="AA127" s="16">
        <f t="shared" si="27"/>
        <v>0.18572363199563049</v>
      </c>
      <c r="AB127" s="9">
        <f t="shared" si="17"/>
        <v>1.5545638100882195</v>
      </c>
      <c r="AC127" s="9">
        <f t="shared" si="18"/>
        <v>0.81427636800436953</v>
      </c>
      <c r="AD127" s="15">
        <f t="shared" si="19"/>
        <v>434.94995783520028</v>
      </c>
      <c r="AE127" s="3">
        <f t="shared" si="28"/>
        <v>670.62799999999982</v>
      </c>
      <c r="AF127" s="2">
        <f t="shared" si="29"/>
        <v>0.25</v>
      </c>
      <c r="AG127" s="9">
        <f t="shared" si="30"/>
        <v>0.1020475175809276</v>
      </c>
      <c r="AH127" s="2">
        <f t="shared" si="31"/>
        <v>4.9380262676317699</v>
      </c>
    </row>
    <row r="128" spans="1:34">
      <c r="A128" s="1">
        <f>Raw!A128</f>
        <v>115</v>
      </c>
      <c r="B128" s="14">
        <f>Raw!B128</f>
        <v>0.46400462962962963</v>
      </c>
      <c r="C128" s="15">
        <f>Raw!C128</f>
        <v>32.6</v>
      </c>
      <c r="D128" s="15">
        <f>IF(C128&gt;0.5,Raw!D128*D$11,-999)</f>
        <v>175.6</v>
      </c>
      <c r="E128" s="9">
        <f>IF(Raw!$G128&gt;$C$8,IF(Raw!$Q128&gt;$C$8,IF(Raw!$N128&gt;$C$9,IF(Raw!$N128&lt;$A$9,IF(Raw!$X128&gt;$C$9,IF(Raw!$X128&lt;$A$9,Raw!H128,-999),-999),-999),-999),-999),-999)</f>
        <v>1.360619</v>
      </c>
      <c r="F128" s="9">
        <f>IF(Raw!$G128&gt;$C$8,IF(Raw!$Q128&gt;$C$8,IF(Raw!$N128&gt;$C$9,IF(Raw!$N128&lt;$A$9,IF(Raw!$X128&gt;$C$9,IF(Raw!$X128&lt;$A$9,Raw!I128,-999),-999),-999),-999),-999),-999)</f>
        <v>1.7297229999999999</v>
      </c>
      <c r="G128" s="9">
        <f>Raw!G128</f>
        <v>0.97525099999999998</v>
      </c>
      <c r="H128" s="9">
        <f>IF(Raw!$G128&gt;$C$8,IF(Raw!$Q128&gt;$C$8,IF(Raw!$N128&gt;$C$9,IF(Raw!$N128&lt;$A$9,IF(Raw!$X128&gt;$C$9,IF(Raw!$X128&lt;$A$9,Raw!L128,-999),-999),-999),-999),-999),-999)</f>
        <v>470.6</v>
      </c>
      <c r="I128" s="9">
        <f>IF(Raw!$G128&gt;$C$8,IF(Raw!$Q128&gt;$C$8,IF(Raw!$N128&gt;$C$9,IF(Raw!$N128&lt;$A$9,IF(Raw!$X128&gt;$C$9,IF(Raw!$X128&lt;$A$9,Raw!M128,-999),-999),-999),-999),-999),-999)</f>
        <v>2.5000000000000001E-5</v>
      </c>
      <c r="J128" s="9">
        <f>IF(Raw!$G128&gt;$C$8,IF(Raw!$Q128&gt;$C$8,IF(Raw!$N128&gt;$C$9,IF(Raw!$N128&lt;$A$9,IF(Raw!$X128&gt;$C$9,IF(Raw!$X128&lt;$A$9,Raw!N128,-999),-999),-999),-999),-999),-999)</f>
        <v>471</v>
      </c>
      <c r="K128" s="9">
        <f>IF(Raw!$G128&gt;$C$8,IF(Raw!$Q128&gt;$C$8,IF(Raw!$N128&gt;$C$9,IF(Raw!$N128&lt;$A$9,IF(Raw!$X128&gt;$C$9,IF(Raw!$X128&lt;$A$9,Raw!R128,-999),-999),-999),-999),-999),-999)</f>
        <v>1.4232389999999999</v>
      </c>
      <c r="L128" s="9">
        <f>IF(Raw!$G128&gt;$C$8,IF(Raw!$Q128&gt;$C$8,IF(Raw!$N128&gt;$C$9,IF(Raw!$N128&lt;$A$9,IF(Raw!$X128&gt;$C$9,IF(Raw!$X128&lt;$A$9,Raw!S128,-999),-999),-999),-999),-999),-999)</f>
        <v>1.982389</v>
      </c>
      <c r="M128" s="9">
        <f>Raw!Q128</f>
        <v>0.98692100000000005</v>
      </c>
      <c r="N128" s="9">
        <f>IF(Raw!$G128&gt;$C$8,IF(Raw!$Q128&gt;$C$8,IF(Raw!$N128&gt;$C$9,IF(Raw!$N128&lt;$A$9,IF(Raw!$X128&gt;$C$9,IF(Raw!$X128&lt;$A$9,Raw!V128,-999),-999),-999),-999),-999),-999)</f>
        <v>476.6</v>
      </c>
      <c r="O128" s="9">
        <f>IF(Raw!$G128&gt;$C$8,IF(Raw!$Q128&gt;$C$8,IF(Raw!$N128&gt;$C$9,IF(Raw!$N128&lt;$A$9,IF(Raw!$X128&gt;$C$9,IF(Raw!$X128&lt;$A$9,Raw!W128,-999),-999),-999),-999),-999),-999)</f>
        <v>5.0000000000000004E-6</v>
      </c>
      <c r="P128" s="9">
        <f>IF(Raw!$G128&gt;$C$8,IF(Raw!$Q128&gt;$C$8,IF(Raw!$N128&gt;$C$9,IF(Raw!$N128&lt;$A$9,IF(Raw!$X128&gt;$C$9,IF(Raw!$X128&lt;$A$9,Raw!X128,-999),-999),-999),-999),-999),-999)</f>
        <v>716</v>
      </c>
      <c r="R128" s="9">
        <f t="shared" si="20"/>
        <v>0.36910399999999988</v>
      </c>
      <c r="S128" s="9">
        <f t="shared" si="21"/>
        <v>0.21338908021689015</v>
      </c>
      <c r="T128" s="9">
        <f t="shared" si="22"/>
        <v>0.55915000000000004</v>
      </c>
      <c r="U128" s="9">
        <f t="shared" si="23"/>
        <v>0.28205866759753007</v>
      </c>
      <c r="V128" s="15">
        <f t="shared" si="16"/>
        <v>0</v>
      </c>
      <c r="X128" s="11">
        <f t="shared" si="24"/>
        <v>1.0571119999999997E+20</v>
      </c>
      <c r="Y128" s="11">
        <f t="shared" si="25"/>
        <v>4.7060000000000002E-18</v>
      </c>
      <c r="Z128" s="11">
        <f t="shared" si="26"/>
        <v>4.7099999999999996E-4</v>
      </c>
      <c r="AA128" s="16">
        <f t="shared" si="27"/>
        <v>0.18983182112992295</v>
      </c>
      <c r="AB128" s="9">
        <f t="shared" si="17"/>
        <v>1.5293834627847964</v>
      </c>
      <c r="AC128" s="9">
        <f t="shared" si="18"/>
        <v>0.81016817887007686</v>
      </c>
      <c r="AD128" s="15">
        <f t="shared" si="19"/>
        <v>403.03995993614211</v>
      </c>
      <c r="AE128" s="3">
        <f t="shared" si="28"/>
        <v>566.60239999999988</v>
      </c>
      <c r="AF128" s="2">
        <f t="shared" si="29"/>
        <v>0.25</v>
      </c>
      <c r="AG128" s="9">
        <f t="shared" si="30"/>
        <v>8.7446856990884725E-2</v>
      </c>
      <c r="AH128" s="2">
        <f t="shared" si="31"/>
        <v>4.2315079002326721</v>
      </c>
    </row>
    <row r="129" spans="1:34">
      <c r="A129" s="1">
        <f>Raw!A129</f>
        <v>116</v>
      </c>
      <c r="B129" s="14">
        <f>Raw!B129</f>
        <v>0.46406249999999999</v>
      </c>
      <c r="C129" s="15">
        <f>Raw!C129</f>
        <v>31.3</v>
      </c>
      <c r="D129" s="15">
        <f>IF(C129&gt;0.5,Raw!D129*D$11,-999)</f>
        <v>183.7</v>
      </c>
      <c r="E129" s="9">
        <f>IF(Raw!$G129&gt;$C$8,IF(Raw!$Q129&gt;$C$8,IF(Raw!$N129&gt;$C$9,IF(Raw!$N129&lt;$A$9,IF(Raw!$X129&gt;$C$9,IF(Raw!$X129&lt;$A$9,Raw!H129,-999),-999),-999),-999),-999),-999)</f>
        <v>1.386039</v>
      </c>
      <c r="F129" s="9">
        <f>IF(Raw!$G129&gt;$C$8,IF(Raw!$Q129&gt;$C$8,IF(Raw!$N129&gt;$C$9,IF(Raw!$N129&lt;$A$9,IF(Raw!$X129&gt;$C$9,IF(Raw!$X129&lt;$A$9,Raw!I129,-999),-999),-999),-999),-999),-999)</f>
        <v>1.7434320000000001</v>
      </c>
      <c r="G129" s="9">
        <f>Raw!G129</f>
        <v>0.97819400000000001</v>
      </c>
      <c r="H129" s="9">
        <f>IF(Raw!$G129&gt;$C$8,IF(Raw!$Q129&gt;$C$8,IF(Raw!$N129&gt;$C$9,IF(Raw!$N129&lt;$A$9,IF(Raw!$X129&gt;$C$9,IF(Raw!$X129&lt;$A$9,Raw!L129,-999),-999),-999),-999),-999),-999)</f>
        <v>476.8</v>
      </c>
      <c r="I129" s="9">
        <f>IF(Raw!$G129&gt;$C$8,IF(Raw!$Q129&gt;$C$8,IF(Raw!$N129&gt;$C$9,IF(Raw!$N129&lt;$A$9,IF(Raw!$X129&gt;$C$9,IF(Raw!$X129&lt;$A$9,Raw!M129,-999),-999),-999),-999),-999),-999)</f>
        <v>4.1999999999999998E-5</v>
      </c>
      <c r="J129" s="9">
        <f>IF(Raw!$G129&gt;$C$8,IF(Raw!$Q129&gt;$C$8,IF(Raw!$N129&gt;$C$9,IF(Raw!$N129&lt;$A$9,IF(Raw!$X129&gt;$C$9,IF(Raw!$X129&lt;$A$9,Raw!N129,-999),-999),-999),-999),-999),-999)</f>
        <v>506</v>
      </c>
      <c r="K129" s="9">
        <f>IF(Raw!$G129&gt;$C$8,IF(Raw!$Q129&gt;$C$8,IF(Raw!$N129&gt;$C$9,IF(Raw!$N129&lt;$A$9,IF(Raw!$X129&gt;$C$9,IF(Raw!$X129&lt;$A$9,Raw!R129,-999),-999),-999),-999),-999),-999)</f>
        <v>1.47187</v>
      </c>
      <c r="L129" s="9">
        <f>IF(Raw!$G129&gt;$C$8,IF(Raw!$Q129&gt;$C$8,IF(Raw!$N129&gt;$C$9,IF(Raw!$N129&lt;$A$9,IF(Raw!$X129&gt;$C$9,IF(Raw!$X129&lt;$A$9,Raw!S129,-999),-999),-999),-999),-999),-999)</f>
        <v>2.1055359999999999</v>
      </c>
      <c r="M129" s="9">
        <f>Raw!Q129</f>
        <v>0.98028999999999999</v>
      </c>
      <c r="N129" s="9">
        <f>IF(Raw!$G129&gt;$C$8,IF(Raw!$Q129&gt;$C$8,IF(Raw!$N129&gt;$C$9,IF(Raw!$N129&lt;$A$9,IF(Raw!$X129&gt;$C$9,IF(Raw!$X129&lt;$A$9,Raw!V129,-999),-999),-999),-999),-999),-999)</f>
        <v>475.7</v>
      </c>
      <c r="O129" s="9">
        <f>IF(Raw!$G129&gt;$C$8,IF(Raw!$Q129&gt;$C$8,IF(Raw!$N129&gt;$C$9,IF(Raw!$N129&lt;$A$9,IF(Raw!$X129&gt;$C$9,IF(Raw!$X129&lt;$A$9,Raw!W129,-999),-999),-999),-999),-999),-999)</f>
        <v>1.9999999999999999E-6</v>
      </c>
      <c r="P129" s="9">
        <f>IF(Raw!$G129&gt;$C$8,IF(Raw!$Q129&gt;$C$8,IF(Raw!$N129&gt;$C$9,IF(Raw!$N129&lt;$A$9,IF(Raw!$X129&gt;$C$9,IF(Raw!$X129&lt;$A$9,Raw!X129,-999),-999),-999),-999),-999),-999)</f>
        <v>432</v>
      </c>
      <c r="R129" s="9">
        <f t="shared" si="20"/>
        <v>0.35739300000000007</v>
      </c>
      <c r="S129" s="9">
        <f t="shared" si="21"/>
        <v>0.20499394298142976</v>
      </c>
      <c r="T129" s="9">
        <f t="shared" si="22"/>
        <v>0.63366599999999984</v>
      </c>
      <c r="U129" s="9">
        <f t="shared" si="23"/>
        <v>0.30095234657588371</v>
      </c>
      <c r="V129" s="15">
        <f t="shared" si="16"/>
        <v>0</v>
      </c>
      <c r="X129" s="11">
        <f t="shared" si="24"/>
        <v>1.1058739999999997E+20</v>
      </c>
      <c r="Y129" s="11">
        <f t="shared" si="25"/>
        <v>4.7679999999999996E-18</v>
      </c>
      <c r="Z129" s="11">
        <f t="shared" si="26"/>
        <v>5.0599999999999994E-4</v>
      </c>
      <c r="AA129" s="16">
        <f t="shared" si="27"/>
        <v>0.21061193070424172</v>
      </c>
      <c r="AB129" s="9">
        <f t="shared" si="17"/>
        <v>1.605327619681634</v>
      </c>
      <c r="AC129" s="9">
        <f t="shared" si="18"/>
        <v>0.78938806929575833</v>
      </c>
      <c r="AD129" s="15">
        <f t="shared" si="19"/>
        <v>416.22911206371901</v>
      </c>
      <c r="AE129" s="3">
        <f t="shared" si="28"/>
        <v>574.06719999999984</v>
      </c>
      <c r="AF129" s="2">
        <f t="shared" si="29"/>
        <v>0.25</v>
      </c>
      <c r="AG129" s="9">
        <f t="shared" si="30"/>
        <v>9.6357790760594392E-2</v>
      </c>
      <c r="AH129" s="2">
        <f t="shared" si="31"/>
        <v>4.6627033478735971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30.2</v>
      </c>
      <c r="D130" s="15">
        <f>IF(C130&gt;0.5,Raw!D130*D$11,-999)</f>
        <v>201.8</v>
      </c>
      <c r="E130" s="9">
        <f>IF(Raw!$G130&gt;$C$8,IF(Raw!$Q130&gt;$C$8,IF(Raw!$N130&gt;$C$9,IF(Raw!$N130&lt;$A$9,IF(Raw!$X130&gt;$C$9,IF(Raw!$X130&lt;$A$9,Raw!H130,-999),-999),-999),-999),-999),-999)</f>
        <v>1.3088649999999999</v>
      </c>
      <c r="F130" s="9">
        <f>IF(Raw!$G130&gt;$C$8,IF(Raw!$Q130&gt;$C$8,IF(Raw!$N130&gt;$C$9,IF(Raw!$N130&lt;$A$9,IF(Raw!$X130&gt;$C$9,IF(Raw!$X130&lt;$A$9,Raw!I130,-999),-999),-999),-999),-999),-999)</f>
        <v>1.6263380000000001</v>
      </c>
      <c r="G130" s="9">
        <f>Raw!G130</f>
        <v>0.96306599999999998</v>
      </c>
      <c r="H130" s="9">
        <f>IF(Raw!$G130&gt;$C$8,IF(Raw!$Q130&gt;$C$8,IF(Raw!$N130&gt;$C$9,IF(Raw!$N130&lt;$A$9,IF(Raw!$X130&gt;$C$9,IF(Raw!$X130&lt;$A$9,Raw!L130,-999),-999),-999),-999),-999),-999)</f>
        <v>471.8</v>
      </c>
      <c r="I130" s="9">
        <f>IF(Raw!$G130&gt;$C$8,IF(Raw!$Q130&gt;$C$8,IF(Raw!$N130&gt;$C$9,IF(Raw!$N130&lt;$A$9,IF(Raw!$X130&gt;$C$9,IF(Raw!$X130&lt;$A$9,Raw!M130,-999),-999),-999),-999),-999),-999)</f>
        <v>7.9999999999999996E-6</v>
      </c>
      <c r="J130" s="9">
        <f>IF(Raw!$G130&gt;$C$8,IF(Raw!$Q130&gt;$C$8,IF(Raw!$N130&gt;$C$9,IF(Raw!$N130&lt;$A$9,IF(Raw!$X130&gt;$C$9,IF(Raw!$X130&lt;$A$9,Raw!N130,-999),-999),-999),-999),-999),-999)</f>
        <v>463</v>
      </c>
      <c r="K130" s="9">
        <f>IF(Raw!$G130&gt;$C$8,IF(Raw!$Q130&gt;$C$8,IF(Raw!$N130&gt;$C$9,IF(Raw!$N130&lt;$A$9,IF(Raw!$X130&gt;$C$9,IF(Raw!$X130&lt;$A$9,Raw!R130,-999),-999),-999),-999),-999),-999)</f>
        <v>1.4200219999999999</v>
      </c>
      <c r="L130" s="9">
        <f>IF(Raw!$G130&gt;$C$8,IF(Raw!$Q130&gt;$C$8,IF(Raw!$N130&gt;$C$9,IF(Raw!$N130&lt;$A$9,IF(Raw!$X130&gt;$C$9,IF(Raw!$X130&lt;$A$9,Raw!S130,-999),-999),-999),-999),-999),-999)</f>
        <v>1.980361</v>
      </c>
      <c r="M130" s="9">
        <f>Raw!Q130</f>
        <v>0.98364499999999999</v>
      </c>
      <c r="N130" s="9">
        <f>IF(Raw!$G130&gt;$C$8,IF(Raw!$Q130&gt;$C$8,IF(Raw!$N130&gt;$C$9,IF(Raw!$N130&lt;$A$9,IF(Raw!$X130&gt;$C$9,IF(Raw!$X130&lt;$A$9,Raw!V130,-999),-999),-999),-999),-999),-999)</f>
        <v>452.7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343</v>
      </c>
      <c r="R130" s="9">
        <f t="shared" si="20"/>
        <v>0.31747300000000012</v>
      </c>
      <c r="S130" s="9">
        <f t="shared" si="21"/>
        <v>0.19520726933761623</v>
      </c>
      <c r="T130" s="9">
        <f t="shared" si="22"/>
        <v>0.56033900000000014</v>
      </c>
      <c r="U130" s="9">
        <f t="shared" si="23"/>
        <v>0.28294790697251671</v>
      </c>
      <c r="V130" s="15">
        <f t="shared" si="16"/>
        <v>0</v>
      </c>
      <c r="X130" s="11">
        <f t="shared" si="24"/>
        <v>1.214836E+20</v>
      </c>
      <c r="Y130" s="11">
        <f t="shared" si="25"/>
        <v>4.7179999999999999E-18</v>
      </c>
      <c r="Z130" s="11">
        <f t="shared" si="26"/>
        <v>4.6299999999999998E-4</v>
      </c>
      <c r="AA130" s="16">
        <f t="shared" si="27"/>
        <v>0.20971913098886541</v>
      </c>
      <c r="AB130" s="9">
        <f t="shared" si="17"/>
        <v>1.5375358081391697</v>
      </c>
      <c r="AC130" s="9">
        <f t="shared" si="18"/>
        <v>0.79028086901113481</v>
      </c>
      <c r="AD130" s="15">
        <f t="shared" si="19"/>
        <v>452.95708636903993</v>
      </c>
      <c r="AE130" s="3">
        <f t="shared" si="28"/>
        <v>568.04719999999986</v>
      </c>
      <c r="AF130" s="2">
        <f t="shared" si="29"/>
        <v>0.25</v>
      </c>
      <c r="AG130" s="9">
        <f t="shared" si="30"/>
        <v>9.8587122720376397E-2</v>
      </c>
      <c r="AH130" s="2">
        <f t="shared" si="31"/>
        <v>4.7705795612067083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29</v>
      </c>
      <c r="D131" s="15">
        <f>IF(C131&gt;0.5,Raw!D131*D$11,-999)</f>
        <v>218.1</v>
      </c>
      <c r="E131" s="9">
        <f>IF(Raw!$G131&gt;$C$8,IF(Raw!$Q131&gt;$C$8,IF(Raw!$N131&gt;$C$9,IF(Raw!$N131&lt;$A$9,IF(Raw!$X131&gt;$C$9,IF(Raw!$X131&lt;$A$9,Raw!H131,-999),-999),-999),-999),-999),-999)</f>
        <v>1.3468100000000001</v>
      </c>
      <c r="F131" s="9">
        <f>IF(Raw!$G131&gt;$C$8,IF(Raw!$Q131&gt;$C$8,IF(Raw!$N131&gt;$C$9,IF(Raw!$N131&lt;$A$9,IF(Raw!$X131&gt;$C$9,IF(Raw!$X131&lt;$A$9,Raw!I131,-999),-999),-999),-999),-999),-999)</f>
        <v>1.661835</v>
      </c>
      <c r="G131" s="9">
        <f>Raw!G131</f>
        <v>0.94414699999999996</v>
      </c>
      <c r="H131" s="9">
        <f>IF(Raw!$G131&gt;$C$8,IF(Raw!$Q131&gt;$C$8,IF(Raw!$N131&gt;$C$9,IF(Raw!$N131&lt;$A$9,IF(Raw!$X131&gt;$C$9,IF(Raw!$X131&lt;$A$9,Raw!L131,-999),-999),-999),-999),-999),-999)</f>
        <v>437.7</v>
      </c>
      <c r="I131" s="9">
        <f>IF(Raw!$G131&gt;$C$8,IF(Raw!$Q131&gt;$C$8,IF(Raw!$N131&gt;$C$9,IF(Raw!$N131&lt;$A$9,IF(Raw!$X131&gt;$C$9,IF(Raw!$X131&lt;$A$9,Raw!M131,-999),-999),-999),-999),-999),-999)</f>
        <v>1.2999999999999999E-5</v>
      </c>
      <c r="J131" s="9">
        <f>IF(Raw!$G131&gt;$C$8,IF(Raw!$Q131&gt;$C$8,IF(Raw!$N131&gt;$C$9,IF(Raw!$N131&lt;$A$9,IF(Raw!$X131&gt;$C$9,IF(Raw!$X131&lt;$A$9,Raw!N131,-999),-999),-999),-999),-999),-999)</f>
        <v>467</v>
      </c>
      <c r="K131" s="9">
        <f>IF(Raw!$G131&gt;$C$8,IF(Raw!$Q131&gt;$C$8,IF(Raw!$N131&gt;$C$9,IF(Raw!$N131&lt;$A$9,IF(Raw!$X131&gt;$C$9,IF(Raw!$X131&lt;$A$9,Raw!R131,-999),-999),-999),-999),-999),-999)</f>
        <v>1.4490989999999999</v>
      </c>
      <c r="L131" s="9">
        <f>IF(Raw!$G131&gt;$C$8,IF(Raw!$Q131&gt;$C$8,IF(Raw!$N131&gt;$C$9,IF(Raw!$N131&lt;$A$9,IF(Raw!$X131&gt;$C$9,IF(Raw!$X131&lt;$A$9,Raw!S131,-999),-999),-999),-999),-999),-999)</f>
        <v>2.0098509999999998</v>
      </c>
      <c r="M131" s="9">
        <f>Raw!Q131</f>
        <v>0.97693099999999999</v>
      </c>
      <c r="N131" s="9">
        <f>IF(Raw!$G131&gt;$C$8,IF(Raw!$Q131&gt;$C$8,IF(Raw!$N131&gt;$C$9,IF(Raw!$N131&lt;$A$9,IF(Raw!$X131&gt;$C$9,IF(Raw!$X131&lt;$A$9,Raw!V131,-999),-999),-999),-999),-999),-999)</f>
        <v>462.9</v>
      </c>
      <c r="O131" s="9">
        <f>IF(Raw!$G131&gt;$C$8,IF(Raw!$Q131&gt;$C$8,IF(Raw!$N131&gt;$C$9,IF(Raw!$N131&lt;$A$9,IF(Raw!$X131&gt;$C$9,IF(Raw!$X131&lt;$A$9,Raw!W131,-999),-999),-999),-999),-999),-999)</f>
        <v>9.0000000000000002E-6</v>
      </c>
      <c r="P131" s="9">
        <f>IF(Raw!$G131&gt;$C$8,IF(Raw!$Q131&gt;$C$8,IF(Raw!$N131&gt;$C$9,IF(Raw!$N131&lt;$A$9,IF(Raw!$X131&gt;$C$9,IF(Raw!$X131&lt;$A$9,Raw!X131,-999),-999),-999),-999),-999),-999)</f>
        <v>1190</v>
      </c>
      <c r="R131" s="9">
        <f t="shared" si="20"/>
        <v>0.31502499999999989</v>
      </c>
      <c r="S131" s="9">
        <f t="shared" si="21"/>
        <v>0.18956454762356065</v>
      </c>
      <c r="T131" s="9">
        <f t="shared" si="22"/>
        <v>0.56075199999999992</v>
      </c>
      <c r="U131" s="9">
        <f t="shared" si="23"/>
        <v>0.27900177674862464</v>
      </c>
      <c r="V131" s="15">
        <f t="shared" si="16"/>
        <v>0</v>
      </c>
      <c r="X131" s="11">
        <f t="shared" si="24"/>
        <v>1.3129619999999995E+20</v>
      </c>
      <c r="Y131" s="11">
        <f t="shared" si="25"/>
        <v>4.3769999999999999E-18</v>
      </c>
      <c r="Z131" s="11">
        <f t="shared" si="26"/>
        <v>4.6699999999999997E-4</v>
      </c>
      <c r="AA131" s="16">
        <f t="shared" si="27"/>
        <v>0.21159098701936133</v>
      </c>
      <c r="AB131" s="9">
        <f t="shared" si="17"/>
        <v>1.5677490691530809</v>
      </c>
      <c r="AC131" s="9">
        <f t="shared" si="18"/>
        <v>0.78840901298063859</v>
      </c>
      <c r="AD131" s="15">
        <f t="shared" si="19"/>
        <v>453.08562530912485</v>
      </c>
      <c r="AE131" s="3">
        <f t="shared" si="28"/>
        <v>526.99079999999981</v>
      </c>
      <c r="AF131" s="2">
        <f t="shared" si="29"/>
        <v>0.25</v>
      </c>
      <c r="AG131" s="9">
        <f t="shared" si="30"/>
        <v>9.7239764985005736E-2</v>
      </c>
      <c r="AH131" s="2">
        <f t="shared" si="31"/>
        <v>4.705381621591167</v>
      </c>
    </row>
    <row r="132" spans="1:34">
      <c r="A132" s="1">
        <f>Raw!A132</f>
        <v>119</v>
      </c>
      <c r="B132" s="14">
        <f>Raw!B132</f>
        <v>0.46422453703703703</v>
      </c>
      <c r="C132" s="15">
        <f>Raw!C132</f>
        <v>27.9</v>
      </c>
      <c r="D132" s="15">
        <f>IF(C132&gt;0.5,Raw!D132*D$11,-999)</f>
        <v>239.9</v>
      </c>
      <c r="E132" s="9">
        <f>IF(Raw!$G132&gt;$C$8,IF(Raw!$Q132&gt;$C$8,IF(Raw!$N132&gt;$C$9,IF(Raw!$N132&lt;$A$9,IF(Raw!$X132&gt;$C$9,IF(Raw!$X132&lt;$A$9,Raw!H132,-999),-999),-999),-999),-999),-999)</f>
        <v>1.260448</v>
      </c>
      <c r="F132" s="9">
        <f>IF(Raw!$G132&gt;$C$8,IF(Raw!$Q132&gt;$C$8,IF(Raw!$N132&gt;$C$9,IF(Raw!$N132&lt;$A$9,IF(Raw!$X132&gt;$C$9,IF(Raw!$X132&lt;$A$9,Raw!I132,-999),-999),-999),-999),-999),-999)</f>
        <v>1.525792</v>
      </c>
      <c r="G132" s="9">
        <f>Raw!G132</f>
        <v>0.93372100000000002</v>
      </c>
      <c r="H132" s="9">
        <f>IF(Raw!$G132&gt;$C$8,IF(Raw!$Q132&gt;$C$8,IF(Raw!$N132&gt;$C$9,IF(Raw!$N132&lt;$A$9,IF(Raw!$X132&gt;$C$9,IF(Raw!$X132&lt;$A$9,Raw!L132,-999),-999),-999),-999),-999),-999)</f>
        <v>490.1</v>
      </c>
      <c r="I132" s="9">
        <f>IF(Raw!$G132&gt;$C$8,IF(Raw!$Q132&gt;$C$8,IF(Raw!$N132&gt;$C$9,IF(Raw!$N132&lt;$A$9,IF(Raw!$X132&gt;$C$9,IF(Raw!$X132&lt;$A$9,Raw!M132,-999),-999),-999),-999),-999),-999)</f>
        <v>1.55E-4</v>
      </c>
      <c r="J132" s="9">
        <f>IF(Raw!$G132&gt;$C$8,IF(Raw!$Q132&gt;$C$8,IF(Raw!$N132&gt;$C$9,IF(Raw!$N132&lt;$A$9,IF(Raw!$X132&gt;$C$9,IF(Raw!$X132&lt;$A$9,Raw!N132,-999),-999),-999),-999),-999),-999)</f>
        <v>339</v>
      </c>
      <c r="K132" s="9">
        <f>IF(Raw!$G132&gt;$C$8,IF(Raw!$Q132&gt;$C$8,IF(Raw!$N132&gt;$C$9,IF(Raw!$N132&lt;$A$9,IF(Raw!$X132&gt;$C$9,IF(Raw!$X132&lt;$A$9,Raw!R132,-999),-999),-999),-999),-999),-999)</f>
        <v>1.53864</v>
      </c>
      <c r="L132" s="9">
        <f>IF(Raw!$G132&gt;$C$8,IF(Raw!$Q132&gt;$C$8,IF(Raw!$N132&gt;$C$9,IF(Raw!$N132&lt;$A$9,IF(Raw!$X132&gt;$C$9,IF(Raw!$X132&lt;$A$9,Raw!S132,-999),-999),-999),-999),-999),-999)</f>
        <v>2.1255860000000002</v>
      </c>
      <c r="M132" s="9">
        <f>Raw!Q132</f>
        <v>0.96541100000000002</v>
      </c>
      <c r="N132" s="9">
        <f>IF(Raw!$G132&gt;$C$8,IF(Raw!$Q132&gt;$C$8,IF(Raw!$N132&gt;$C$9,IF(Raw!$N132&lt;$A$9,IF(Raw!$X132&gt;$C$9,IF(Raw!$X132&lt;$A$9,Raw!V132,-999),-999),-999),-999),-999),-999)</f>
        <v>494.2</v>
      </c>
      <c r="O132" s="9">
        <f>IF(Raw!$G132&gt;$C$8,IF(Raw!$Q132&gt;$C$8,IF(Raw!$N132&gt;$C$9,IF(Raw!$N132&lt;$A$9,IF(Raw!$X132&gt;$C$9,IF(Raw!$X132&lt;$A$9,Raw!W132,-999),-999),-999),-999),-999),-999)</f>
        <v>3.0000000000000001E-6</v>
      </c>
      <c r="P132" s="9">
        <f>IF(Raw!$G132&gt;$C$8,IF(Raw!$Q132&gt;$C$8,IF(Raw!$N132&gt;$C$9,IF(Raw!$N132&lt;$A$9,IF(Raw!$X132&gt;$C$9,IF(Raw!$X132&lt;$A$9,Raw!X132,-999),-999),-999),-999),-999),-999)</f>
        <v>418</v>
      </c>
      <c r="R132" s="9">
        <f t="shared" si="20"/>
        <v>0.26534400000000002</v>
      </c>
      <c r="S132" s="9">
        <f t="shared" si="21"/>
        <v>0.17390574862104402</v>
      </c>
      <c r="T132" s="9">
        <f t="shared" si="22"/>
        <v>0.58694600000000019</v>
      </c>
      <c r="U132" s="9">
        <f t="shared" si="23"/>
        <v>0.27613373441488615</v>
      </c>
      <c r="V132" s="15">
        <f t="shared" si="16"/>
        <v>0</v>
      </c>
      <c r="X132" s="11">
        <f t="shared" si="24"/>
        <v>1.4441979999999997E+20</v>
      </c>
      <c r="Y132" s="11">
        <f t="shared" si="25"/>
        <v>4.9009999999999996E-18</v>
      </c>
      <c r="Z132" s="11">
        <f t="shared" si="26"/>
        <v>3.39E-4</v>
      </c>
      <c r="AA132" s="16">
        <f t="shared" si="27"/>
        <v>0.19351241260719695</v>
      </c>
      <c r="AB132" s="9">
        <f t="shared" si="17"/>
        <v>1.6522213365301439</v>
      </c>
      <c r="AC132" s="9">
        <f t="shared" si="18"/>
        <v>0.80648758739280302</v>
      </c>
      <c r="AD132" s="15">
        <f t="shared" si="19"/>
        <v>570.83307553745419</v>
      </c>
      <c r="AE132" s="3">
        <f t="shared" si="28"/>
        <v>590.08039999999983</v>
      </c>
      <c r="AF132" s="2">
        <f t="shared" si="29"/>
        <v>0.25</v>
      </c>
      <c r="AG132" s="9">
        <f t="shared" si="30"/>
        <v>0.12125097605822463</v>
      </c>
      <c r="AH132" s="2">
        <f t="shared" si="31"/>
        <v>5.8672716293826523</v>
      </c>
    </row>
    <row r="133" spans="1:34">
      <c r="A133" s="1">
        <f>Raw!A133</f>
        <v>120</v>
      </c>
      <c r="B133" s="14">
        <f>Raw!B133</f>
        <v>0.46428240740740739</v>
      </c>
      <c r="C133" s="15">
        <f>Raw!C133</f>
        <v>26.6</v>
      </c>
      <c r="D133" s="15">
        <f>IF(C133&gt;0.5,Raw!D133*D$11,-999)</f>
        <v>252.5</v>
      </c>
      <c r="E133" s="9">
        <f>IF(Raw!$G133&gt;$C$8,IF(Raw!$Q133&gt;$C$8,IF(Raw!$N133&gt;$C$9,IF(Raw!$N133&lt;$A$9,IF(Raw!$X133&gt;$C$9,IF(Raw!$X133&lt;$A$9,Raw!H133,-999),-999),-999),-999),-999),-999)</f>
        <v>1.221973</v>
      </c>
      <c r="F133" s="9">
        <f>IF(Raw!$G133&gt;$C$8,IF(Raw!$Q133&gt;$C$8,IF(Raw!$N133&gt;$C$9,IF(Raw!$N133&lt;$A$9,IF(Raw!$X133&gt;$C$9,IF(Raw!$X133&lt;$A$9,Raw!I133,-999),-999),-999),-999),-999),-999)</f>
        <v>1.451756</v>
      </c>
      <c r="G133" s="9">
        <f>Raw!G133</f>
        <v>0.94079000000000002</v>
      </c>
      <c r="H133" s="9">
        <f>IF(Raw!$G133&gt;$C$8,IF(Raw!$Q133&gt;$C$8,IF(Raw!$N133&gt;$C$9,IF(Raw!$N133&lt;$A$9,IF(Raw!$X133&gt;$C$9,IF(Raw!$X133&lt;$A$9,Raw!L133,-999),-999),-999),-999),-999),-999)</f>
        <v>410.5</v>
      </c>
      <c r="I133" s="9">
        <f>IF(Raw!$G133&gt;$C$8,IF(Raw!$Q133&gt;$C$8,IF(Raw!$N133&gt;$C$9,IF(Raw!$N133&lt;$A$9,IF(Raw!$X133&gt;$C$9,IF(Raw!$X133&lt;$A$9,Raw!M133,-999),-999),-999),-999),-999),-999)</f>
        <v>3.9999999999999998E-6</v>
      </c>
      <c r="J133" s="9">
        <f>IF(Raw!$G133&gt;$C$8,IF(Raw!$Q133&gt;$C$8,IF(Raw!$N133&gt;$C$9,IF(Raw!$N133&lt;$A$9,IF(Raw!$X133&gt;$C$9,IF(Raw!$X133&lt;$A$9,Raw!N133,-999),-999),-999),-999),-999),-999)</f>
        <v>526</v>
      </c>
      <c r="K133" s="9">
        <f>IF(Raw!$G133&gt;$C$8,IF(Raw!$Q133&gt;$C$8,IF(Raw!$N133&gt;$C$9,IF(Raw!$N133&lt;$A$9,IF(Raw!$X133&gt;$C$9,IF(Raw!$X133&lt;$A$9,Raw!R133,-999),-999),-999),-999),-999),-999)</f>
        <v>1.350144</v>
      </c>
      <c r="L133" s="9">
        <f>IF(Raw!$G133&gt;$C$8,IF(Raw!$Q133&gt;$C$8,IF(Raw!$N133&gt;$C$9,IF(Raw!$N133&lt;$A$9,IF(Raw!$X133&gt;$C$9,IF(Raw!$X133&lt;$A$9,Raw!S133,-999),-999),-999),-999),-999),-999)</f>
        <v>1.8526020000000001</v>
      </c>
      <c r="M133" s="9">
        <f>Raw!Q133</f>
        <v>0.98095600000000005</v>
      </c>
      <c r="N133" s="9">
        <f>IF(Raw!$G133&gt;$C$8,IF(Raw!$Q133&gt;$C$8,IF(Raw!$N133&gt;$C$9,IF(Raw!$N133&lt;$A$9,IF(Raw!$X133&gt;$C$9,IF(Raw!$X133&lt;$A$9,Raw!V133,-999),-999),-999),-999),-999),-999)</f>
        <v>525.9</v>
      </c>
      <c r="O133" s="9">
        <f>IF(Raw!$G133&gt;$C$8,IF(Raw!$Q133&gt;$C$8,IF(Raw!$N133&gt;$C$9,IF(Raw!$N133&lt;$A$9,IF(Raw!$X133&gt;$C$9,IF(Raw!$X133&lt;$A$9,Raw!W133,-999),-999),-999),-999),-999),-999)</f>
        <v>2.8399000000000001E-2</v>
      </c>
      <c r="P133" s="9">
        <f>IF(Raw!$G133&gt;$C$8,IF(Raw!$Q133&gt;$C$8,IF(Raw!$N133&gt;$C$9,IF(Raw!$N133&lt;$A$9,IF(Raw!$X133&gt;$C$9,IF(Raw!$X133&lt;$A$9,Raw!X133,-999),-999),-999),-999),-999),-999)</f>
        <v>352</v>
      </c>
      <c r="R133" s="9">
        <f t="shared" si="20"/>
        <v>0.22978300000000007</v>
      </c>
      <c r="S133" s="9">
        <f t="shared" si="21"/>
        <v>0.1582793527286955</v>
      </c>
      <c r="T133" s="9">
        <f t="shared" si="22"/>
        <v>0.50245800000000007</v>
      </c>
      <c r="U133" s="9">
        <f t="shared" si="23"/>
        <v>0.27121745523323415</v>
      </c>
      <c r="V133" s="15">
        <f t="shared" si="16"/>
        <v>0</v>
      </c>
      <c r="X133" s="11">
        <f t="shared" si="24"/>
        <v>1.5200499999999997E+20</v>
      </c>
      <c r="Y133" s="11">
        <f t="shared" si="25"/>
        <v>4.1050000000000001E-18</v>
      </c>
      <c r="Z133" s="11">
        <f t="shared" si="26"/>
        <v>5.2599999999999999E-4</v>
      </c>
      <c r="AA133" s="16">
        <f t="shared" si="27"/>
        <v>0.24710913784041064</v>
      </c>
      <c r="AB133" s="9">
        <f t="shared" si="17"/>
        <v>1.4743059631810171</v>
      </c>
      <c r="AC133" s="9">
        <f t="shared" si="18"/>
        <v>0.75289086215958922</v>
      </c>
      <c r="AD133" s="15">
        <f t="shared" si="19"/>
        <v>469.78923543804297</v>
      </c>
      <c r="AE133" s="3">
        <f t="shared" si="28"/>
        <v>494.2419999999999</v>
      </c>
      <c r="AF133" s="2">
        <f t="shared" si="29"/>
        <v>0.25</v>
      </c>
      <c r="AG133" s="9">
        <f t="shared" si="30"/>
        <v>9.80115699472867E-2</v>
      </c>
      <c r="AH133" s="2">
        <f t="shared" si="31"/>
        <v>4.7427288620491188</v>
      </c>
    </row>
    <row r="134" spans="1:34">
      <c r="A134" s="1">
        <f>Raw!A134</f>
        <v>121</v>
      </c>
      <c r="B134" s="14">
        <f>Raw!B134</f>
        <v>0.46434027777777781</v>
      </c>
      <c r="C134" s="15">
        <f>Raw!C134</f>
        <v>25.7</v>
      </c>
      <c r="D134" s="15">
        <f>IF(C134&gt;0.5,Raw!D134*D$11,-999)</f>
        <v>248</v>
      </c>
      <c r="E134" s="9">
        <f>IF(Raw!$G134&gt;$C$8,IF(Raw!$Q134&gt;$C$8,IF(Raw!$N134&gt;$C$9,IF(Raw!$N134&lt;$A$9,IF(Raw!$X134&gt;$C$9,IF(Raw!$X134&lt;$A$9,Raw!H134,-999),-999),-999),-999),-999),-999)</f>
        <v>1.1850970000000001</v>
      </c>
      <c r="F134" s="9">
        <f>IF(Raw!$G134&gt;$C$8,IF(Raw!$Q134&gt;$C$8,IF(Raw!$N134&gt;$C$9,IF(Raw!$N134&lt;$A$9,IF(Raw!$X134&gt;$C$9,IF(Raw!$X134&lt;$A$9,Raw!I134,-999),-999),-999),-999),-999),-999)</f>
        <v>1.4108480000000001</v>
      </c>
      <c r="G134" s="9">
        <f>Raw!G134</f>
        <v>0.93962699999999999</v>
      </c>
      <c r="H134" s="9">
        <f>IF(Raw!$G134&gt;$C$8,IF(Raw!$Q134&gt;$C$8,IF(Raw!$N134&gt;$C$9,IF(Raw!$N134&lt;$A$9,IF(Raw!$X134&gt;$C$9,IF(Raw!$X134&lt;$A$9,Raw!L134,-999),-999),-999),-999),-999),-999)</f>
        <v>426.7</v>
      </c>
      <c r="I134" s="9">
        <f>IF(Raw!$G134&gt;$C$8,IF(Raw!$Q134&gt;$C$8,IF(Raw!$N134&gt;$C$9,IF(Raw!$N134&lt;$A$9,IF(Raw!$X134&gt;$C$9,IF(Raw!$X134&lt;$A$9,Raw!M134,-999),-999),-999),-999),-999),-999)</f>
        <v>1.0000000000000001E-5</v>
      </c>
      <c r="J134" s="9">
        <f>IF(Raw!$G134&gt;$C$8,IF(Raw!$Q134&gt;$C$8,IF(Raw!$N134&gt;$C$9,IF(Raw!$N134&lt;$A$9,IF(Raw!$X134&gt;$C$9,IF(Raw!$X134&lt;$A$9,Raw!N134,-999),-999),-999),-999),-999),-999)</f>
        <v>465</v>
      </c>
      <c r="K134" s="9">
        <f>IF(Raw!$G134&gt;$C$8,IF(Raw!$Q134&gt;$C$8,IF(Raw!$N134&gt;$C$9,IF(Raw!$N134&lt;$A$9,IF(Raw!$X134&gt;$C$9,IF(Raw!$X134&lt;$A$9,Raw!R134,-999),-999),-999),-999),-999),-999)</f>
        <v>1.331658</v>
      </c>
      <c r="L134" s="9">
        <f>IF(Raw!$G134&gt;$C$8,IF(Raw!$Q134&gt;$C$8,IF(Raw!$N134&gt;$C$9,IF(Raw!$N134&lt;$A$9,IF(Raw!$X134&gt;$C$9,IF(Raw!$X134&lt;$A$9,Raw!S134,-999),-999),-999),-999),-999),-999)</f>
        <v>1.749814</v>
      </c>
      <c r="M134" s="9">
        <f>Raw!Q134</f>
        <v>0.97594800000000004</v>
      </c>
      <c r="N134" s="9">
        <f>IF(Raw!$G134&gt;$C$8,IF(Raw!$Q134&gt;$C$8,IF(Raw!$N134&gt;$C$9,IF(Raw!$N134&lt;$A$9,IF(Raw!$X134&gt;$C$9,IF(Raw!$X134&lt;$A$9,Raw!V134,-999),-999),-999),-999),-999),-999)</f>
        <v>444</v>
      </c>
      <c r="O134" s="9">
        <f>IF(Raw!$G134&gt;$C$8,IF(Raw!$Q134&gt;$C$8,IF(Raw!$N134&gt;$C$9,IF(Raw!$N134&lt;$A$9,IF(Raw!$X134&gt;$C$9,IF(Raw!$X134&lt;$A$9,Raw!W134,-999),-999),-999),-999),-999),-999)</f>
        <v>6.0000000000000002E-6</v>
      </c>
      <c r="P134" s="9">
        <f>IF(Raw!$G134&gt;$C$8,IF(Raw!$Q134&gt;$C$8,IF(Raw!$N134&gt;$C$9,IF(Raw!$N134&lt;$A$9,IF(Raw!$X134&gt;$C$9,IF(Raw!$X134&lt;$A$9,Raw!X134,-999),-999),-999),-999),-999),-999)</f>
        <v>687</v>
      </c>
      <c r="R134" s="9">
        <f t="shared" si="20"/>
        <v>0.22575100000000003</v>
      </c>
      <c r="S134" s="9">
        <f t="shared" si="21"/>
        <v>0.16001085871759396</v>
      </c>
      <c r="T134" s="9">
        <f t="shared" si="22"/>
        <v>0.41815599999999997</v>
      </c>
      <c r="U134" s="9">
        <f t="shared" si="23"/>
        <v>0.23897168499051899</v>
      </c>
      <c r="V134" s="15">
        <f t="shared" si="16"/>
        <v>0</v>
      </c>
      <c r="X134" s="11">
        <f t="shared" si="24"/>
        <v>1.4929599999999997E+20</v>
      </c>
      <c r="Y134" s="11">
        <f t="shared" si="25"/>
        <v>4.2669999999999997E-18</v>
      </c>
      <c r="Z134" s="11">
        <f t="shared" si="26"/>
        <v>4.6499999999999997E-4</v>
      </c>
      <c r="AA134" s="16">
        <f t="shared" si="27"/>
        <v>0.22852983380432182</v>
      </c>
      <c r="AB134" s="9">
        <f t="shared" si="17"/>
        <v>1.42721912118428</v>
      </c>
      <c r="AC134" s="9">
        <f t="shared" si="18"/>
        <v>0.77147016619567832</v>
      </c>
      <c r="AD134" s="15">
        <f t="shared" si="19"/>
        <v>491.4620081813373</v>
      </c>
      <c r="AE134" s="3">
        <f t="shared" si="28"/>
        <v>513.74679999999978</v>
      </c>
      <c r="AF134" s="2">
        <f t="shared" si="29"/>
        <v>0.25</v>
      </c>
      <c r="AG134" s="9">
        <f t="shared" si="30"/>
        <v>9.0342695541475684E-2</v>
      </c>
      <c r="AH134" s="2">
        <f t="shared" si="31"/>
        <v>4.3716360206281397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24.2</v>
      </c>
      <c r="D135" s="15">
        <f>IF(C135&gt;0.5,Raw!D135*D$11,-999)</f>
        <v>284.2</v>
      </c>
      <c r="E135" s="9">
        <f>IF(Raw!$G135&gt;$C$8,IF(Raw!$Q135&gt;$C$8,IF(Raw!$N135&gt;$C$9,IF(Raw!$N135&lt;$A$9,IF(Raw!$X135&gt;$C$9,IF(Raw!$X135&lt;$A$9,Raw!H135,-999),-999),-999),-999),-999),-999)</f>
        <v>1.1462939999999999</v>
      </c>
      <c r="F135" s="9">
        <f>IF(Raw!$G135&gt;$C$8,IF(Raw!$Q135&gt;$C$8,IF(Raw!$N135&gt;$C$9,IF(Raw!$N135&lt;$A$9,IF(Raw!$X135&gt;$C$9,IF(Raw!$X135&lt;$A$9,Raw!I135,-999),-999),-999),-999),-999),-999)</f>
        <v>1.3423130000000001</v>
      </c>
      <c r="G135" s="9">
        <f>Raw!G135</f>
        <v>0.91292300000000004</v>
      </c>
      <c r="H135" s="9">
        <f>IF(Raw!$G135&gt;$C$8,IF(Raw!$Q135&gt;$C$8,IF(Raw!$N135&gt;$C$9,IF(Raw!$N135&lt;$A$9,IF(Raw!$X135&gt;$C$9,IF(Raw!$X135&lt;$A$9,Raw!L135,-999),-999),-999),-999),-999),-999)</f>
        <v>400.3</v>
      </c>
      <c r="I135" s="9">
        <f>IF(Raw!$G135&gt;$C$8,IF(Raw!$Q135&gt;$C$8,IF(Raw!$N135&gt;$C$9,IF(Raw!$N135&lt;$A$9,IF(Raw!$X135&gt;$C$9,IF(Raw!$X135&lt;$A$9,Raw!M135,-999),-999),-999),-999),-999),-999)</f>
        <v>6.9999999999999999E-6</v>
      </c>
      <c r="J135" s="9">
        <f>IF(Raw!$G135&gt;$C$8,IF(Raw!$Q135&gt;$C$8,IF(Raw!$N135&gt;$C$9,IF(Raw!$N135&lt;$A$9,IF(Raw!$X135&gt;$C$9,IF(Raw!$X135&lt;$A$9,Raw!N135,-999),-999),-999),-999),-999),-999)</f>
        <v>527</v>
      </c>
      <c r="K135" s="9">
        <f>IF(Raw!$G135&gt;$C$8,IF(Raw!$Q135&gt;$C$8,IF(Raw!$N135&gt;$C$9,IF(Raw!$N135&lt;$A$9,IF(Raw!$X135&gt;$C$9,IF(Raw!$X135&lt;$A$9,Raw!R135,-999),-999),-999),-999),-999),-999)</f>
        <v>1.3482719999999999</v>
      </c>
      <c r="L135" s="9">
        <f>IF(Raw!$G135&gt;$C$8,IF(Raw!$Q135&gt;$C$8,IF(Raw!$N135&gt;$C$9,IF(Raw!$N135&lt;$A$9,IF(Raw!$X135&gt;$C$9,IF(Raw!$X135&lt;$A$9,Raw!S135,-999),-999),-999),-999),-999),-999)</f>
        <v>1.784446</v>
      </c>
      <c r="M135" s="9">
        <f>Raw!Q135</f>
        <v>0.97382999999999997</v>
      </c>
      <c r="N135" s="9">
        <f>IF(Raw!$G135&gt;$C$8,IF(Raw!$Q135&gt;$C$8,IF(Raw!$N135&gt;$C$9,IF(Raw!$N135&lt;$A$9,IF(Raw!$X135&gt;$C$9,IF(Raw!$X135&lt;$A$9,Raw!V135,-999),-999),-999),-999),-999),-999)</f>
        <v>463.3</v>
      </c>
      <c r="O135" s="9">
        <f>IF(Raw!$G135&gt;$C$8,IF(Raw!$Q135&gt;$C$8,IF(Raw!$N135&gt;$C$9,IF(Raw!$N135&lt;$A$9,IF(Raw!$X135&gt;$C$9,IF(Raw!$X135&lt;$A$9,Raw!W135,-999),-999),-999),-999),-999),-999)</f>
        <v>2.0000000000000002E-5</v>
      </c>
      <c r="P135" s="9">
        <f>IF(Raw!$G135&gt;$C$8,IF(Raw!$Q135&gt;$C$8,IF(Raw!$N135&gt;$C$9,IF(Raw!$N135&lt;$A$9,IF(Raw!$X135&gt;$C$9,IF(Raw!$X135&lt;$A$9,Raw!X135,-999),-999),-999),-999),-999),-999)</f>
        <v>396</v>
      </c>
      <c r="R135" s="9">
        <f t="shared" si="20"/>
        <v>0.19601900000000017</v>
      </c>
      <c r="S135" s="9">
        <f t="shared" si="21"/>
        <v>0.14603076927661443</v>
      </c>
      <c r="T135" s="9">
        <f t="shared" si="22"/>
        <v>0.43617400000000006</v>
      </c>
      <c r="U135" s="9">
        <f t="shared" si="23"/>
        <v>0.24443104470519145</v>
      </c>
      <c r="V135" s="15">
        <f t="shared" si="16"/>
        <v>0</v>
      </c>
      <c r="X135" s="11">
        <f t="shared" si="24"/>
        <v>1.7108839999999997E+20</v>
      </c>
      <c r="Y135" s="11">
        <f t="shared" si="25"/>
        <v>4.0030000000000002E-18</v>
      </c>
      <c r="Z135" s="11">
        <f t="shared" si="26"/>
        <v>5.2700000000000002E-4</v>
      </c>
      <c r="AA135" s="16">
        <f t="shared" si="27"/>
        <v>0.26520556307967247</v>
      </c>
      <c r="AB135" s="9">
        <f t="shared" si="17"/>
        <v>1.463947771270713</v>
      </c>
      <c r="AC135" s="9">
        <f t="shared" si="18"/>
        <v>0.73479443692032764</v>
      </c>
      <c r="AD135" s="15">
        <f t="shared" si="19"/>
        <v>503.23636258002387</v>
      </c>
      <c r="AE135" s="3">
        <f t="shared" si="28"/>
        <v>481.96119999999991</v>
      </c>
      <c r="AF135" s="2">
        <f t="shared" si="29"/>
        <v>0.2394308300422941</v>
      </c>
      <c r="AG135" s="9">
        <f t="shared" si="30"/>
        <v>9.0620215094898218E-2</v>
      </c>
      <c r="AH135" s="2">
        <f t="shared" si="31"/>
        <v>4.3850650473900608</v>
      </c>
    </row>
    <row r="136" spans="1:34">
      <c r="A136" s="1">
        <f>Raw!A136</f>
        <v>123</v>
      </c>
      <c r="B136" s="14">
        <f>Raw!B136</f>
        <v>0.46444444444444444</v>
      </c>
      <c r="C136" s="15">
        <f>Raw!C136</f>
        <v>23.1</v>
      </c>
      <c r="D136" s="15">
        <f>IF(C136&gt;0.5,Raw!D136*D$11,-999)</f>
        <v>293.3</v>
      </c>
      <c r="E136" s="9">
        <f>IF(Raw!$G136&gt;$C$8,IF(Raw!$Q136&gt;$C$8,IF(Raw!$N136&gt;$C$9,IF(Raw!$N136&lt;$A$9,IF(Raw!$X136&gt;$C$9,IF(Raw!$X136&lt;$A$9,Raw!H136,-999),-999),-999),-999),-999),-999)</f>
        <v>1.181038</v>
      </c>
      <c r="F136" s="9">
        <f>IF(Raw!$G136&gt;$C$8,IF(Raw!$Q136&gt;$C$8,IF(Raw!$N136&gt;$C$9,IF(Raw!$N136&lt;$A$9,IF(Raw!$X136&gt;$C$9,IF(Raw!$X136&lt;$A$9,Raw!I136,-999),-999),-999),-999),-999),-999)</f>
        <v>1.3679589999999999</v>
      </c>
      <c r="G136" s="9">
        <f>Raw!G136</f>
        <v>0.90951700000000002</v>
      </c>
      <c r="H136" s="9">
        <f>IF(Raw!$G136&gt;$C$8,IF(Raw!$Q136&gt;$C$8,IF(Raw!$N136&gt;$C$9,IF(Raw!$N136&lt;$A$9,IF(Raw!$X136&gt;$C$9,IF(Raw!$X136&lt;$A$9,Raw!L136,-999),-999),-999),-999),-999),-999)</f>
        <v>399.8</v>
      </c>
      <c r="I136" s="9">
        <f>IF(Raw!$G136&gt;$C$8,IF(Raw!$Q136&gt;$C$8,IF(Raw!$N136&gt;$C$9,IF(Raw!$N136&lt;$A$9,IF(Raw!$X136&gt;$C$9,IF(Raw!$X136&lt;$A$9,Raw!M136,-999),-999),-999),-999),-999),-999)</f>
        <v>8.7565000000000004E-2</v>
      </c>
      <c r="J136" s="9">
        <f>IF(Raw!$G136&gt;$C$8,IF(Raw!$Q136&gt;$C$8,IF(Raw!$N136&gt;$C$9,IF(Raw!$N136&lt;$A$9,IF(Raw!$X136&gt;$C$9,IF(Raw!$X136&lt;$A$9,Raw!N136,-999),-999),-999),-999),-999),-999)</f>
        <v>833</v>
      </c>
      <c r="K136" s="9">
        <f>IF(Raw!$G136&gt;$C$8,IF(Raw!$Q136&gt;$C$8,IF(Raw!$N136&gt;$C$9,IF(Raw!$N136&lt;$A$9,IF(Raw!$X136&gt;$C$9,IF(Raw!$X136&lt;$A$9,Raw!R136,-999),-999),-999),-999),-999),-999)</f>
        <v>1.4947919999999999</v>
      </c>
      <c r="L136" s="9">
        <f>IF(Raw!$G136&gt;$C$8,IF(Raw!$Q136&gt;$C$8,IF(Raw!$N136&gt;$C$9,IF(Raw!$N136&lt;$A$9,IF(Raw!$X136&gt;$C$9,IF(Raw!$X136&lt;$A$9,Raw!S136,-999),-999),-999),-999),-999),-999)</f>
        <v>1.9456830000000001</v>
      </c>
      <c r="M136" s="9">
        <f>Raw!Q136</f>
        <v>0.98110600000000003</v>
      </c>
      <c r="N136" s="9">
        <f>IF(Raw!$G136&gt;$C$8,IF(Raw!$Q136&gt;$C$8,IF(Raw!$N136&gt;$C$9,IF(Raw!$N136&lt;$A$9,IF(Raw!$X136&gt;$C$9,IF(Raw!$X136&lt;$A$9,Raw!V136,-999),-999),-999),-999),-999),-999)</f>
        <v>458.3</v>
      </c>
      <c r="O136" s="9">
        <f>IF(Raw!$G136&gt;$C$8,IF(Raw!$Q136&gt;$C$8,IF(Raw!$N136&gt;$C$9,IF(Raw!$N136&lt;$A$9,IF(Raw!$X136&gt;$C$9,IF(Raw!$X136&lt;$A$9,Raw!W136,-999),-999),-999),-999),-999),-999)</f>
        <v>7.9999999999999996E-6</v>
      </c>
      <c r="P136" s="9">
        <f>IF(Raw!$G136&gt;$C$8,IF(Raw!$Q136&gt;$C$8,IF(Raw!$N136&gt;$C$9,IF(Raw!$N136&lt;$A$9,IF(Raw!$X136&gt;$C$9,IF(Raw!$X136&lt;$A$9,Raw!X136,-999),-999),-999),-999),-999),-999)</f>
        <v>447</v>
      </c>
      <c r="R136" s="9">
        <f t="shared" si="20"/>
        <v>0.18692099999999989</v>
      </c>
      <c r="S136" s="9">
        <f t="shared" si="21"/>
        <v>0.13664225316694426</v>
      </c>
      <c r="T136" s="9">
        <f t="shared" si="22"/>
        <v>0.45089100000000015</v>
      </c>
      <c r="U136" s="9">
        <f t="shared" si="23"/>
        <v>0.23173918875788099</v>
      </c>
      <c r="V136" s="15">
        <f t="shared" si="16"/>
        <v>0</v>
      </c>
      <c r="X136" s="11">
        <f t="shared" si="24"/>
        <v>1.765666E+20</v>
      </c>
      <c r="Y136" s="11">
        <f t="shared" si="25"/>
        <v>3.9979999999999998E-18</v>
      </c>
      <c r="Z136" s="11">
        <f t="shared" si="26"/>
        <v>8.3299999999999997E-4</v>
      </c>
      <c r="AA136" s="16">
        <f t="shared" si="27"/>
        <v>0.37028728960069729</v>
      </c>
      <c r="AB136" s="9">
        <f t="shared" si="17"/>
        <v>1.6617512062953479</v>
      </c>
      <c r="AC136" s="9">
        <f t="shared" si="18"/>
        <v>0.62971271039930288</v>
      </c>
      <c r="AD136" s="15">
        <f t="shared" si="19"/>
        <v>444.52255654345419</v>
      </c>
      <c r="AE136" s="3">
        <f t="shared" si="28"/>
        <v>481.35919999999987</v>
      </c>
      <c r="AF136" s="2">
        <f t="shared" si="29"/>
        <v>0.25</v>
      </c>
      <c r="AG136" s="9">
        <f t="shared" si="30"/>
        <v>7.9240997413814893E-2</v>
      </c>
      <c r="AH136" s="2">
        <f t="shared" si="31"/>
        <v>3.8344306258351435</v>
      </c>
    </row>
    <row r="137" spans="1:34">
      <c r="A137" s="1">
        <f>Raw!A137</f>
        <v>124</v>
      </c>
      <c r="B137" s="14">
        <f>Raw!B137</f>
        <v>0.4645023148148148</v>
      </c>
      <c r="C137" s="15">
        <f>Raw!C137</f>
        <v>22.2</v>
      </c>
      <c r="D137" s="15">
        <f>IF(C137&gt;0.5,Raw!D137*D$11,-999)</f>
        <v>341.2</v>
      </c>
      <c r="E137" s="9">
        <f>IF(Raw!$G137&gt;$C$8,IF(Raw!$Q137&gt;$C$8,IF(Raw!$N137&gt;$C$9,IF(Raw!$N137&lt;$A$9,IF(Raw!$X137&gt;$C$9,IF(Raw!$X137&lt;$A$9,Raw!H137,-999),-999),-999),-999),-999),-999)</f>
        <v>1.1291629999999999</v>
      </c>
      <c r="F137" s="9">
        <f>IF(Raw!$G137&gt;$C$8,IF(Raw!$Q137&gt;$C$8,IF(Raw!$N137&gt;$C$9,IF(Raw!$N137&lt;$A$9,IF(Raw!$X137&gt;$C$9,IF(Raw!$X137&lt;$A$9,Raw!I137,-999),-999),-999),-999),-999),-999)</f>
        <v>1.291615</v>
      </c>
      <c r="G137" s="9">
        <f>Raw!G137</f>
        <v>0.89177499999999998</v>
      </c>
      <c r="H137" s="9">
        <f>IF(Raw!$G137&gt;$C$8,IF(Raw!$Q137&gt;$C$8,IF(Raw!$N137&gt;$C$9,IF(Raw!$N137&lt;$A$9,IF(Raw!$X137&gt;$C$9,IF(Raw!$X137&lt;$A$9,Raw!L137,-999),-999),-999),-999),-999),-999)</f>
        <v>354.9</v>
      </c>
      <c r="I137" s="9">
        <f>IF(Raw!$G137&gt;$C$8,IF(Raw!$Q137&gt;$C$8,IF(Raw!$N137&gt;$C$9,IF(Raw!$N137&lt;$A$9,IF(Raw!$X137&gt;$C$9,IF(Raw!$X137&lt;$A$9,Raw!M137,-999),-999),-999),-999),-999),-999)</f>
        <v>1.2999999999999999E-5</v>
      </c>
      <c r="J137" s="9">
        <f>IF(Raw!$G137&gt;$C$8,IF(Raw!$Q137&gt;$C$8,IF(Raw!$N137&gt;$C$9,IF(Raw!$N137&lt;$A$9,IF(Raw!$X137&gt;$C$9,IF(Raw!$X137&lt;$A$9,Raw!N137,-999),-999),-999),-999),-999),-999)</f>
        <v>863</v>
      </c>
      <c r="K137" s="9">
        <f>IF(Raw!$G137&gt;$C$8,IF(Raw!$Q137&gt;$C$8,IF(Raw!$N137&gt;$C$9,IF(Raw!$N137&lt;$A$9,IF(Raw!$X137&gt;$C$9,IF(Raw!$X137&lt;$A$9,Raw!R137,-999),-999),-999),-999),-999),-999)</f>
        <v>1.2698689999999999</v>
      </c>
      <c r="L137" s="9">
        <f>IF(Raw!$G137&gt;$C$8,IF(Raw!$Q137&gt;$C$8,IF(Raw!$N137&gt;$C$9,IF(Raw!$N137&lt;$A$9,IF(Raw!$X137&gt;$C$9,IF(Raw!$X137&lt;$A$9,Raw!S137,-999),-999),-999),-999),-999),-999)</f>
        <v>1.644744</v>
      </c>
      <c r="M137" s="9">
        <f>Raw!Q137</f>
        <v>0.95755699999999999</v>
      </c>
      <c r="N137" s="9">
        <f>IF(Raw!$G137&gt;$C$8,IF(Raw!$Q137&gt;$C$8,IF(Raw!$N137&gt;$C$9,IF(Raw!$N137&lt;$A$9,IF(Raw!$X137&gt;$C$9,IF(Raw!$X137&lt;$A$9,Raw!V137,-999),-999),-999),-999),-999),-999)</f>
        <v>441.3</v>
      </c>
      <c r="O137" s="9">
        <f>IF(Raw!$G137&gt;$C$8,IF(Raw!$Q137&gt;$C$8,IF(Raw!$N137&gt;$C$9,IF(Raw!$N137&lt;$A$9,IF(Raw!$X137&gt;$C$9,IF(Raw!$X137&lt;$A$9,Raw!W137,-999),-999),-999),-999),-999),-999)</f>
        <v>3.0000000000000001E-6</v>
      </c>
      <c r="P137" s="9">
        <f>IF(Raw!$G137&gt;$C$8,IF(Raw!$Q137&gt;$C$8,IF(Raw!$N137&gt;$C$9,IF(Raw!$N137&lt;$A$9,IF(Raw!$X137&gt;$C$9,IF(Raw!$X137&lt;$A$9,Raw!X137,-999),-999),-999),-999),-999),-999)</f>
        <v>685</v>
      </c>
      <c r="R137" s="9">
        <f t="shared" si="20"/>
        <v>0.16245200000000004</v>
      </c>
      <c r="S137" s="9">
        <f t="shared" si="21"/>
        <v>0.12577432129543251</v>
      </c>
      <c r="T137" s="9">
        <f t="shared" si="22"/>
        <v>0.37487500000000007</v>
      </c>
      <c r="U137" s="9">
        <f t="shared" si="23"/>
        <v>0.22792300807906887</v>
      </c>
      <c r="V137" s="15">
        <f t="shared" si="16"/>
        <v>0</v>
      </c>
      <c r="X137" s="11">
        <f t="shared" si="24"/>
        <v>2.0540239999999997E+20</v>
      </c>
      <c r="Y137" s="11">
        <f t="shared" si="25"/>
        <v>3.5489999999999994E-18</v>
      </c>
      <c r="Z137" s="11">
        <f t="shared" si="26"/>
        <v>8.6299999999999994E-4</v>
      </c>
      <c r="AA137" s="16">
        <f t="shared" si="27"/>
        <v>0.38616557170883903</v>
      </c>
      <c r="AB137" s="9">
        <f t="shared" si="17"/>
        <v>1.4146328186943511</v>
      </c>
      <c r="AC137" s="9">
        <f t="shared" si="18"/>
        <v>0.61383442829116064</v>
      </c>
      <c r="AD137" s="15">
        <f t="shared" si="19"/>
        <v>447.4687968816209</v>
      </c>
      <c r="AE137" s="3">
        <f t="shared" si="28"/>
        <v>427.29959999999983</v>
      </c>
      <c r="AF137" s="2">
        <f t="shared" si="29"/>
        <v>0.23873150651946076</v>
      </c>
      <c r="AG137" s="9">
        <f t="shared" si="30"/>
        <v>7.4916469371525268E-2</v>
      </c>
      <c r="AH137" s="2">
        <f t="shared" si="31"/>
        <v>3.6251689644625253</v>
      </c>
    </row>
    <row r="138" spans="1:34">
      <c r="A138" s="1">
        <f>Raw!A138</f>
        <v>125</v>
      </c>
      <c r="B138" s="14">
        <f>Raw!B138</f>
        <v>0.46456018518518521</v>
      </c>
      <c r="C138" s="15">
        <f>Raw!C138</f>
        <v>20.8</v>
      </c>
      <c r="D138" s="15">
        <f>IF(C138&gt;0.5,Raw!D138*D$11,-999)</f>
        <v>349.4</v>
      </c>
      <c r="E138" s="9">
        <f>IF(Raw!$G138&gt;$C$8,IF(Raw!$Q138&gt;$C$8,IF(Raw!$N138&gt;$C$9,IF(Raw!$N138&lt;$A$9,IF(Raw!$X138&gt;$C$9,IF(Raw!$X138&lt;$A$9,Raw!H138,-999),-999),-999),-999),-999),-999)</f>
        <v>1.1978059999999999</v>
      </c>
      <c r="F138" s="9">
        <f>IF(Raw!$G138&gt;$C$8,IF(Raw!$Q138&gt;$C$8,IF(Raw!$N138&gt;$C$9,IF(Raw!$N138&lt;$A$9,IF(Raw!$X138&gt;$C$9,IF(Raw!$X138&lt;$A$9,Raw!I138,-999),-999),-999),-999),-999),-999)</f>
        <v>1.3544179999999999</v>
      </c>
      <c r="G138" s="9">
        <f>Raw!G138</f>
        <v>0.889791</v>
      </c>
      <c r="H138" s="9">
        <f>IF(Raw!$G138&gt;$C$8,IF(Raw!$Q138&gt;$C$8,IF(Raw!$N138&gt;$C$9,IF(Raw!$N138&lt;$A$9,IF(Raw!$X138&gt;$C$9,IF(Raw!$X138&lt;$A$9,Raw!L138,-999),-999),-999),-999),-999),-999)</f>
        <v>408.1</v>
      </c>
      <c r="I138" s="9">
        <f>IF(Raw!$G138&gt;$C$8,IF(Raw!$Q138&gt;$C$8,IF(Raw!$N138&gt;$C$9,IF(Raw!$N138&lt;$A$9,IF(Raw!$X138&gt;$C$9,IF(Raw!$X138&lt;$A$9,Raw!M138,-999),-999),-999),-999),-999),-999)</f>
        <v>5.5000000000000002E-5</v>
      </c>
      <c r="J138" s="9">
        <f>IF(Raw!$G138&gt;$C$8,IF(Raw!$Q138&gt;$C$8,IF(Raw!$N138&gt;$C$9,IF(Raw!$N138&lt;$A$9,IF(Raw!$X138&gt;$C$9,IF(Raw!$X138&lt;$A$9,Raw!N138,-999),-999),-999),-999),-999),-999)</f>
        <v>792</v>
      </c>
      <c r="K138" s="9">
        <f>IF(Raw!$G138&gt;$C$8,IF(Raw!$Q138&gt;$C$8,IF(Raw!$N138&gt;$C$9,IF(Raw!$N138&lt;$A$9,IF(Raw!$X138&gt;$C$9,IF(Raw!$X138&lt;$A$9,Raw!R138,-999),-999),-999),-999),-999),-999)</f>
        <v>1.393516</v>
      </c>
      <c r="L138" s="9">
        <f>IF(Raw!$G138&gt;$C$8,IF(Raw!$Q138&gt;$C$8,IF(Raw!$N138&gt;$C$9,IF(Raw!$N138&lt;$A$9,IF(Raw!$X138&gt;$C$9,IF(Raw!$X138&lt;$A$9,Raw!S138,-999),-999),-999),-999),-999),-999)</f>
        <v>1.8274239999999999</v>
      </c>
      <c r="M138" s="9">
        <f>Raw!Q138</f>
        <v>0.97072899999999995</v>
      </c>
      <c r="N138" s="9">
        <f>IF(Raw!$G138&gt;$C$8,IF(Raw!$Q138&gt;$C$8,IF(Raw!$N138&gt;$C$9,IF(Raw!$N138&lt;$A$9,IF(Raw!$X138&gt;$C$9,IF(Raw!$X138&lt;$A$9,Raw!V138,-999),-999),-999),-999),-999),-999)</f>
        <v>497.6</v>
      </c>
      <c r="O138" s="9">
        <f>IF(Raw!$G138&gt;$C$8,IF(Raw!$Q138&gt;$C$8,IF(Raw!$N138&gt;$C$9,IF(Raw!$N138&lt;$A$9,IF(Raw!$X138&gt;$C$9,IF(Raw!$X138&lt;$A$9,Raw!W138,-999),-999),-999),-999),-999),-999)</f>
        <v>0.213389</v>
      </c>
      <c r="P138" s="9">
        <f>IF(Raw!$G138&gt;$C$8,IF(Raw!$Q138&gt;$C$8,IF(Raw!$N138&gt;$C$9,IF(Raw!$N138&lt;$A$9,IF(Raw!$X138&gt;$C$9,IF(Raw!$X138&lt;$A$9,Raw!X138,-999),-999),-999),-999),-999),-999)</f>
        <v>511</v>
      </c>
      <c r="R138" s="9">
        <f t="shared" si="20"/>
        <v>0.15661199999999997</v>
      </c>
      <c r="S138" s="9">
        <f t="shared" si="21"/>
        <v>0.11563047744492468</v>
      </c>
      <c r="T138" s="9">
        <f t="shared" si="22"/>
        <v>0.43390799999999996</v>
      </c>
      <c r="U138" s="9">
        <f t="shared" si="23"/>
        <v>0.2374424326264731</v>
      </c>
      <c r="V138" s="15">
        <f t="shared" si="16"/>
        <v>0</v>
      </c>
      <c r="X138" s="11">
        <f t="shared" si="24"/>
        <v>2.1033879999999997E+20</v>
      </c>
      <c r="Y138" s="11">
        <f t="shared" si="25"/>
        <v>4.0810000000000001E-18</v>
      </c>
      <c r="Z138" s="11">
        <f t="shared" si="26"/>
        <v>7.9199999999999995E-4</v>
      </c>
      <c r="AA138" s="16">
        <f t="shared" si="27"/>
        <v>0.40470768110739119</v>
      </c>
      <c r="AB138" s="9">
        <f t="shared" si="17"/>
        <v>1.5691219004939458</v>
      </c>
      <c r="AC138" s="9">
        <f t="shared" si="18"/>
        <v>0.59529231889260881</v>
      </c>
      <c r="AD138" s="15">
        <f t="shared" si="19"/>
        <v>510.99454685276675</v>
      </c>
      <c r="AE138" s="3">
        <f t="shared" si="28"/>
        <v>491.35239999999988</v>
      </c>
      <c r="AF138" s="2">
        <f t="shared" si="29"/>
        <v>0.24039023656233535</v>
      </c>
      <c r="AG138" s="9">
        <f t="shared" si="30"/>
        <v>8.9744545486812169E-2</v>
      </c>
      <c r="AH138" s="2">
        <f t="shared" si="31"/>
        <v>4.34269185077539</v>
      </c>
    </row>
    <row r="139" spans="1:34">
      <c r="A139" s="1">
        <f>Raw!A139</f>
        <v>126</v>
      </c>
      <c r="B139" s="14">
        <f>Raw!B139</f>
        <v>0.46461805555555552</v>
      </c>
      <c r="C139" s="15">
        <f>Raw!C139</f>
        <v>19.7</v>
      </c>
      <c r="D139" s="15">
        <f>IF(C139&gt;0.5,Raw!D139*D$11,-999)</f>
        <v>360.2</v>
      </c>
      <c r="E139" s="9">
        <f>IF(Raw!$G139&gt;$C$8,IF(Raw!$Q139&gt;$C$8,IF(Raw!$N139&gt;$C$9,IF(Raw!$N139&lt;$A$9,IF(Raw!$X139&gt;$C$9,IF(Raw!$X139&lt;$A$9,Raw!H139,-999),-999),-999),-999),-999),-999)</f>
        <v>1.067407</v>
      </c>
      <c r="F139" s="9">
        <f>IF(Raw!$G139&gt;$C$8,IF(Raw!$Q139&gt;$C$8,IF(Raw!$N139&gt;$C$9,IF(Raw!$N139&lt;$A$9,IF(Raw!$X139&gt;$C$9,IF(Raw!$X139&lt;$A$9,Raw!I139,-999),-999),-999),-999),-999),-999)</f>
        <v>1.1975549999999999</v>
      </c>
      <c r="G139" s="9">
        <f>Raw!G139</f>
        <v>0.87619400000000003</v>
      </c>
      <c r="H139" s="9">
        <f>IF(Raw!$G139&gt;$C$8,IF(Raw!$Q139&gt;$C$8,IF(Raw!$N139&gt;$C$9,IF(Raw!$N139&lt;$A$9,IF(Raw!$X139&gt;$C$9,IF(Raw!$X139&lt;$A$9,Raw!L139,-999),-999),-999),-999),-999),-999)</f>
        <v>311.2</v>
      </c>
      <c r="I139" s="9">
        <f>IF(Raw!$G139&gt;$C$8,IF(Raw!$Q139&gt;$C$8,IF(Raw!$N139&gt;$C$9,IF(Raw!$N139&lt;$A$9,IF(Raw!$X139&gt;$C$9,IF(Raw!$X139&lt;$A$9,Raw!M139,-999),-999),-999),-999),-999),-999)</f>
        <v>0.229156</v>
      </c>
      <c r="J139" s="9">
        <f>IF(Raw!$G139&gt;$C$8,IF(Raw!$Q139&gt;$C$8,IF(Raw!$N139&gt;$C$9,IF(Raw!$N139&lt;$A$9,IF(Raw!$X139&gt;$C$9,IF(Raw!$X139&lt;$A$9,Raw!N139,-999),-999),-999),-999),-999),-999)</f>
        <v>528</v>
      </c>
      <c r="K139" s="9">
        <f>IF(Raw!$G139&gt;$C$8,IF(Raw!$Q139&gt;$C$8,IF(Raw!$N139&gt;$C$9,IF(Raw!$N139&lt;$A$9,IF(Raw!$X139&gt;$C$9,IF(Raw!$X139&lt;$A$9,Raw!R139,-999),-999),-999),-999),-999),-999)</f>
        <v>1.3026979999999999</v>
      </c>
      <c r="L139" s="9">
        <f>IF(Raw!$G139&gt;$C$8,IF(Raw!$Q139&gt;$C$8,IF(Raw!$N139&gt;$C$9,IF(Raw!$N139&lt;$A$9,IF(Raw!$X139&gt;$C$9,IF(Raw!$X139&lt;$A$9,Raw!S139,-999),-999),-999),-999),-999),-999)</f>
        <v>1.6479109999999999</v>
      </c>
      <c r="M139" s="9">
        <f>Raw!Q139</f>
        <v>0.95265299999999997</v>
      </c>
      <c r="N139" s="9">
        <f>IF(Raw!$G139&gt;$C$8,IF(Raw!$Q139&gt;$C$8,IF(Raw!$N139&gt;$C$9,IF(Raw!$N139&lt;$A$9,IF(Raw!$X139&gt;$C$9,IF(Raw!$X139&lt;$A$9,Raw!V139,-999),-999),-999),-999),-999),-999)</f>
        <v>426</v>
      </c>
      <c r="O139" s="9">
        <f>IF(Raw!$G139&gt;$C$8,IF(Raw!$Q139&gt;$C$8,IF(Raw!$N139&gt;$C$9,IF(Raw!$N139&lt;$A$9,IF(Raw!$X139&gt;$C$9,IF(Raw!$X139&lt;$A$9,Raw!W139,-999),-999),-999),-999),-999),-999)</f>
        <v>3.0000000000000001E-6</v>
      </c>
      <c r="P139" s="9">
        <f>IF(Raw!$G139&gt;$C$8,IF(Raw!$Q139&gt;$C$8,IF(Raw!$N139&gt;$C$9,IF(Raw!$N139&lt;$A$9,IF(Raw!$X139&gt;$C$9,IF(Raw!$X139&lt;$A$9,Raw!X139,-999),-999),-999),-999),-999),-999)</f>
        <v>444</v>
      </c>
      <c r="R139" s="9">
        <f t="shared" si="20"/>
        <v>0.13014799999999993</v>
      </c>
      <c r="S139" s="9">
        <f t="shared" si="21"/>
        <v>0.10867809829193643</v>
      </c>
      <c r="T139" s="9">
        <f t="shared" si="22"/>
        <v>0.34521299999999999</v>
      </c>
      <c r="U139" s="9">
        <f t="shared" si="23"/>
        <v>0.20948522098584207</v>
      </c>
      <c r="V139" s="15">
        <f t="shared" si="16"/>
        <v>0</v>
      </c>
      <c r="X139" s="11">
        <f t="shared" si="24"/>
        <v>2.1684039999999997E+20</v>
      </c>
      <c r="Y139" s="11">
        <f t="shared" si="25"/>
        <v>3.1119999999999997E-18</v>
      </c>
      <c r="Z139" s="11">
        <f t="shared" si="26"/>
        <v>5.2799999999999993E-4</v>
      </c>
      <c r="AA139" s="16">
        <f t="shared" si="27"/>
        <v>0.26269905081617384</v>
      </c>
      <c r="AB139" s="9">
        <f t="shared" si="17"/>
        <v>1.3933851274294038</v>
      </c>
      <c r="AC139" s="9">
        <f t="shared" si="18"/>
        <v>0.73730094918382594</v>
      </c>
      <c r="AD139" s="15">
        <f t="shared" si="19"/>
        <v>497.5360810912382</v>
      </c>
      <c r="AE139" s="3">
        <f t="shared" si="28"/>
        <v>374.68479999999988</v>
      </c>
      <c r="AF139" s="2">
        <f t="shared" si="29"/>
        <v>0.18827016483820103</v>
      </c>
      <c r="AG139" s="9">
        <f t="shared" si="30"/>
        <v>6.0377637021566163E-2</v>
      </c>
      <c r="AH139" s="2">
        <f t="shared" si="31"/>
        <v>2.9216424334241013</v>
      </c>
    </row>
    <row r="140" spans="1:34">
      <c r="A140" s="1">
        <f>Raw!A140</f>
        <v>127</v>
      </c>
      <c r="B140" s="14">
        <f>Raw!B140</f>
        <v>0.46466435185185184</v>
      </c>
      <c r="C140" s="15">
        <f>Raw!C140</f>
        <v>18.2</v>
      </c>
      <c r="D140" s="15">
        <f>IF(C140&gt;0.5,Raw!D140*D$11,-999)</f>
        <v>389.2</v>
      </c>
      <c r="E140" s="9">
        <f>IF(Raw!$G140&gt;$C$8,IF(Raw!$Q140&gt;$C$8,IF(Raw!$N140&gt;$C$9,IF(Raw!$N140&lt;$A$9,IF(Raw!$X140&gt;$C$9,IF(Raw!$X140&lt;$A$9,Raw!H140,-999),-999),-999),-999),-999),-999)</f>
        <v>1.018615</v>
      </c>
      <c r="F140" s="9">
        <f>IF(Raw!$G140&gt;$C$8,IF(Raw!$Q140&gt;$C$8,IF(Raw!$N140&gt;$C$9,IF(Raw!$N140&lt;$A$9,IF(Raw!$X140&gt;$C$9,IF(Raw!$X140&lt;$A$9,Raw!I140,-999),-999),-999),-999),-999),-999)</f>
        <v>1.137016</v>
      </c>
      <c r="G140" s="9">
        <f>Raw!G140</f>
        <v>0.80518800000000001</v>
      </c>
      <c r="H140" s="9">
        <f>IF(Raw!$G140&gt;$C$8,IF(Raw!$Q140&gt;$C$8,IF(Raw!$N140&gt;$C$9,IF(Raw!$N140&lt;$A$9,IF(Raw!$X140&gt;$C$9,IF(Raw!$X140&lt;$A$9,Raw!L140,-999),-999),-999),-999),-999),-999)</f>
        <v>406.1</v>
      </c>
      <c r="I140" s="9">
        <f>IF(Raw!$G140&gt;$C$8,IF(Raw!$Q140&gt;$C$8,IF(Raw!$N140&gt;$C$9,IF(Raw!$N140&lt;$A$9,IF(Raw!$X140&gt;$C$9,IF(Raw!$X140&lt;$A$9,Raw!M140,-999),-999),-999),-999),-999),-999)</f>
        <v>6.9999999999999999E-6</v>
      </c>
      <c r="J140" s="9">
        <f>IF(Raw!$G140&gt;$C$8,IF(Raw!$Q140&gt;$C$8,IF(Raw!$N140&gt;$C$9,IF(Raw!$N140&lt;$A$9,IF(Raw!$X140&gt;$C$9,IF(Raw!$X140&lt;$A$9,Raw!N140,-999),-999),-999),-999),-999),-999)</f>
        <v>894</v>
      </c>
      <c r="K140" s="9">
        <f>IF(Raw!$G140&gt;$C$8,IF(Raw!$Q140&gt;$C$8,IF(Raw!$N140&gt;$C$9,IF(Raw!$N140&lt;$A$9,IF(Raw!$X140&gt;$C$9,IF(Raw!$X140&lt;$A$9,Raw!R140,-999),-999),-999),-999),-999),-999)</f>
        <v>1.29227</v>
      </c>
      <c r="L140" s="9">
        <f>IF(Raw!$G140&gt;$C$8,IF(Raw!$Q140&gt;$C$8,IF(Raw!$N140&gt;$C$9,IF(Raw!$N140&lt;$A$9,IF(Raw!$X140&gt;$C$9,IF(Raw!$X140&lt;$A$9,Raw!S140,-999),-999),-999),-999),-999),-999)</f>
        <v>1.6174550000000001</v>
      </c>
      <c r="M140" s="9">
        <f>Raw!Q140</f>
        <v>0.95724399999999998</v>
      </c>
      <c r="N140" s="9">
        <f>IF(Raw!$G140&gt;$C$8,IF(Raw!$Q140&gt;$C$8,IF(Raw!$N140&gt;$C$9,IF(Raw!$N140&lt;$A$9,IF(Raw!$X140&gt;$C$9,IF(Raw!$X140&lt;$A$9,Raw!V140,-999),-999),-999),-999),-999),-999)</f>
        <v>484.1</v>
      </c>
      <c r="O140" s="9">
        <f>IF(Raw!$G140&gt;$C$8,IF(Raw!$Q140&gt;$C$8,IF(Raw!$N140&gt;$C$9,IF(Raw!$N140&lt;$A$9,IF(Raw!$X140&gt;$C$9,IF(Raw!$X140&lt;$A$9,Raw!W140,-999),-999),-999),-999),-999),-999)</f>
        <v>2.0000000000000002E-5</v>
      </c>
      <c r="P140" s="9">
        <f>IF(Raw!$G140&gt;$C$8,IF(Raw!$Q140&gt;$C$8,IF(Raw!$N140&gt;$C$9,IF(Raw!$N140&lt;$A$9,IF(Raw!$X140&gt;$C$9,IF(Raw!$X140&lt;$A$9,Raw!X140,-999),-999),-999),-999),-999),-999)</f>
        <v>856</v>
      </c>
      <c r="R140" s="9">
        <f t="shared" si="20"/>
        <v>0.11840099999999998</v>
      </c>
      <c r="S140" s="9">
        <f t="shared" si="21"/>
        <v>0.10413309927037084</v>
      </c>
      <c r="T140" s="9">
        <f t="shared" si="22"/>
        <v>0.32518500000000006</v>
      </c>
      <c r="U140" s="9">
        <f t="shared" si="23"/>
        <v>0.20104732434596329</v>
      </c>
      <c r="V140" s="15">
        <f t="shared" si="16"/>
        <v>0</v>
      </c>
      <c r="X140" s="11">
        <f t="shared" si="24"/>
        <v>2.3429839999999997E+20</v>
      </c>
      <c r="Y140" s="11">
        <f t="shared" si="25"/>
        <v>4.0610000000000002E-18</v>
      </c>
      <c r="Z140" s="11">
        <f t="shared" si="26"/>
        <v>8.9399999999999994E-4</v>
      </c>
      <c r="AA140" s="16">
        <f t="shared" si="27"/>
        <v>0.45964297853288338</v>
      </c>
      <c r="AB140" s="9">
        <f t="shared" si="17"/>
        <v>1.4417390019742158</v>
      </c>
      <c r="AC140" s="9">
        <f t="shared" si="18"/>
        <v>0.54035702146711651</v>
      </c>
      <c r="AD140" s="15">
        <f t="shared" si="19"/>
        <v>514.14203415311329</v>
      </c>
      <c r="AE140" s="3">
        <f t="shared" si="28"/>
        <v>488.94439999999992</v>
      </c>
      <c r="AF140" s="2">
        <f t="shared" si="29"/>
        <v>0.2377477270485098</v>
      </c>
      <c r="AG140" s="9">
        <f t="shared" si="30"/>
        <v>7.5616125672263376E-2</v>
      </c>
      <c r="AH140" s="2">
        <f t="shared" si="31"/>
        <v>3.6590249687364058</v>
      </c>
    </row>
    <row r="141" spans="1:34">
      <c r="A141" s="1">
        <f>Raw!A141</f>
        <v>128</v>
      </c>
      <c r="B141" s="14">
        <f>Raw!B141</f>
        <v>0.4647222222222222</v>
      </c>
      <c r="C141" s="15">
        <f>Raw!C141</f>
        <v>16.899999999999999</v>
      </c>
      <c r="D141" s="15">
        <f>IF(C141&gt;0.5,Raw!D141*D$11,-999)</f>
        <v>466.2</v>
      </c>
      <c r="E141" s="9">
        <f>IF(Raw!$G141&gt;$C$8,IF(Raw!$Q141&gt;$C$8,IF(Raw!$N141&gt;$C$9,IF(Raw!$N141&lt;$A$9,IF(Raw!$X141&gt;$C$9,IF(Raw!$X141&lt;$A$9,Raw!H141,-999),-999),-999),-999),-999),-999)</f>
        <v>1.03874</v>
      </c>
      <c r="F141" s="9">
        <f>IF(Raw!$G141&gt;$C$8,IF(Raw!$Q141&gt;$C$8,IF(Raw!$N141&gt;$C$9,IF(Raw!$N141&lt;$A$9,IF(Raw!$X141&gt;$C$9,IF(Raw!$X141&lt;$A$9,Raw!I141,-999),-999),-999),-999),-999),-999)</f>
        <v>1.1679550000000001</v>
      </c>
      <c r="G141" s="9">
        <f>Raw!G141</f>
        <v>0.86106499999999997</v>
      </c>
      <c r="H141" s="9">
        <f>IF(Raw!$G141&gt;$C$8,IF(Raw!$Q141&gt;$C$8,IF(Raw!$N141&gt;$C$9,IF(Raw!$N141&lt;$A$9,IF(Raw!$X141&gt;$C$9,IF(Raw!$X141&lt;$A$9,Raw!L141,-999),-999),-999),-999),-999),-999)</f>
        <v>337.5</v>
      </c>
      <c r="I141" s="9">
        <f>IF(Raw!$G141&gt;$C$8,IF(Raw!$Q141&gt;$C$8,IF(Raw!$N141&gt;$C$9,IF(Raw!$N141&lt;$A$9,IF(Raw!$X141&gt;$C$9,IF(Raw!$X141&lt;$A$9,Raw!M141,-999),-999),-999),-999),-999),-999)</f>
        <v>7.9999999999999996E-6</v>
      </c>
      <c r="J141" s="9">
        <f>IF(Raw!$G141&gt;$C$8,IF(Raw!$Q141&gt;$C$8,IF(Raw!$N141&gt;$C$9,IF(Raw!$N141&lt;$A$9,IF(Raw!$X141&gt;$C$9,IF(Raw!$X141&lt;$A$9,Raw!N141,-999),-999),-999),-999),-999),-999)</f>
        <v>524</v>
      </c>
      <c r="K141" s="9">
        <f>IF(Raw!$G141&gt;$C$8,IF(Raw!$Q141&gt;$C$8,IF(Raw!$N141&gt;$C$9,IF(Raw!$N141&lt;$A$9,IF(Raw!$X141&gt;$C$9,IF(Raw!$X141&lt;$A$9,Raw!R141,-999),-999),-999),-999),-999),-999)</f>
        <v>1.1768860000000001</v>
      </c>
      <c r="L141" s="9">
        <f>IF(Raw!$G141&gt;$C$8,IF(Raw!$Q141&gt;$C$8,IF(Raw!$N141&gt;$C$9,IF(Raw!$N141&lt;$A$9,IF(Raw!$X141&gt;$C$9,IF(Raw!$X141&lt;$A$9,Raw!S141,-999),-999),-999),-999),-999),-999)</f>
        <v>1.4231590000000001</v>
      </c>
      <c r="M141" s="9">
        <f>Raw!Q141</f>
        <v>0.92971700000000002</v>
      </c>
      <c r="N141" s="9">
        <f>IF(Raw!$G141&gt;$C$8,IF(Raw!$Q141&gt;$C$8,IF(Raw!$N141&gt;$C$9,IF(Raw!$N141&lt;$A$9,IF(Raw!$X141&gt;$C$9,IF(Raw!$X141&lt;$A$9,Raw!V141,-999),-999),-999),-999),-999),-999)</f>
        <v>405.3</v>
      </c>
      <c r="O141" s="9">
        <f>IF(Raw!$G141&gt;$C$8,IF(Raw!$Q141&gt;$C$8,IF(Raw!$N141&gt;$C$9,IF(Raw!$N141&lt;$A$9,IF(Raw!$X141&gt;$C$9,IF(Raw!$X141&lt;$A$9,Raw!W141,-999),-999),-999),-999),-999),-999)</f>
        <v>1.2933E-2</v>
      </c>
      <c r="P141" s="9">
        <f>IF(Raw!$G141&gt;$C$8,IF(Raw!$Q141&gt;$C$8,IF(Raw!$N141&gt;$C$9,IF(Raw!$N141&lt;$A$9,IF(Raw!$X141&gt;$C$9,IF(Raw!$X141&lt;$A$9,Raw!X141,-999),-999),-999),-999),-999),-999)</f>
        <v>488</v>
      </c>
      <c r="R141" s="9">
        <f t="shared" si="20"/>
        <v>0.12921500000000008</v>
      </c>
      <c r="S141" s="9">
        <f t="shared" si="21"/>
        <v>0.11063354324438876</v>
      </c>
      <c r="T141" s="9">
        <f t="shared" si="22"/>
        <v>0.24627299999999996</v>
      </c>
      <c r="U141" s="9">
        <f t="shared" si="23"/>
        <v>0.17304672211608116</v>
      </c>
      <c r="V141" s="15">
        <f t="shared" ref="V141:V204" si="32">IF(L141&gt;0,L141*V$8+V$10,-999)</f>
        <v>0</v>
      </c>
      <c r="X141" s="11">
        <f t="shared" si="24"/>
        <v>2.8065239999999993E+20</v>
      </c>
      <c r="Y141" s="11">
        <f t="shared" si="25"/>
        <v>3.3749999999999998E-18</v>
      </c>
      <c r="Z141" s="11">
        <f t="shared" si="26"/>
        <v>5.2399999999999994E-4</v>
      </c>
      <c r="AA141" s="16">
        <f t="shared" si="27"/>
        <v>0.33169990516154679</v>
      </c>
      <c r="AB141" s="9">
        <f t="shared" ref="AB141:AB204" si="33">K141+T141*AA141</f>
        <v>1.2585747307438497</v>
      </c>
      <c r="AC141" s="9">
        <f t="shared" ref="AC141:AC204" si="34">IF(T141&gt;0,(L141-AB141)/T141,-999)</f>
        <v>0.6683000948384531</v>
      </c>
      <c r="AD141" s="15">
        <f t="shared" ref="AD141:AD204" si="35">IF(AC141&gt;0,X141*Y141*AC141,-999)</f>
        <v>633.01508618615799</v>
      </c>
      <c r="AE141" s="3">
        <f t="shared" si="28"/>
        <v>406.34999999999985</v>
      </c>
      <c r="AF141" s="2">
        <f t="shared" si="29"/>
        <v>0.16048195725010725</v>
      </c>
      <c r="AG141" s="9">
        <f t="shared" si="30"/>
        <v>5.4090411947591968E-2</v>
      </c>
      <c r="AH141" s="2">
        <f t="shared" si="31"/>
        <v>2.6174068841254461</v>
      </c>
    </row>
    <row r="142" spans="1:34">
      <c r="A142" s="1">
        <f>Raw!A142</f>
        <v>129</v>
      </c>
      <c r="B142" s="14">
        <f>Raw!B142</f>
        <v>0.46478009259259262</v>
      </c>
      <c r="C142" s="15">
        <f>Raw!C142</f>
        <v>15.8</v>
      </c>
      <c r="D142" s="15">
        <f>IF(C142&gt;0.5,Raw!D142*D$11,-999)</f>
        <v>490.6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0.77940699999999996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0.95181700000000002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2.9534119999999993E+20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0.46483796296296293</v>
      </c>
      <c r="C143" s="15">
        <f>Raw!C143</f>
        <v>14.4</v>
      </c>
      <c r="D143" s="15">
        <f>IF(C143&gt;0.5,Raw!D143*D$11,-999)</f>
        <v>477.9</v>
      </c>
      <c r="E143" s="9">
        <f>IF(Raw!$G143&gt;$C$8,IF(Raw!$Q143&gt;$C$8,IF(Raw!$N143&gt;$C$9,IF(Raw!$N143&lt;$A$9,IF(Raw!$X143&gt;$C$9,IF(Raw!$X143&lt;$A$9,Raw!H143,-999),-999),-999),-999),-999),-999)</f>
        <v>1.0109030000000001</v>
      </c>
      <c r="F143" s="9">
        <f>IF(Raw!$G143&gt;$C$8,IF(Raw!$Q143&gt;$C$8,IF(Raw!$N143&gt;$C$9,IF(Raw!$N143&lt;$A$9,IF(Raw!$X143&gt;$C$9,IF(Raw!$X143&lt;$A$9,Raw!I143,-999),-999),-999),-999),-999),-999)</f>
        <v>1.1121160000000001</v>
      </c>
      <c r="G143" s="9">
        <f>Raw!G143</f>
        <v>0.82836200000000004</v>
      </c>
      <c r="H143" s="9">
        <f>IF(Raw!$G143&gt;$C$8,IF(Raw!$Q143&gt;$C$8,IF(Raw!$N143&gt;$C$9,IF(Raw!$N143&lt;$A$9,IF(Raw!$X143&gt;$C$9,IF(Raw!$X143&lt;$A$9,Raw!L143,-999),-999),-999),-999),-999),-999)</f>
        <v>397.8</v>
      </c>
      <c r="I143" s="9">
        <f>IF(Raw!$G143&gt;$C$8,IF(Raw!$Q143&gt;$C$8,IF(Raw!$N143&gt;$C$9,IF(Raw!$N143&lt;$A$9,IF(Raw!$X143&gt;$C$9,IF(Raw!$X143&lt;$A$9,Raw!M143,-999),-999),-999),-999),-999),-999)</f>
        <v>0.51245200000000002</v>
      </c>
      <c r="J143" s="9">
        <f>IF(Raw!$G143&gt;$C$8,IF(Raw!$Q143&gt;$C$8,IF(Raw!$N143&gt;$C$9,IF(Raw!$N143&lt;$A$9,IF(Raw!$X143&gt;$C$9,IF(Raw!$X143&lt;$A$9,Raw!N143,-999),-999),-999),-999),-999),-999)</f>
        <v>561</v>
      </c>
      <c r="K143" s="9">
        <f>IF(Raw!$G143&gt;$C$8,IF(Raw!$Q143&gt;$C$8,IF(Raw!$N143&gt;$C$9,IF(Raw!$N143&lt;$A$9,IF(Raw!$X143&gt;$C$9,IF(Raw!$X143&lt;$A$9,Raw!R143,-999),-999),-999),-999),-999),-999)</f>
        <v>1.1643570000000001</v>
      </c>
      <c r="L143" s="9">
        <f>IF(Raw!$G143&gt;$C$8,IF(Raw!$Q143&gt;$C$8,IF(Raw!$N143&gt;$C$9,IF(Raw!$N143&lt;$A$9,IF(Raw!$X143&gt;$C$9,IF(Raw!$X143&lt;$A$9,Raw!S143,-999),-999),-999),-999),-999),-999)</f>
        <v>1.3743559999999999</v>
      </c>
      <c r="M143" s="9">
        <f>Raw!Q143</f>
        <v>0.913462</v>
      </c>
      <c r="N143" s="9">
        <f>IF(Raw!$G143&gt;$C$8,IF(Raw!$Q143&gt;$C$8,IF(Raw!$N143&gt;$C$9,IF(Raw!$N143&lt;$A$9,IF(Raw!$X143&gt;$C$9,IF(Raw!$X143&lt;$A$9,Raw!V143,-999),-999),-999),-999),-999),-999)</f>
        <v>402.6</v>
      </c>
      <c r="O143" s="9">
        <f>IF(Raw!$G143&gt;$C$8,IF(Raw!$Q143&gt;$C$8,IF(Raw!$N143&gt;$C$9,IF(Raw!$N143&lt;$A$9,IF(Raw!$X143&gt;$C$9,IF(Raw!$X143&lt;$A$9,Raw!W143,-999),-999),-999),-999),-999),-999)</f>
        <v>1.4E-5</v>
      </c>
      <c r="P143" s="9">
        <f>IF(Raw!$G143&gt;$C$8,IF(Raw!$Q143&gt;$C$8,IF(Raw!$N143&gt;$C$9,IF(Raw!$N143&lt;$A$9,IF(Raw!$X143&gt;$C$9,IF(Raw!$X143&lt;$A$9,Raw!X143,-999),-999),-999),-999),-999),-999)</f>
        <v>564</v>
      </c>
      <c r="R143" s="9">
        <f t="shared" si="36"/>
        <v>0.101213</v>
      </c>
      <c r="S143" s="9">
        <f t="shared" si="37"/>
        <v>9.1009391106683102E-2</v>
      </c>
      <c r="T143" s="9">
        <f t="shared" si="38"/>
        <v>0.20999899999999982</v>
      </c>
      <c r="U143" s="9">
        <f t="shared" si="39"/>
        <v>0.15279811053322417</v>
      </c>
      <c r="V143" s="15">
        <f t="shared" si="32"/>
        <v>0</v>
      </c>
      <c r="X143" s="11">
        <f t="shared" si="40"/>
        <v>2.876957999999999E+20</v>
      </c>
      <c r="Y143" s="11">
        <f t="shared" si="41"/>
        <v>3.9779999999999999E-18</v>
      </c>
      <c r="Z143" s="11">
        <f t="shared" si="42"/>
        <v>5.6099999999999998E-4</v>
      </c>
      <c r="AA143" s="16">
        <f t="shared" si="43"/>
        <v>0.39100093048027995</v>
      </c>
      <c r="AB143" s="9">
        <f t="shared" si="33"/>
        <v>1.2464668043999283</v>
      </c>
      <c r="AC143" s="9">
        <f t="shared" si="34"/>
        <v>0.60899906951972016</v>
      </c>
      <c r="AD143" s="15">
        <f t="shared" si="35"/>
        <v>696.97135557982176</v>
      </c>
      <c r="AE143" s="3">
        <f t="shared" si="44"/>
        <v>478.95119999999986</v>
      </c>
      <c r="AF143" s="2">
        <f t="shared" si="45"/>
        <v>0.17179730420970907</v>
      </c>
      <c r="AG143" s="9">
        <f t="shared" si="46"/>
        <v>5.6294491075092559E-2</v>
      </c>
      <c r="AH143" s="2">
        <f t="shared" si="47"/>
        <v>2.7240611260466725</v>
      </c>
    </row>
    <row r="144" spans="1:34">
      <c r="A144" s="1">
        <f>Raw!A144</f>
        <v>131</v>
      </c>
      <c r="B144" s="14">
        <f>Raw!B144</f>
        <v>0.46489583333333334</v>
      </c>
      <c r="C144" s="15">
        <f>Raw!C144</f>
        <v>13.5</v>
      </c>
      <c r="D144" s="15">
        <f>IF(C144&gt;0.5,Raw!D144*D$11,-999)</f>
        <v>553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0.61439200000000005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0.88042699999999996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3.32906E+20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0.46494212962962966</v>
      </c>
      <c r="C145" s="15">
        <f>Raw!C145</f>
        <v>12.2</v>
      </c>
      <c r="D145" s="15">
        <f>IF(C145&gt;0.5,Raw!D145*D$11,-999)</f>
        <v>617.29999999999995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0.715924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0.92212799999999995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3.716145999999999E+20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0.46500000000000002</v>
      </c>
      <c r="C146" s="15">
        <f>Raw!C146</f>
        <v>10.7</v>
      </c>
      <c r="D146" s="15">
        <f>IF(C146&gt;0.5,Raw!D146*D$11,-999)</f>
        <v>574.79999999999995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0.61108099999999999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0.87794799999999995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3.4602959999999987E+20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0.46505787037037033</v>
      </c>
      <c r="C147" s="15">
        <f>Raw!C147</f>
        <v>10</v>
      </c>
      <c r="D147" s="15">
        <f>IF(C147&gt;0.5,Raw!D147*D$11,-999)</f>
        <v>635.4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0.184196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0.75556900000000005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3.8251079999999993E+20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0.46511574074074075</v>
      </c>
      <c r="C148" s="15">
        <f>Raw!C148</f>
        <v>8.1999999999999993</v>
      </c>
      <c r="D148" s="15">
        <f>IF(C148&gt;0.5,Raw!D148*D$11,-999)</f>
        <v>798.3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0.55679199999999995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0.73809400000000003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4.805765999999999E+20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165.9</v>
      </c>
      <c r="D13" s="17">
        <v>2.7</v>
      </c>
      <c r="E13" s="17">
        <v>3.8900000000000002E-4</v>
      </c>
      <c r="F13" s="17">
        <v>1.9E-2</v>
      </c>
      <c r="G13" s="17">
        <v>0.79986000000000002</v>
      </c>
      <c r="H13" s="17">
        <v>0.68089699999999997</v>
      </c>
      <c r="I13" s="17">
        <v>0.76520999999999995</v>
      </c>
      <c r="J13" s="17">
        <v>8.4311999999999998E-2</v>
      </c>
      <c r="K13" s="17">
        <v>0.110182</v>
      </c>
      <c r="L13" s="17">
        <v>395.6</v>
      </c>
      <c r="M13" s="17">
        <v>0.29677799999999999</v>
      </c>
      <c r="N13" s="17">
        <v>1231</v>
      </c>
      <c r="O13" s="17">
        <v>0</v>
      </c>
      <c r="P13" s="17">
        <v>0</v>
      </c>
      <c r="Q13" s="17">
        <v>0.76519300000000001</v>
      </c>
      <c r="R13" s="17">
        <v>0.79749099999999995</v>
      </c>
      <c r="S13" s="17">
        <v>0.86577400000000004</v>
      </c>
      <c r="T13" s="17">
        <v>6.8282999999999996E-2</v>
      </c>
      <c r="U13" s="17">
        <v>7.8868999999999995E-2</v>
      </c>
      <c r="V13" s="17">
        <v>556.29999999999995</v>
      </c>
      <c r="W13" s="17">
        <v>0.23780000000000001</v>
      </c>
      <c r="X13" s="17">
        <v>1677</v>
      </c>
      <c r="Y13" s="17">
        <v>0</v>
      </c>
      <c r="Z13" s="17">
        <v>0</v>
      </c>
      <c r="AA13" s="17">
        <v>0.121338</v>
      </c>
      <c r="AB13" s="17">
        <v>7.8951500000000001E-3</v>
      </c>
      <c r="AC13" s="17">
        <v>0.79803000000000002</v>
      </c>
      <c r="AD13" s="17">
        <v>0.25</v>
      </c>
      <c r="AE13" s="17">
        <v>2099.4</v>
      </c>
    </row>
    <row r="14" spans="1:31">
      <c r="A14" s="17">
        <v>1</v>
      </c>
      <c r="B14" s="19">
        <v>0.45782407407407405</v>
      </c>
      <c r="C14" s="17">
        <v>166.1</v>
      </c>
      <c r="D14" s="17">
        <v>2.7</v>
      </c>
      <c r="E14" s="17">
        <v>5.1400000000000003E-4</v>
      </c>
      <c r="F14" s="17">
        <v>2.5000000000000001E-2</v>
      </c>
      <c r="G14" s="17">
        <v>0.64976400000000001</v>
      </c>
      <c r="H14" s="17">
        <v>0.68326799999999999</v>
      </c>
      <c r="I14" s="17">
        <v>0.73896600000000001</v>
      </c>
      <c r="J14" s="17">
        <v>5.5697999999999998E-2</v>
      </c>
      <c r="K14" s="17">
        <v>7.5371999999999995E-2</v>
      </c>
      <c r="L14" s="17">
        <v>531.9</v>
      </c>
      <c r="M14" s="17">
        <v>0.47045999999999999</v>
      </c>
      <c r="N14" s="17">
        <v>1765</v>
      </c>
      <c r="O14" s="17">
        <v>0</v>
      </c>
      <c r="P14" s="17">
        <v>0</v>
      </c>
      <c r="Q14" s="17">
        <v>0.63784700000000005</v>
      </c>
      <c r="R14" s="17">
        <v>0.79866700000000002</v>
      </c>
      <c r="S14" s="17">
        <v>0.86623799999999995</v>
      </c>
      <c r="T14" s="17">
        <v>6.7571000000000006E-2</v>
      </c>
      <c r="U14" s="17">
        <v>7.8006000000000006E-2</v>
      </c>
      <c r="V14" s="17">
        <v>532.9</v>
      </c>
      <c r="W14" s="17">
        <v>3.8000000000000002E-5</v>
      </c>
      <c r="X14" s="17">
        <v>1125</v>
      </c>
      <c r="Y14" s="17">
        <v>0</v>
      </c>
      <c r="Z14" s="17">
        <v>0</v>
      </c>
      <c r="AA14" s="17">
        <v>0.120009</v>
      </c>
      <c r="AB14" s="17">
        <v>1.5110500000000001E-2</v>
      </c>
      <c r="AC14" s="17">
        <v>0.79968799999999995</v>
      </c>
      <c r="AD14" s="17">
        <v>0.25</v>
      </c>
      <c r="AE14" s="17">
        <v>1561.5</v>
      </c>
    </row>
    <row r="15" spans="1:31">
      <c r="A15" s="17">
        <v>2</v>
      </c>
      <c r="B15" s="19">
        <v>0.45788194444444441</v>
      </c>
      <c r="C15" s="17">
        <v>165.7</v>
      </c>
      <c r="D15" s="17">
        <v>2.7</v>
      </c>
      <c r="E15" s="17">
        <v>6.6799999999999997E-4</v>
      </c>
      <c r="F15" s="17">
        <v>3.2000000000000001E-2</v>
      </c>
      <c r="G15" s="17">
        <v>0.72643000000000002</v>
      </c>
      <c r="H15" s="17">
        <v>0.67565299999999995</v>
      </c>
      <c r="I15" s="17">
        <v>0.75565099999999996</v>
      </c>
      <c r="J15" s="17">
        <v>7.9998E-2</v>
      </c>
      <c r="K15" s="17">
        <v>0.105866</v>
      </c>
      <c r="L15" s="17">
        <v>576.79999999999995</v>
      </c>
      <c r="M15" s="17">
        <v>9.0000000000000002E-6</v>
      </c>
      <c r="N15" s="17">
        <v>531</v>
      </c>
      <c r="O15" s="17">
        <v>0</v>
      </c>
      <c r="P15" s="17">
        <v>0</v>
      </c>
      <c r="Q15" s="17">
        <v>0.71567700000000001</v>
      </c>
      <c r="R15" s="17">
        <v>0.78243399999999996</v>
      </c>
      <c r="S15" s="17">
        <v>0.86222799999999999</v>
      </c>
      <c r="T15" s="17">
        <v>7.9795000000000005E-2</v>
      </c>
      <c r="U15" s="17">
        <v>9.2545000000000002E-2</v>
      </c>
      <c r="V15" s="17">
        <v>645.29999999999995</v>
      </c>
      <c r="W15" s="17">
        <v>1.9999999999999999E-6</v>
      </c>
      <c r="X15" s="17">
        <v>700</v>
      </c>
      <c r="Y15" s="17">
        <v>0</v>
      </c>
      <c r="Z15" s="17">
        <v>0</v>
      </c>
      <c r="AA15" s="17">
        <v>0.142376</v>
      </c>
      <c r="AB15" s="17">
        <v>4.9842599999999999E-3</v>
      </c>
      <c r="AC15" s="17">
        <v>0.78283100000000005</v>
      </c>
      <c r="AD15" s="17">
        <v>0.25</v>
      </c>
      <c r="AE15" s="17">
        <v>1439.9</v>
      </c>
    </row>
    <row r="16" spans="1:31">
      <c r="A16" s="17">
        <v>3</v>
      </c>
      <c r="B16" s="19">
        <v>0.45792824074074073</v>
      </c>
      <c r="C16" s="17">
        <v>165.2</v>
      </c>
      <c r="D16" s="17">
        <v>2.7</v>
      </c>
      <c r="E16" s="17">
        <v>5.2999999999999998E-4</v>
      </c>
      <c r="F16" s="17">
        <v>2.5999999999999999E-2</v>
      </c>
      <c r="G16" s="17">
        <v>0.67799699999999996</v>
      </c>
      <c r="H16" s="17">
        <v>0.68703899999999996</v>
      </c>
      <c r="I16" s="17">
        <v>0.74735799999999997</v>
      </c>
      <c r="J16" s="17">
        <v>6.0318999999999998E-2</v>
      </c>
      <c r="K16" s="17">
        <v>8.0709000000000003E-2</v>
      </c>
      <c r="L16" s="17">
        <v>449.2</v>
      </c>
      <c r="M16" s="17">
        <v>0.17504400000000001</v>
      </c>
      <c r="N16" s="17">
        <v>1399</v>
      </c>
      <c r="O16" s="17">
        <v>0</v>
      </c>
      <c r="P16" s="17">
        <v>0</v>
      </c>
      <c r="Q16" s="17">
        <v>0.70416999999999996</v>
      </c>
      <c r="R16" s="17">
        <v>0.77995499999999995</v>
      </c>
      <c r="S16" s="17">
        <v>0.86170899999999995</v>
      </c>
      <c r="T16" s="17">
        <v>8.1753999999999993E-2</v>
      </c>
      <c r="U16" s="17">
        <v>9.4874E-2</v>
      </c>
      <c r="V16" s="17">
        <v>616.6</v>
      </c>
      <c r="W16" s="17">
        <v>1.5699999999999999E-4</v>
      </c>
      <c r="X16" s="17">
        <v>1707</v>
      </c>
      <c r="Y16" s="17">
        <v>0</v>
      </c>
      <c r="Z16" s="17">
        <v>0</v>
      </c>
      <c r="AA16" s="17">
        <v>0.14596100000000001</v>
      </c>
      <c r="AB16" s="17">
        <v>1.01677E-2</v>
      </c>
      <c r="AC16" s="17">
        <v>0.78078599999999998</v>
      </c>
      <c r="AD16" s="17">
        <v>0.25</v>
      </c>
      <c r="AE16" s="17">
        <v>1848.9</v>
      </c>
    </row>
    <row r="17" spans="1:31">
      <c r="A17" s="17">
        <v>4</v>
      </c>
      <c r="B17" s="19">
        <v>0.45798611111111115</v>
      </c>
      <c r="C17" s="17">
        <v>163.9</v>
      </c>
      <c r="D17" s="17">
        <v>2.7</v>
      </c>
      <c r="E17" s="17">
        <v>3.6600000000000001E-4</v>
      </c>
      <c r="F17" s="17">
        <v>1.7999999999999999E-2</v>
      </c>
      <c r="G17" s="17">
        <v>0.76228099999999999</v>
      </c>
      <c r="H17" s="17">
        <v>0.67050799999999999</v>
      </c>
      <c r="I17" s="17">
        <v>0.734456</v>
      </c>
      <c r="J17" s="17">
        <v>6.3948000000000005E-2</v>
      </c>
      <c r="K17" s="17">
        <v>8.7068000000000006E-2</v>
      </c>
      <c r="L17" s="17">
        <v>377.1</v>
      </c>
      <c r="M17" s="17">
        <v>2.0000000000000002E-5</v>
      </c>
      <c r="N17" s="17">
        <v>9736</v>
      </c>
      <c r="O17" s="17">
        <v>0</v>
      </c>
      <c r="P17" s="17">
        <v>0</v>
      </c>
      <c r="Q17" s="17">
        <v>0.66838600000000004</v>
      </c>
      <c r="R17" s="17">
        <v>0.80625199999999997</v>
      </c>
      <c r="S17" s="17">
        <v>0.87802599999999997</v>
      </c>
      <c r="T17" s="17">
        <v>7.1775000000000005E-2</v>
      </c>
      <c r="U17" s="17">
        <v>8.1744999999999998E-2</v>
      </c>
      <c r="V17" s="17">
        <v>471.7</v>
      </c>
      <c r="W17" s="17">
        <v>2.3E-5</v>
      </c>
      <c r="X17" s="17">
        <v>3729</v>
      </c>
      <c r="Y17" s="17">
        <v>0</v>
      </c>
      <c r="Z17" s="17">
        <v>0</v>
      </c>
      <c r="AA17" s="17">
        <v>0.12576200000000001</v>
      </c>
      <c r="AB17" s="17">
        <v>5.6620400000000001E-2</v>
      </c>
      <c r="AC17" s="17">
        <v>0.81031500000000001</v>
      </c>
      <c r="AD17" s="17">
        <v>0.25</v>
      </c>
      <c r="AE17" s="17">
        <v>2202.5</v>
      </c>
    </row>
    <row r="18" spans="1:31">
      <c r="A18" s="17">
        <v>5</v>
      </c>
      <c r="B18" s="19">
        <v>0.45803240740740742</v>
      </c>
      <c r="C18" s="17">
        <v>162.80000000000001</v>
      </c>
      <c r="D18" s="17">
        <v>2.7</v>
      </c>
      <c r="E18" s="17">
        <v>5.2999999999999998E-4</v>
      </c>
      <c r="F18" s="17">
        <v>2.5999999999999999E-2</v>
      </c>
      <c r="G18" s="17">
        <v>0.82099900000000003</v>
      </c>
      <c r="H18" s="17">
        <v>0.68829700000000005</v>
      </c>
      <c r="I18" s="17">
        <v>0.76142200000000004</v>
      </c>
      <c r="J18" s="17">
        <v>7.3125999999999997E-2</v>
      </c>
      <c r="K18" s="17">
        <v>9.6037999999999998E-2</v>
      </c>
      <c r="L18" s="17">
        <v>538.6</v>
      </c>
      <c r="M18" s="17">
        <v>0.53125199999999995</v>
      </c>
      <c r="N18" s="17">
        <v>4678</v>
      </c>
      <c r="O18" s="17">
        <v>0</v>
      </c>
      <c r="P18" s="17">
        <v>0</v>
      </c>
      <c r="Q18" s="17">
        <v>0.71197100000000002</v>
      </c>
      <c r="R18" s="17">
        <v>0.79888599999999999</v>
      </c>
      <c r="S18" s="17">
        <v>0.86976299999999995</v>
      </c>
      <c r="T18" s="17">
        <v>7.0876999999999996E-2</v>
      </c>
      <c r="U18" s="17">
        <v>8.1490999999999994E-2</v>
      </c>
      <c r="V18" s="17">
        <v>510.4</v>
      </c>
      <c r="W18" s="17">
        <v>0.22917699999999999</v>
      </c>
      <c r="X18" s="17">
        <v>2062</v>
      </c>
      <c r="Y18" s="17">
        <v>0</v>
      </c>
      <c r="Z18" s="17">
        <v>0</v>
      </c>
      <c r="AA18" s="17">
        <v>0.12537000000000001</v>
      </c>
      <c r="AB18" s="17">
        <v>3.95555E-2</v>
      </c>
      <c r="AC18" s="17">
        <v>0.80168899999999998</v>
      </c>
      <c r="AD18" s="17">
        <v>0.25</v>
      </c>
      <c r="AE18" s="17">
        <v>1542.2</v>
      </c>
    </row>
    <row r="19" spans="1:31">
      <c r="A19" s="17">
        <v>6</v>
      </c>
      <c r="B19" s="19">
        <v>0.45809027777777778</v>
      </c>
      <c r="C19" s="17">
        <v>161.69999999999999</v>
      </c>
      <c r="D19" s="17">
        <v>2.7</v>
      </c>
      <c r="E19" s="17">
        <v>3.5799999999999997E-4</v>
      </c>
      <c r="F19" s="17">
        <v>1.7000000000000001E-2</v>
      </c>
      <c r="G19" s="17">
        <v>0.69432700000000003</v>
      </c>
      <c r="H19" s="17">
        <v>0.68144499999999997</v>
      </c>
      <c r="I19" s="17">
        <v>0.74878699999999998</v>
      </c>
      <c r="J19" s="17">
        <v>6.7341999999999999E-2</v>
      </c>
      <c r="K19" s="17">
        <v>8.9935000000000001E-2</v>
      </c>
      <c r="L19" s="17">
        <v>348.4</v>
      </c>
      <c r="M19" s="17">
        <v>1.3436999999999999E-2</v>
      </c>
      <c r="N19" s="17">
        <v>974</v>
      </c>
      <c r="O19" s="17">
        <v>0</v>
      </c>
      <c r="P19" s="17">
        <v>0</v>
      </c>
      <c r="Q19" s="17">
        <v>0.79278599999999999</v>
      </c>
      <c r="R19" s="17">
        <v>0.78315599999999996</v>
      </c>
      <c r="S19" s="17">
        <v>0.85329999999999995</v>
      </c>
      <c r="T19" s="17">
        <v>7.0144999999999999E-2</v>
      </c>
      <c r="U19" s="17">
        <v>8.2203999999999999E-2</v>
      </c>
      <c r="V19" s="17">
        <v>507.4</v>
      </c>
      <c r="W19" s="17">
        <v>0.35055500000000001</v>
      </c>
      <c r="X19" s="17">
        <v>1478</v>
      </c>
      <c r="Y19" s="17">
        <v>0</v>
      </c>
      <c r="Z19" s="17">
        <v>0</v>
      </c>
      <c r="AA19" s="17">
        <v>0.126468</v>
      </c>
      <c r="AB19" s="17">
        <v>5.51339E-3</v>
      </c>
      <c r="AC19" s="17">
        <v>0.78354299999999999</v>
      </c>
      <c r="AD19" s="17">
        <v>0.25</v>
      </c>
      <c r="AE19" s="17">
        <v>2384.1</v>
      </c>
    </row>
    <row r="20" spans="1:31">
      <c r="A20" s="17">
        <v>7</v>
      </c>
      <c r="B20" s="19">
        <v>0.45814814814814814</v>
      </c>
      <c r="C20" s="17">
        <v>161</v>
      </c>
      <c r="D20" s="17">
        <v>2.7</v>
      </c>
      <c r="E20" s="17">
        <v>6.69E-4</v>
      </c>
      <c r="F20" s="17">
        <v>3.2000000000000001E-2</v>
      </c>
      <c r="G20" s="17">
        <v>0.71660400000000002</v>
      </c>
      <c r="H20" s="17">
        <v>0.68648299999999995</v>
      </c>
      <c r="I20" s="17">
        <v>0.76301699999999995</v>
      </c>
      <c r="J20" s="17">
        <v>7.6534000000000005E-2</v>
      </c>
      <c r="K20" s="17">
        <v>0.100304</v>
      </c>
      <c r="L20" s="17">
        <v>627.1</v>
      </c>
      <c r="M20" s="17">
        <v>2.5999999999999998E-5</v>
      </c>
      <c r="N20" s="17">
        <v>528</v>
      </c>
      <c r="O20" s="17">
        <v>0</v>
      </c>
      <c r="P20" s="17">
        <v>0</v>
      </c>
      <c r="Q20" s="17">
        <v>0.71090600000000004</v>
      </c>
      <c r="R20" s="17">
        <v>0.78997099999999998</v>
      </c>
      <c r="S20" s="17">
        <v>0.86369399999999996</v>
      </c>
      <c r="T20" s="17">
        <v>7.3723999999999998E-2</v>
      </c>
      <c r="U20" s="17">
        <v>8.5359000000000004E-2</v>
      </c>
      <c r="V20" s="17">
        <v>548.1</v>
      </c>
      <c r="W20" s="17">
        <v>3.0000000000000001E-6</v>
      </c>
      <c r="X20" s="17">
        <v>1739</v>
      </c>
      <c r="Y20" s="17">
        <v>0</v>
      </c>
      <c r="Z20" s="17">
        <v>0</v>
      </c>
      <c r="AA20" s="17">
        <v>0.13132099999999999</v>
      </c>
      <c r="AB20" s="17">
        <v>5.3842899999999999E-3</v>
      </c>
      <c r="AC20" s="17">
        <v>0.79036700000000004</v>
      </c>
      <c r="AD20" s="17">
        <v>0.25</v>
      </c>
      <c r="AE20" s="17">
        <v>1324.5</v>
      </c>
    </row>
    <row r="21" spans="1:31">
      <c r="A21" s="17">
        <v>8</v>
      </c>
      <c r="B21" s="19">
        <v>0.4581944444444444</v>
      </c>
      <c r="C21" s="17">
        <v>159.69999999999999</v>
      </c>
      <c r="D21" s="17">
        <v>2.7</v>
      </c>
      <c r="E21" s="17">
        <v>3.9899999999999999E-4</v>
      </c>
      <c r="F21" s="17">
        <v>1.9E-2</v>
      </c>
      <c r="G21" s="17">
        <v>0.63594799999999996</v>
      </c>
      <c r="H21" s="17">
        <v>0.68600700000000003</v>
      </c>
      <c r="I21" s="17">
        <v>0.74206700000000003</v>
      </c>
      <c r="J21" s="17">
        <v>5.6058999999999998E-2</v>
      </c>
      <c r="K21" s="17">
        <v>7.5545000000000001E-2</v>
      </c>
      <c r="L21" s="17">
        <v>308</v>
      </c>
      <c r="M21" s="17">
        <v>0.370809</v>
      </c>
      <c r="N21" s="17">
        <v>1558</v>
      </c>
      <c r="O21" s="17">
        <v>0</v>
      </c>
      <c r="P21" s="17">
        <v>0</v>
      </c>
      <c r="Q21" s="17">
        <v>0.83114500000000002</v>
      </c>
      <c r="R21" s="17">
        <v>0.81320300000000001</v>
      </c>
      <c r="S21" s="17">
        <v>0.90750200000000003</v>
      </c>
      <c r="T21" s="17">
        <v>9.4298999999999994E-2</v>
      </c>
      <c r="U21" s="17">
        <v>0.10391</v>
      </c>
      <c r="V21" s="17">
        <v>785.6</v>
      </c>
      <c r="W21" s="17">
        <v>0.37077399999999999</v>
      </c>
      <c r="X21" s="17">
        <v>692</v>
      </c>
      <c r="Y21" s="17">
        <v>0</v>
      </c>
      <c r="Z21" s="17">
        <v>0</v>
      </c>
      <c r="AA21" s="17">
        <v>0.159862</v>
      </c>
      <c r="AB21" s="17">
        <v>7.7850799999999998E-3</v>
      </c>
      <c r="AC21" s="17">
        <v>0.81393700000000002</v>
      </c>
      <c r="AD21" s="17">
        <v>0.25</v>
      </c>
      <c r="AE21" s="17">
        <v>2696.8</v>
      </c>
    </row>
    <row r="22" spans="1:31">
      <c r="A22" s="17">
        <v>9</v>
      </c>
      <c r="B22" s="19">
        <v>0.45825231481481482</v>
      </c>
      <c r="C22" s="17">
        <v>158.6</v>
      </c>
      <c r="D22" s="17">
        <v>2.7</v>
      </c>
      <c r="E22" s="17">
        <v>6.4899999999999995E-4</v>
      </c>
      <c r="F22" s="17">
        <v>3.1E-2</v>
      </c>
      <c r="G22" s="17">
        <v>0.75841999999999998</v>
      </c>
      <c r="H22" s="17">
        <v>0.66902899999999998</v>
      </c>
      <c r="I22" s="17">
        <v>0.75409099999999996</v>
      </c>
      <c r="J22" s="17">
        <v>8.5061999999999999E-2</v>
      </c>
      <c r="K22" s="17">
        <v>0.1128</v>
      </c>
      <c r="L22" s="17">
        <v>600.79999999999995</v>
      </c>
      <c r="M22" s="17">
        <v>1.4E-5</v>
      </c>
      <c r="N22" s="17">
        <v>780</v>
      </c>
      <c r="O22" s="17">
        <v>0</v>
      </c>
      <c r="P22" s="17">
        <v>0</v>
      </c>
      <c r="Q22" s="17">
        <v>0.73131999999999997</v>
      </c>
      <c r="R22" s="17">
        <v>0.78893800000000003</v>
      </c>
      <c r="S22" s="17">
        <v>0.86366399999999999</v>
      </c>
      <c r="T22" s="17">
        <v>7.4727000000000002E-2</v>
      </c>
      <c r="U22" s="17">
        <v>8.6523000000000003E-2</v>
      </c>
      <c r="V22" s="17">
        <v>676.6</v>
      </c>
      <c r="W22" s="17">
        <v>0.22917100000000001</v>
      </c>
      <c r="X22" s="17">
        <v>921</v>
      </c>
      <c r="Y22" s="17">
        <v>0</v>
      </c>
      <c r="Z22" s="17">
        <v>0</v>
      </c>
      <c r="AA22" s="17">
        <v>0.13311200000000001</v>
      </c>
      <c r="AB22" s="17">
        <v>7.5975000000000001E-3</v>
      </c>
      <c r="AC22" s="17">
        <v>0.78950500000000001</v>
      </c>
      <c r="AD22" s="17">
        <v>0.25</v>
      </c>
      <c r="AE22" s="17">
        <v>1382.5</v>
      </c>
    </row>
    <row r="23" spans="1:31">
      <c r="A23" s="17">
        <v>10</v>
      </c>
      <c r="B23" s="19">
        <v>0.45831018518518518</v>
      </c>
      <c r="C23" s="17">
        <v>157.4</v>
      </c>
      <c r="D23" s="17">
        <v>2.7</v>
      </c>
      <c r="E23" s="17">
        <v>4.1100000000000002E-4</v>
      </c>
      <c r="F23" s="17">
        <v>0.02</v>
      </c>
      <c r="G23" s="17">
        <v>0.71845899999999996</v>
      </c>
      <c r="H23" s="17">
        <v>0.67297499999999999</v>
      </c>
      <c r="I23" s="17">
        <v>0.747332</v>
      </c>
      <c r="J23" s="17">
        <v>7.4357000000000006E-2</v>
      </c>
      <c r="K23" s="17">
        <v>9.9497000000000002E-2</v>
      </c>
      <c r="L23" s="17">
        <v>414.3</v>
      </c>
      <c r="M23" s="17">
        <v>1.6799999999999999E-4</v>
      </c>
      <c r="N23" s="17">
        <v>440</v>
      </c>
      <c r="O23" s="17">
        <v>0</v>
      </c>
      <c r="P23" s="17">
        <v>0</v>
      </c>
      <c r="Q23" s="17">
        <v>0.75983999999999996</v>
      </c>
      <c r="R23" s="17">
        <v>0.79528299999999996</v>
      </c>
      <c r="S23" s="17">
        <v>0.86365700000000001</v>
      </c>
      <c r="T23" s="17">
        <v>6.8375000000000005E-2</v>
      </c>
      <c r="U23" s="17">
        <v>7.9169000000000003E-2</v>
      </c>
      <c r="V23" s="17">
        <v>535.70000000000005</v>
      </c>
      <c r="W23" s="17">
        <v>0.582121</v>
      </c>
      <c r="X23" s="17">
        <v>840</v>
      </c>
      <c r="Y23" s="17">
        <v>0</v>
      </c>
      <c r="Z23" s="17">
        <v>0</v>
      </c>
      <c r="AA23" s="17">
        <v>0.121798</v>
      </c>
      <c r="AB23" s="17">
        <v>2.9725400000000001E-3</v>
      </c>
      <c r="AC23" s="17">
        <v>0.79548600000000003</v>
      </c>
      <c r="AD23" s="17">
        <v>0.25</v>
      </c>
      <c r="AE23" s="17">
        <v>2004.9</v>
      </c>
    </row>
    <row r="24" spans="1:31">
      <c r="A24" s="17">
        <v>11</v>
      </c>
      <c r="B24" s="19">
        <v>0.4583564814814815</v>
      </c>
      <c r="C24" s="17">
        <v>156.30000000000001</v>
      </c>
      <c r="D24" s="17">
        <v>2.7</v>
      </c>
      <c r="E24" s="17">
        <v>6.4300000000000002E-4</v>
      </c>
      <c r="F24" s="17">
        <v>3.1E-2</v>
      </c>
      <c r="G24" s="17">
        <v>0.81869099999999995</v>
      </c>
      <c r="H24" s="17">
        <v>0.68104900000000002</v>
      </c>
      <c r="I24" s="17">
        <v>0.76945399999999997</v>
      </c>
      <c r="J24" s="17">
        <v>8.8403999999999996E-2</v>
      </c>
      <c r="K24" s="17">
        <v>0.11489199999999999</v>
      </c>
      <c r="L24" s="17">
        <v>552</v>
      </c>
      <c r="M24" s="17">
        <v>0.34973799999999999</v>
      </c>
      <c r="N24" s="17">
        <v>1714</v>
      </c>
      <c r="O24" s="17">
        <v>0</v>
      </c>
      <c r="P24" s="17">
        <v>0</v>
      </c>
      <c r="Q24" s="17">
        <v>0.68071999999999999</v>
      </c>
      <c r="R24" s="17">
        <v>0.79237599999999997</v>
      </c>
      <c r="S24" s="17">
        <v>0.87466299999999997</v>
      </c>
      <c r="T24" s="17">
        <v>8.2286999999999999E-2</v>
      </c>
      <c r="U24" s="17">
        <v>9.4077999999999995E-2</v>
      </c>
      <c r="V24" s="17">
        <v>668.2</v>
      </c>
      <c r="W24" s="17">
        <v>0.22903899999999999</v>
      </c>
      <c r="X24" s="17">
        <v>702</v>
      </c>
      <c r="Y24" s="17">
        <v>0</v>
      </c>
      <c r="Z24" s="17">
        <v>0</v>
      </c>
      <c r="AA24" s="17">
        <v>0.144736</v>
      </c>
      <c r="AB24" s="17">
        <v>1.52344E-2</v>
      </c>
      <c r="AC24" s="17">
        <v>0.79362999999999995</v>
      </c>
      <c r="AD24" s="17">
        <v>0.25</v>
      </c>
      <c r="AE24" s="17">
        <v>1504.6</v>
      </c>
    </row>
    <row r="25" spans="1:31">
      <c r="A25" s="17">
        <v>12</v>
      </c>
      <c r="B25" s="19">
        <v>0.45841435185185181</v>
      </c>
      <c r="C25" s="17">
        <v>155.19999999999999</v>
      </c>
      <c r="D25" s="17">
        <v>2.7</v>
      </c>
      <c r="E25" s="17">
        <v>7.9699999999999997E-4</v>
      </c>
      <c r="F25" s="17">
        <v>3.9E-2</v>
      </c>
      <c r="G25" s="17">
        <v>0.81255500000000003</v>
      </c>
      <c r="H25" s="17">
        <v>0.72298600000000002</v>
      </c>
      <c r="I25" s="17">
        <v>0.82298400000000005</v>
      </c>
      <c r="J25" s="17">
        <v>9.9998000000000004E-2</v>
      </c>
      <c r="K25" s="17">
        <v>0.121507</v>
      </c>
      <c r="L25" s="17">
        <v>588.9</v>
      </c>
      <c r="M25" s="17">
        <v>0.10448200000000001</v>
      </c>
      <c r="N25" s="17">
        <v>1605</v>
      </c>
      <c r="O25" s="17">
        <v>0</v>
      </c>
      <c r="P25" s="17">
        <v>0</v>
      </c>
      <c r="Q25" s="17">
        <v>0.81021900000000002</v>
      </c>
      <c r="R25" s="17">
        <v>0.807975</v>
      </c>
      <c r="S25" s="17">
        <v>0.90704099999999999</v>
      </c>
      <c r="T25" s="17">
        <v>9.9066000000000001E-2</v>
      </c>
      <c r="U25" s="17">
        <v>0.109219</v>
      </c>
      <c r="V25" s="17">
        <v>660.2</v>
      </c>
      <c r="W25" s="17">
        <v>0.37081500000000001</v>
      </c>
      <c r="X25" s="17">
        <v>1137</v>
      </c>
      <c r="Y25" s="17">
        <v>0</v>
      </c>
      <c r="Z25" s="17">
        <v>0</v>
      </c>
      <c r="AA25" s="17">
        <v>0.16802900000000001</v>
      </c>
      <c r="AB25" s="17">
        <v>1.5221200000000001E-2</v>
      </c>
      <c r="AC25" s="17">
        <v>0.80948299999999995</v>
      </c>
      <c r="AD25" s="17">
        <v>0.25</v>
      </c>
      <c r="AE25" s="17">
        <v>1410.3</v>
      </c>
    </row>
    <row r="26" spans="1:31">
      <c r="A26" s="17">
        <v>13</v>
      </c>
      <c r="B26" s="19">
        <v>0.45847222222222223</v>
      </c>
      <c r="C26" s="17">
        <v>153.9</v>
      </c>
      <c r="D26" s="17">
        <v>2.7</v>
      </c>
      <c r="E26" s="17">
        <v>8.7200000000000005E-4</v>
      </c>
      <c r="F26" s="17">
        <v>4.2000000000000003E-2</v>
      </c>
      <c r="G26" s="17">
        <v>0.83166799999999996</v>
      </c>
      <c r="H26" s="17">
        <v>0.70679999999999998</v>
      </c>
      <c r="I26" s="17">
        <v>0.81242499999999995</v>
      </c>
      <c r="J26" s="17">
        <v>0.105625</v>
      </c>
      <c r="K26" s="17">
        <v>0.13001199999999999</v>
      </c>
      <c r="L26" s="17">
        <v>545</v>
      </c>
      <c r="M26" s="17">
        <v>9.0000000000000002E-6</v>
      </c>
      <c r="N26" s="17">
        <v>592</v>
      </c>
      <c r="O26" s="17">
        <v>0</v>
      </c>
      <c r="P26" s="17">
        <v>0</v>
      </c>
      <c r="Q26" s="17">
        <v>0.81587500000000002</v>
      </c>
      <c r="R26" s="17">
        <v>0.80107099999999998</v>
      </c>
      <c r="S26" s="17">
        <v>0.91853200000000002</v>
      </c>
      <c r="T26" s="17">
        <v>0.11745999999999999</v>
      </c>
      <c r="U26" s="17">
        <v>0.12787799999999999</v>
      </c>
      <c r="V26" s="17">
        <v>688.9</v>
      </c>
      <c r="W26" s="17">
        <v>0.277422</v>
      </c>
      <c r="X26" s="17">
        <v>2043</v>
      </c>
      <c r="Y26" s="17">
        <v>0</v>
      </c>
      <c r="Z26" s="17">
        <v>0</v>
      </c>
      <c r="AA26" s="17">
        <v>0.19673599999999999</v>
      </c>
      <c r="AB26" s="17">
        <v>5.2446200000000002E-3</v>
      </c>
      <c r="AC26" s="17">
        <v>0.80168700000000004</v>
      </c>
      <c r="AD26" s="17">
        <v>0.25</v>
      </c>
      <c r="AE26" s="17">
        <v>1523.9</v>
      </c>
    </row>
    <row r="27" spans="1:31">
      <c r="A27" s="17">
        <v>14</v>
      </c>
      <c r="B27" s="19">
        <v>0.45851851851851855</v>
      </c>
      <c r="C27" s="17">
        <v>152.6</v>
      </c>
      <c r="D27" s="17">
        <v>2.7</v>
      </c>
      <c r="E27" s="17">
        <v>6.1600000000000001E-4</v>
      </c>
      <c r="F27" s="17">
        <v>0.03</v>
      </c>
      <c r="G27" s="17">
        <v>0.54430000000000001</v>
      </c>
      <c r="H27" s="17">
        <v>0.67341399999999996</v>
      </c>
      <c r="I27" s="17">
        <v>0.73506499999999997</v>
      </c>
      <c r="J27" s="17">
        <v>6.1650999999999997E-2</v>
      </c>
      <c r="K27" s="17">
        <v>8.3872000000000002E-2</v>
      </c>
      <c r="L27" s="17">
        <v>652.70000000000005</v>
      </c>
      <c r="M27" s="17">
        <v>6.0000000000000002E-6</v>
      </c>
      <c r="N27" s="17">
        <v>1081</v>
      </c>
      <c r="O27" s="17">
        <v>0</v>
      </c>
      <c r="P27" s="17">
        <v>0</v>
      </c>
      <c r="Q27" s="17">
        <v>0.68074800000000002</v>
      </c>
      <c r="R27" s="17">
        <v>0.81108999999999998</v>
      </c>
      <c r="S27" s="17">
        <v>0.87768000000000002</v>
      </c>
      <c r="T27" s="17">
        <v>6.6590999999999997E-2</v>
      </c>
      <c r="U27" s="17">
        <v>7.5870999999999994E-2</v>
      </c>
      <c r="V27" s="17">
        <v>548.20000000000005</v>
      </c>
      <c r="W27" s="17">
        <v>2.4000000000000001E-5</v>
      </c>
      <c r="X27" s="17">
        <v>1162</v>
      </c>
      <c r="Y27" s="17">
        <v>0</v>
      </c>
      <c r="Z27" s="17">
        <v>0</v>
      </c>
      <c r="AA27" s="17">
        <v>0.116725</v>
      </c>
      <c r="AB27" s="17">
        <v>1.14003E-2</v>
      </c>
      <c r="AC27" s="17">
        <v>0.81184900000000004</v>
      </c>
      <c r="AD27" s="17">
        <v>0.25</v>
      </c>
      <c r="AE27" s="17">
        <v>1272.4000000000001</v>
      </c>
    </row>
    <row r="28" spans="1:31">
      <c r="A28" s="17">
        <v>15</v>
      </c>
      <c r="B28" s="19">
        <v>0.45857638888888891</v>
      </c>
      <c r="C28" s="17">
        <v>151.30000000000001</v>
      </c>
      <c r="D28" s="17">
        <v>2.7</v>
      </c>
      <c r="E28" s="17">
        <v>8.4500000000000005E-4</v>
      </c>
      <c r="F28" s="17">
        <v>4.1000000000000002E-2</v>
      </c>
      <c r="G28" s="17">
        <v>0.82695799999999997</v>
      </c>
      <c r="H28" s="17">
        <v>0.74816000000000005</v>
      </c>
      <c r="I28" s="17">
        <v>0.85779099999999997</v>
      </c>
      <c r="J28" s="17">
        <v>0.10963100000000001</v>
      </c>
      <c r="K28" s="17">
        <v>0.127807</v>
      </c>
      <c r="L28" s="17">
        <v>669.5</v>
      </c>
      <c r="M28" s="17">
        <v>7.2058999999999998E-2</v>
      </c>
      <c r="N28" s="17">
        <v>1652</v>
      </c>
      <c r="O28" s="17">
        <v>0</v>
      </c>
      <c r="P28" s="17">
        <v>0</v>
      </c>
      <c r="Q28" s="17">
        <v>0.80662999999999996</v>
      </c>
      <c r="R28" s="17">
        <v>0.78859900000000005</v>
      </c>
      <c r="S28" s="17">
        <v>0.87832900000000003</v>
      </c>
      <c r="T28" s="17">
        <v>8.9730000000000004E-2</v>
      </c>
      <c r="U28" s="17">
        <v>0.10216</v>
      </c>
      <c r="V28" s="17">
        <v>678</v>
      </c>
      <c r="W28" s="17">
        <v>0.29497699999999999</v>
      </c>
      <c r="X28" s="17">
        <v>2161</v>
      </c>
      <c r="Y28" s="17">
        <v>0</v>
      </c>
      <c r="Z28" s="17">
        <v>0</v>
      </c>
      <c r="AA28" s="17">
        <v>0.15717</v>
      </c>
      <c r="AB28" s="17">
        <v>1.7757800000000001E-2</v>
      </c>
      <c r="AC28" s="17">
        <v>0.79019200000000001</v>
      </c>
      <c r="AD28" s="17">
        <v>0.25</v>
      </c>
      <c r="AE28" s="17">
        <v>1240.5999999999999</v>
      </c>
    </row>
    <row r="29" spans="1:31">
      <c r="A29" s="17">
        <v>16</v>
      </c>
      <c r="B29" s="19">
        <v>0.45863425925925921</v>
      </c>
      <c r="C29" s="17">
        <v>150.1</v>
      </c>
      <c r="D29" s="17">
        <v>2.7</v>
      </c>
      <c r="E29" s="17">
        <v>7.1000000000000002E-4</v>
      </c>
      <c r="F29" s="17">
        <v>3.4000000000000002E-2</v>
      </c>
      <c r="G29" s="17">
        <v>0.727939</v>
      </c>
      <c r="H29" s="17">
        <v>0.68994800000000001</v>
      </c>
      <c r="I29" s="17">
        <v>0.77237999999999996</v>
      </c>
      <c r="J29" s="17">
        <v>8.2432000000000005E-2</v>
      </c>
      <c r="K29" s="17">
        <v>0.106725</v>
      </c>
      <c r="L29" s="17">
        <v>568.29999999999995</v>
      </c>
      <c r="M29" s="17">
        <v>9.0000000000000002E-6</v>
      </c>
      <c r="N29" s="17">
        <v>1965</v>
      </c>
      <c r="O29" s="17">
        <v>0</v>
      </c>
      <c r="P29" s="17">
        <v>0</v>
      </c>
      <c r="Q29" s="17">
        <v>0.79167500000000002</v>
      </c>
      <c r="R29" s="17">
        <v>0.79687300000000005</v>
      </c>
      <c r="S29" s="17">
        <v>0.88657900000000001</v>
      </c>
      <c r="T29" s="17">
        <v>8.9704999999999993E-2</v>
      </c>
      <c r="U29" s="17">
        <v>0.10118099999999999</v>
      </c>
      <c r="V29" s="17">
        <v>545.79999999999995</v>
      </c>
      <c r="W29" s="17">
        <v>6.6000000000000005E-5</v>
      </c>
      <c r="X29" s="17">
        <v>1076</v>
      </c>
      <c r="Y29" s="17">
        <v>0</v>
      </c>
      <c r="Z29" s="17">
        <v>0</v>
      </c>
      <c r="AA29" s="17">
        <v>0.155664</v>
      </c>
      <c r="AB29" s="17">
        <v>1.7925900000000002E-2</v>
      </c>
      <c r="AC29" s="17">
        <v>0.79848200000000003</v>
      </c>
      <c r="AD29" s="17">
        <v>0.25</v>
      </c>
      <c r="AE29" s="17">
        <v>1461.5</v>
      </c>
    </row>
    <row r="30" spans="1:31">
      <c r="A30" s="17">
        <v>17</v>
      </c>
      <c r="B30" s="19">
        <v>0.45868055555555554</v>
      </c>
      <c r="C30" s="17">
        <v>148.80000000000001</v>
      </c>
      <c r="D30" s="17">
        <v>2.7</v>
      </c>
      <c r="E30" s="17">
        <v>6.4899999999999995E-4</v>
      </c>
      <c r="F30" s="17">
        <v>3.1E-2</v>
      </c>
      <c r="G30" s="17">
        <v>0.80180799999999997</v>
      </c>
      <c r="H30" s="17">
        <v>0.68713100000000005</v>
      </c>
      <c r="I30" s="17">
        <v>0.78656999999999999</v>
      </c>
      <c r="J30" s="17">
        <v>9.9437999999999999E-2</v>
      </c>
      <c r="K30" s="17">
        <v>0.12642</v>
      </c>
      <c r="L30" s="17">
        <v>495.2</v>
      </c>
      <c r="M30" s="17">
        <v>6.4999999999999994E-5</v>
      </c>
      <c r="N30" s="17">
        <v>966</v>
      </c>
      <c r="O30" s="17">
        <v>0</v>
      </c>
      <c r="P30" s="17">
        <v>0</v>
      </c>
      <c r="Q30" s="17">
        <v>0.85154600000000003</v>
      </c>
      <c r="R30" s="17">
        <v>0.84138100000000005</v>
      </c>
      <c r="S30" s="17">
        <v>0.94011800000000001</v>
      </c>
      <c r="T30" s="17">
        <v>9.8737000000000005E-2</v>
      </c>
      <c r="U30" s="17">
        <v>0.10502599999999999</v>
      </c>
      <c r="V30" s="17">
        <v>562.1</v>
      </c>
      <c r="W30" s="17">
        <v>0.370813</v>
      </c>
      <c r="X30" s="17">
        <v>840</v>
      </c>
      <c r="Y30" s="17">
        <v>0</v>
      </c>
      <c r="Z30" s="17">
        <v>0</v>
      </c>
      <c r="AA30" s="17">
        <v>0.161578</v>
      </c>
      <c r="AB30" s="17">
        <v>7.7584500000000001E-3</v>
      </c>
      <c r="AC30" s="17">
        <v>0.84214699999999998</v>
      </c>
      <c r="AD30" s="17">
        <v>0.25</v>
      </c>
      <c r="AE30" s="17">
        <v>1677.4</v>
      </c>
    </row>
    <row r="31" spans="1:31">
      <c r="A31" s="17">
        <v>18</v>
      </c>
      <c r="B31" s="19">
        <v>0.45873842592592595</v>
      </c>
      <c r="C31" s="17">
        <v>147.9</v>
      </c>
      <c r="D31" s="17">
        <v>2.7</v>
      </c>
      <c r="E31" s="17">
        <v>5.5500000000000005E-4</v>
      </c>
      <c r="F31" s="17">
        <v>2.7E-2</v>
      </c>
      <c r="G31" s="17">
        <v>0.741649</v>
      </c>
      <c r="H31" s="17">
        <v>0.69904699999999997</v>
      </c>
      <c r="I31" s="17">
        <v>0.768455</v>
      </c>
      <c r="J31" s="17">
        <v>6.9408999999999998E-2</v>
      </c>
      <c r="K31" s="17">
        <v>9.0322E-2</v>
      </c>
      <c r="L31" s="17">
        <v>465.8</v>
      </c>
      <c r="M31" s="17">
        <v>3.9999999999999998E-6</v>
      </c>
      <c r="N31" s="17">
        <v>733</v>
      </c>
      <c r="O31" s="17">
        <v>0</v>
      </c>
      <c r="P31" s="17">
        <v>0</v>
      </c>
      <c r="Q31" s="17">
        <v>0.72211899999999996</v>
      </c>
      <c r="R31" s="17">
        <v>0.80660200000000004</v>
      </c>
      <c r="S31" s="17">
        <v>0.89157299999999995</v>
      </c>
      <c r="T31" s="17">
        <v>8.4972000000000006E-2</v>
      </c>
      <c r="U31" s="17">
        <v>9.5305000000000001E-2</v>
      </c>
      <c r="V31" s="17">
        <v>658.4</v>
      </c>
      <c r="W31" s="17">
        <v>0.28592299999999998</v>
      </c>
      <c r="X31" s="17">
        <v>987</v>
      </c>
      <c r="Y31" s="17">
        <v>0</v>
      </c>
      <c r="Z31" s="17">
        <v>0</v>
      </c>
      <c r="AA31" s="17">
        <v>0.146623</v>
      </c>
      <c r="AB31" s="17">
        <v>5.5529000000000004E-3</v>
      </c>
      <c r="AC31" s="17">
        <v>0.80707300000000004</v>
      </c>
      <c r="AD31" s="17">
        <v>0.25</v>
      </c>
      <c r="AE31" s="17">
        <v>1783.1</v>
      </c>
    </row>
    <row r="32" spans="1:31">
      <c r="A32" s="17">
        <v>19</v>
      </c>
      <c r="B32" s="19">
        <v>0.45879629629629631</v>
      </c>
      <c r="C32" s="17">
        <v>146.6</v>
      </c>
      <c r="D32" s="17">
        <v>2.7</v>
      </c>
      <c r="E32" s="17">
        <v>4.9600000000000002E-4</v>
      </c>
      <c r="F32" s="17">
        <v>2.4E-2</v>
      </c>
      <c r="G32" s="17">
        <v>0.69088899999999998</v>
      </c>
      <c r="H32" s="17">
        <v>0.69523299999999999</v>
      </c>
      <c r="I32" s="17">
        <v>0.76267099999999999</v>
      </c>
      <c r="J32" s="17">
        <v>6.7437999999999998E-2</v>
      </c>
      <c r="K32" s="17">
        <v>8.8423000000000002E-2</v>
      </c>
      <c r="L32" s="17">
        <v>423.5</v>
      </c>
      <c r="M32" s="17">
        <v>2.4000000000000001E-5</v>
      </c>
      <c r="N32" s="17">
        <v>2136</v>
      </c>
      <c r="O32" s="17">
        <v>0</v>
      </c>
      <c r="P32" s="17">
        <v>0</v>
      </c>
      <c r="Q32" s="17">
        <v>0.71432300000000004</v>
      </c>
      <c r="R32" s="17">
        <v>0.79464800000000002</v>
      </c>
      <c r="S32" s="17">
        <v>0.87761400000000001</v>
      </c>
      <c r="T32" s="17">
        <v>8.2965999999999998E-2</v>
      </c>
      <c r="U32" s="17">
        <v>9.4535999999999995E-2</v>
      </c>
      <c r="V32" s="17">
        <v>569.20000000000005</v>
      </c>
      <c r="W32" s="17">
        <v>2.6999999999999999E-5</v>
      </c>
      <c r="X32" s="17">
        <v>2379</v>
      </c>
      <c r="Y32" s="17">
        <v>0</v>
      </c>
      <c r="Z32" s="17">
        <v>0</v>
      </c>
      <c r="AA32" s="17">
        <v>0.14544000000000001</v>
      </c>
      <c r="AB32" s="17">
        <v>1.4574200000000001E-2</v>
      </c>
      <c r="AC32" s="17">
        <v>0.79585700000000004</v>
      </c>
      <c r="AD32" s="17">
        <v>0.25</v>
      </c>
      <c r="AE32" s="17">
        <v>1961.1</v>
      </c>
    </row>
    <row r="33" spans="1:31">
      <c r="A33" s="17">
        <v>20</v>
      </c>
      <c r="B33" s="19">
        <v>0.45884259259259258</v>
      </c>
      <c r="C33" s="17">
        <v>145.30000000000001</v>
      </c>
      <c r="D33" s="17">
        <v>2.7</v>
      </c>
      <c r="E33" s="17">
        <v>6.3599999999999996E-4</v>
      </c>
      <c r="F33" s="17">
        <v>3.1E-2</v>
      </c>
      <c r="G33" s="17">
        <v>0.69527399999999995</v>
      </c>
      <c r="H33" s="17">
        <v>0.67352100000000004</v>
      </c>
      <c r="I33" s="17">
        <v>0.75071500000000002</v>
      </c>
      <c r="J33" s="17">
        <v>7.7195E-2</v>
      </c>
      <c r="K33" s="17">
        <v>0.102828</v>
      </c>
      <c r="L33" s="17">
        <v>583.4</v>
      </c>
      <c r="M33" s="17">
        <v>3.9999999999999998E-6</v>
      </c>
      <c r="N33" s="17">
        <v>566</v>
      </c>
      <c r="O33" s="17">
        <v>0</v>
      </c>
      <c r="P33" s="17">
        <v>0</v>
      </c>
      <c r="Q33" s="17">
        <v>0.71397999999999995</v>
      </c>
      <c r="R33" s="17">
        <v>0.78956999999999999</v>
      </c>
      <c r="S33" s="17">
        <v>0.86498399999999998</v>
      </c>
      <c r="T33" s="17">
        <v>7.5413999999999995E-2</v>
      </c>
      <c r="U33" s="17">
        <v>8.7184999999999999E-2</v>
      </c>
      <c r="V33" s="17">
        <v>524.79999999999995</v>
      </c>
      <c r="W33" s="17">
        <v>0.28447099999999997</v>
      </c>
      <c r="X33" s="17">
        <v>1066</v>
      </c>
      <c r="Y33" s="17">
        <v>0</v>
      </c>
      <c r="Z33" s="17">
        <v>0</v>
      </c>
      <c r="AA33" s="17">
        <v>0.134131</v>
      </c>
      <c r="AB33" s="17">
        <v>5.3688700000000004E-3</v>
      </c>
      <c r="AC33" s="17">
        <v>0.78997499999999998</v>
      </c>
      <c r="AD33" s="17">
        <v>0.25</v>
      </c>
      <c r="AE33" s="17">
        <v>1423.7</v>
      </c>
    </row>
    <row r="34" spans="1:31">
      <c r="A34" s="17">
        <v>21</v>
      </c>
      <c r="B34" s="19">
        <v>0.45890046296296294</v>
      </c>
      <c r="C34" s="17">
        <v>144.19999999999999</v>
      </c>
      <c r="D34" s="17">
        <v>2.7</v>
      </c>
      <c r="E34" s="17">
        <v>6.1300000000000005E-4</v>
      </c>
      <c r="F34" s="17">
        <v>0.03</v>
      </c>
      <c r="G34" s="17">
        <v>0.75586399999999998</v>
      </c>
      <c r="H34" s="17">
        <v>0.69429600000000002</v>
      </c>
      <c r="I34" s="17">
        <v>0.76608100000000001</v>
      </c>
      <c r="J34" s="17">
        <v>7.1785000000000002E-2</v>
      </c>
      <c r="K34" s="17">
        <v>9.3703999999999996E-2</v>
      </c>
      <c r="L34" s="17">
        <v>464.2</v>
      </c>
      <c r="M34" s="17">
        <v>8.3999999999999995E-5</v>
      </c>
      <c r="N34" s="17">
        <v>928</v>
      </c>
      <c r="O34" s="17">
        <v>0</v>
      </c>
      <c r="P34" s="17">
        <v>0</v>
      </c>
      <c r="Q34" s="17">
        <v>0.836677</v>
      </c>
      <c r="R34" s="17">
        <v>0.79370799999999997</v>
      </c>
      <c r="S34" s="17">
        <v>0.88755700000000004</v>
      </c>
      <c r="T34" s="17">
        <v>9.3850000000000003E-2</v>
      </c>
      <c r="U34" s="17">
        <v>0.105739</v>
      </c>
      <c r="V34" s="17">
        <v>448.2</v>
      </c>
      <c r="W34" s="17">
        <v>1.7E-5</v>
      </c>
      <c r="X34" s="17">
        <v>793</v>
      </c>
      <c r="Y34" s="17">
        <v>0</v>
      </c>
      <c r="Z34" s="17">
        <v>0</v>
      </c>
      <c r="AA34" s="17">
        <v>0.16267599999999999</v>
      </c>
      <c r="AB34" s="17">
        <v>6.9911000000000001E-3</v>
      </c>
      <c r="AC34" s="17">
        <v>0.79436399999999996</v>
      </c>
      <c r="AD34" s="17">
        <v>0.25</v>
      </c>
      <c r="AE34" s="17">
        <v>1789.2</v>
      </c>
    </row>
    <row r="35" spans="1:31">
      <c r="A35" s="17">
        <v>22</v>
      </c>
      <c r="B35" s="19">
        <v>0.45895833333333336</v>
      </c>
      <c r="C35" s="17">
        <v>143.30000000000001</v>
      </c>
      <c r="D35" s="17">
        <v>2.7</v>
      </c>
      <c r="E35" s="17">
        <v>6.9999999999999999E-4</v>
      </c>
      <c r="F35" s="17">
        <v>3.4000000000000002E-2</v>
      </c>
      <c r="G35" s="17">
        <v>0.80269999999999997</v>
      </c>
      <c r="H35" s="17">
        <v>0.69508999999999999</v>
      </c>
      <c r="I35" s="17">
        <v>0.78141300000000002</v>
      </c>
      <c r="J35" s="17">
        <v>8.6322999999999997E-2</v>
      </c>
      <c r="K35" s="17">
        <v>0.11047</v>
      </c>
      <c r="L35" s="17">
        <v>518.70000000000005</v>
      </c>
      <c r="M35" s="17">
        <v>8.5000000000000006E-5</v>
      </c>
      <c r="N35" s="17">
        <v>4600</v>
      </c>
      <c r="O35" s="17">
        <v>0</v>
      </c>
      <c r="P35" s="17">
        <v>0</v>
      </c>
      <c r="Q35" s="17">
        <v>0.76281399999999999</v>
      </c>
      <c r="R35" s="17">
        <v>0.78062100000000001</v>
      </c>
      <c r="S35" s="17">
        <v>0.87860300000000002</v>
      </c>
      <c r="T35" s="17">
        <v>9.7982E-2</v>
      </c>
      <c r="U35" s="17">
        <v>0.11151999999999999</v>
      </c>
      <c r="V35" s="17">
        <v>653.1</v>
      </c>
      <c r="W35" s="17">
        <v>1.0000000000000001E-5</v>
      </c>
      <c r="X35" s="17">
        <v>1008</v>
      </c>
      <c r="Y35" s="17">
        <v>0</v>
      </c>
      <c r="Z35" s="17">
        <v>0</v>
      </c>
      <c r="AA35" s="17">
        <v>0.17157</v>
      </c>
      <c r="AB35" s="17">
        <v>3.7541999999999999E-2</v>
      </c>
      <c r="AC35" s="17">
        <v>0.7843</v>
      </c>
      <c r="AD35" s="17">
        <v>0.25</v>
      </c>
      <c r="AE35" s="17">
        <v>1601.3</v>
      </c>
    </row>
    <row r="36" spans="1:31">
      <c r="A36" s="17">
        <v>23</v>
      </c>
      <c r="B36" s="19">
        <v>0.45900462962962968</v>
      </c>
      <c r="C36" s="17">
        <v>142.19999999999999</v>
      </c>
      <c r="D36" s="17">
        <v>2.7</v>
      </c>
      <c r="E36" s="17">
        <v>3.5599999999999998E-4</v>
      </c>
      <c r="F36" s="17">
        <v>1.7000000000000001E-2</v>
      </c>
      <c r="G36" s="17">
        <v>0.62155300000000002</v>
      </c>
      <c r="H36" s="17">
        <v>0.67567999999999995</v>
      </c>
      <c r="I36" s="17">
        <v>0.73568900000000004</v>
      </c>
      <c r="J36" s="17">
        <v>6.0009E-2</v>
      </c>
      <c r="K36" s="17">
        <v>8.1569000000000003E-2</v>
      </c>
      <c r="L36" s="17">
        <v>301.10000000000002</v>
      </c>
      <c r="M36" s="17">
        <v>9.0000000000000002E-6</v>
      </c>
      <c r="N36" s="17">
        <v>12323</v>
      </c>
      <c r="O36" s="17">
        <v>0</v>
      </c>
      <c r="P36" s="17">
        <v>0</v>
      </c>
      <c r="Q36" s="17">
        <v>0.78620699999999999</v>
      </c>
      <c r="R36" s="17">
        <v>0.78895499999999996</v>
      </c>
      <c r="S36" s="17">
        <v>0.87623300000000004</v>
      </c>
      <c r="T36" s="17">
        <v>8.7277999999999994E-2</v>
      </c>
      <c r="U36" s="17">
        <v>9.9604999999999999E-2</v>
      </c>
      <c r="V36" s="17">
        <v>502.1</v>
      </c>
      <c r="W36" s="17">
        <v>3.0000000000000001E-6</v>
      </c>
      <c r="X36" s="17">
        <v>993</v>
      </c>
      <c r="Y36" s="17">
        <v>0</v>
      </c>
      <c r="Z36" s="17">
        <v>0</v>
      </c>
      <c r="AA36" s="17">
        <v>0.15323899999999999</v>
      </c>
      <c r="AB36" s="17">
        <v>5.7187799999999997E-2</v>
      </c>
      <c r="AC36" s="17">
        <v>0.79394600000000004</v>
      </c>
      <c r="AD36" s="17">
        <v>0.25</v>
      </c>
      <c r="AE36" s="17">
        <v>2758.3</v>
      </c>
    </row>
    <row r="37" spans="1:31">
      <c r="A37" s="17">
        <v>24</v>
      </c>
      <c r="B37" s="19">
        <v>0.45906249999999998</v>
      </c>
      <c r="C37" s="17">
        <v>141</v>
      </c>
      <c r="D37" s="17">
        <v>2.7</v>
      </c>
      <c r="E37" s="17">
        <v>6.5499999999999998E-4</v>
      </c>
      <c r="F37" s="17">
        <v>3.2000000000000001E-2</v>
      </c>
      <c r="G37" s="17">
        <v>0.68296199999999996</v>
      </c>
      <c r="H37" s="17">
        <v>0.66557699999999997</v>
      </c>
      <c r="I37" s="17">
        <v>0.73244900000000002</v>
      </c>
      <c r="J37" s="17">
        <v>6.6872000000000001E-2</v>
      </c>
      <c r="K37" s="17">
        <v>9.1299000000000005E-2</v>
      </c>
      <c r="L37" s="17">
        <v>547.4</v>
      </c>
      <c r="M37" s="17">
        <v>0.51949000000000001</v>
      </c>
      <c r="N37" s="17">
        <v>1215</v>
      </c>
      <c r="O37" s="17">
        <v>0</v>
      </c>
      <c r="P37" s="17">
        <v>0</v>
      </c>
      <c r="Q37" s="17">
        <v>0.74405100000000002</v>
      </c>
      <c r="R37" s="17">
        <v>0.78036399999999995</v>
      </c>
      <c r="S37" s="17">
        <v>0.86345400000000005</v>
      </c>
      <c r="T37" s="17">
        <v>8.3089999999999997E-2</v>
      </c>
      <c r="U37" s="17">
        <v>9.6229999999999996E-2</v>
      </c>
      <c r="V37" s="17">
        <v>751.6</v>
      </c>
      <c r="W37" s="17">
        <v>0.14152799999999999</v>
      </c>
      <c r="X37" s="17">
        <v>671</v>
      </c>
      <c r="Y37" s="17">
        <v>0</v>
      </c>
      <c r="Z37" s="17">
        <v>0</v>
      </c>
      <c r="AA37" s="17">
        <v>0.14804600000000001</v>
      </c>
      <c r="AB37" s="17">
        <v>1.0753800000000001E-2</v>
      </c>
      <c r="AC37" s="17">
        <v>0.78125800000000001</v>
      </c>
      <c r="AD37" s="17">
        <v>0.25</v>
      </c>
      <c r="AE37" s="17">
        <v>1517.3</v>
      </c>
    </row>
    <row r="38" spans="1:31">
      <c r="A38" s="17">
        <v>25</v>
      </c>
      <c r="B38" s="19">
        <v>0.45912037037037035</v>
      </c>
      <c r="C38" s="17">
        <v>139.9</v>
      </c>
      <c r="D38" s="17">
        <v>2.7</v>
      </c>
      <c r="E38" s="17">
        <v>4.57E-4</v>
      </c>
      <c r="F38" s="17">
        <v>2.1999999999999999E-2</v>
      </c>
      <c r="G38" s="17">
        <v>0.747722</v>
      </c>
      <c r="H38" s="17">
        <v>0.65423299999999995</v>
      </c>
      <c r="I38" s="17">
        <v>0.72763800000000001</v>
      </c>
      <c r="J38" s="17">
        <v>7.3404999999999998E-2</v>
      </c>
      <c r="K38" s="17">
        <v>0.100881</v>
      </c>
      <c r="L38" s="17">
        <v>499.8</v>
      </c>
      <c r="M38" s="17">
        <v>0.14165700000000001</v>
      </c>
      <c r="N38" s="17">
        <v>1499</v>
      </c>
      <c r="O38" s="17">
        <v>0</v>
      </c>
      <c r="P38" s="17">
        <v>0</v>
      </c>
      <c r="Q38" s="17">
        <v>0.58452599999999999</v>
      </c>
      <c r="R38" s="17">
        <v>0.77910299999999999</v>
      </c>
      <c r="S38" s="17">
        <v>0.84099599999999997</v>
      </c>
      <c r="T38" s="17">
        <v>6.1892999999999997E-2</v>
      </c>
      <c r="U38" s="17">
        <v>7.3594999999999994E-2</v>
      </c>
      <c r="V38" s="17">
        <v>382.9</v>
      </c>
      <c r="W38" s="17">
        <v>5.3000000000000001E-5</v>
      </c>
      <c r="X38" s="17">
        <v>1271</v>
      </c>
      <c r="Y38" s="17">
        <v>0</v>
      </c>
      <c r="Z38" s="17">
        <v>0</v>
      </c>
      <c r="AA38" s="17">
        <v>0.113223</v>
      </c>
      <c r="AB38" s="17">
        <v>1.2094300000000001E-2</v>
      </c>
      <c r="AC38" s="17">
        <v>0.77985099999999996</v>
      </c>
      <c r="AD38" s="17">
        <v>0.25</v>
      </c>
      <c r="AE38" s="17">
        <v>1661.9</v>
      </c>
    </row>
    <row r="39" spans="1:31">
      <c r="A39" s="17">
        <v>26</v>
      </c>
      <c r="B39" s="19">
        <v>0.45916666666666667</v>
      </c>
      <c r="C39" s="17">
        <v>138.6</v>
      </c>
      <c r="D39" s="17">
        <v>2.7</v>
      </c>
      <c r="E39" s="17">
        <v>5.4299999999999997E-4</v>
      </c>
      <c r="F39" s="17">
        <v>2.5999999999999999E-2</v>
      </c>
      <c r="G39" s="17">
        <v>0.68826399999999999</v>
      </c>
      <c r="H39" s="17">
        <v>0.65886500000000003</v>
      </c>
      <c r="I39" s="17">
        <v>0.72079400000000005</v>
      </c>
      <c r="J39" s="17">
        <v>6.1928999999999998E-2</v>
      </c>
      <c r="K39" s="17">
        <v>8.5917999999999994E-2</v>
      </c>
      <c r="L39" s="17">
        <v>447.8</v>
      </c>
      <c r="M39" s="17">
        <v>5.0000000000000004E-6</v>
      </c>
      <c r="N39" s="17">
        <v>1527</v>
      </c>
      <c r="O39" s="17">
        <v>0</v>
      </c>
      <c r="P39" s="17">
        <v>0</v>
      </c>
      <c r="Q39" s="17">
        <v>0.75942399999999999</v>
      </c>
      <c r="R39" s="17">
        <v>0.77994200000000002</v>
      </c>
      <c r="S39" s="17">
        <v>0.86415299999999995</v>
      </c>
      <c r="T39" s="17">
        <v>8.4211999999999995E-2</v>
      </c>
      <c r="U39" s="17">
        <v>9.7449999999999995E-2</v>
      </c>
      <c r="V39" s="17">
        <v>590.29999999999995</v>
      </c>
      <c r="W39" s="17">
        <v>0.212368</v>
      </c>
      <c r="X39" s="17">
        <v>678</v>
      </c>
      <c r="Y39" s="17">
        <v>0</v>
      </c>
      <c r="Z39" s="17">
        <v>0</v>
      </c>
      <c r="AA39" s="17">
        <v>0.149923</v>
      </c>
      <c r="AB39" s="17">
        <v>1.1058E-2</v>
      </c>
      <c r="AC39" s="17">
        <v>0.78087300000000004</v>
      </c>
      <c r="AD39" s="17">
        <v>0.25</v>
      </c>
      <c r="AE39" s="17">
        <v>1854.6</v>
      </c>
    </row>
    <row r="40" spans="1:31">
      <c r="A40" s="17">
        <v>27</v>
      </c>
      <c r="B40" s="19">
        <v>0.45922453703703708</v>
      </c>
      <c r="C40" s="17">
        <v>137.5</v>
      </c>
      <c r="D40" s="17">
        <v>2.7</v>
      </c>
      <c r="E40" s="17">
        <v>3.3599999999999998E-4</v>
      </c>
      <c r="F40" s="17">
        <v>1.6E-2</v>
      </c>
      <c r="G40" s="17">
        <v>0.75397400000000003</v>
      </c>
      <c r="H40" s="17">
        <v>0.66190099999999996</v>
      </c>
      <c r="I40" s="17">
        <v>0.72152799999999995</v>
      </c>
      <c r="J40" s="17">
        <v>5.9628E-2</v>
      </c>
      <c r="K40" s="17">
        <v>8.2641000000000006E-2</v>
      </c>
      <c r="L40" s="17">
        <v>382.7</v>
      </c>
      <c r="M40" s="17">
        <v>0.28325400000000001</v>
      </c>
      <c r="N40" s="17">
        <v>1137</v>
      </c>
      <c r="O40" s="17">
        <v>0</v>
      </c>
      <c r="P40" s="17">
        <v>0</v>
      </c>
      <c r="Q40" s="17">
        <v>0.66963899999999998</v>
      </c>
      <c r="R40" s="17">
        <v>0.777644</v>
      </c>
      <c r="S40" s="17">
        <v>0.83649200000000001</v>
      </c>
      <c r="T40" s="17">
        <v>5.8847999999999998E-2</v>
      </c>
      <c r="U40" s="17">
        <v>7.0350999999999997E-2</v>
      </c>
      <c r="V40" s="17">
        <v>409.6</v>
      </c>
      <c r="W40" s="17">
        <v>0.37047600000000003</v>
      </c>
      <c r="X40" s="17">
        <v>0</v>
      </c>
      <c r="Y40" s="17">
        <v>0</v>
      </c>
      <c r="Z40" s="17">
        <v>0</v>
      </c>
      <c r="AA40" s="17">
        <v>0.10823199999999999</v>
      </c>
      <c r="AB40" s="17">
        <v>7.0625000000000002E-3</v>
      </c>
      <c r="AC40" s="17">
        <v>0.77805999999999997</v>
      </c>
      <c r="AD40" s="17">
        <v>0.25</v>
      </c>
      <c r="AE40" s="17">
        <v>2170.4</v>
      </c>
    </row>
    <row r="41" spans="1:31">
      <c r="A41" s="17">
        <v>28</v>
      </c>
      <c r="B41" s="19">
        <v>0.45928240740740739</v>
      </c>
      <c r="C41" s="17">
        <v>136.19999999999999</v>
      </c>
      <c r="D41" s="17">
        <v>2.7</v>
      </c>
      <c r="E41" s="17">
        <v>2.05E-4</v>
      </c>
      <c r="F41" s="17">
        <v>0.01</v>
      </c>
      <c r="G41" s="17">
        <v>0.70684499999999995</v>
      </c>
      <c r="H41" s="17">
        <v>0.67055500000000001</v>
      </c>
      <c r="I41" s="17">
        <v>0.72789999999999999</v>
      </c>
      <c r="J41" s="17">
        <v>5.7346000000000001E-2</v>
      </c>
      <c r="K41" s="17">
        <v>7.8782000000000005E-2</v>
      </c>
      <c r="L41" s="17">
        <v>265.8</v>
      </c>
      <c r="M41" s="17">
        <v>6.9999999999999999E-6</v>
      </c>
      <c r="N41" s="17">
        <v>893</v>
      </c>
      <c r="O41" s="17">
        <v>0</v>
      </c>
      <c r="P41" s="17">
        <v>0</v>
      </c>
      <c r="Q41" s="17">
        <v>0.47880699999999998</v>
      </c>
      <c r="R41" s="17">
        <v>0.78341700000000003</v>
      </c>
      <c r="S41" s="17">
        <v>0.83491300000000002</v>
      </c>
      <c r="T41" s="17">
        <v>5.1496E-2</v>
      </c>
      <c r="U41" s="17">
        <v>6.1677999999999997E-2</v>
      </c>
      <c r="V41" s="17">
        <v>501.3</v>
      </c>
      <c r="W41" s="17">
        <v>2.4000000000000001E-5</v>
      </c>
      <c r="X41" s="17">
        <v>1203</v>
      </c>
      <c r="Y41" s="17">
        <v>0</v>
      </c>
      <c r="Z41" s="17">
        <v>0</v>
      </c>
      <c r="AA41" s="17">
        <v>9.4889799999999996E-2</v>
      </c>
      <c r="AB41" s="17">
        <v>3.8637200000000002E-3</v>
      </c>
      <c r="AC41" s="17">
        <v>0.78361599999999998</v>
      </c>
      <c r="AD41" s="17">
        <v>0.25</v>
      </c>
      <c r="AE41" s="17">
        <v>3124.3</v>
      </c>
    </row>
    <row r="42" spans="1:31">
      <c r="A42" s="17">
        <v>29</v>
      </c>
      <c r="B42" s="19">
        <v>0.45932870370370371</v>
      </c>
      <c r="C42" s="17">
        <v>135</v>
      </c>
      <c r="D42" s="17">
        <v>2.7</v>
      </c>
      <c r="E42" s="17">
        <v>4.4700000000000002E-4</v>
      </c>
      <c r="F42" s="17">
        <v>2.1999999999999999E-2</v>
      </c>
      <c r="G42" s="17">
        <v>0.70899000000000001</v>
      </c>
      <c r="H42" s="17">
        <v>0.65652299999999997</v>
      </c>
      <c r="I42" s="17">
        <v>0.71722900000000001</v>
      </c>
      <c r="J42" s="17">
        <v>6.0706000000000003E-2</v>
      </c>
      <c r="K42" s="17">
        <v>8.4640000000000007E-2</v>
      </c>
      <c r="L42" s="17">
        <v>451.7</v>
      </c>
      <c r="M42" s="17">
        <v>0.21301700000000001</v>
      </c>
      <c r="N42" s="17">
        <v>1666</v>
      </c>
      <c r="O42" s="17">
        <v>0</v>
      </c>
      <c r="P42" s="17">
        <v>0</v>
      </c>
      <c r="Q42" s="17">
        <v>0.60271799999999998</v>
      </c>
      <c r="R42" s="17">
        <v>0.75654999999999994</v>
      </c>
      <c r="S42" s="17">
        <v>0.822098</v>
      </c>
      <c r="T42" s="17">
        <v>6.5547999999999995E-2</v>
      </c>
      <c r="U42" s="17">
        <v>7.9732999999999998E-2</v>
      </c>
      <c r="V42" s="17">
        <v>550</v>
      </c>
      <c r="W42" s="17">
        <v>1.1E-5</v>
      </c>
      <c r="X42" s="17">
        <v>0</v>
      </c>
      <c r="Y42" s="17">
        <v>0</v>
      </c>
      <c r="Z42" s="17">
        <v>0</v>
      </c>
      <c r="AA42" s="17">
        <v>0.122666</v>
      </c>
      <c r="AB42" s="17">
        <v>1.2152E-2</v>
      </c>
      <c r="AC42" s="17">
        <v>0.75734599999999996</v>
      </c>
      <c r="AD42" s="17">
        <v>0.25</v>
      </c>
      <c r="AE42" s="17">
        <v>1838.7</v>
      </c>
    </row>
    <row r="43" spans="1:31">
      <c r="A43" s="17">
        <v>30</v>
      </c>
      <c r="B43" s="19">
        <v>0.45938657407407407</v>
      </c>
      <c r="C43" s="17">
        <v>133.69999999999999</v>
      </c>
      <c r="D43" s="17">
        <v>2.7</v>
      </c>
      <c r="E43" s="17">
        <v>5.4500000000000002E-4</v>
      </c>
      <c r="F43" s="17">
        <v>2.5999999999999999E-2</v>
      </c>
      <c r="G43" s="17">
        <v>0.56759000000000004</v>
      </c>
      <c r="H43" s="17">
        <v>0.64206300000000005</v>
      </c>
      <c r="I43" s="17">
        <v>0.69596599999999997</v>
      </c>
      <c r="J43" s="17">
        <v>5.3903E-2</v>
      </c>
      <c r="K43" s="17">
        <v>7.7450000000000005E-2</v>
      </c>
      <c r="L43" s="17">
        <v>589.29999999999995</v>
      </c>
      <c r="M43" s="17">
        <v>3.1000000000000001E-5</v>
      </c>
      <c r="N43" s="17">
        <v>825</v>
      </c>
      <c r="O43" s="17">
        <v>0</v>
      </c>
      <c r="P43" s="17">
        <v>0</v>
      </c>
      <c r="Q43" s="17">
        <v>0.637876</v>
      </c>
      <c r="R43" s="17">
        <v>0.78039999999999998</v>
      </c>
      <c r="S43" s="17">
        <v>0.84284199999999998</v>
      </c>
      <c r="T43" s="17">
        <v>6.2441999999999998E-2</v>
      </c>
      <c r="U43" s="17">
        <v>7.4084999999999998E-2</v>
      </c>
      <c r="V43" s="17">
        <v>465.3</v>
      </c>
      <c r="W43" s="17">
        <v>1.85E-4</v>
      </c>
      <c r="X43" s="17">
        <v>590</v>
      </c>
      <c r="Y43" s="17">
        <v>0</v>
      </c>
      <c r="Z43" s="17">
        <v>0</v>
      </c>
      <c r="AA43" s="17">
        <v>0.11397699999999999</v>
      </c>
      <c r="AB43" s="17">
        <v>7.8826199999999999E-3</v>
      </c>
      <c r="AC43" s="17">
        <v>0.78089200000000003</v>
      </c>
      <c r="AD43" s="17">
        <v>0.25</v>
      </c>
      <c r="AE43" s="17">
        <v>1409.4</v>
      </c>
    </row>
    <row r="44" spans="1:31">
      <c r="A44" s="17">
        <v>31</v>
      </c>
      <c r="B44" s="19">
        <v>0.45944444444444449</v>
      </c>
      <c r="C44" s="17">
        <v>132.4</v>
      </c>
      <c r="D44" s="17">
        <v>3.6</v>
      </c>
      <c r="E44" s="17">
        <v>4.3600000000000003E-4</v>
      </c>
      <c r="F44" s="17">
        <v>2.1000000000000001E-2</v>
      </c>
      <c r="G44" s="17">
        <v>0.71126800000000001</v>
      </c>
      <c r="H44" s="17">
        <v>0.65087600000000001</v>
      </c>
      <c r="I44" s="17">
        <v>0.70679099999999995</v>
      </c>
      <c r="J44" s="17">
        <v>5.5914999999999999E-2</v>
      </c>
      <c r="K44" s="17">
        <v>7.9112000000000002E-2</v>
      </c>
      <c r="L44" s="17">
        <v>366.2</v>
      </c>
      <c r="M44" s="17">
        <v>0.47894900000000001</v>
      </c>
      <c r="N44" s="17">
        <v>1629</v>
      </c>
      <c r="O44" s="17">
        <v>0</v>
      </c>
      <c r="P44" s="17">
        <v>0</v>
      </c>
      <c r="Q44" s="17">
        <v>0.61076600000000003</v>
      </c>
      <c r="R44" s="17">
        <v>0.75612699999999999</v>
      </c>
      <c r="S44" s="17">
        <v>0.81473799999999996</v>
      </c>
      <c r="T44" s="17">
        <v>5.8611999999999997E-2</v>
      </c>
      <c r="U44" s="17">
        <v>7.1939000000000003E-2</v>
      </c>
      <c r="V44" s="17">
        <v>393.6</v>
      </c>
      <c r="W44" s="17">
        <v>6.0000000000000002E-6</v>
      </c>
      <c r="X44" s="17">
        <v>2062</v>
      </c>
      <c r="Y44" s="17">
        <v>0</v>
      </c>
      <c r="Z44" s="17">
        <v>0</v>
      </c>
      <c r="AA44" s="17">
        <v>0.110676</v>
      </c>
      <c r="AB44" s="17">
        <v>1.28311E-2</v>
      </c>
      <c r="AC44" s="17">
        <v>0.75687899999999997</v>
      </c>
      <c r="AD44" s="17">
        <v>0.25</v>
      </c>
      <c r="AE44" s="17">
        <v>2268.3000000000002</v>
      </c>
    </row>
    <row r="45" spans="1:31">
      <c r="A45" s="17">
        <v>32</v>
      </c>
      <c r="B45" s="19">
        <v>0.45949074074074076</v>
      </c>
      <c r="C45" s="17">
        <v>131.30000000000001</v>
      </c>
      <c r="D45" s="17">
        <v>3.6</v>
      </c>
      <c r="E45" s="17">
        <v>5.9999999999999995E-4</v>
      </c>
      <c r="F45" s="17">
        <v>2.9000000000000001E-2</v>
      </c>
      <c r="G45" s="17">
        <v>0.67681199999999997</v>
      </c>
      <c r="H45" s="17">
        <v>0.63200500000000004</v>
      </c>
      <c r="I45" s="17">
        <v>0.69132300000000002</v>
      </c>
      <c r="J45" s="17">
        <v>5.9318000000000003E-2</v>
      </c>
      <c r="K45" s="17">
        <v>8.5803000000000004E-2</v>
      </c>
      <c r="L45" s="17">
        <v>443.8</v>
      </c>
      <c r="M45" s="17">
        <v>5.0000000000000004E-6</v>
      </c>
      <c r="N45" s="17">
        <v>1818</v>
      </c>
      <c r="O45" s="17">
        <v>0</v>
      </c>
      <c r="P45" s="17">
        <v>0</v>
      </c>
      <c r="Q45" s="17">
        <v>0.71135199999999998</v>
      </c>
      <c r="R45" s="17">
        <v>0.74733899999999998</v>
      </c>
      <c r="S45" s="17">
        <v>0.81409100000000001</v>
      </c>
      <c r="T45" s="17">
        <v>6.6751000000000005E-2</v>
      </c>
      <c r="U45" s="17">
        <v>8.1994999999999998E-2</v>
      </c>
      <c r="V45" s="17">
        <v>591</v>
      </c>
      <c r="W45" s="17">
        <v>0.37079600000000001</v>
      </c>
      <c r="X45" s="17">
        <v>1587</v>
      </c>
      <c r="Y45" s="17">
        <v>0</v>
      </c>
      <c r="Z45" s="17">
        <v>0</v>
      </c>
      <c r="AA45" s="17">
        <v>0.12614600000000001</v>
      </c>
      <c r="AB45" s="17">
        <v>1.7281600000000001E-2</v>
      </c>
      <c r="AC45" s="17">
        <v>0.74849299999999996</v>
      </c>
      <c r="AD45" s="17">
        <v>0.25</v>
      </c>
      <c r="AE45" s="17">
        <v>1871.6</v>
      </c>
    </row>
    <row r="46" spans="1:31">
      <c r="A46" s="17">
        <v>33</v>
      </c>
      <c r="B46" s="19">
        <v>0.45954861111111112</v>
      </c>
      <c r="C46" s="17">
        <v>130.19999999999999</v>
      </c>
      <c r="D46" s="17">
        <v>3.6</v>
      </c>
      <c r="E46" s="17">
        <v>4.86E-4</v>
      </c>
      <c r="F46" s="17">
        <v>2.4E-2</v>
      </c>
      <c r="G46" s="17">
        <v>0.704704</v>
      </c>
      <c r="H46" s="17">
        <v>0.64992499999999997</v>
      </c>
      <c r="I46" s="17">
        <v>0.70587900000000003</v>
      </c>
      <c r="J46" s="17">
        <v>5.5953999999999997E-2</v>
      </c>
      <c r="K46" s="17">
        <v>7.9269000000000006E-2</v>
      </c>
      <c r="L46" s="17">
        <v>442.7</v>
      </c>
      <c r="M46" s="17">
        <v>0.599962</v>
      </c>
      <c r="N46" s="17">
        <v>3368</v>
      </c>
      <c r="O46" s="17">
        <v>0</v>
      </c>
      <c r="P46" s="17">
        <v>0</v>
      </c>
      <c r="Q46" s="17">
        <v>0.64978000000000002</v>
      </c>
      <c r="R46" s="17">
        <v>0.75766100000000003</v>
      </c>
      <c r="S46" s="17">
        <v>0.81264400000000003</v>
      </c>
      <c r="T46" s="17">
        <v>5.4982999999999997E-2</v>
      </c>
      <c r="U46" s="17">
        <v>6.7658999999999997E-2</v>
      </c>
      <c r="V46" s="17">
        <v>439.7</v>
      </c>
      <c r="W46" s="17">
        <v>0.29044399999999998</v>
      </c>
      <c r="X46" s="17">
        <v>2613</v>
      </c>
      <c r="Y46" s="17">
        <v>0</v>
      </c>
      <c r="Z46" s="17">
        <v>0</v>
      </c>
      <c r="AA46" s="17">
        <v>0.104091</v>
      </c>
      <c r="AB46" s="17">
        <v>3.14679E-2</v>
      </c>
      <c r="AC46" s="17">
        <v>0.75939199999999996</v>
      </c>
      <c r="AD46" s="17">
        <v>0.25</v>
      </c>
      <c r="AE46" s="17">
        <v>1876.3</v>
      </c>
    </row>
    <row r="47" spans="1:31">
      <c r="A47" s="17">
        <v>34</v>
      </c>
      <c r="B47" s="19">
        <v>0.45960648148148148</v>
      </c>
      <c r="C47" s="17">
        <v>128.9</v>
      </c>
      <c r="D47" s="17">
        <v>3.6</v>
      </c>
      <c r="E47" s="17">
        <v>7.5600000000000005E-4</v>
      </c>
      <c r="F47" s="17">
        <v>3.6999999999999998E-2</v>
      </c>
      <c r="G47" s="17">
        <v>0.64639000000000002</v>
      </c>
      <c r="H47" s="17">
        <v>0.65801399999999999</v>
      </c>
      <c r="I47" s="17">
        <v>0.71381499999999998</v>
      </c>
      <c r="J47" s="17">
        <v>5.5801000000000003E-2</v>
      </c>
      <c r="K47" s="17">
        <v>7.8173000000000006E-2</v>
      </c>
      <c r="L47" s="17">
        <v>569.5</v>
      </c>
      <c r="M47" s="17">
        <v>0.51221899999999998</v>
      </c>
      <c r="N47" s="17">
        <v>928</v>
      </c>
      <c r="O47" s="17">
        <v>0</v>
      </c>
      <c r="P47" s="17">
        <v>0</v>
      </c>
      <c r="Q47" s="17">
        <v>0.66137699999999999</v>
      </c>
      <c r="R47" s="17">
        <v>0.75619999999999998</v>
      </c>
      <c r="S47" s="17">
        <v>0.82208000000000003</v>
      </c>
      <c r="T47" s="17">
        <v>6.5880999999999995E-2</v>
      </c>
      <c r="U47" s="17">
        <v>8.0139000000000002E-2</v>
      </c>
      <c r="V47" s="17">
        <v>592.9</v>
      </c>
      <c r="W47" s="17">
        <v>1.7E-5</v>
      </c>
      <c r="X47" s="17">
        <v>2171</v>
      </c>
      <c r="Y47" s="17">
        <v>0</v>
      </c>
      <c r="Z47" s="17">
        <v>0</v>
      </c>
      <c r="AA47" s="17">
        <v>0.123291</v>
      </c>
      <c r="AB47" s="17">
        <v>1.1384E-2</v>
      </c>
      <c r="AC47" s="17">
        <v>0.75695000000000001</v>
      </c>
      <c r="AD47" s="17">
        <v>0.25</v>
      </c>
      <c r="AE47" s="17">
        <v>1458.5</v>
      </c>
    </row>
    <row r="48" spans="1:31">
      <c r="A48" s="17">
        <v>35</v>
      </c>
      <c r="B48" s="19">
        <v>0.45965277777777774</v>
      </c>
      <c r="C48" s="17">
        <v>127.9</v>
      </c>
      <c r="D48" s="17">
        <v>3.6</v>
      </c>
      <c r="E48" s="17">
        <v>4.95E-4</v>
      </c>
      <c r="F48" s="17">
        <v>2.4E-2</v>
      </c>
      <c r="G48" s="17">
        <v>0.74656699999999998</v>
      </c>
      <c r="H48" s="17">
        <v>0.67956000000000005</v>
      </c>
      <c r="I48" s="17">
        <v>0.76781299999999997</v>
      </c>
      <c r="J48" s="17">
        <v>8.8252999999999998E-2</v>
      </c>
      <c r="K48" s="17">
        <v>0.114941</v>
      </c>
      <c r="L48" s="17">
        <v>447</v>
      </c>
      <c r="M48" s="17">
        <v>1.4E-5</v>
      </c>
      <c r="N48" s="17">
        <v>824</v>
      </c>
      <c r="O48" s="17">
        <v>0</v>
      </c>
      <c r="P48" s="17">
        <v>0</v>
      </c>
      <c r="Q48" s="17">
        <v>0.62971600000000005</v>
      </c>
      <c r="R48" s="17">
        <v>0.76763099999999995</v>
      </c>
      <c r="S48" s="17">
        <v>0.82233500000000004</v>
      </c>
      <c r="T48" s="17">
        <v>5.4704000000000003E-2</v>
      </c>
      <c r="U48" s="17">
        <v>6.6522999999999999E-2</v>
      </c>
      <c r="V48" s="17">
        <v>470.7</v>
      </c>
      <c r="W48" s="17">
        <v>6.0000000000000002E-6</v>
      </c>
      <c r="X48" s="17">
        <v>995</v>
      </c>
      <c r="Y48" s="17">
        <v>0</v>
      </c>
      <c r="Z48" s="17">
        <v>0</v>
      </c>
      <c r="AA48" s="17">
        <v>0.102343</v>
      </c>
      <c r="AB48" s="17">
        <v>7.9677700000000008E-3</v>
      </c>
      <c r="AC48" s="17">
        <v>0.76806700000000006</v>
      </c>
      <c r="AD48" s="17">
        <v>0.25</v>
      </c>
      <c r="AE48" s="17">
        <v>1858.3</v>
      </c>
    </row>
    <row r="49" spans="1:31">
      <c r="A49" s="17">
        <v>36</v>
      </c>
      <c r="B49" s="19">
        <v>0.45971064814814816</v>
      </c>
      <c r="C49" s="17">
        <v>126.6</v>
      </c>
      <c r="D49" s="17">
        <v>3.6</v>
      </c>
      <c r="E49" s="17">
        <v>5.8600000000000004E-4</v>
      </c>
      <c r="F49" s="17">
        <v>2.8000000000000001E-2</v>
      </c>
      <c r="G49" s="17">
        <v>0.79301900000000003</v>
      </c>
      <c r="H49" s="17">
        <v>0.685585</v>
      </c>
      <c r="I49" s="17">
        <v>0.76352299999999995</v>
      </c>
      <c r="J49" s="17">
        <v>7.7937000000000006E-2</v>
      </c>
      <c r="K49" s="17">
        <v>0.102076</v>
      </c>
      <c r="L49" s="17">
        <v>377.2</v>
      </c>
      <c r="M49" s="17">
        <v>0.28324899999999997</v>
      </c>
      <c r="N49" s="17">
        <v>1393</v>
      </c>
      <c r="O49" s="17">
        <v>0</v>
      </c>
      <c r="P49" s="17">
        <v>0</v>
      </c>
      <c r="Q49" s="17">
        <v>0.71593300000000004</v>
      </c>
      <c r="R49" s="17">
        <v>0.79412199999999999</v>
      </c>
      <c r="S49" s="17">
        <v>0.87626199999999999</v>
      </c>
      <c r="T49" s="17">
        <v>8.2140000000000005E-2</v>
      </c>
      <c r="U49" s="17">
        <v>9.3739000000000003E-2</v>
      </c>
      <c r="V49" s="17">
        <v>591</v>
      </c>
      <c r="W49" s="17">
        <v>3.0000000000000001E-6</v>
      </c>
      <c r="X49" s="17">
        <v>1024</v>
      </c>
      <c r="Y49" s="17">
        <v>0</v>
      </c>
      <c r="Z49" s="17">
        <v>0</v>
      </c>
      <c r="AA49" s="17">
        <v>0.14421400000000001</v>
      </c>
      <c r="AB49" s="17">
        <v>1.1321400000000001E-2</v>
      </c>
      <c r="AC49" s="17">
        <v>0.79505199999999998</v>
      </c>
      <c r="AD49" s="17">
        <v>0.25</v>
      </c>
      <c r="AE49" s="17">
        <v>2202.1</v>
      </c>
    </row>
    <row r="50" spans="1:31">
      <c r="A50" s="17">
        <v>37</v>
      </c>
      <c r="B50" s="19">
        <v>0.45976851851851852</v>
      </c>
      <c r="C50" s="17">
        <v>125.5</v>
      </c>
      <c r="D50" s="17">
        <v>3.6</v>
      </c>
      <c r="E50" s="17">
        <v>9.7400000000000004E-4</v>
      </c>
      <c r="F50" s="17">
        <v>4.7E-2</v>
      </c>
      <c r="G50" s="17">
        <v>0.75248999999999999</v>
      </c>
      <c r="H50" s="17">
        <v>0.70674700000000001</v>
      </c>
      <c r="I50" s="17">
        <v>0.80871899999999997</v>
      </c>
      <c r="J50" s="17">
        <v>0.10197199999999999</v>
      </c>
      <c r="K50" s="17">
        <v>0.12609100000000001</v>
      </c>
      <c r="L50" s="17">
        <v>527.4</v>
      </c>
      <c r="M50" s="17">
        <v>9.0000000000000002E-6</v>
      </c>
      <c r="N50" s="17">
        <v>758</v>
      </c>
      <c r="O50" s="17">
        <v>0</v>
      </c>
      <c r="P50" s="17">
        <v>0</v>
      </c>
      <c r="Q50" s="17">
        <v>0.78770200000000001</v>
      </c>
      <c r="R50" s="17">
        <v>0.80418699999999999</v>
      </c>
      <c r="S50" s="17">
        <v>0.90471900000000005</v>
      </c>
      <c r="T50" s="17">
        <v>0.100532</v>
      </c>
      <c r="U50" s="17">
        <v>0.11112</v>
      </c>
      <c r="V50" s="17">
        <v>544.4</v>
      </c>
      <c r="W50" s="17">
        <v>6.9999999999999999E-6</v>
      </c>
      <c r="X50" s="17">
        <v>0</v>
      </c>
      <c r="Y50" s="17">
        <v>0</v>
      </c>
      <c r="Z50" s="17">
        <v>0</v>
      </c>
      <c r="AA50" s="17">
        <v>0.17095299999999999</v>
      </c>
      <c r="AB50" s="17">
        <v>8.64031E-3</v>
      </c>
      <c r="AC50" s="17">
        <v>0.80505499999999997</v>
      </c>
      <c r="AD50" s="17">
        <v>0.25</v>
      </c>
      <c r="AE50" s="17">
        <v>1575</v>
      </c>
    </row>
    <row r="51" spans="1:31">
      <c r="A51" s="17">
        <v>38</v>
      </c>
      <c r="B51" s="19">
        <v>0.45981481481481484</v>
      </c>
      <c r="C51" s="17">
        <v>124.6</v>
      </c>
      <c r="D51" s="17">
        <v>3.6</v>
      </c>
      <c r="E51" s="17">
        <v>1.1529999999999999E-3</v>
      </c>
      <c r="F51" s="17">
        <v>5.6000000000000001E-2</v>
      </c>
      <c r="G51" s="17">
        <v>0.841171</v>
      </c>
      <c r="H51" s="17">
        <v>0.69880200000000003</v>
      </c>
      <c r="I51" s="17">
        <v>0.80366800000000005</v>
      </c>
      <c r="J51" s="17">
        <v>0.104866</v>
      </c>
      <c r="K51" s="17">
        <v>0.13048499999999999</v>
      </c>
      <c r="L51" s="17">
        <v>533</v>
      </c>
      <c r="M51" s="17">
        <v>8.7420999999999999E-2</v>
      </c>
      <c r="N51" s="17">
        <v>835</v>
      </c>
      <c r="O51" s="17">
        <v>0</v>
      </c>
      <c r="P51" s="17">
        <v>0</v>
      </c>
      <c r="Q51" s="17">
        <v>0.84900799999999998</v>
      </c>
      <c r="R51" s="17">
        <v>0.78382499999999999</v>
      </c>
      <c r="S51" s="17">
        <v>0.90126499999999998</v>
      </c>
      <c r="T51" s="17">
        <v>0.11744</v>
      </c>
      <c r="U51" s="17">
        <v>0.13030600000000001</v>
      </c>
      <c r="V51" s="17">
        <v>649.6</v>
      </c>
      <c r="W51" s="17">
        <v>2.6999999999999999E-5</v>
      </c>
      <c r="X51" s="17">
        <v>552</v>
      </c>
      <c r="Y51" s="17">
        <v>0</v>
      </c>
      <c r="Z51" s="17">
        <v>0</v>
      </c>
      <c r="AA51" s="17">
        <v>0.20047100000000001</v>
      </c>
      <c r="AB51" s="17">
        <v>9.6132800000000001E-3</v>
      </c>
      <c r="AC51" s="17">
        <v>0.78495400000000004</v>
      </c>
      <c r="AD51" s="17">
        <v>0.25</v>
      </c>
      <c r="AE51" s="17">
        <v>1558.2</v>
      </c>
    </row>
    <row r="52" spans="1:31">
      <c r="A52" s="17">
        <v>39</v>
      </c>
      <c r="B52" s="19">
        <v>0.45987268518518515</v>
      </c>
      <c r="C52" s="17">
        <v>123.3</v>
      </c>
      <c r="D52" s="17">
        <v>3.6</v>
      </c>
      <c r="E52" s="17">
        <v>1.408E-3</v>
      </c>
      <c r="F52" s="17">
        <v>6.8000000000000005E-2</v>
      </c>
      <c r="G52" s="17">
        <v>0.84680200000000005</v>
      </c>
      <c r="H52" s="17">
        <v>0.71334299999999995</v>
      </c>
      <c r="I52" s="17">
        <v>0.82734700000000005</v>
      </c>
      <c r="J52" s="17">
        <v>0.11400399999999999</v>
      </c>
      <c r="K52" s="17">
        <v>0.137795</v>
      </c>
      <c r="L52" s="17">
        <v>590.29999999999995</v>
      </c>
      <c r="M52" s="17">
        <v>0.26119599999999998</v>
      </c>
      <c r="N52" s="17">
        <v>1379</v>
      </c>
      <c r="O52" s="17">
        <v>0</v>
      </c>
      <c r="P52" s="17">
        <v>0</v>
      </c>
      <c r="Q52" s="17">
        <v>0.88573800000000003</v>
      </c>
      <c r="R52" s="17">
        <v>0.85446599999999995</v>
      </c>
      <c r="S52" s="17">
        <v>0.99906600000000001</v>
      </c>
      <c r="T52" s="17">
        <v>0.14460000000000001</v>
      </c>
      <c r="U52" s="17">
        <v>0.144735</v>
      </c>
      <c r="V52" s="17">
        <v>586.70000000000005</v>
      </c>
      <c r="W52" s="17">
        <v>0.35369400000000001</v>
      </c>
      <c r="X52" s="17">
        <v>476</v>
      </c>
      <c r="Y52" s="17">
        <v>0</v>
      </c>
      <c r="Z52" s="17">
        <v>0</v>
      </c>
      <c r="AA52" s="17">
        <v>0.22267000000000001</v>
      </c>
      <c r="AB52" s="17">
        <v>1.7437899999999999E-2</v>
      </c>
      <c r="AC52" s="17">
        <v>0.85698799999999997</v>
      </c>
      <c r="AD52" s="17">
        <v>0.25</v>
      </c>
      <c r="AE52" s="17">
        <v>1406.9</v>
      </c>
    </row>
    <row r="53" spans="1:31">
      <c r="A53" s="17">
        <v>40</v>
      </c>
      <c r="B53" s="19">
        <v>0.45993055555555556</v>
      </c>
      <c r="C53" s="17">
        <v>122.2</v>
      </c>
      <c r="D53" s="17">
        <v>3.6</v>
      </c>
      <c r="E53" s="17">
        <v>3.9399999999999998E-4</v>
      </c>
      <c r="F53" s="17">
        <v>1.9E-2</v>
      </c>
      <c r="G53" s="17">
        <v>0.91888800000000004</v>
      </c>
      <c r="H53" s="17">
        <v>0.76483199999999996</v>
      </c>
      <c r="I53" s="17">
        <v>0.923454</v>
      </c>
      <c r="J53" s="17">
        <v>0.15862200000000001</v>
      </c>
      <c r="K53" s="17">
        <v>0.17177100000000001</v>
      </c>
      <c r="L53" s="17">
        <v>514.4</v>
      </c>
      <c r="M53" s="17">
        <v>2.4000000000000001E-5</v>
      </c>
      <c r="N53" s="17">
        <v>1030</v>
      </c>
      <c r="O53" s="17">
        <v>0</v>
      </c>
      <c r="P53" s="17">
        <v>0</v>
      </c>
      <c r="Q53" s="17">
        <v>0.38882299999999997</v>
      </c>
      <c r="R53" s="17">
        <v>0.88472600000000001</v>
      </c>
      <c r="S53" s="17">
        <v>0.92762699999999998</v>
      </c>
      <c r="T53" s="17">
        <v>4.2901000000000002E-2</v>
      </c>
      <c r="U53" s="17">
        <v>4.6247999999999997E-2</v>
      </c>
      <c r="V53" s="17">
        <v>749.1</v>
      </c>
      <c r="W53" s="17">
        <v>0.59999899999999995</v>
      </c>
      <c r="X53" s="17">
        <v>0</v>
      </c>
      <c r="Y53" s="17">
        <v>0</v>
      </c>
      <c r="Z53" s="17">
        <v>0</v>
      </c>
      <c r="AA53" s="17">
        <v>7.1150599999999994E-2</v>
      </c>
      <c r="AB53" s="17">
        <v>1.14167E-2</v>
      </c>
      <c r="AC53" s="17">
        <v>0.885216</v>
      </c>
      <c r="AD53" s="17">
        <v>0.25</v>
      </c>
      <c r="AE53" s="17">
        <v>1614.5</v>
      </c>
    </row>
    <row r="54" spans="1:31">
      <c r="A54" s="17">
        <v>41</v>
      </c>
      <c r="B54" s="19">
        <v>0.45997685185185189</v>
      </c>
      <c r="C54" s="17">
        <v>120.9</v>
      </c>
      <c r="D54" s="17">
        <v>3.6</v>
      </c>
      <c r="E54" s="17">
        <v>1.384E-3</v>
      </c>
      <c r="F54" s="17">
        <v>6.7000000000000004E-2</v>
      </c>
      <c r="G54" s="17">
        <v>0.874691</v>
      </c>
      <c r="H54" s="17">
        <v>0.71641699999999997</v>
      </c>
      <c r="I54" s="17">
        <v>0.84562700000000002</v>
      </c>
      <c r="J54" s="17">
        <v>0.12920999999999999</v>
      </c>
      <c r="K54" s="17">
        <v>0.15279799999999999</v>
      </c>
      <c r="L54" s="17">
        <v>637.6</v>
      </c>
      <c r="M54" s="17">
        <v>0.23925299999999999</v>
      </c>
      <c r="N54" s="17">
        <v>634</v>
      </c>
      <c r="O54" s="17">
        <v>0</v>
      </c>
      <c r="P54" s="17">
        <v>0</v>
      </c>
      <c r="Q54" s="17">
        <v>0.87798799999999999</v>
      </c>
      <c r="R54" s="17">
        <v>0.85296000000000005</v>
      </c>
      <c r="S54" s="17">
        <v>0.98112600000000005</v>
      </c>
      <c r="T54" s="17">
        <v>0.128166</v>
      </c>
      <c r="U54" s="17">
        <v>0.130632</v>
      </c>
      <c r="V54" s="17">
        <v>735</v>
      </c>
      <c r="W54" s="17">
        <v>0.37075399999999997</v>
      </c>
      <c r="X54" s="17">
        <v>640</v>
      </c>
      <c r="Y54" s="17">
        <v>0</v>
      </c>
      <c r="Z54" s="17">
        <v>0</v>
      </c>
      <c r="AA54" s="17">
        <v>0.20097200000000001</v>
      </c>
      <c r="AB54" s="17">
        <v>8.7401500000000003E-3</v>
      </c>
      <c r="AC54" s="17">
        <v>0.85407999999999995</v>
      </c>
      <c r="AD54" s="17">
        <v>0.25</v>
      </c>
      <c r="AE54" s="17">
        <v>1302.5999999999999</v>
      </c>
    </row>
    <row r="55" spans="1:31">
      <c r="A55" s="17">
        <v>42</v>
      </c>
      <c r="B55" s="19">
        <v>0.46003472222222225</v>
      </c>
      <c r="C55" s="17">
        <v>119.7</v>
      </c>
      <c r="D55" s="17">
        <v>3.6</v>
      </c>
      <c r="E55" s="17">
        <v>1.4040000000000001E-3</v>
      </c>
      <c r="F55" s="17">
        <v>6.8000000000000005E-2</v>
      </c>
      <c r="G55" s="17">
        <v>0.85660700000000001</v>
      </c>
      <c r="H55" s="17">
        <v>0.73075199999999996</v>
      </c>
      <c r="I55" s="17">
        <v>0.86963000000000001</v>
      </c>
      <c r="J55" s="17">
        <v>0.138878</v>
      </c>
      <c r="K55" s="17">
        <v>0.15969700000000001</v>
      </c>
      <c r="L55" s="17">
        <v>526.70000000000005</v>
      </c>
      <c r="M55" s="17">
        <v>6.9999999999999999E-6</v>
      </c>
      <c r="N55" s="17">
        <v>1270</v>
      </c>
      <c r="O55" s="17">
        <v>0</v>
      </c>
      <c r="P55" s="17">
        <v>0</v>
      </c>
      <c r="Q55" s="17">
        <v>0.92896999999999996</v>
      </c>
      <c r="R55" s="17">
        <v>0.86920799999999998</v>
      </c>
      <c r="S55" s="17">
        <v>1.0363389999999999</v>
      </c>
      <c r="T55" s="17">
        <v>0.167131</v>
      </c>
      <c r="U55" s="17">
        <v>0.16127</v>
      </c>
      <c r="V55" s="17">
        <v>652.6</v>
      </c>
      <c r="W55" s="17">
        <v>0.31818800000000003</v>
      </c>
      <c r="X55" s="17">
        <v>886</v>
      </c>
      <c r="Y55" s="17">
        <v>0</v>
      </c>
      <c r="Z55" s="17">
        <v>0</v>
      </c>
      <c r="AA55" s="17">
        <v>0.248108</v>
      </c>
      <c r="AB55" s="17">
        <v>1.4364699999999999E-2</v>
      </c>
      <c r="AC55" s="17">
        <v>0.87160899999999997</v>
      </c>
      <c r="AD55" s="17">
        <v>0.25</v>
      </c>
      <c r="AE55" s="17">
        <v>1577</v>
      </c>
    </row>
    <row r="56" spans="1:31">
      <c r="A56" s="17">
        <v>43</v>
      </c>
      <c r="B56" s="19">
        <v>0.46008101851851851</v>
      </c>
      <c r="C56" s="17">
        <v>118.6</v>
      </c>
      <c r="D56" s="17">
        <v>3.6</v>
      </c>
      <c r="E56" s="17">
        <v>1.2019999999999999E-3</v>
      </c>
      <c r="F56" s="17">
        <v>5.8000000000000003E-2</v>
      </c>
      <c r="G56" s="17">
        <v>0.89233099999999999</v>
      </c>
      <c r="H56" s="17">
        <v>0.73435399999999995</v>
      </c>
      <c r="I56" s="17">
        <v>0.85885299999999998</v>
      </c>
      <c r="J56" s="17">
        <v>0.124499</v>
      </c>
      <c r="K56" s="17">
        <v>0.144959</v>
      </c>
      <c r="L56" s="17">
        <v>493.2</v>
      </c>
      <c r="M56" s="17">
        <v>2.4000000000000001E-5</v>
      </c>
      <c r="N56" s="17">
        <v>809</v>
      </c>
      <c r="O56" s="17">
        <v>0</v>
      </c>
      <c r="P56" s="17">
        <v>0</v>
      </c>
      <c r="Q56" s="17">
        <v>0.906362</v>
      </c>
      <c r="R56" s="17">
        <v>0.86916400000000005</v>
      </c>
      <c r="S56" s="17">
        <v>1.018435</v>
      </c>
      <c r="T56" s="17">
        <v>0.14927099999999999</v>
      </c>
      <c r="U56" s="17">
        <v>0.146569</v>
      </c>
      <c r="V56" s="17">
        <v>493.6</v>
      </c>
      <c r="W56" s="17">
        <v>0.14191200000000001</v>
      </c>
      <c r="X56" s="17">
        <v>1975</v>
      </c>
      <c r="Y56" s="17">
        <v>0</v>
      </c>
      <c r="Z56" s="17">
        <v>0</v>
      </c>
      <c r="AA56" s="17">
        <v>0.225491</v>
      </c>
      <c r="AB56" s="17">
        <v>8.6201899999999998E-3</v>
      </c>
      <c r="AC56" s="17">
        <v>0.87044999999999995</v>
      </c>
      <c r="AD56" s="17">
        <v>0.25</v>
      </c>
      <c r="AE56" s="17">
        <v>1684</v>
      </c>
    </row>
    <row r="57" spans="1:31">
      <c r="A57" s="17">
        <v>44</v>
      </c>
      <c r="B57" s="19">
        <v>0.46013888888888888</v>
      </c>
      <c r="C57" s="17">
        <v>117.3</v>
      </c>
      <c r="D57" s="17">
        <v>3.6</v>
      </c>
      <c r="E57" s="17">
        <v>1.725E-3</v>
      </c>
      <c r="F57" s="17">
        <v>8.3000000000000004E-2</v>
      </c>
      <c r="G57" s="17">
        <v>0.91046199999999999</v>
      </c>
      <c r="H57" s="17">
        <v>0.78409899999999999</v>
      </c>
      <c r="I57" s="17">
        <v>0.93888700000000003</v>
      </c>
      <c r="J57" s="17">
        <v>0.15478900000000001</v>
      </c>
      <c r="K57" s="17">
        <v>0.16486400000000001</v>
      </c>
      <c r="L57" s="17">
        <v>726</v>
      </c>
      <c r="M57" s="17">
        <v>0.37081599999999998</v>
      </c>
      <c r="N57" s="17">
        <v>4121</v>
      </c>
      <c r="O57" s="17">
        <v>0</v>
      </c>
      <c r="P57" s="17">
        <v>0</v>
      </c>
      <c r="Q57" s="17">
        <v>0.87613099999999999</v>
      </c>
      <c r="R57" s="17">
        <v>0.83924500000000002</v>
      </c>
      <c r="S57" s="17">
        <v>0.98849100000000001</v>
      </c>
      <c r="T57" s="17">
        <v>0.14924599999999999</v>
      </c>
      <c r="U57" s="17">
        <v>0.15098300000000001</v>
      </c>
      <c r="V57" s="17">
        <v>742.9</v>
      </c>
      <c r="W57" s="17">
        <v>0.106097</v>
      </c>
      <c r="X57" s="17">
        <v>1238</v>
      </c>
      <c r="Y57" s="17">
        <v>0</v>
      </c>
      <c r="Z57" s="17">
        <v>0</v>
      </c>
      <c r="AA57" s="17">
        <v>0.23228199999999999</v>
      </c>
      <c r="AB57" s="17">
        <v>6.1216800000000002E-2</v>
      </c>
      <c r="AC57" s="17">
        <v>0.84838199999999997</v>
      </c>
      <c r="AD57" s="17">
        <v>0.25</v>
      </c>
      <c r="AE57" s="17">
        <v>1144</v>
      </c>
    </row>
    <row r="58" spans="1:31">
      <c r="A58" s="17">
        <v>45</v>
      </c>
      <c r="B58" s="19">
        <v>0.46019675925925929</v>
      </c>
      <c r="C58" s="17">
        <v>116</v>
      </c>
      <c r="D58" s="17">
        <v>3.6</v>
      </c>
      <c r="E58" s="17">
        <v>1.4989999999999999E-3</v>
      </c>
      <c r="F58" s="17">
        <v>7.2999999999999995E-2</v>
      </c>
      <c r="G58" s="17">
        <v>0.92817700000000003</v>
      </c>
      <c r="H58" s="17">
        <v>0.78367600000000004</v>
      </c>
      <c r="I58" s="17">
        <v>0.95743100000000003</v>
      </c>
      <c r="J58" s="17">
        <v>0.17375599999999999</v>
      </c>
      <c r="K58" s="17">
        <v>0.181481</v>
      </c>
      <c r="L58" s="17">
        <v>557.20000000000005</v>
      </c>
      <c r="M58" s="17">
        <v>0.35377999999999998</v>
      </c>
      <c r="N58" s="17">
        <v>1425</v>
      </c>
      <c r="O58" s="17">
        <v>0</v>
      </c>
      <c r="P58" s="17">
        <v>0</v>
      </c>
      <c r="Q58" s="17">
        <v>0.91714899999999999</v>
      </c>
      <c r="R58" s="17">
        <v>0.85802599999999996</v>
      </c>
      <c r="S58" s="17">
        <v>1.025406</v>
      </c>
      <c r="T58" s="17">
        <v>0.16738</v>
      </c>
      <c r="U58" s="17">
        <v>0.16323299999999999</v>
      </c>
      <c r="V58" s="17">
        <v>546.5</v>
      </c>
      <c r="W58" s="17">
        <v>2.0999999999999999E-5</v>
      </c>
      <c r="X58" s="17">
        <v>596</v>
      </c>
      <c r="Y58" s="17">
        <v>0</v>
      </c>
      <c r="Z58" s="17">
        <v>0</v>
      </c>
      <c r="AA58" s="17">
        <v>0.25112800000000002</v>
      </c>
      <c r="AB58" s="17">
        <v>1.7013899999999998E-2</v>
      </c>
      <c r="AC58" s="17">
        <v>0.860873</v>
      </c>
      <c r="AD58" s="17">
        <v>0.25</v>
      </c>
      <c r="AE58" s="17">
        <v>1490.5</v>
      </c>
    </row>
    <row r="59" spans="1:31">
      <c r="A59" s="17">
        <v>46</v>
      </c>
      <c r="B59" s="19">
        <v>0.46025462962962965</v>
      </c>
      <c r="C59" s="17">
        <v>114.7</v>
      </c>
      <c r="D59" s="17">
        <v>3.6</v>
      </c>
      <c r="E59" s="17">
        <v>1.477E-3</v>
      </c>
      <c r="F59" s="17">
        <v>7.0999999999999994E-2</v>
      </c>
      <c r="G59" s="17">
        <v>0.82965999999999995</v>
      </c>
      <c r="H59" s="17">
        <v>0.72298300000000004</v>
      </c>
      <c r="I59" s="17">
        <v>0.842839</v>
      </c>
      <c r="J59" s="17">
        <v>0.119856</v>
      </c>
      <c r="K59" s="17">
        <v>0.142205</v>
      </c>
      <c r="L59" s="17">
        <v>592.4</v>
      </c>
      <c r="M59" s="17">
        <v>1.9999999999999999E-6</v>
      </c>
      <c r="N59" s="17">
        <v>2125</v>
      </c>
      <c r="O59" s="17">
        <v>0</v>
      </c>
      <c r="P59" s="17">
        <v>0</v>
      </c>
      <c r="Q59" s="17">
        <v>0.90788400000000002</v>
      </c>
      <c r="R59" s="17">
        <v>0.832538</v>
      </c>
      <c r="S59" s="17">
        <v>0.982626</v>
      </c>
      <c r="T59" s="17">
        <v>0.150088</v>
      </c>
      <c r="U59" s="17">
        <v>0.15274199999999999</v>
      </c>
      <c r="V59" s="17">
        <v>627.6</v>
      </c>
      <c r="W59" s="17">
        <v>6.0000000000000002E-6</v>
      </c>
      <c r="X59" s="17">
        <v>444</v>
      </c>
      <c r="Y59" s="17">
        <v>0</v>
      </c>
      <c r="Z59" s="17">
        <v>0</v>
      </c>
      <c r="AA59" s="17">
        <v>0.234987</v>
      </c>
      <c r="AB59" s="17">
        <v>2.6709400000000001E-2</v>
      </c>
      <c r="AC59" s="17">
        <v>0.83654700000000004</v>
      </c>
      <c r="AD59" s="17">
        <v>0.25</v>
      </c>
      <c r="AE59" s="17">
        <v>1401.9</v>
      </c>
    </row>
    <row r="60" spans="1:31">
      <c r="A60" s="17">
        <v>47</v>
      </c>
      <c r="B60" s="19">
        <v>0.46030092592592592</v>
      </c>
      <c r="C60" s="17">
        <v>113.5</v>
      </c>
      <c r="D60" s="17">
        <v>4.5</v>
      </c>
      <c r="E60" s="17">
        <v>1.542E-3</v>
      </c>
      <c r="F60" s="17">
        <v>7.4999999999999997E-2</v>
      </c>
      <c r="G60" s="17">
        <v>0.83731699999999998</v>
      </c>
      <c r="H60" s="17">
        <v>0.72028000000000003</v>
      </c>
      <c r="I60" s="17">
        <v>0.861232</v>
      </c>
      <c r="J60" s="17">
        <v>0.14095199999999999</v>
      </c>
      <c r="K60" s="17">
        <v>0.163663</v>
      </c>
      <c r="L60" s="17">
        <v>616.9</v>
      </c>
      <c r="M60" s="17">
        <v>6.7169999999999994E-2</v>
      </c>
      <c r="N60" s="17">
        <v>620</v>
      </c>
      <c r="O60" s="17">
        <v>0</v>
      </c>
      <c r="P60" s="17">
        <v>0</v>
      </c>
      <c r="Q60" s="17">
        <v>0.84318400000000004</v>
      </c>
      <c r="R60" s="17">
        <v>0.85639500000000002</v>
      </c>
      <c r="S60" s="17">
        <v>0.97375900000000004</v>
      </c>
      <c r="T60" s="17">
        <v>0.117364</v>
      </c>
      <c r="U60" s="17">
        <v>0.120527</v>
      </c>
      <c r="V60" s="17">
        <v>612.70000000000005</v>
      </c>
      <c r="W60" s="17">
        <v>4.7699999999999999E-4</v>
      </c>
      <c r="X60" s="17">
        <v>788</v>
      </c>
      <c r="Y60" s="17">
        <v>0</v>
      </c>
      <c r="Z60" s="17">
        <v>0</v>
      </c>
      <c r="AA60" s="17">
        <v>0.18542600000000001</v>
      </c>
      <c r="AB60" s="17">
        <v>1.0318000000000001E-2</v>
      </c>
      <c r="AC60" s="17">
        <v>0.85760599999999998</v>
      </c>
      <c r="AD60" s="17">
        <v>0.25</v>
      </c>
      <c r="AE60" s="17">
        <v>1346.3</v>
      </c>
    </row>
    <row r="61" spans="1:31">
      <c r="A61" s="17">
        <v>48</v>
      </c>
      <c r="B61" s="19">
        <v>0.46035879629629628</v>
      </c>
      <c r="C61" s="17">
        <v>112.4</v>
      </c>
      <c r="D61" s="17">
        <v>4.5</v>
      </c>
      <c r="E61" s="17">
        <v>2.0769999999999999E-3</v>
      </c>
      <c r="F61" s="17">
        <v>0.10100000000000001</v>
      </c>
      <c r="G61" s="17">
        <v>0.87314499999999995</v>
      </c>
      <c r="H61" s="17">
        <v>0.73936100000000005</v>
      </c>
      <c r="I61" s="17">
        <v>0.86712699999999998</v>
      </c>
      <c r="J61" s="17">
        <v>0.12776599999999999</v>
      </c>
      <c r="K61" s="17">
        <v>0.147344</v>
      </c>
      <c r="L61" s="17">
        <v>527.9</v>
      </c>
      <c r="M61" s="17">
        <v>2.5000000000000001E-5</v>
      </c>
      <c r="N61" s="17">
        <v>923</v>
      </c>
      <c r="O61" s="17">
        <v>0</v>
      </c>
      <c r="P61" s="17">
        <v>0</v>
      </c>
      <c r="Q61" s="17">
        <v>0.95042599999999999</v>
      </c>
      <c r="R61" s="17">
        <v>0.926261</v>
      </c>
      <c r="S61" s="17">
        <v>1.143907</v>
      </c>
      <c r="T61" s="17">
        <v>0.21764600000000001</v>
      </c>
      <c r="U61" s="17">
        <v>0.19026499999999999</v>
      </c>
      <c r="V61" s="17">
        <v>596.20000000000005</v>
      </c>
      <c r="W61" s="17">
        <v>3.0000000000000001E-6</v>
      </c>
      <c r="X61" s="17">
        <v>341</v>
      </c>
      <c r="Y61" s="17">
        <v>0</v>
      </c>
      <c r="Z61" s="17">
        <v>0</v>
      </c>
      <c r="AA61" s="17">
        <v>0.29271599999999998</v>
      </c>
      <c r="AB61" s="17">
        <v>1.3102300000000001E-2</v>
      </c>
      <c r="AC61" s="17">
        <v>0.92911299999999997</v>
      </c>
      <c r="AD61" s="17">
        <v>0.25</v>
      </c>
      <c r="AE61" s="17">
        <v>1573.4</v>
      </c>
    </row>
    <row r="62" spans="1:31">
      <c r="A62" s="17">
        <v>49</v>
      </c>
      <c r="B62" s="19">
        <v>0.4604166666666667</v>
      </c>
      <c r="C62" s="17">
        <v>111.1</v>
      </c>
      <c r="D62" s="17">
        <v>4.5</v>
      </c>
      <c r="E62" s="17">
        <v>1.91E-3</v>
      </c>
      <c r="F62" s="17">
        <v>9.1999999999999998E-2</v>
      </c>
      <c r="G62" s="17">
        <v>0.9123</v>
      </c>
      <c r="H62" s="17">
        <v>0.78865600000000002</v>
      </c>
      <c r="I62" s="17">
        <v>0.96223499999999995</v>
      </c>
      <c r="J62" s="17">
        <v>0.17357900000000001</v>
      </c>
      <c r="K62" s="17">
        <v>0.180391</v>
      </c>
      <c r="L62" s="17">
        <v>632.6</v>
      </c>
      <c r="M62" s="17">
        <v>0.169901</v>
      </c>
      <c r="N62" s="17">
        <v>646</v>
      </c>
      <c r="O62" s="17">
        <v>0</v>
      </c>
      <c r="P62" s="17">
        <v>0</v>
      </c>
      <c r="Q62" s="17">
        <v>0.889324</v>
      </c>
      <c r="R62" s="17">
        <v>0.85801499999999997</v>
      </c>
      <c r="S62" s="17">
        <v>1.0043310000000001</v>
      </c>
      <c r="T62" s="17">
        <v>0.146316</v>
      </c>
      <c r="U62" s="17">
        <v>0.14568500000000001</v>
      </c>
      <c r="V62" s="17">
        <v>603.1</v>
      </c>
      <c r="W62" s="17">
        <v>4.9899999999999999E-4</v>
      </c>
      <c r="X62" s="17">
        <v>1400</v>
      </c>
      <c r="Y62" s="17">
        <v>0</v>
      </c>
      <c r="Z62" s="17">
        <v>0</v>
      </c>
      <c r="AA62" s="17">
        <v>0.224131</v>
      </c>
      <c r="AB62" s="17">
        <v>1.1015199999999999E-2</v>
      </c>
      <c r="AC62" s="17">
        <v>0.85962700000000003</v>
      </c>
      <c r="AD62" s="17">
        <v>0.25</v>
      </c>
      <c r="AE62" s="17">
        <v>1313</v>
      </c>
    </row>
    <row r="63" spans="1:31">
      <c r="A63" s="17">
        <v>50</v>
      </c>
      <c r="B63" s="19">
        <v>0.46046296296296302</v>
      </c>
      <c r="C63" s="17">
        <v>109.8</v>
      </c>
      <c r="D63" s="17">
        <v>4.5</v>
      </c>
      <c r="E63" s="17">
        <v>2.428E-3</v>
      </c>
      <c r="F63" s="17">
        <v>0.11700000000000001</v>
      </c>
      <c r="G63" s="17">
        <v>0.62673599999999996</v>
      </c>
      <c r="H63" s="17">
        <v>0.88085899999999995</v>
      </c>
      <c r="I63" s="17">
        <v>1.103294</v>
      </c>
      <c r="J63" s="17">
        <v>0.22243499999999999</v>
      </c>
      <c r="K63" s="17">
        <v>0.20161000000000001</v>
      </c>
      <c r="L63" s="17">
        <v>800</v>
      </c>
      <c r="M63" s="17">
        <v>0.14163899999999999</v>
      </c>
      <c r="N63" s="17">
        <v>1279</v>
      </c>
      <c r="O63" s="17">
        <v>0</v>
      </c>
      <c r="P63" s="17">
        <v>0</v>
      </c>
      <c r="Q63" s="17">
        <v>0.90905599999999998</v>
      </c>
      <c r="R63" s="17">
        <v>0.89600900000000006</v>
      </c>
      <c r="S63" s="17">
        <v>1.0526740000000001</v>
      </c>
      <c r="T63" s="17">
        <v>0.156665</v>
      </c>
      <c r="U63" s="17">
        <v>0.14882600000000001</v>
      </c>
      <c r="V63" s="17">
        <v>607</v>
      </c>
      <c r="W63" s="17">
        <v>0.190445</v>
      </c>
      <c r="X63" s="17">
        <v>536</v>
      </c>
      <c r="Y63" s="17">
        <v>0</v>
      </c>
      <c r="Z63" s="17">
        <v>0</v>
      </c>
      <c r="AA63" s="17">
        <v>0.228962</v>
      </c>
      <c r="AB63" s="17">
        <v>2.7129799999999999E-2</v>
      </c>
      <c r="AC63" s="17">
        <v>0.90025999999999995</v>
      </c>
      <c r="AD63" s="17">
        <v>0.25</v>
      </c>
      <c r="AE63" s="17">
        <v>1038.2</v>
      </c>
    </row>
    <row r="64" spans="1:31">
      <c r="A64" s="17">
        <v>51</v>
      </c>
      <c r="B64" s="19">
        <v>0.46052083333333332</v>
      </c>
      <c r="C64" s="17">
        <v>108.5</v>
      </c>
      <c r="D64" s="17">
        <v>4.5</v>
      </c>
      <c r="E64" s="17">
        <v>1.668E-3</v>
      </c>
      <c r="F64" s="17">
        <v>8.1000000000000003E-2</v>
      </c>
      <c r="G64" s="17">
        <v>0.88286900000000001</v>
      </c>
      <c r="H64" s="17">
        <v>0.76731799999999994</v>
      </c>
      <c r="I64" s="17">
        <v>0.91873099999999996</v>
      </c>
      <c r="J64" s="17">
        <v>0.15141299999999999</v>
      </c>
      <c r="K64" s="17">
        <v>0.16480700000000001</v>
      </c>
      <c r="L64" s="17">
        <v>490.6</v>
      </c>
      <c r="M64" s="17">
        <v>3.9999999999999998E-6</v>
      </c>
      <c r="N64" s="17">
        <v>932</v>
      </c>
      <c r="O64" s="17">
        <v>0</v>
      </c>
      <c r="P64" s="17">
        <v>0</v>
      </c>
      <c r="Q64" s="17">
        <v>0.904497</v>
      </c>
      <c r="R64" s="17">
        <v>0.86346599999999996</v>
      </c>
      <c r="S64" s="17">
        <v>1.0331520000000001</v>
      </c>
      <c r="T64" s="17">
        <v>0.169685</v>
      </c>
      <c r="U64" s="17">
        <v>0.164241</v>
      </c>
      <c r="V64" s="17">
        <v>694.8</v>
      </c>
      <c r="W64" s="17">
        <v>0.31068899999999999</v>
      </c>
      <c r="X64" s="17">
        <v>680</v>
      </c>
      <c r="Y64" s="17">
        <v>0</v>
      </c>
      <c r="Z64" s="17">
        <v>0</v>
      </c>
      <c r="AA64" s="17">
        <v>0.25267800000000001</v>
      </c>
      <c r="AB64" s="17">
        <v>1.2309E-2</v>
      </c>
      <c r="AC64" s="17">
        <v>0.86555499999999996</v>
      </c>
      <c r="AD64" s="17">
        <v>0.25</v>
      </c>
      <c r="AE64" s="17">
        <v>1693</v>
      </c>
    </row>
    <row r="65" spans="1:31">
      <c r="A65" s="17">
        <v>52</v>
      </c>
      <c r="B65" s="19">
        <v>0.46057870370370368</v>
      </c>
      <c r="C65" s="17">
        <v>107.5</v>
      </c>
      <c r="D65" s="17">
        <v>4.5</v>
      </c>
      <c r="E65" s="17">
        <v>1.5679999999999999E-3</v>
      </c>
      <c r="F65" s="17">
        <v>7.5999999999999998E-2</v>
      </c>
      <c r="G65" s="17">
        <v>0.90417999999999998</v>
      </c>
      <c r="H65" s="17">
        <v>0.78865600000000002</v>
      </c>
      <c r="I65" s="17">
        <v>0.93948900000000002</v>
      </c>
      <c r="J65" s="17">
        <v>0.15083299999999999</v>
      </c>
      <c r="K65" s="17">
        <v>0.160548</v>
      </c>
      <c r="L65" s="17">
        <v>518.6</v>
      </c>
      <c r="M65" s="17">
        <v>0.35507100000000003</v>
      </c>
      <c r="N65" s="17">
        <v>624</v>
      </c>
      <c r="O65" s="17">
        <v>0</v>
      </c>
      <c r="P65" s="17">
        <v>0</v>
      </c>
      <c r="Q65" s="17">
        <v>0.90369600000000005</v>
      </c>
      <c r="R65" s="17">
        <v>0.90249500000000005</v>
      </c>
      <c r="S65" s="17">
        <v>1.0561879999999999</v>
      </c>
      <c r="T65" s="17">
        <v>0.153694</v>
      </c>
      <c r="U65" s="17">
        <v>0.14551700000000001</v>
      </c>
      <c r="V65" s="17">
        <v>717.9</v>
      </c>
      <c r="W65" s="17">
        <v>0.37081199999999997</v>
      </c>
      <c r="X65" s="17">
        <v>620</v>
      </c>
      <c r="Y65" s="17">
        <v>0</v>
      </c>
      <c r="Z65" s="17">
        <v>0</v>
      </c>
      <c r="AA65" s="17">
        <v>0.22387299999999999</v>
      </c>
      <c r="AB65" s="17">
        <v>8.7443E-3</v>
      </c>
      <c r="AC65" s="17">
        <v>0.90383899999999995</v>
      </c>
      <c r="AD65" s="17">
        <v>0.25</v>
      </c>
      <c r="AE65" s="17">
        <v>1601.6</v>
      </c>
    </row>
    <row r="66" spans="1:31">
      <c r="A66" s="17">
        <v>53</v>
      </c>
      <c r="B66" s="19">
        <v>0.46062500000000001</v>
      </c>
      <c r="C66" s="17">
        <v>106.2</v>
      </c>
      <c r="D66" s="17">
        <v>4.5</v>
      </c>
      <c r="E66" s="17">
        <v>1.6620000000000001E-3</v>
      </c>
      <c r="F66" s="17">
        <v>0.08</v>
      </c>
      <c r="G66" s="17">
        <v>0.91012000000000004</v>
      </c>
      <c r="H66" s="17">
        <v>0.82745899999999994</v>
      </c>
      <c r="I66" s="17">
        <v>0.99633799999999995</v>
      </c>
      <c r="J66" s="17">
        <v>0.168879</v>
      </c>
      <c r="K66" s="17">
        <v>0.16950000000000001</v>
      </c>
      <c r="L66" s="17">
        <v>454.7</v>
      </c>
      <c r="M66" s="17">
        <v>0.13943700000000001</v>
      </c>
      <c r="N66" s="17">
        <v>1045</v>
      </c>
      <c r="O66" s="17">
        <v>0</v>
      </c>
      <c r="P66" s="17">
        <v>0</v>
      </c>
      <c r="Q66" s="17">
        <v>0.93312300000000004</v>
      </c>
      <c r="R66" s="17">
        <v>0.870506</v>
      </c>
      <c r="S66" s="17">
        <v>1.0573250000000001</v>
      </c>
      <c r="T66" s="17">
        <v>0.18681900000000001</v>
      </c>
      <c r="U66" s="17">
        <v>0.17669000000000001</v>
      </c>
      <c r="V66" s="17">
        <v>701.7</v>
      </c>
      <c r="W66" s="17">
        <v>5.9526999999999997E-2</v>
      </c>
      <c r="X66" s="17">
        <v>581</v>
      </c>
      <c r="Y66" s="17">
        <v>0</v>
      </c>
      <c r="Z66" s="17">
        <v>0</v>
      </c>
      <c r="AA66" s="17">
        <v>0.27183099999999999</v>
      </c>
      <c r="AB66" s="17">
        <v>1.2775E-2</v>
      </c>
      <c r="AC66" s="17">
        <v>0.87289300000000003</v>
      </c>
      <c r="AD66" s="17">
        <v>0.25</v>
      </c>
      <c r="AE66" s="17">
        <v>1826.8</v>
      </c>
    </row>
    <row r="67" spans="1:31">
      <c r="A67" s="17">
        <v>54</v>
      </c>
      <c r="B67" s="19">
        <v>0.46068287037037042</v>
      </c>
      <c r="C67" s="17">
        <v>105.1</v>
      </c>
      <c r="D67" s="17">
        <v>4.5</v>
      </c>
      <c r="E67" s="17">
        <v>2.2950000000000002E-3</v>
      </c>
      <c r="F67" s="17">
        <v>0.111</v>
      </c>
      <c r="G67" s="17">
        <v>0.91796100000000003</v>
      </c>
      <c r="H67" s="17">
        <v>0.85515200000000002</v>
      </c>
      <c r="I67" s="17">
        <v>1.0763389999999999</v>
      </c>
      <c r="J67" s="17">
        <v>0.221188</v>
      </c>
      <c r="K67" s="17">
        <v>0.20549999999999999</v>
      </c>
      <c r="L67" s="17">
        <v>695.2</v>
      </c>
      <c r="M67" s="17">
        <v>0.11962100000000001</v>
      </c>
      <c r="N67" s="17">
        <v>821</v>
      </c>
      <c r="O67" s="17">
        <v>0</v>
      </c>
      <c r="P67" s="17">
        <v>0</v>
      </c>
      <c r="Q67" s="17">
        <v>0.92987200000000003</v>
      </c>
      <c r="R67" s="17">
        <v>0.89097099999999996</v>
      </c>
      <c r="S67" s="17">
        <v>1.0606690000000001</v>
      </c>
      <c r="T67" s="17">
        <v>0.16969799999999999</v>
      </c>
      <c r="U67" s="17">
        <v>0.159992</v>
      </c>
      <c r="V67" s="17">
        <v>554.4</v>
      </c>
      <c r="W67" s="17">
        <v>3.9999999999999998E-6</v>
      </c>
      <c r="X67" s="17">
        <v>596</v>
      </c>
      <c r="Y67" s="17">
        <v>0</v>
      </c>
      <c r="Z67" s="17">
        <v>0</v>
      </c>
      <c r="AA67" s="17">
        <v>0.246141</v>
      </c>
      <c r="AB67" s="17">
        <v>1.53166E-2</v>
      </c>
      <c r="AC67" s="17">
        <v>0.89356999999999998</v>
      </c>
      <c r="AD67" s="17">
        <v>0.25</v>
      </c>
      <c r="AE67" s="17">
        <v>1194.8</v>
      </c>
    </row>
    <row r="68" spans="1:31">
      <c r="A68" s="17">
        <v>55</v>
      </c>
      <c r="B68" s="19">
        <v>0.46074074074074073</v>
      </c>
      <c r="C68" s="17">
        <v>103.8</v>
      </c>
      <c r="D68" s="17">
        <v>5.4</v>
      </c>
      <c r="E68" s="17">
        <v>2.199E-3</v>
      </c>
      <c r="F68" s="17">
        <v>0.106</v>
      </c>
      <c r="G68" s="17">
        <v>0.90770600000000001</v>
      </c>
      <c r="H68" s="17">
        <v>0.771455</v>
      </c>
      <c r="I68" s="17">
        <v>0.94789800000000002</v>
      </c>
      <c r="J68" s="17">
        <v>0.17644299999999999</v>
      </c>
      <c r="K68" s="17">
        <v>0.186141</v>
      </c>
      <c r="L68" s="17">
        <v>568.20000000000005</v>
      </c>
      <c r="M68" s="17">
        <v>3.7821E-2</v>
      </c>
      <c r="N68" s="17">
        <v>780</v>
      </c>
      <c r="O68" s="17">
        <v>0</v>
      </c>
      <c r="P68" s="17">
        <v>0</v>
      </c>
      <c r="Q68" s="17">
        <v>0.89468700000000001</v>
      </c>
      <c r="R68" s="17">
        <v>0.86934400000000001</v>
      </c>
      <c r="S68" s="17">
        <v>1.030135</v>
      </c>
      <c r="T68" s="17">
        <v>0.16079099999999999</v>
      </c>
      <c r="U68" s="17">
        <v>0.156087</v>
      </c>
      <c r="V68" s="17">
        <v>711.8</v>
      </c>
      <c r="W68" s="17">
        <v>0.22917399999999999</v>
      </c>
      <c r="X68" s="17">
        <v>2321</v>
      </c>
      <c r="Y68" s="17">
        <v>0</v>
      </c>
      <c r="Z68" s="17">
        <v>0</v>
      </c>
      <c r="AA68" s="17">
        <v>0.24013399999999999</v>
      </c>
      <c r="AB68" s="17">
        <v>1.42802E-2</v>
      </c>
      <c r="AC68" s="17">
        <v>0.87163999999999997</v>
      </c>
      <c r="AD68" s="17">
        <v>0.25</v>
      </c>
      <c r="AE68" s="17">
        <v>1461.7</v>
      </c>
    </row>
    <row r="69" spans="1:31">
      <c r="A69" s="17">
        <v>56</v>
      </c>
      <c r="B69" s="19">
        <v>0.46078703703703705</v>
      </c>
      <c r="C69" s="17">
        <v>102.5</v>
      </c>
      <c r="D69" s="17">
        <v>5.4</v>
      </c>
      <c r="E69" s="17">
        <v>2.2009999999999998E-3</v>
      </c>
      <c r="F69" s="17">
        <v>0.107</v>
      </c>
      <c r="G69" s="17">
        <v>0.94638299999999997</v>
      </c>
      <c r="H69" s="17">
        <v>0.79915700000000001</v>
      </c>
      <c r="I69" s="17">
        <v>0.99846999999999997</v>
      </c>
      <c r="J69" s="17">
        <v>0.19931399999999999</v>
      </c>
      <c r="K69" s="17">
        <v>0.19961899999999999</v>
      </c>
      <c r="L69" s="17">
        <v>589.29999999999995</v>
      </c>
      <c r="M69" s="17">
        <v>5.722E-2</v>
      </c>
      <c r="N69" s="17">
        <v>3129</v>
      </c>
      <c r="O69" s="17">
        <v>0</v>
      </c>
      <c r="P69" s="17">
        <v>0</v>
      </c>
      <c r="Q69" s="17">
        <v>0.91529799999999994</v>
      </c>
      <c r="R69" s="17">
        <v>0.88267399999999996</v>
      </c>
      <c r="S69" s="17">
        <v>1.04766</v>
      </c>
      <c r="T69" s="17">
        <v>0.16498599999999999</v>
      </c>
      <c r="U69" s="17">
        <v>0.15748000000000001</v>
      </c>
      <c r="V69" s="17">
        <v>636.1</v>
      </c>
      <c r="W69" s="17">
        <v>5.0000000000000004E-6</v>
      </c>
      <c r="X69" s="17">
        <v>555</v>
      </c>
      <c r="Y69" s="17">
        <v>0</v>
      </c>
      <c r="Z69" s="17">
        <v>0</v>
      </c>
      <c r="AA69" s="17">
        <v>0.24227699999999999</v>
      </c>
      <c r="AB69" s="17">
        <v>5.6850699999999997E-2</v>
      </c>
      <c r="AC69" s="17">
        <v>0.89205400000000001</v>
      </c>
      <c r="AD69" s="17">
        <v>0.25</v>
      </c>
      <c r="AE69" s="17">
        <v>1409.4</v>
      </c>
    </row>
    <row r="70" spans="1:31">
      <c r="A70" s="17">
        <v>57</v>
      </c>
      <c r="B70" s="19">
        <v>0.46084490740740741</v>
      </c>
      <c r="C70" s="17">
        <v>101.3</v>
      </c>
      <c r="D70" s="17">
        <v>5.4</v>
      </c>
      <c r="E70" s="17">
        <v>2.0690000000000001E-3</v>
      </c>
      <c r="F70" s="17">
        <v>0.1</v>
      </c>
      <c r="G70" s="17">
        <v>0.92200700000000002</v>
      </c>
      <c r="H70" s="17">
        <v>0.79064900000000005</v>
      </c>
      <c r="I70" s="17">
        <v>0.98179899999999998</v>
      </c>
      <c r="J70" s="17">
        <v>0.19114999999999999</v>
      </c>
      <c r="K70" s="17">
        <v>0.19469400000000001</v>
      </c>
      <c r="L70" s="17">
        <v>553.5</v>
      </c>
      <c r="M70" s="17">
        <v>2.0999999999999999E-5</v>
      </c>
      <c r="N70" s="17">
        <v>454</v>
      </c>
      <c r="O70" s="17">
        <v>0</v>
      </c>
      <c r="P70" s="17">
        <v>0</v>
      </c>
      <c r="Q70" s="17">
        <v>0.93903599999999998</v>
      </c>
      <c r="R70" s="17">
        <v>0.898142</v>
      </c>
      <c r="S70" s="17">
        <v>1.0564640000000001</v>
      </c>
      <c r="T70" s="17">
        <v>0.15832299999999999</v>
      </c>
      <c r="U70" s="17">
        <v>0.14986099999999999</v>
      </c>
      <c r="V70" s="17">
        <v>571</v>
      </c>
      <c r="W70" s="17">
        <v>0.31892500000000001</v>
      </c>
      <c r="X70" s="17">
        <v>537</v>
      </c>
      <c r="Y70" s="17">
        <v>0</v>
      </c>
      <c r="Z70" s="17">
        <v>0</v>
      </c>
      <c r="AA70" s="17">
        <v>0.23055500000000001</v>
      </c>
      <c r="AB70" s="17">
        <v>8.1576500000000007E-3</v>
      </c>
      <c r="AC70" s="17">
        <v>0.89943300000000004</v>
      </c>
      <c r="AD70" s="17">
        <v>0.25</v>
      </c>
      <c r="AE70" s="17">
        <v>1500.5</v>
      </c>
    </row>
    <row r="71" spans="1:31">
      <c r="A71" s="17">
        <v>58</v>
      </c>
      <c r="B71" s="19">
        <v>0.46090277777777783</v>
      </c>
      <c r="C71" s="17">
        <v>100</v>
      </c>
      <c r="D71" s="17">
        <v>5.4</v>
      </c>
      <c r="E71" s="17">
        <v>2.836E-3</v>
      </c>
      <c r="F71" s="17">
        <v>0.13700000000000001</v>
      </c>
      <c r="G71" s="17">
        <v>0.95475299999999996</v>
      </c>
      <c r="H71" s="17">
        <v>0.85181399999999996</v>
      </c>
      <c r="I71" s="17">
        <v>1.0835760000000001</v>
      </c>
      <c r="J71" s="17">
        <v>0.231762</v>
      </c>
      <c r="K71" s="17">
        <v>0.21388599999999999</v>
      </c>
      <c r="L71" s="17">
        <v>543.29999999999995</v>
      </c>
      <c r="M71" s="17">
        <v>1.5E-5</v>
      </c>
      <c r="N71" s="17">
        <v>816</v>
      </c>
      <c r="O71" s="17">
        <v>0</v>
      </c>
      <c r="P71" s="17">
        <v>0</v>
      </c>
      <c r="Q71" s="17">
        <v>0.94698800000000005</v>
      </c>
      <c r="R71" s="17">
        <v>0.99283699999999997</v>
      </c>
      <c r="S71" s="17">
        <v>1.257684</v>
      </c>
      <c r="T71" s="17">
        <v>0.26484600000000003</v>
      </c>
      <c r="U71" s="17">
        <v>0.21058299999999999</v>
      </c>
      <c r="V71" s="17">
        <v>703.3</v>
      </c>
      <c r="W71" s="17">
        <v>9.7465999999999997E-2</v>
      </c>
      <c r="X71" s="17">
        <v>1080</v>
      </c>
      <c r="Y71" s="17">
        <v>0</v>
      </c>
      <c r="Z71" s="17">
        <v>0</v>
      </c>
      <c r="AA71" s="17">
        <v>0.32397300000000001</v>
      </c>
      <c r="AB71" s="17">
        <v>1.4282700000000001E-2</v>
      </c>
      <c r="AC71" s="17">
        <v>0.99661999999999995</v>
      </c>
      <c r="AD71" s="17">
        <v>0.25</v>
      </c>
      <c r="AE71" s="17">
        <v>1528.6</v>
      </c>
    </row>
    <row r="72" spans="1:31">
      <c r="A72" s="17">
        <v>59</v>
      </c>
      <c r="B72" s="19">
        <v>0.46094907407407404</v>
      </c>
      <c r="C72" s="17">
        <v>98.9</v>
      </c>
      <c r="D72" s="17">
        <v>5.4</v>
      </c>
      <c r="E72" s="17">
        <v>2.4559999999999998E-3</v>
      </c>
      <c r="F72" s="17">
        <v>0.11899999999999999</v>
      </c>
      <c r="G72" s="17">
        <v>0.94274500000000006</v>
      </c>
      <c r="H72" s="17">
        <v>0.81950599999999996</v>
      </c>
      <c r="I72" s="17">
        <v>1.0184550000000001</v>
      </c>
      <c r="J72" s="17">
        <v>0.19894899999999999</v>
      </c>
      <c r="K72" s="17">
        <v>0.19534399999999999</v>
      </c>
      <c r="L72" s="17">
        <v>503.7</v>
      </c>
      <c r="M72" s="17">
        <v>0.14596300000000001</v>
      </c>
      <c r="N72" s="17">
        <v>883</v>
      </c>
      <c r="O72" s="17">
        <v>0</v>
      </c>
      <c r="P72" s="17">
        <v>0</v>
      </c>
      <c r="Q72" s="17">
        <v>0.94132199999999999</v>
      </c>
      <c r="R72" s="17">
        <v>0.99184499999999998</v>
      </c>
      <c r="S72" s="17">
        <v>1.234672</v>
      </c>
      <c r="T72" s="17">
        <v>0.24282699999999999</v>
      </c>
      <c r="U72" s="17">
        <v>0.19667299999999999</v>
      </c>
      <c r="V72" s="17">
        <v>754.3</v>
      </c>
      <c r="W72" s="17">
        <v>8.5166000000000006E-2</v>
      </c>
      <c r="X72" s="17">
        <v>860</v>
      </c>
      <c r="Y72" s="17">
        <v>0</v>
      </c>
      <c r="Z72" s="17">
        <v>0</v>
      </c>
      <c r="AA72" s="17">
        <v>0.30257400000000001</v>
      </c>
      <c r="AB72" s="17">
        <v>1.4330600000000001E-2</v>
      </c>
      <c r="AC72" s="17">
        <v>0.99532500000000002</v>
      </c>
      <c r="AD72" s="17">
        <v>0.25</v>
      </c>
      <c r="AE72" s="17">
        <v>1649</v>
      </c>
    </row>
    <row r="73" spans="1:31">
      <c r="A73" s="17">
        <v>60</v>
      </c>
      <c r="B73" s="19">
        <v>0.46100694444444446</v>
      </c>
      <c r="C73" s="17">
        <v>97.8</v>
      </c>
      <c r="D73" s="17">
        <v>6.3</v>
      </c>
      <c r="E73" s="17">
        <v>3.9919999999999999E-3</v>
      </c>
      <c r="F73" s="17">
        <v>0.193</v>
      </c>
      <c r="G73" s="17">
        <v>0.93754599999999999</v>
      </c>
      <c r="H73" s="17">
        <v>0.88446199999999997</v>
      </c>
      <c r="I73" s="17">
        <v>1.089421</v>
      </c>
      <c r="J73" s="17">
        <v>0.204959</v>
      </c>
      <c r="K73" s="17">
        <v>0.188136</v>
      </c>
      <c r="L73" s="17">
        <v>596.1</v>
      </c>
      <c r="M73" s="17">
        <v>0.27754000000000001</v>
      </c>
      <c r="N73" s="17">
        <v>682</v>
      </c>
      <c r="O73" s="17">
        <v>0</v>
      </c>
      <c r="P73" s="17">
        <v>0</v>
      </c>
      <c r="Q73" s="17">
        <v>0.96233500000000005</v>
      </c>
      <c r="R73" s="17">
        <v>0.92998099999999995</v>
      </c>
      <c r="S73" s="17">
        <v>1.210553</v>
      </c>
      <c r="T73" s="17">
        <v>0.28057199999999999</v>
      </c>
      <c r="U73" s="17">
        <v>0.23177200000000001</v>
      </c>
      <c r="V73" s="17">
        <v>719.5</v>
      </c>
      <c r="W73" s="17">
        <v>3.4999999999999997E-5</v>
      </c>
      <c r="X73" s="17">
        <v>769</v>
      </c>
      <c r="Y73" s="17">
        <v>0</v>
      </c>
      <c r="Z73" s="17">
        <v>0</v>
      </c>
      <c r="AA73" s="17">
        <v>0.356572</v>
      </c>
      <c r="AB73" s="17">
        <v>1.5270499999999999E-2</v>
      </c>
      <c r="AC73" s="17">
        <v>0.93426500000000001</v>
      </c>
      <c r="AD73" s="17">
        <v>0.25</v>
      </c>
      <c r="AE73" s="17">
        <v>1393.3</v>
      </c>
    </row>
    <row r="74" spans="1:31">
      <c r="A74" s="17">
        <v>61</v>
      </c>
      <c r="B74" s="19">
        <v>0.46105324074074078</v>
      </c>
      <c r="C74" s="17">
        <v>96.3</v>
      </c>
      <c r="D74" s="17">
        <v>6.3</v>
      </c>
      <c r="E74" s="17">
        <v>3.369E-3</v>
      </c>
      <c r="F74" s="17">
        <v>0.16300000000000001</v>
      </c>
      <c r="G74" s="17">
        <v>0.94029799999999997</v>
      </c>
      <c r="H74" s="17">
        <v>0.83953100000000003</v>
      </c>
      <c r="I74" s="17">
        <v>1.063852</v>
      </c>
      <c r="J74" s="17">
        <v>0.22432099999999999</v>
      </c>
      <c r="K74" s="17">
        <v>0.21085699999999999</v>
      </c>
      <c r="L74" s="17">
        <v>505.9</v>
      </c>
      <c r="M74" s="17">
        <v>6.9999999999999999E-6</v>
      </c>
      <c r="N74" s="17">
        <v>615</v>
      </c>
      <c r="O74" s="17">
        <v>0</v>
      </c>
      <c r="P74" s="17">
        <v>0</v>
      </c>
      <c r="Q74" s="17">
        <v>0.96654499999999999</v>
      </c>
      <c r="R74" s="17">
        <v>1.0138769999999999</v>
      </c>
      <c r="S74" s="17">
        <v>1.316106</v>
      </c>
      <c r="T74" s="17">
        <v>0.30222900000000003</v>
      </c>
      <c r="U74" s="17">
        <v>0.22963900000000001</v>
      </c>
      <c r="V74" s="17">
        <v>633.20000000000005</v>
      </c>
      <c r="W74" s="17">
        <v>0.16109799999999999</v>
      </c>
      <c r="X74" s="17">
        <v>921</v>
      </c>
      <c r="Y74" s="17">
        <v>0</v>
      </c>
      <c r="Z74" s="17">
        <v>0</v>
      </c>
      <c r="AA74" s="17">
        <v>0.35328999999999999</v>
      </c>
      <c r="AB74" s="17">
        <v>1.17275E-2</v>
      </c>
      <c r="AC74" s="17">
        <v>1.01742</v>
      </c>
      <c r="AD74" s="17">
        <v>0.25</v>
      </c>
      <c r="AE74" s="17">
        <v>1641.8</v>
      </c>
    </row>
    <row r="75" spans="1:31">
      <c r="A75" s="17">
        <v>62</v>
      </c>
      <c r="B75" s="19">
        <v>0.46111111111111108</v>
      </c>
      <c r="C75" s="17">
        <v>95.3</v>
      </c>
      <c r="D75" s="17">
        <v>6.3</v>
      </c>
      <c r="E75" s="17">
        <v>4.2890000000000003E-3</v>
      </c>
      <c r="F75" s="17">
        <v>0.20799999999999999</v>
      </c>
      <c r="G75" s="17">
        <v>0.97241500000000003</v>
      </c>
      <c r="H75" s="17">
        <v>1.0022120000000001</v>
      </c>
      <c r="I75" s="17">
        <v>1.3383959999999999</v>
      </c>
      <c r="J75" s="17">
        <v>0.33618399999999998</v>
      </c>
      <c r="K75" s="17">
        <v>0.25118400000000002</v>
      </c>
      <c r="L75" s="17">
        <v>685.1</v>
      </c>
      <c r="M75" s="17">
        <v>0.32788299999999998</v>
      </c>
      <c r="N75" s="17">
        <v>716</v>
      </c>
      <c r="O75" s="17">
        <v>0</v>
      </c>
      <c r="P75" s="17">
        <v>0</v>
      </c>
      <c r="Q75" s="17">
        <v>0.96540499999999996</v>
      </c>
      <c r="R75" s="17">
        <v>0.99603299999999995</v>
      </c>
      <c r="S75" s="17">
        <v>1.272686</v>
      </c>
      <c r="T75" s="17">
        <v>0.27665299999999998</v>
      </c>
      <c r="U75" s="17">
        <v>0.21737699999999999</v>
      </c>
      <c r="V75" s="17">
        <v>519.5</v>
      </c>
      <c r="W75" s="17">
        <v>1.2999999999999999E-5</v>
      </c>
      <c r="X75" s="17">
        <v>921</v>
      </c>
      <c r="Y75" s="17">
        <v>0</v>
      </c>
      <c r="Z75" s="17">
        <v>0</v>
      </c>
      <c r="AA75" s="17">
        <v>0.334426</v>
      </c>
      <c r="AB75" s="17">
        <v>1.8367000000000001E-2</v>
      </c>
      <c r="AC75" s="17">
        <v>1.0011099999999999</v>
      </c>
      <c r="AD75" s="17">
        <v>0.25</v>
      </c>
      <c r="AE75" s="17">
        <v>1212.4000000000001</v>
      </c>
    </row>
    <row r="76" spans="1:31">
      <c r="A76" s="17">
        <v>63</v>
      </c>
      <c r="B76" s="19">
        <v>0.4611689814814815</v>
      </c>
      <c r="C76" s="17">
        <v>94</v>
      </c>
      <c r="D76" s="17">
        <v>6.3</v>
      </c>
      <c r="E76" s="17">
        <v>1.869E-3</v>
      </c>
      <c r="F76" s="17">
        <v>0.09</v>
      </c>
      <c r="G76" s="17">
        <v>0.96507500000000002</v>
      </c>
      <c r="H76" s="17">
        <v>0.89552200000000004</v>
      </c>
      <c r="I76" s="17">
        <v>1.168199</v>
      </c>
      <c r="J76" s="17">
        <v>0.272677</v>
      </c>
      <c r="K76" s="17">
        <v>0.23341700000000001</v>
      </c>
      <c r="L76" s="17">
        <v>631.20000000000005</v>
      </c>
      <c r="M76" s="17">
        <v>4.5766000000000001E-2</v>
      </c>
      <c r="N76" s="17">
        <v>621</v>
      </c>
      <c r="O76" s="17">
        <v>0</v>
      </c>
      <c r="P76" s="17">
        <v>0</v>
      </c>
      <c r="Q76" s="17">
        <v>0.680338</v>
      </c>
      <c r="R76" s="17">
        <v>1.178193</v>
      </c>
      <c r="S76" s="17">
        <v>1.3126709999999999</v>
      </c>
      <c r="T76" s="17">
        <v>0.13447799999999999</v>
      </c>
      <c r="U76" s="17">
        <v>0.102446</v>
      </c>
      <c r="V76" s="17">
        <v>370.3</v>
      </c>
      <c r="W76" s="17">
        <v>0.59999800000000003</v>
      </c>
      <c r="X76" s="17">
        <v>0</v>
      </c>
      <c r="Y76" s="17">
        <v>0</v>
      </c>
      <c r="Z76" s="17">
        <v>0</v>
      </c>
      <c r="AA76" s="17">
        <v>0.157609</v>
      </c>
      <c r="AB76" s="17">
        <v>1.4728400000000001E-2</v>
      </c>
      <c r="AC76" s="17">
        <v>1.1801699999999999</v>
      </c>
      <c r="AD76" s="17">
        <v>0.25</v>
      </c>
      <c r="AE76" s="17">
        <v>1315.9</v>
      </c>
    </row>
    <row r="77" spans="1:31">
      <c r="A77" s="17">
        <v>64</v>
      </c>
      <c r="B77" s="19">
        <v>0.46122685185185186</v>
      </c>
      <c r="C77" s="17">
        <v>93.1</v>
      </c>
      <c r="D77" s="17">
        <v>7.2</v>
      </c>
      <c r="E77" s="17">
        <v>3.6510000000000002E-3</v>
      </c>
      <c r="F77" s="17">
        <v>0.17699999999999999</v>
      </c>
      <c r="G77" s="17">
        <v>0.94759800000000005</v>
      </c>
      <c r="H77" s="17">
        <v>0.87265300000000001</v>
      </c>
      <c r="I77" s="17">
        <v>1.123443</v>
      </c>
      <c r="J77" s="17">
        <v>0.25079099999999999</v>
      </c>
      <c r="K77" s="17">
        <v>0.22323399999999999</v>
      </c>
      <c r="L77" s="17">
        <v>568.29999999999995</v>
      </c>
      <c r="M77" s="17">
        <v>8.5636000000000004E-2</v>
      </c>
      <c r="N77" s="17">
        <v>528</v>
      </c>
      <c r="O77" s="17">
        <v>0</v>
      </c>
      <c r="P77" s="17">
        <v>0</v>
      </c>
      <c r="Q77" s="17">
        <v>0.96504999999999996</v>
      </c>
      <c r="R77" s="17">
        <v>0.99863400000000002</v>
      </c>
      <c r="S77" s="17">
        <v>1.2391540000000001</v>
      </c>
      <c r="T77" s="17">
        <v>0.24052100000000001</v>
      </c>
      <c r="U77" s="17">
        <v>0.194101</v>
      </c>
      <c r="V77" s="17">
        <v>602.79999999999995</v>
      </c>
      <c r="W77" s="17">
        <v>0.37081900000000001</v>
      </c>
      <c r="X77" s="17">
        <v>927</v>
      </c>
      <c r="Y77" s="17">
        <v>0</v>
      </c>
      <c r="Z77" s="17">
        <v>0</v>
      </c>
      <c r="AA77" s="17">
        <v>0.29861599999999999</v>
      </c>
      <c r="AB77" s="17">
        <v>1.2900699999999999E-2</v>
      </c>
      <c r="AC77" s="17">
        <v>1.0017400000000001</v>
      </c>
      <c r="AD77" s="17">
        <v>0.25</v>
      </c>
      <c r="AE77" s="17">
        <v>1461.5</v>
      </c>
    </row>
    <row r="78" spans="1:31">
      <c r="A78" s="17">
        <v>65</v>
      </c>
      <c r="B78" s="19">
        <v>0.46127314814814818</v>
      </c>
      <c r="C78" s="17">
        <v>92</v>
      </c>
      <c r="D78" s="17">
        <v>7.2</v>
      </c>
      <c r="E78" s="17">
        <v>3.5019999999999999E-3</v>
      </c>
      <c r="F78" s="17">
        <v>0.16900000000000001</v>
      </c>
      <c r="G78" s="17">
        <v>0.90164800000000001</v>
      </c>
      <c r="H78" s="17">
        <v>0.83711400000000002</v>
      </c>
      <c r="I78" s="17">
        <v>1.027474</v>
      </c>
      <c r="J78" s="17">
        <v>0.19036</v>
      </c>
      <c r="K78" s="17">
        <v>0.18526999999999999</v>
      </c>
      <c r="L78" s="17">
        <v>528.29999999999995</v>
      </c>
      <c r="M78" s="17">
        <v>5.1902999999999998E-2</v>
      </c>
      <c r="N78" s="17">
        <v>3757</v>
      </c>
      <c r="O78" s="17">
        <v>0</v>
      </c>
      <c r="P78" s="17">
        <v>0</v>
      </c>
      <c r="Q78" s="17">
        <v>0.96304900000000004</v>
      </c>
      <c r="R78" s="17">
        <v>0.96437899999999999</v>
      </c>
      <c r="S78" s="17">
        <v>1.228137</v>
      </c>
      <c r="T78" s="17">
        <v>0.26375799999999999</v>
      </c>
      <c r="U78" s="17">
        <v>0.21476300000000001</v>
      </c>
      <c r="V78" s="17">
        <v>656</v>
      </c>
      <c r="W78" s="17">
        <v>0.239257</v>
      </c>
      <c r="X78" s="17">
        <v>569</v>
      </c>
      <c r="Y78" s="17">
        <v>0</v>
      </c>
      <c r="Z78" s="17">
        <v>0</v>
      </c>
      <c r="AA78" s="17">
        <v>0.33040399999999998</v>
      </c>
      <c r="AB78" s="17">
        <v>7.9630999999999993E-2</v>
      </c>
      <c r="AC78" s="17">
        <v>0.98538199999999998</v>
      </c>
      <c r="AD78" s="17">
        <v>0.25</v>
      </c>
      <c r="AE78" s="17">
        <v>1572.2</v>
      </c>
    </row>
    <row r="79" spans="1:31">
      <c r="A79" s="17">
        <v>66</v>
      </c>
      <c r="B79" s="19">
        <v>0.46133101851851849</v>
      </c>
      <c r="C79" s="17">
        <v>90.7</v>
      </c>
      <c r="D79" s="17">
        <v>7.2</v>
      </c>
      <c r="E79" s="17">
        <v>5.1840000000000002E-3</v>
      </c>
      <c r="F79" s="17">
        <v>0.251</v>
      </c>
      <c r="G79" s="17">
        <v>0.92922000000000005</v>
      </c>
      <c r="H79" s="17">
        <v>0.86532200000000004</v>
      </c>
      <c r="I79" s="17">
        <v>1.091267</v>
      </c>
      <c r="J79" s="17">
        <v>0.22594400000000001</v>
      </c>
      <c r="K79" s="17">
        <v>0.20704800000000001</v>
      </c>
      <c r="L79" s="17">
        <v>708.5</v>
      </c>
      <c r="M79" s="17">
        <v>0.14769099999999999</v>
      </c>
      <c r="N79" s="17">
        <v>544</v>
      </c>
      <c r="O79" s="17">
        <v>0</v>
      </c>
      <c r="P79" s="17">
        <v>0</v>
      </c>
      <c r="Q79" s="17">
        <v>0.975607</v>
      </c>
      <c r="R79" s="17">
        <v>0.95072299999999998</v>
      </c>
      <c r="S79" s="17">
        <v>1.221808</v>
      </c>
      <c r="T79" s="17">
        <v>0.27108599999999999</v>
      </c>
      <c r="U79" s="17">
        <v>0.22187200000000001</v>
      </c>
      <c r="V79" s="17">
        <v>698</v>
      </c>
      <c r="W79" s="17">
        <v>0.113042</v>
      </c>
      <c r="X79" s="17">
        <v>763</v>
      </c>
      <c r="Y79" s="17">
        <v>0</v>
      </c>
      <c r="Z79" s="17">
        <v>0</v>
      </c>
      <c r="AA79" s="17">
        <v>0.34134199999999998</v>
      </c>
      <c r="AB79" s="17">
        <v>1.6530400000000001E-2</v>
      </c>
      <c r="AC79" s="17">
        <v>0.95520400000000005</v>
      </c>
      <c r="AD79" s="17">
        <v>0.25</v>
      </c>
      <c r="AE79" s="17">
        <v>1172.3</v>
      </c>
    </row>
    <row r="80" spans="1:31">
      <c r="A80" s="17">
        <v>67</v>
      </c>
      <c r="B80" s="19">
        <v>0.4613888888888889</v>
      </c>
      <c r="C80" s="17">
        <v>89.6</v>
      </c>
      <c r="D80" s="17">
        <v>7.2</v>
      </c>
      <c r="E80" s="17">
        <v>0</v>
      </c>
      <c r="F80" s="17">
        <v>0</v>
      </c>
      <c r="G80" s="17">
        <v>0.49900299999999997</v>
      </c>
      <c r="H80" s="17">
        <v>0.89321700000000004</v>
      </c>
      <c r="I80" s="17">
        <v>1.003342</v>
      </c>
      <c r="J80" s="17">
        <v>0.110126</v>
      </c>
      <c r="K80" s="17">
        <v>0.109759</v>
      </c>
      <c r="L80" s="17">
        <v>256.39999999999998</v>
      </c>
      <c r="M80" s="17">
        <v>0.59999800000000003</v>
      </c>
      <c r="N80" s="17">
        <v>0</v>
      </c>
      <c r="O80" s="17">
        <v>0</v>
      </c>
      <c r="P80" s="17">
        <v>0</v>
      </c>
      <c r="Q80" s="17">
        <v>0.98329500000000003</v>
      </c>
      <c r="R80" s="17">
        <v>1.081979</v>
      </c>
      <c r="S80" s="17">
        <v>1.4136880000000001</v>
      </c>
      <c r="T80" s="17">
        <v>0.33170899999999998</v>
      </c>
      <c r="U80" s="17">
        <v>0.23464099999999999</v>
      </c>
      <c r="V80" s="17">
        <v>514.1</v>
      </c>
      <c r="W80" s="17">
        <v>0.22111800000000001</v>
      </c>
      <c r="X80" s="17">
        <v>403</v>
      </c>
      <c r="Y80" s="17">
        <v>0</v>
      </c>
      <c r="Z80" s="17">
        <v>0</v>
      </c>
    </row>
    <row r="81" spans="1:31">
      <c r="A81" s="17">
        <v>68</v>
      </c>
      <c r="B81" s="19">
        <v>0.46143518518518517</v>
      </c>
      <c r="C81" s="17">
        <v>88.3</v>
      </c>
      <c r="D81" s="17">
        <v>8.1</v>
      </c>
      <c r="E81" s="17">
        <v>4.6509999999999998E-3</v>
      </c>
      <c r="F81" s="17">
        <v>0.22500000000000001</v>
      </c>
      <c r="G81" s="17">
        <v>0.96038800000000002</v>
      </c>
      <c r="H81" s="17">
        <v>0.96454300000000004</v>
      </c>
      <c r="I81" s="17">
        <v>1.272802</v>
      </c>
      <c r="J81" s="17">
        <v>0.30825799999999998</v>
      </c>
      <c r="K81" s="17">
        <v>0.24218899999999999</v>
      </c>
      <c r="L81" s="17">
        <v>694.7</v>
      </c>
      <c r="M81" s="17">
        <v>0.37081999999999998</v>
      </c>
      <c r="N81" s="17">
        <v>554</v>
      </c>
      <c r="O81" s="17">
        <v>0</v>
      </c>
      <c r="P81" s="17">
        <v>0</v>
      </c>
      <c r="Q81" s="17">
        <v>0.95115400000000005</v>
      </c>
      <c r="R81" s="17">
        <v>0.98699099999999995</v>
      </c>
      <c r="S81" s="17">
        <v>1.2048509999999999</v>
      </c>
      <c r="T81" s="17">
        <v>0.21786</v>
      </c>
      <c r="U81" s="17">
        <v>0.18081900000000001</v>
      </c>
      <c r="V81" s="17">
        <v>527.5</v>
      </c>
      <c r="W81" s="17">
        <v>2.1094000000000002E-2</v>
      </c>
      <c r="X81" s="17">
        <v>621</v>
      </c>
      <c r="Y81" s="17">
        <v>0</v>
      </c>
      <c r="Z81" s="17">
        <v>0</v>
      </c>
      <c r="AA81" s="17">
        <v>0.27818300000000001</v>
      </c>
      <c r="AB81" s="17">
        <v>1.8538900000000001E-2</v>
      </c>
      <c r="AC81" s="17">
        <v>0.99102999999999997</v>
      </c>
      <c r="AD81" s="17">
        <v>0.25</v>
      </c>
      <c r="AE81" s="17">
        <v>1195.5</v>
      </c>
    </row>
    <row r="82" spans="1:31">
      <c r="A82" s="17">
        <v>69</v>
      </c>
      <c r="B82" s="19">
        <v>0.46149305555555559</v>
      </c>
      <c r="C82" s="17">
        <v>87.1</v>
      </c>
      <c r="D82" s="17">
        <v>8.1</v>
      </c>
      <c r="E82" s="17">
        <v>4.2630000000000003E-3</v>
      </c>
      <c r="F82" s="17">
        <v>0.20599999999999999</v>
      </c>
      <c r="G82" s="17">
        <v>0.90922000000000003</v>
      </c>
      <c r="H82" s="17">
        <v>0.82318500000000006</v>
      </c>
      <c r="I82" s="17">
        <v>0.99827900000000003</v>
      </c>
      <c r="J82" s="17">
        <v>0.175094</v>
      </c>
      <c r="K82" s="17">
        <v>0.175396</v>
      </c>
      <c r="L82" s="17">
        <v>621.1</v>
      </c>
      <c r="M82" s="17">
        <v>0.337146</v>
      </c>
      <c r="N82" s="17">
        <v>367</v>
      </c>
      <c r="O82" s="17">
        <v>0</v>
      </c>
      <c r="P82" s="17">
        <v>0</v>
      </c>
      <c r="Q82" s="17">
        <v>0.92543900000000001</v>
      </c>
      <c r="R82" s="17">
        <v>0.91340200000000005</v>
      </c>
      <c r="S82" s="17">
        <v>1.1193169999999999</v>
      </c>
      <c r="T82" s="17">
        <v>0.20591499999999999</v>
      </c>
      <c r="U82" s="17">
        <v>0.18396499999999999</v>
      </c>
      <c r="V82" s="17">
        <v>686.1</v>
      </c>
      <c r="W82" s="17">
        <v>0.319299</v>
      </c>
      <c r="X82" s="17">
        <v>731</v>
      </c>
      <c r="Y82" s="17">
        <v>0</v>
      </c>
      <c r="Z82" s="17">
        <v>0</v>
      </c>
      <c r="AA82" s="17">
        <v>0.28302300000000002</v>
      </c>
      <c r="AB82" s="17">
        <v>1.1056099999999999E-2</v>
      </c>
      <c r="AC82" s="17">
        <v>0.91567799999999999</v>
      </c>
      <c r="AD82" s="17">
        <v>0.25</v>
      </c>
      <c r="AE82" s="17">
        <v>1337.2</v>
      </c>
    </row>
    <row r="83" spans="1:31">
      <c r="A83" s="17">
        <v>70</v>
      </c>
      <c r="B83" s="19">
        <v>0.46155092592592589</v>
      </c>
      <c r="C83" s="17">
        <v>86.1</v>
      </c>
      <c r="D83" s="17">
        <v>9.1</v>
      </c>
      <c r="E83" s="17">
        <v>4.4730000000000004E-3</v>
      </c>
      <c r="F83" s="17">
        <v>0.216</v>
      </c>
      <c r="G83" s="17">
        <v>0.95720700000000003</v>
      </c>
      <c r="H83" s="17">
        <v>0.93564400000000003</v>
      </c>
      <c r="I83" s="17">
        <v>1.2199690000000001</v>
      </c>
      <c r="J83" s="17">
        <v>0.28432499999999999</v>
      </c>
      <c r="K83" s="17">
        <v>0.23305899999999999</v>
      </c>
      <c r="L83" s="17">
        <v>606.1</v>
      </c>
      <c r="M83" s="17">
        <v>0.28326099999999999</v>
      </c>
      <c r="N83" s="17">
        <v>478</v>
      </c>
      <c r="O83" s="17">
        <v>0</v>
      </c>
      <c r="P83" s="17">
        <v>0</v>
      </c>
      <c r="Q83" s="17">
        <v>0.96066399999999996</v>
      </c>
      <c r="R83" s="17">
        <v>0.94830199999999998</v>
      </c>
      <c r="S83" s="17">
        <v>1.154855</v>
      </c>
      <c r="T83" s="17">
        <v>0.20655399999999999</v>
      </c>
      <c r="U83" s="17">
        <v>0.17885699999999999</v>
      </c>
      <c r="V83" s="17">
        <v>616.70000000000005</v>
      </c>
      <c r="W83" s="17">
        <v>0.18882699999999999</v>
      </c>
      <c r="X83" s="17">
        <v>656</v>
      </c>
      <c r="Y83" s="17">
        <v>0</v>
      </c>
      <c r="Z83" s="17">
        <v>0</v>
      </c>
      <c r="AA83" s="17">
        <v>0.27516400000000002</v>
      </c>
      <c r="AB83" s="17">
        <v>1.55446E-2</v>
      </c>
      <c r="AC83" s="17">
        <v>0.95151200000000002</v>
      </c>
      <c r="AD83" s="17">
        <v>0.25</v>
      </c>
      <c r="AE83" s="17">
        <v>1370.3</v>
      </c>
    </row>
    <row r="84" spans="1:31">
      <c r="A84" s="17">
        <v>71</v>
      </c>
      <c r="B84" s="19">
        <v>0.46159722222222221</v>
      </c>
      <c r="C84" s="17">
        <v>84.9</v>
      </c>
      <c r="D84" s="17">
        <v>9.1</v>
      </c>
      <c r="E84" s="17">
        <v>2.6949999999999999E-3</v>
      </c>
      <c r="F84" s="17">
        <v>0.13</v>
      </c>
      <c r="G84" s="17">
        <v>0.95877000000000001</v>
      </c>
      <c r="H84" s="17">
        <v>0.92280099999999998</v>
      </c>
      <c r="I84" s="17">
        <v>1.220172</v>
      </c>
      <c r="J84" s="17">
        <v>0.29737000000000002</v>
      </c>
      <c r="K84" s="17">
        <v>0.24371200000000001</v>
      </c>
      <c r="L84" s="17">
        <v>570.5</v>
      </c>
      <c r="M84" s="17">
        <v>0.135932</v>
      </c>
      <c r="N84" s="17">
        <v>454</v>
      </c>
      <c r="O84" s="17">
        <v>0</v>
      </c>
      <c r="P84" s="17">
        <v>0</v>
      </c>
      <c r="Q84" s="17">
        <v>0.45745599999999997</v>
      </c>
      <c r="R84" s="17">
        <v>0.98521199999999998</v>
      </c>
      <c r="S84" s="17">
        <v>1.11236</v>
      </c>
      <c r="T84" s="17">
        <v>0.12714700000000001</v>
      </c>
      <c r="U84" s="17">
        <v>0.114304</v>
      </c>
      <c r="V84" s="17">
        <v>304</v>
      </c>
      <c r="W84" s="17">
        <v>0.6</v>
      </c>
      <c r="X84" s="17">
        <v>0</v>
      </c>
      <c r="Y84" s="17">
        <v>0</v>
      </c>
      <c r="Z84" s="17">
        <v>0</v>
      </c>
      <c r="AA84" s="17">
        <v>0.17585200000000001</v>
      </c>
      <c r="AB84" s="17">
        <v>1.3928599999999999E-2</v>
      </c>
      <c r="AC84" s="17">
        <v>0.98698300000000005</v>
      </c>
      <c r="AD84" s="17">
        <v>0.25</v>
      </c>
      <c r="AE84" s="17">
        <v>1455.8</v>
      </c>
    </row>
    <row r="85" spans="1:31">
      <c r="A85" s="17">
        <v>72</v>
      </c>
      <c r="B85" s="19">
        <v>0.46165509259259258</v>
      </c>
      <c r="C85" s="17">
        <v>83.6</v>
      </c>
      <c r="D85" s="17">
        <v>10</v>
      </c>
      <c r="E85" s="17">
        <v>7.0099999999999997E-3</v>
      </c>
      <c r="F85" s="17">
        <v>0.33900000000000002</v>
      </c>
      <c r="G85" s="17">
        <v>0.97671799999999998</v>
      </c>
      <c r="H85" s="17">
        <v>0.99959799999999999</v>
      </c>
      <c r="I85" s="17">
        <v>1.3629629999999999</v>
      </c>
      <c r="J85" s="17">
        <v>0.36336499999999999</v>
      </c>
      <c r="K85" s="17">
        <v>0.26659899999999997</v>
      </c>
      <c r="L85" s="17">
        <v>684.4</v>
      </c>
      <c r="M85" s="17">
        <v>0.31540400000000002</v>
      </c>
      <c r="N85" s="17">
        <v>699</v>
      </c>
      <c r="O85" s="17">
        <v>0</v>
      </c>
      <c r="P85" s="17">
        <v>0</v>
      </c>
      <c r="Q85" s="17">
        <v>0.96341699999999997</v>
      </c>
      <c r="R85" s="17">
        <v>1.042224</v>
      </c>
      <c r="S85" s="17">
        <v>1.350929</v>
      </c>
      <c r="T85" s="17">
        <v>0.30870500000000001</v>
      </c>
      <c r="U85" s="17">
        <v>0.22851299999999999</v>
      </c>
      <c r="V85" s="17">
        <v>636</v>
      </c>
      <c r="W85" s="17">
        <v>6.0579000000000001E-2</v>
      </c>
      <c r="X85" s="17">
        <v>499</v>
      </c>
      <c r="Y85" s="17">
        <v>0</v>
      </c>
      <c r="Z85" s="17">
        <v>0</v>
      </c>
      <c r="AA85" s="17">
        <v>0.35155900000000001</v>
      </c>
      <c r="AB85" s="17">
        <v>2.7877900000000001E-2</v>
      </c>
      <c r="AC85" s="17">
        <v>1.0508299999999999</v>
      </c>
      <c r="AD85" s="17">
        <v>0.25</v>
      </c>
      <c r="AE85" s="17">
        <v>1213.5999999999999</v>
      </c>
    </row>
    <row r="86" spans="1:31">
      <c r="A86" s="17">
        <v>73</v>
      </c>
      <c r="B86" s="19">
        <v>0.46171296296296299</v>
      </c>
      <c r="C86" s="17">
        <v>82.3</v>
      </c>
      <c r="D86" s="17">
        <v>10</v>
      </c>
      <c r="E86" s="17">
        <v>6.9030000000000003E-3</v>
      </c>
      <c r="F86" s="17">
        <v>0.33400000000000002</v>
      </c>
      <c r="G86" s="17">
        <v>0.96304400000000001</v>
      </c>
      <c r="H86" s="17">
        <v>1.0180359999999999</v>
      </c>
      <c r="I86" s="17">
        <v>1.3709739999999999</v>
      </c>
      <c r="J86" s="17">
        <v>0.35293799999999997</v>
      </c>
      <c r="K86" s="17">
        <v>0.257436</v>
      </c>
      <c r="L86" s="17">
        <v>704.1</v>
      </c>
      <c r="M86" s="17">
        <v>0.21116199999999999</v>
      </c>
      <c r="N86" s="17">
        <v>566</v>
      </c>
      <c r="O86" s="17">
        <v>0</v>
      </c>
      <c r="P86" s="17">
        <v>0</v>
      </c>
      <c r="Q86" s="17">
        <v>0.96385799999999999</v>
      </c>
      <c r="R86" s="17">
        <v>1.0002489999999999</v>
      </c>
      <c r="S86" s="17">
        <v>1.2786660000000001</v>
      </c>
      <c r="T86" s="17">
        <v>0.27841700000000003</v>
      </c>
      <c r="U86" s="17">
        <v>0.21773999999999999</v>
      </c>
      <c r="V86" s="17">
        <v>590.5</v>
      </c>
      <c r="W86" s="17">
        <v>7.2499999999999995E-4</v>
      </c>
      <c r="X86" s="17">
        <v>626</v>
      </c>
      <c r="Y86" s="17">
        <v>0</v>
      </c>
      <c r="Z86" s="17">
        <v>0</v>
      </c>
      <c r="AA86" s="17">
        <v>0.33498499999999998</v>
      </c>
      <c r="AB86" s="17">
        <v>2.3337900000000002E-2</v>
      </c>
      <c r="AC86" s="17">
        <v>1.00675</v>
      </c>
      <c r="AD86" s="17">
        <v>0.25</v>
      </c>
      <c r="AE86" s="17">
        <v>1179.7</v>
      </c>
    </row>
    <row r="87" spans="1:31">
      <c r="A87" s="17">
        <v>74</v>
      </c>
      <c r="B87" s="19">
        <v>0.46175925925925926</v>
      </c>
      <c r="C87" s="17">
        <v>81</v>
      </c>
      <c r="D87" s="17">
        <v>10.9</v>
      </c>
      <c r="E87" s="17">
        <v>6.5490000000000001E-3</v>
      </c>
      <c r="F87" s="17">
        <v>0.317</v>
      </c>
      <c r="G87" s="17">
        <v>0.97097699999999998</v>
      </c>
      <c r="H87" s="17">
        <v>0.89398200000000005</v>
      </c>
      <c r="I87" s="17">
        <v>1.1802680000000001</v>
      </c>
      <c r="J87" s="17">
        <v>0.28628599999999998</v>
      </c>
      <c r="K87" s="17">
        <v>0.24256</v>
      </c>
      <c r="L87" s="17">
        <v>557.70000000000005</v>
      </c>
      <c r="M87" s="17">
        <v>1.7E-5</v>
      </c>
      <c r="N87" s="17">
        <v>741</v>
      </c>
      <c r="O87" s="17">
        <v>0</v>
      </c>
      <c r="P87" s="17">
        <v>0</v>
      </c>
      <c r="Q87" s="17">
        <v>0.95037499999999997</v>
      </c>
      <c r="R87" s="17">
        <v>1.017806</v>
      </c>
      <c r="S87" s="17">
        <v>1.3388169999999999</v>
      </c>
      <c r="T87" s="17">
        <v>0.32101200000000002</v>
      </c>
      <c r="U87" s="17">
        <v>0.23977200000000001</v>
      </c>
      <c r="V87" s="17">
        <v>741.1</v>
      </c>
      <c r="W87" s="17">
        <v>0.152617</v>
      </c>
      <c r="X87" s="17">
        <v>342</v>
      </c>
      <c r="Y87" s="17">
        <v>0</v>
      </c>
      <c r="Z87" s="17">
        <v>0</v>
      </c>
      <c r="AA87" s="17">
        <v>0.36888100000000001</v>
      </c>
      <c r="AB87" s="17">
        <v>2.6311899999999999E-2</v>
      </c>
      <c r="AC87" s="17">
        <v>1.0262500000000001</v>
      </c>
      <c r="AD87" s="17">
        <v>0.25</v>
      </c>
      <c r="AE87" s="17">
        <v>1489.2</v>
      </c>
    </row>
    <row r="88" spans="1:31">
      <c r="A88" s="17">
        <v>75</v>
      </c>
      <c r="B88" s="19">
        <v>0.46181712962962962</v>
      </c>
      <c r="C88" s="17">
        <v>79.8</v>
      </c>
      <c r="D88" s="17">
        <v>10.9</v>
      </c>
      <c r="E88" s="17">
        <v>6.3169999999999997E-3</v>
      </c>
      <c r="F88" s="17">
        <v>0.30599999999999999</v>
      </c>
      <c r="G88" s="17">
        <v>0.96050899999999995</v>
      </c>
      <c r="H88" s="17">
        <v>0.96692800000000001</v>
      </c>
      <c r="I88" s="17">
        <v>1.2379599999999999</v>
      </c>
      <c r="J88" s="17">
        <v>0.271032</v>
      </c>
      <c r="K88" s="17">
        <v>0.21893399999999999</v>
      </c>
      <c r="L88" s="17">
        <v>558.6</v>
      </c>
      <c r="M88" s="17">
        <v>0.2162</v>
      </c>
      <c r="N88" s="17">
        <v>700</v>
      </c>
      <c r="O88" s="17">
        <v>0</v>
      </c>
      <c r="P88" s="17">
        <v>0</v>
      </c>
      <c r="Q88" s="17">
        <v>0.96798600000000001</v>
      </c>
      <c r="R88" s="17">
        <v>1.079958</v>
      </c>
      <c r="S88" s="17">
        <v>1.403559</v>
      </c>
      <c r="T88" s="17">
        <v>0.32360100000000003</v>
      </c>
      <c r="U88" s="17">
        <v>0.23055800000000001</v>
      </c>
      <c r="V88" s="17">
        <v>742.9</v>
      </c>
      <c r="W88" s="17">
        <v>0.25796999999999998</v>
      </c>
      <c r="X88" s="17">
        <v>361</v>
      </c>
      <c r="Y88" s="17">
        <v>0</v>
      </c>
      <c r="Z88" s="17">
        <v>0</v>
      </c>
      <c r="AA88" s="17">
        <v>0.35470400000000002</v>
      </c>
      <c r="AB88" s="17">
        <v>2.49342E-2</v>
      </c>
      <c r="AC88" s="17">
        <v>1.0880300000000001</v>
      </c>
      <c r="AD88" s="17">
        <v>0.25</v>
      </c>
      <c r="AE88" s="17">
        <v>1486.8</v>
      </c>
    </row>
    <row r="89" spans="1:31">
      <c r="A89" s="17">
        <v>76</v>
      </c>
      <c r="B89" s="19">
        <v>0.46187500000000004</v>
      </c>
      <c r="C89" s="17">
        <v>78.900000000000006</v>
      </c>
      <c r="D89" s="17">
        <v>11.8</v>
      </c>
      <c r="E89" s="17">
        <v>0</v>
      </c>
      <c r="F89" s="17">
        <v>0</v>
      </c>
      <c r="G89" s="17">
        <v>0.54996699999999998</v>
      </c>
      <c r="H89" s="17">
        <v>1.058127</v>
      </c>
      <c r="I89" s="17">
        <v>1.2373719999999999</v>
      </c>
      <c r="J89" s="17">
        <v>0.17924599999999999</v>
      </c>
      <c r="K89" s="17">
        <v>0.14485999999999999</v>
      </c>
      <c r="L89" s="17">
        <v>311.3</v>
      </c>
      <c r="M89" s="17">
        <v>0.59999899999999995</v>
      </c>
      <c r="N89" s="17">
        <v>0</v>
      </c>
      <c r="O89" s="17">
        <v>0</v>
      </c>
      <c r="P89" s="17">
        <v>0</v>
      </c>
      <c r="Q89" s="17">
        <v>0.98136000000000001</v>
      </c>
      <c r="R89" s="17">
        <v>1.1888719999999999</v>
      </c>
      <c r="S89" s="17">
        <v>1.618341</v>
      </c>
      <c r="T89" s="17">
        <v>0.42946899999999999</v>
      </c>
      <c r="U89" s="17">
        <v>0.265376</v>
      </c>
      <c r="V89" s="17">
        <v>661.6</v>
      </c>
      <c r="W89" s="17">
        <v>0.21110000000000001</v>
      </c>
      <c r="X89" s="17">
        <v>464</v>
      </c>
      <c r="Y89" s="17">
        <v>0</v>
      </c>
      <c r="Z89" s="17">
        <v>0</v>
      </c>
    </row>
    <row r="90" spans="1:31">
      <c r="A90" s="17">
        <v>77</v>
      </c>
      <c r="B90" s="19">
        <v>0.46192129629629625</v>
      </c>
      <c r="C90" s="17">
        <v>77.599999999999994</v>
      </c>
      <c r="D90" s="17">
        <v>11.8</v>
      </c>
      <c r="E90" s="17">
        <v>9.1509999999999994E-3</v>
      </c>
      <c r="F90" s="17">
        <v>0.443</v>
      </c>
      <c r="G90" s="17">
        <v>0.98472700000000002</v>
      </c>
      <c r="H90" s="17">
        <v>1.1245830000000001</v>
      </c>
      <c r="I90" s="17">
        <v>1.565679</v>
      </c>
      <c r="J90" s="17">
        <v>0.44109599999999999</v>
      </c>
      <c r="K90" s="17">
        <v>0.28172799999999998</v>
      </c>
      <c r="L90" s="17">
        <v>667.1</v>
      </c>
      <c r="M90" s="17">
        <v>0.29737799999999998</v>
      </c>
      <c r="N90" s="17">
        <v>707</v>
      </c>
      <c r="O90" s="17">
        <v>0</v>
      </c>
      <c r="P90" s="17">
        <v>0</v>
      </c>
      <c r="Q90" s="17">
        <v>0.97331900000000005</v>
      </c>
      <c r="R90" s="17">
        <v>1.1004860000000001</v>
      </c>
      <c r="S90" s="17">
        <v>1.4874499999999999</v>
      </c>
      <c r="T90" s="17">
        <v>0.38696399999999997</v>
      </c>
      <c r="U90" s="17">
        <v>0.26015199999999999</v>
      </c>
      <c r="V90" s="17">
        <v>512.29999999999995</v>
      </c>
      <c r="W90" s="17">
        <v>6.4999999999999994E-5</v>
      </c>
      <c r="X90" s="17">
        <v>496</v>
      </c>
      <c r="Y90" s="17">
        <v>0</v>
      </c>
      <c r="Z90" s="17">
        <v>0</v>
      </c>
      <c r="AA90" s="17">
        <v>0.40023399999999998</v>
      </c>
      <c r="AB90" s="17">
        <v>3.23086E-2</v>
      </c>
      <c r="AC90" s="17">
        <v>1.1129899999999999</v>
      </c>
      <c r="AD90" s="17">
        <v>0.25</v>
      </c>
      <c r="AE90" s="17">
        <v>1245</v>
      </c>
    </row>
    <row r="91" spans="1:31">
      <c r="A91" s="17">
        <v>78</v>
      </c>
      <c r="B91" s="19">
        <v>0.46197916666666666</v>
      </c>
      <c r="C91" s="17">
        <v>76.5</v>
      </c>
      <c r="D91" s="17">
        <v>12.7</v>
      </c>
      <c r="E91" s="17">
        <v>2.3830000000000001E-3</v>
      </c>
      <c r="F91" s="17">
        <v>0.115</v>
      </c>
      <c r="G91" s="17">
        <v>0.97761399999999998</v>
      </c>
      <c r="H91" s="17">
        <v>1.005261</v>
      </c>
      <c r="I91" s="17">
        <v>1.374965</v>
      </c>
      <c r="J91" s="17">
        <v>0.36970399999999998</v>
      </c>
      <c r="K91" s="17">
        <v>0.26888299999999998</v>
      </c>
      <c r="L91" s="17">
        <v>688.2</v>
      </c>
      <c r="M91" s="17">
        <v>0.198577</v>
      </c>
      <c r="N91" s="17">
        <v>826</v>
      </c>
      <c r="O91" s="17">
        <v>0</v>
      </c>
      <c r="P91" s="17">
        <v>0</v>
      </c>
      <c r="Q91" s="17">
        <v>4.2244999999999998E-2</v>
      </c>
      <c r="R91" s="17">
        <v>1.347734</v>
      </c>
      <c r="S91" s="17">
        <v>1.436142</v>
      </c>
      <c r="T91" s="17">
        <v>8.8408E-2</v>
      </c>
      <c r="U91" s="17">
        <v>6.1559000000000003E-2</v>
      </c>
      <c r="V91" s="17">
        <v>665.6</v>
      </c>
      <c r="W91" s="17">
        <v>0.6</v>
      </c>
      <c r="X91" s="17">
        <v>0</v>
      </c>
      <c r="Y91" s="17">
        <v>0</v>
      </c>
      <c r="Z91" s="17">
        <v>0</v>
      </c>
      <c r="AA91" s="17">
        <v>9.4706499999999999E-2</v>
      </c>
      <c r="AB91" s="17">
        <v>4.1565699999999997E-2</v>
      </c>
      <c r="AC91" s="17">
        <v>1.35141</v>
      </c>
      <c r="AD91" s="17">
        <v>0.25</v>
      </c>
      <c r="AE91" s="17">
        <v>1206.9000000000001</v>
      </c>
    </row>
    <row r="92" spans="1:31">
      <c r="A92" s="17">
        <v>79</v>
      </c>
      <c r="B92" s="19">
        <v>0.46203703703703702</v>
      </c>
      <c r="C92" s="17">
        <v>75.2</v>
      </c>
      <c r="D92" s="17">
        <v>13.6</v>
      </c>
      <c r="E92" s="17">
        <v>1.0526000000000001E-2</v>
      </c>
      <c r="F92" s="17">
        <v>0.50900000000000001</v>
      </c>
      <c r="G92" s="17">
        <v>0.97641</v>
      </c>
      <c r="H92" s="17">
        <v>1.0145649999999999</v>
      </c>
      <c r="I92" s="17">
        <v>1.375213</v>
      </c>
      <c r="J92" s="17">
        <v>0.36064800000000002</v>
      </c>
      <c r="K92" s="17">
        <v>0.26224900000000001</v>
      </c>
      <c r="L92" s="17">
        <v>636.1</v>
      </c>
      <c r="M92" s="17">
        <v>6.9999999999999999E-6</v>
      </c>
      <c r="N92" s="17">
        <v>396</v>
      </c>
      <c r="O92" s="17">
        <v>0</v>
      </c>
      <c r="P92" s="17">
        <v>0</v>
      </c>
      <c r="Q92" s="17">
        <v>0.97790299999999997</v>
      </c>
      <c r="R92" s="17">
        <v>1.20563</v>
      </c>
      <c r="S92" s="17">
        <v>1.64846</v>
      </c>
      <c r="T92" s="17">
        <v>0.44283099999999997</v>
      </c>
      <c r="U92" s="17">
        <v>0.26863300000000001</v>
      </c>
      <c r="V92" s="17">
        <v>615.6</v>
      </c>
      <c r="W92" s="17">
        <v>0.28122599999999998</v>
      </c>
      <c r="X92" s="17">
        <v>430</v>
      </c>
      <c r="Y92" s="17">
        <v>0</v>
      </c>
      <c r="Z92" s="17">
        <v>0</v>
      </c>
      <c r="AA92" s="17">
        <v>0.41328100000000001</v>
      </c>
      <c r="AB92" s="17">
        <v>2.0182599999999998E-2</v>
      </c>
      <c r="AC92" s="17">
        <v>1.2145699999999999</v>
      </c>
      <c r="AD92" s="17">
        <v>0.25</v>
      </c>
      <c r="AE92" s="17">
        <v>1305.8</v>
      </c>
    </row>
    <row r="93" spans="1:31">
      <c r="A93" s="17">
        <v>80</v>
      </c>
      <c r="B93" s="19">
        <v>0.46208333333333335</v>
      </c>
      <c r="C93" s="17">
        <v>73.900000000000006</v>
      </c>
      <c r="D93" s="17">
        <v>14.5</v>
      </c>
      <c r="E93" s="17">
        <v>0</v>
      </c>
      <c r="F93" s="17">
        <v>0</v>
      </c>
      <c r="G93" s="17">
        <v>0.38585799999999998</v>
      </c>
      <c r="H93" s="17">
        <v>1.32108</v>
      </c>
      <c r="I93" s="17">
        <v>1.5372920000000001</v>
      </c>
      <c r="J93" s="17">
        <v>0.21621199999999999</v>
      </c>
      <c r="K93" s="17">
        <v>0.14064399999999999</v>
      </c>
      <c r="L93" s="17">
        <v>800</v>
      </c>
      <c r="M93" s="17">
        <v>3.0000000000000001E-6</v>
      </c>
      <c r="N93" s="17">
        <v>0</v>
      </c>
      <c r="O93" s="17">
        <v>0</v>
      </c>
      <c r="P93" s="17">
        <v>0</v>
      </c>
      <c r="Q93" s="17">
        <v>0.98562300000000003</v>
      </c>
      <c r="R93" s="17">
        <v>1.225878</v>
      </c>
      <c r="S93" s="17">
        <v>1.7085779999999999</v>
      </c>
      <c r="T93" s="17">
        <v>0.48270000000000002</v>
      </c>
      <c r="U93" s="17">
        <v>0.28251500000000002</v>
      </c>
      <c r="V93" s="17">
        <v>539.6</v>
      </c>
      <c r="W93" s="17">
        <v>4.9154000000000003E-2</v>
      </c>
      <c r="X93" s="17">
        <v>835</v>
      </c>
      <c r="Y93" s="17">
        <v>0</v>
      </c>
      <c r="Z93" s="17">
        <v>0</v>
      </c>
    </row>
    <row r="94" spans="1:31">
      <c r="A94" s="17">
        <v>81</v>
      </c>
      <c r="B94" s="19">
        <v>0.46214120370370365</v>
      </c>
      <c r="C94" s="17">
        <v>73</v>
      </c>
      <c r="D94" s="17">
        <v>15.4</v>
      </c>
      <c r="E94" s="17">
        <v>1.1962E-2</v>
      </c>
      <c r="F94" s="17">
        <v>0.57899999999999996</v>
      </c>
      <c r="G94" s="17">
        <v>0.96806099999999995</v>
      </c>
      <c r="H94" s="17">
        <v>1.2012879999999999</v>
      </c>
      <c r="I94" s="17">
        <v>1.715368</v>
      </c>
      <c r="J94" s="17">
        <v>0.51407999999999998</v>
      </c>
      <c r="K94" s="17">
        <v>0.29969099999999999</v>
      </c>
      <c r="L94" s="17">
        <v>627.79999999999995</v>
      </c>
      <c r="M94" s="17">
        <v>0.13610900000000001</v>
      </c>
      <c r="N94" s="17">
        <v>574</v>
      </c>
      <c r="O94" s="17">
        <v>0</v>
      </c>
      <c r="P94" s="17">
        <v>0</v>
      </c>
      <c r="Q94" s="17">
        <v>0.85325799999999996</v>
      </c>
      <c r="R94" s="17">
        <v>1.332678</v>
      </c>
      <c r="S94" s="17">
        <v>1.841529</v>
      </c>
      <c r="T94" s="17">
        <v>0.50885100000000005</v>
      </c>
      <c r="U94" s="17">
        <v>0.27632000000000001</v>
      </c>
      <c r="V94" s="17">
        <v>568</v>
      </c>
      <c r="W94" s="17">
        <v>3.9999999999999998E-6</v>
      </c>
      <c r="X94" s="17">
        <v>585</v>
      </c>
      <c r="Y94" s="17">
        <v>0</v>
      </c>
      <c r="Z94" s="17">
        <v>0</v>
      </c>
      <c r="AA94" s="17">
        <v>0.42510799999999999</v>
      </c>
      <c r="AB94" s="17">
        <v>3.2279000000000002E-2</v>
      </c>
      <c r="AC94" s="17">
        <v>1.3491</v>
      </c>
      <c r="AD94" s="17">
        <v>0.25</v>
      </c>
      <c r="AE94" s="17">
        <v>1323</v>
      </c>
    </row>
    <row r="95" spans="1:31">
      <c r="A95" s="17">
        <v>82</v>
      </c>
      <c r="B95" s="19">
        <v>0.46219907407407407</v>
      </c>
      <c r="C95" s="17">
        <v>71.8</v>
      </c>
      <c r="D95" s="17">
        <v>16.3</v>
      </c>
      <c r="E95" s="17">
        <v>9.4600000000000001E-4</v>
      </c>
      <c r="F95" s="17">
        <v>4.5999999999999999E-2</v>
      </c>
      <c r="G95" s="17">
        <v>0.97849200000000003</v>
      </c>
      <c r="H95" s="17">
        <v>1.084346</v>
      </c>
      <c r="I95" s="17">
        <v>1.469481</v>
      </c>
      <c r="J95" s="17">
        <v>0.38513500000000001</v>
      </c>
      <c r="K95" s="17">
        <v>0.26208900000000002</v>
      </c>
      <c r="L95" s="17">
        <v>591.4</v>
      </c>
      <c r="M95" s="17">
        <v>0.21348600000000001</v>
      </c>
      <c r="N95" s="17">
        <v>592</v>
      </c>
      <c r="O95" s="17">
        <v>0</v>
      </c>
      <c r="P95" s="17">
        <v>0</v>
      </c>
      <c r="Q95" s="17">
        <v>7.6754000000000003E-2</v>
      </c>
      <c r="R95" s="17">
        <v>1.4683269999999999</v>
      </c>
      <c r="S95" s="17">
        <v>1.501263</v>
      </c>
      <c r="T95" s="17">
        <v>3.2936E-2</v>
      </c>
      <c r="U95" s="17">
        <v>2.1939E-2</v>
      </c>
      <c r="V95" s="17">
        <v>200</v>
      </c>
      <c r="W95" s="17">
        <v>8.7523000000000004E-2</v>
      </c>
      <c r="X95" s="17">
        <v>0</v>
      </c>
      <c r="Y95" s="17">
        <v>0</v>
      </c>
      <c r="Z95" s="17">
        <v>0</v>
      </c>
      <c r="AA95" s="17">
        <v>3.3752200000000003E-2</v>
      </c>
      <c r="AB95" s="17">
        <v>3.3212899999999997E-2</v>
      </c>
      <c r="AC95" s="17">
        <v>1.4694199999999999</v>
      </c>
      <c r="AD95" s="17">
        <v>0.25</v>
      </c>
      <c r="AE95" s="17">
        <v>1404.5</v>
      </c>
    </row>
    <row r="96" spans="1:31">
      <c r="A96" s="17">
        <v>83</v>
      </c>
      <c r="B96" s="19">
        <v>0.46224537037037039</v>
      </c>
      <c r="C96" s="17">
        <v>70.7</v>
      </c>
      <c r="D96" s="17">
        <v>17.2</v>
      </c>
      <c r="E96" s="17">
        <v>7.2940000000000001E-3</v>
      </c>
      <c r="F96" s="17">
        <v>0.35299999999999998</v>
      </c>
      <c r="G96" s="17">
        <v>0.97936599999999996</v>
      </c>
      <c r="H96" s="17">
        <v>1.2700659999999999</v>
      </c>
      <c r="I96" s="17">
        <v>1.810246</v>
      </c>
      <c r="J96" s="17">
        <v>0.54017899999999996</v>
      </c>
      <c r="K96" s="17">
        <v>0.29840100000000003</v>
      </c>
      <c r="L96" s="17">
        <v>552</v>
      </c>
      <c r="M96" s="17">
        <v>1.12E-4</v>
      </c>
      <c r="N96" s="17">
        <v>526</v>
      </c>
      <c r="O96" s="17">
        <v>0</v>
      </c>
      <c r="P96" s="17">
        <v>0</v>
      </c>
      <c r="Q96" s="17">
        <v>0.85882700000000001</v>
      </c>
      <c r="R96" s="17">
        <v>1.4254359999999999</v>
      </c>
      <c r="S96" s="17">
        <v>1.7192940000000001</v>
      </c>
      <c r="T96" s="17">
        <v>0.29385800000000001</v>
      </c>
      <c r="U96" s="17">
        <v>0.17091799999999999</v>
      </c>
      <c r="V96" s="17">
        <v>372.5</v>
      </c>
      <c r="W96" s="17">
        <v>1.7E-5</v>
      </c>
      <c r="X96" s="17">
        <v>388</v>
      </c>
      <c r="Y96" s="17">
        <v>0</v>
      </c>
      <c r="Z96" s="17">
        <v>0</v>
      </c>
      <c r="AA96" s="17">
        <v>0.26295000000000002</v>
      </c>
      <c r="AB96" s="17">
        <v>2.91819E-2</v>
      </c>
      <c r="AC96" s="17">
        <v>1.43401</v>
      </c>
      <c r="AD96" s="17">
        <v>0.25</v>
      </c>
      <c r="AE96" s="17">
        <v>1504.7</v>
      </c>
    </row>
    <row r="97" spans="1:31">
      <c r="A97" s="17">
        <v>84</v>
      </c>
      <c r="B97" s="19">
        <v>0.46230324074074075</v>
      </c>
      <c r="C97" s="17">
        <v>69.400000000000006</v>
      </c>
      <c r="D97" s="17">
        <v>19</v>
      </c>
      <c r="E97" s="17">
        <v>1.7839000000000001E-2</v>
      </c>
      <c r="F97" s="17">
        <v>0.86299999999999999</v>
      </c>
      <c r="G97" s="17">
        <v>0.88553800000000005</v>
      </c>
      <c r="H97" s="17">
        <v>1.2685029999999999</v>
      </c>
      <c r="I97" s="17">
        <v>1.7896829999999999</v>
      </c>
      <c r="J97" s="17">
        <v>0.52118100000000001</v>
      </c>
      <c r="K97" s="17">
        <v>0.29121399999999997</v>
      </c>
      <c r="L97" s="17">
        <v>722.9</v>
      </c>
      <c r="M97" s="17">
        <v>0.106779</v>
      </c>
      <c r="N97" s="17">
        <v>281</v>
      </c>
      <c r="O97" s="17">
        <v>0</v>
      </c>
      <c r="P97" s="17">
        <v>0</v>
      </c>
      <c r="Q97" s="17">
        <v>0.97956600000000005</v>
      </c>
      <c r="R97" s="17">
        <v>1.2388129999999999</v>
      </c>
      <c r="S97" s="17">
        <v>1.737133</v>
      </c>
      <c r="T97" s="17">
        <v>0.49831999999999999</v>
      </c>
      <c r="U97" s="17">
        <v>0.28686400000000001</v>
      </c>
      <c r="V97" s="17">
        <v>591.79999999999995</v>
      </c>
      <c r="W97" s="17">
        <v>1.124E-3</v>
      </c>
      <c r="X97" s="17">
        <v>605</v>
      </c>
      <c r="Y97" s="17">
        <v>0</v>
      </c>
      <c r="Z97" s="17">
        <v>0</v>
      </c>
      <c r="AA97" s="17">
        <v>0.441328</v>
      </c>
      <c r="AB97" s="17">
        <v>2.2754900000000002E-2</v>
      </c>
      <c r="AC97" s="17">
        <v>1.2501500000000001</v>
      </c>
      <c r="AD97" s="17">
        <v>0.25</v>
      </c>
      <c r="AE97" s="17">
        <v>1148.9000000000001</v>
      </c>
    </row>
    <row r="98" spans="1:31">
      <c r="A98" s="17">
        <v>85</v>
      </c>
      <c r="B98" s="19">
        <v>0.46236111111111106</v>
      </c>
      <c r="C98" s="17">
        <v>68.099999999999994</v>
      </c>
      <c r="D98" s="17">
        <v>19.899999999999999</v>
      </c>
      <c r="E98" s="17">
        <v>1.6757999999999999E-2</v>
      </c>
      <c r="F98" s="17">
        <v>0.81100000000000005</v>
      </c>
      <c r="G98" s="17">
        <v>0.98017200000000004</v>
      </c>
      <c r="H98" s="17">
        <v>1.378601</v>
      </c>
      <c r="I98" s="17">
        <v>1.999228</v>
      </c>
      <c r="J98" s="17">
        <v>0.62062799999999996</v>
      </c>
      <c r="K98" s="17">
        <v>0.31043399999999999</v>
      </c>
      <c r="L98" s="17">
        <v>599</v>
      </c>
      <c r="M98" s="17">
        <v>3.5737999999999999E-2</v>
      </c>
      <c r="N98" s="17">
        <v>381</v>
      </c>
      <c r="O98" s="17">
        <v>0</v>
      </c>
      <c r="P98" s="17">
        <v>0</v>
      </c>
      <c r="Q98" s="17">
        <v>0.98468199999999995</v>
      </c>
      <c r="R98" s="17">
        <v>1.361397</v>
      </c>
      <c r="S98" s="17">
        <v>1.9778579999999999</v>
      </c>
      <c r="T98" s="17">
        <v>0.61646199999999995</v>
      </c>
      <c r="U98" s="17">
        <v>0.31168099999999999</v>
      </c>
      <c r="V98" s="17">
        <v>652.6</v>
      </c>
      <c r="W98" s="17">
        <v>6.9999999999999999E-6</v>
      </c>
      <c r="X98" s="17">
        <v>622</v>
      </c>
      <c r="Y98" s="17">
        <v>0</v>
      </c>
      <c r="Z98" s="17">
        <v>0</v>
      </c>
      <c r="AA98" s="17">
        <v>0.47950999999999999</v>
      </c>
      <c r="AB98" s="17">
        <v>2.6633299999999999E-2</v>
      </c>
      <c r="AC98" s="17">
        <v>1.37781</v>
      </c>
      <c r="AD98" s="17">
        <v>0.25</v>
      </c>
      <c r="AE98" s="17">
        <v>1386.5</v>
      </c>
    </row>
    <row r="99" spans="1:31">
      <c r="A99" s="17">
        <v>86</v>
      </c>
      <c r="B99" s="19">
        <v>0.46240740740740738</v>
      </c>
      <c r="C99" s="17">
        <v>67.2</v>
      </c>
      <c r="D99" s="17">
        <v>20.8</v>
      </c>
      <c r="E99" s="17">
        <v>0</v>
      </c>
      <c r="F99" s="17">
        <v>0</v>
      </c>
      <c r="G99" s="17">
        <v>0.79155200000000003</v>
      </c>
      <c r="H99" s="17">
        <v>1.5513509999999999</v>
      </c>
      <c r="I99" s="17">
        <v>1.835696</v>
      </c>
      <c r="J99" s="17">
        <v>0.28434399999999999</v>
      </c>
      <c r="K99" s="17">
        <v>0.15489700000000001</v>
      </c>
      <c r="L99" s="17">
        <v>530.9</v>
      </c>
      <c r="M99" s="17">
        <v>1.9999999999999999E-6</v>
      </c>
      <c r="N99" s="17">
        <v>0</v>
      </c>
      <c r="O99" s="17">
        <v>0</v>
      </c>
      <c r="P99" s="17">
        <v>0</v>
      </c>
      <c r="Q99" s="17">
        <v>0.99298299999999995</v>
      </c>
      <c r="R99" s="17">
        <v>1.4674860000000001</v>
      </c>
      <c r="S99" s="17">
        <v>2.2207979999999998</v>
      </c>
      <c r="T99" s="17">
        <v>0.75331199999999998</v>
      </c>
      <c r="U99" s="17">
        <v>0.33920800000000001</v>
      </c>
      <c r="V99" s="17">
        <v>630.4</v>
      </c>
      <c r="W99" s="17">
        <v>4.1320000000000003E-2</v>
      </c>
      <c r="X99" s="17">
        <v>592</v>
      </c>
      <c r="Y99" s="17">
        <v>0</v>
      </c>
      <c r="Z99" s="17">
        <v>0</v>
      </c>
    </row>
    <row r="100" spans="1:31">
      <c r="A100" s="17">
        <v>87</v>
      </c>
      <c r="B100" s="19">
        <v>0.46246527777777779</v>
      </c>
      <c r="C100" s="17">
        <v>65.900000000000006</v>
      </c>
      <c r="D100" s="17">
        <v>21.7</v>
      </c>
      <c r="E100" s="17">
        <v>1.7683999999999998E-2</v>
      </c>
      <c r="F100" s="17">
        <v>0.85599999999999998</v>
      </c>
      <c r="G100" s="17">
        <v>0.982881</v>
      </c>
      <c r="H100" s="17">
        <v>1.260262</v>
      </c>
      <c r="I100" s="17">
        <v>1.786189</v>
      </c>
      <c r="J100" s="17">
        <v>0.52592700000000003</v>
      </c>
      <c r="K100" s="17">
        <v>0.29444100000000001</v>
      </c>
      <c r="L100" s="17">
        <v>581.70000000000005</v>
      </c>
      <c r="M100" s="17">
        <v>0.21321999999999999</v>
      </c>
      <c r="N100" s="17">
        <v>503</v>
      </c>
      <c r="O100" s="17">
        <v>0</v>
      </c>
      <c r="P100" s="17">
        <v>0</v>
      </c>
      <c r="Q100" s="17">
        <v>0.98516199999999998</v>
      </c>
      <c r="R100" s="17">
        <v>1.2715289999999999</v>
      </c>
      <c r="S100" s="17">
        <v>1.852911</v>
      </c>
      <c r="T100" s="17">
        <v>0.58138199999999995</v>
      </c>
      <c r="U100" s="17">
        <v>0.31376700000000002</v>
      </c>
      <c r="V100" s="17">
        <v>531.29999999999995</v>
      </c>
      <c r="W100" s="17">
        <v>1.5E-5</v>
      </c>
      <c r="X100" s="17">
        <v>400</v>
      </c>
      <c r="Y100" s="17">
        <v>0</v>
      </c>
      <c r="Z100" s="17">
        <v>0</v>
      </c>
      <c r="AA100" s="17">
        <v>0.48271799999999998</v>
      </c>
      <c r="AB100" s="17">
        <v>3.6869100000000002E-2</v>
      </c>
      <c r="AC100" s="17">
        <v>1.2929600000000001</v>
      </c>
      <c r="AD100" s="17">
        <v>0.25</v>
      </c>
      <c r="AE100" s="17">
        <v>1427.8</v>
      </c>
    </row>
    <row r="101" spans="1:31">
      <c r="A101" s="17">
        <v>88</v>
      </c>
      <c r="B101" s="19">
        <v>0.46252314814814816</v>
      </c>
      <c r="C101" s="17">
        <v>64.8</v>
      </c>
      <c r="D101" s="17">
        <v>23.5</v>
      </c>
      <c r="E101" s="17">
        <v>1.5153E-2</v>
      </c>
      <c r="F101" s="17">
        <v>0.73299999999999998</v>
      </c>
      <c r="G101" s="17">
        <v>0.98712800000000001</v>
      </c>
      <c r="H101" s="17">
        <v>1.7574540000000001</v>
      </c>
      <c r="I101" s="17">
        <v>2.58087</v>
      </c>
      <c r="J101" s="17">
        <v>0.82341600000000004</v>
      </c>
      <c r="K101" s="17">
        <v>0.319046</v>
      </c>
      <c r="L101" s="17">
        <v>603.4</v>
      </c>
      <c r="M101" s="17">
        <v>0.117753</v>
      </c>
      <c r="N101" s="17">
        <v>418</v>
      </c>
      <c r="O101" s="17">
        <v>0</v>
      </c>
      <c r="P101" s="17">
        <v>0</v>
      </c>
      <c r="Q101" s="17">
        <v>0.96307900000000002</v>
      </c>
      <c r="R101" s="17">
        <v>1.5174209999999999</v>
      </c>
      <c r="S101" s="17">
        <v>1.993099</v>
      </c>
      <c r="T101" s="17">
        <v>0.47567799999999999</v>
      </c>
      <c r="U101" s="17">
        <v>0.23866200000000001</v>
      </c>
      <c r="V101" s="17">
        <v>459.7</v>
      </c>
      <c r="W101" s="17">
        <v>0.45835900000000002</v>
      </c>
      <c r="X101" s="17">
        <v>521</v>
      </c>
      <c r="Y101" s="17">
        <v>0</v>
      </c>
      <c r="Z101" s="17">
        <v>0</v>
      </c>
      <c r="AA101" s="17">
        <v>0.36717300000000003</v>
      </c>
      <c r="AB101" s="17">
        <v>3.44695E-2</v>
      </c>
      <c r="AC101" s="17">
        <v>1.53382</v>
      </c>
      <c r="AD101" s="17">
        <v>0.25</v>
      </c>
      <c r="AE101" s="17">
        <v>1376.5</v>
      </c>
    </row>
    <row r="102" spans="1:31">
      <c r="A102" s="17">
        <v>89</v>
      </c>
      <c r="B102" s="19">
        <v>0.46256944444444442</v>
      </c>
      <c r="C102" s="17">
        <v>63.6</v>
      </c>
      <c r="D102" s="17">
        <v>25.3</v>
      </c>
      <c r="E102" s="17">
        <v>1.2319999999999999E-2</v>
      </c>
      <c r="F102" s="17">
        <v>0.59599999999999997</v>
      </c>
      <c r="G102" s="17">
        <v>0.98743099999999995</v>
      </c>
      <c r="H102" s="17">
        <v>1.550324</v>
      </c>
      <c r="I102" s="17">
        <v>2.2813140000000001</v>
      </c>
      <c r="J102" s="17">
        <v>0.73099099999999995</v>
      </c>
      <c r="K102" s="17">
        <v>0.32042500000000002</v>
      </c>
      <c r="L102" s="17">
        <v>602.9</v>
      </c>
      <c r="M102" s="17">
        <v>6.9820999999999994E-2</v>
      </c>
      <c r="N102" s="17">
        <v>269</v>
      </c>
      <c r="O102" s="17">
        <v>0</v>
      </c>
      <c r="P102" s="17">
        <v>0</v>
      </c>
      <c r="Q102" s="17">
        <v>0.354541</v>
      </c>
      <c r="R102" s="17">
        <v>1.690356</v>
      </c>
      <c r="S102" s="17">
        <v>2.057426</v>
      </c>
      <c r="T102" s="17">
        <v>0.36707000000000001</v>
      </c>
      <c r="U102" s="17">
        <v>0.17841199999999999</v>
      </c>
      <c r="V102" s="17">
        <v>800</v>
      </c>
      <c r="W102" s="17">
        <v>4.6999999999999997E-5</v>
      </c>
      <c r="X102" s="17">
        <v>0</v>
      </c>
      <c r="Y102" s="17">
        <v>0</v>
      </c>
      <c r="Z102" s="17">
        <v>0</v>
      </c>
      <c r="AA102" s="17">
        <v>0.27448</v>
      </c>
      <c r="AB102" s="17">
        <v>2.41625E-2</v>
      </c>
      <c r="AC102" s="17">
        <v>1.69923</v>
      </c>
      <c r="AD102" s="17">
        <v>0.25</v>
      </c>
      <c r="AE102" s="17">
        <v>1377.6</v>
      </c>
    </row>
    <row r="103" spans="1:31">
      <c r="A103" s="17">
        <v>90</v>
      </c>
      <c r="B103" s="19">
        <v>0.46262731481481478</v>
      </c>
      <c r="C103" s="17">
        <v>62.5</v>
      </c>
      <c r="D103" s="17">
        <v>27.2</v>
      </c>
      <c r="E103" s="17">
        <v>0</v>
      </c>
      <c r="F103" s="17">
        <v>0</v>
      </c>
      <c r="G103" s="17">
        <v>0.94777999999999996</v>
      </c>
      <c r="H103" s="17">
        <v>1.649729</v>
      </c>
      <c r="I103" s="17">
        <v>2.0312039999999998</v>
      </c>
      <c r="J103" s="17">
        <v>0.38147500000000001</v>
      </c>
      <c r="K103" s="17">
        <v>0.187807</v>
      </c>
      <c r="L103" s="17">
        <v>487.9</v>
      </c>
      <c r="M103" s="17">
        <v>0.59409199999999995</v>
      </c>
      <c r="N103" s="17">
        <v>0</v>
      </c>
      <c r="O103" s="17">
        <v>0</v>
      </c>
      <c r="P103" s="17">
        <v>0</v>
      </c>
      <c r="Q103" s="17">
        <v>0.98913399999999996</v>
      </c>
      <c r="R103" s="17">
        <v>1.6383220000000001</v>
      </c>
      <c r="S103" s="17">
        <v>2.4096470000000001</v>
      </c>
      <c r="T103" s="17">
        <v>0.77132500000000004</v>
      </c>
      <c r="U103" s="17">
        <v>0.32009900000000002</v>
      </c>
      <c r="V103" s="17">
        <v>577.29999999999995</v>
      </c>
      <c r="W103" s="17">
        <v>1.0000000000000001E-5</v>
      </c>
      <c r="X103" s="17">
        <v>518</v>
      </c>
      <c r="Y103" s="17">
        <v>0</v>
      </c>
      <c r="Z103" s="17">
        <v>0</v>
      </c>
    </row>
    <row r="104" spans="1:31">
      <c r="A104" s="17">
        <v>91</v>
      </c>
      <c r="B104" s="19">
        <v>0.4626851851851852</v>
      </c>
      <c r="C104" s="17">
        <v>61.2</v>
      </c>
      <c r="D104" s="17">
        <v>29</v>
      </c>
      <c r="E104" s="17">
        <v>1.9932999999999999E-2</v>
      </c>
      <c r="F104" s="17">
        <v>0.96499999999999997</v>
      </c>
      <c r="G104" s="17">
        <v>0.99379499999999998</v>
      </c>
      <c r="H104" s="17">
        <v>1.634584</v>
      </c>
      <c r="I104" s="17">
        <v>2.4327939999999999</v>
      </c>
      <c r="J104" s="17">
        <v>0.79820999999999998</v>
      </c>
      <c r="K104" s="17">
        <v>0.32810400000000001</v>
      </c>
      <c r="L104" s="17">
        <v>655.4</v>
      </c>
      <c r="M104" s="17">
        <v>0.24785299999999999</v>
      </c>
      <c r="N104" s="17">
        <v>569</v>
      </c>
      <c r="O104" s="17">
        <v>0</v>
      </c>
      <c r="P104" s="17">
        <v>0</v>
      </c>
      <c r="Q104" s="17">
        <v>0.97035300000000002</v>
      </c>
      <c r="R104" s="17">
        <v>1.693209</v>
      </c>
      <c r="S104" s="17">
        <v>2.2322739999999999</v>
      </c>
      <c r="T104" s="17">
        <v>0.53906500000000002</v>
      </c>
      <c r="U104" s="17">
        <v>0.24148700000000001</v>
      </c>
      <c r="V104" s="17">
        <v>422.3</v>
      </c>
      <c r="W104" s="17">
        <v>0.19574</v>
      </c>
      <c r="X104" s="17">
        <v>420</v>
      </c>
      <c r="Y104" s="17">
        <v>0</v>
      </c>
      <c r="Z104" s="17">
        <v>0</v>
      </c>
      <c r="AA104" s="17">
        <v>0.37151800000000001</v>
      </c>
      <c r="AB104" s="17">
        <v>6.1009399999999998E-2</v>
      </c>
      <c r="AC104" s="17">
        <v>1.7261</v>
      </c>
      <c r="AD104" s="17">
        <v>0.25</v>
      </c>
      <c r="AE104" s="17">
        <v>1267.3</v>
      </c>
    </row>
    <row r="105" spans="1:31">
      <c r="A105" s="17">
        <v>92</v>
      </c>
      <c r="B105" s="19">
        <v>0.46273148148148152</v>
      </c>
      <c r="C105" s="17">
        <v>60.3</v>
      </c>
      <c r="D105" s="17">
        <v>30.8</v>
      </c>
      <c r="E105" s="17">
        <v>1.9193999999999999E-2</v>
      </c>
      <c r="F105" s="17">
        <v>0.92900000000000005</v>
      </c>
      <c r="G105" s="17">
        <v>0.98131000000000002</v>
      </c>
      <c r="H105" s="17">
        <v>1.4125570000000001</v>
      </c>
      <c r="I105" s="17">
        <v>2.002202</v>
      </c>
      <c r="J105" s="17">
        <v>0.58964499999999997</v>
      </c>
      <c r="K105" s="17">
        <v>0.29449799999999998</v>
      </c>
      <c r="L105" s="17">
        <v>584</v>
      </c>
      <c r="M105" s="17">
        <v>0.17721400000000001</v>
      </c>
      <c r="N105" s="17">
        <v>480</v>
      </c>
      <c r="O105" s="17">
        <v>0</v>
      </c>
      <c r="P105" s="17">
        <v>0</v>
      </c>
      <c r="Q105" s="17">
        <v>0.93595899999999999</v>
      </c>
      <c r="R105" s="17">
        <v>1.8777459999999999</v>
      </c>
      <c r="S105" s="17">
        <v>2.4791379999999998</v>
      </c>
      <c r="T105" s="17">
        <v>0.60139299999999996</v>
      </c>
      <c r="U105" s="17">
        <v>0.24258099999999999</v>
      </c>
      <c r="V105" s="17">
        <v>526.4</v>
      </c>
      <c r="W105" s="17">
        <v>5.0000000000000004E-6</v>
      </c>
      <c r="X105" s="17">
        <v>451</v>
      </c>
      <c r="Y105" s="17">
        <v>0</v>
      </c>
      <c r="Z105" s="17">
        <v>0</v>
      </c>
      <c r="AA105" s="17">
        <v>0.37320199999999998</v>
      </c>
      <c r="AB105" s="17">
        <v>4.9359E-2</v>
      </c>
      <c r="AC105" s="17">
        <v>1.90743</v>
      </c>
      <c r="AD105" s="17">
        <v>0.25</v>
      </c>
      <c r="AE105" s="17">
        <v>1422.1</v>
      </c>
    </row>
    <row r="106" spans="1:31">
      <c r="A106" s="17">
        <v>93</v>
      </c>
      <c r="B106" s="19">
        <v>0.46278935185185183</v>
      </c>
      <c r="C106" s="17">
        <v>59.2</v>
      </c>
      <c r="D106" s="17">
        <v>33.5</v>
      </c>
      <c r="E106" s="17">
        <v>3.7305999999999999E-2</v>
      </c>
      <c r="F106" s="17">
        <v>1.8049999999999999</v>
      </c>
      <c r="G106" s="17">
        <v>0.51136400000000004</v>
      </c>
      <c r="H106" s="17">
        <v>1.5972999999999999</v>
      </c>
      <c r="I106" s="17">
        <v>2.1564719999999999</v>
      </c>
      <c r="J106" s="17">
        <v>0.55917300000000003</v>
      </c>
      <c r="K106" s="17">
        <v>0.25929999999999997</v>
      </c>
      <c r="L106" s="17">
        <v>800</v>
      </c>
      <c r="M106" s="17">
        <v>0.14163700000000001</v>
      </c>
      <c r="N106" s="17">
        <v>442</v>
      </c>
      <c r="O106" s="17">
        <v>0</v>
      </c>
      <c r="P106" s="17">
        <v>0</v>
      </c>
      <c r="Q106" s="17">
        <v>0.76759599999999995</v>
      </c>
      <c r="R106" s="17">
        <v>1.7452700000000001</v>
      </c>
      <c r="S106" s="17">
        <v>2.5745279999999999</v>
      </c>
      <c r="T106" s="17">
        <v>0.82925700000000002</v>
      </c>
      <c r="U106" s="17">
        <v>0.32210100000000003</v>
      </c>
      <c r="V106" s="17">
        <v>791</v>
      </c>
      <c r="W106" s="17">
        <v>0.28344999999999998</v>
      </c>
      <c r="X106" s="17">
        <v>649</v>
      </c>
      <c r="Y106" s="17">
        <v>0</v>
      </c>
      <c r="Z106" s="17">
        <v>0</v>
      </c>
      <c r="AA106" s="17">
        <v>0.49553999999999998</v>
      </c>
      <c r="AB106" s="17">
        <v>6.6490099999999996E-2</v>
      </c>
      <c r="AC106" s="17">
        <v>1.8004100000000001</v>
      </c>
      <c r="AD106" s="17">
        <v>0.25</v>
      </c>
      <c r="AE106" s="17">
        <v>1038.2</v>
      </c>
    </row>
    <row r="107" spans="1:31">
      <c r="A107" s="17">
        <v>94</v>
      </c>
      <c r="B107" s="19">
        <v>0.46284722222222219</v>
      </c>
      <c r="C107" s="17">
        <v>58.1</v>
      </c>
      <c r="D107" s="17">
        <v>36.200000000000003</v>
      </c>
      <c r="E107" s="17">
        <v>2.8032000000000001E-2</v>
      </c>
      <c r="F107" s="17">
        <v>1.3560000000000001</v>
      </c>
      <c r="G107" s="17">
        <v>0.50628200000000001</v>
      </c>
      <c r="H107" s="17">
        <v>1.585464</v>
      </c>
      <c r="I107" s="17">
        <v>1.9215610000000001</v>
      </c>
      <c r="J107" s="17">
        <v>0.33609699999999998</v>
      </c>
      <c r="K107" s="17">
        <v>0.17490800000000001</v>
      </c>
      <c r="L107" s="17">
        <v>800</v>
      </c>
      <c r="M107" s="17">
        <v>0.14164099999999999</v>
      </c>
      <c r="N107" s="17">
        <v>407</v>
      </c>
      <c r="O107" s="17">
        <v>0</v>
      </c>
      <c r="P107" s="17">
        <v>0</v>
      </c>
      <c r="Q107" s="17">
        <v>0.89021399999999995</v>
      </c>
      <c r="R107" s="17">
        <v>1.695249</v>
      </c>
      <c r="S107" s="17">
        <v>2.1840920000000001</v>
      </c>
      <c r="T107" s="17">
        <v>0.48884300000000003</v>
      </c>
      <c r="U107" s="17">
        <v>0.22381999999999999</v>
      </c>
      <c r="V107" s="17">
        <v>467</v>
      </c>
      <c r="W107" s="17">
        <v>9.9999999999999995E-7</v>
      </c>
      <c r="X107" s="17">
        <v>552</v>
      </c>
      <c r="Y107" s="17">
        <v>0</v>
      </c>
      <c r="Z107" s="17">
        <v>0</v>
      </c>
      <c r="AA107" s="17">
        <v>0.34433799999999998</v>
      </c>
      <c r="AB107" s="17">
        <v>6.6242400000000007E-2</v>
      </c>
      <c r="AC107" s="17">
        <v>1.72763</v>
      </c>
      <c r="AD107" s="17">
        <v>0.25</v>
      </c>
      <c r="AE107" s="17">
        <v>1038.2</v>
      </c>
    </row>
    <row r="108" spans="1:31">
      <c r="A108" s="17">
        <v>95</v>
      </c>
      <c r="B108" s="19">
        <v>0.46289351851851851</v>
      </c>
      <c r="C108" s="17">
        <v>56.8</v>
      </c>
      <c r="D108" s="17">
        <v>38</v>
      </c>
      <c r="E108" s="17">
        <v>2.8351999999999999E-2</v>
      </c>
      <c r="F108" s="17">
        <v>1.3720000000000001</v>
      </c>
      <c r="G108" s="17">
        <v>0.985595</v>
      </c>
      <c r="H108" s="17">
        <v>1.4719370000000001</v>
      </c>
      <c r="I108" s="17">
        <v>2.142652</v>
      </c>
      <c r="J108" s="17">
        <v>0.67071400000000003</v>
      </c>
      <c r="K108" s="17">
        <v>0.31302999999999997</v>
      </c>
      <c r="L108" s="17">
        <v>564.1</v>
      </c>
      <c r="M108" s="17">
        <v>1.0000000000000001E-5</v>
      </c>
      <c r="N108" s="17">
        <v>576</v>
      </c>
      <c r="O108" s="17">
        <v>0</v>
      </c>
      <c r="P108" s="17">
        <v>0</v>
      </c>
      <c r="Q108" s="17">
        <v>0.68937400000000004</v>
      </c>
      <c r="R108" s="17">
        <v>1.6298060000000001</v>
      </c>
      <c r="S108" s="17">
        <v>2.3509410000000002</v>
      </c>
      <c r="T108" s="17">
        <v>0.721136</v>
      </c>
      <c r="U108" s="17">
        <v>0.30674299999999999</v>
      </c>
      <c r="V108" s="17">
        <v>800</v>
      </c>
      <c r="W108" s="17">
        <v>5.4073999999999997E-2</v>
      </c>
      <c r="X108" s="17">
        <v>422</v>
      </c>
      <c r="Y108" s="17">
        <v>0</v>
      </c>
      <c r="Z108" s="17">
        <v>0</v>
      </c>
      <c r="AA108" s="17">
        <v>0.47191300000000003</v>
      </c>
      <c r="AB108" s="17">
        <v>6.9262400000000002E-2</v>
      </c>
      <c r="AC108" s="17">
        <v>1.6797500000000001</v>
      </c>
      <c r="AD108" s="17">
        <v>0.25</v>
      </c>
      <c r="AE108" s="17">
        <v>1472.4</v>
      </c>
    </row>
    <row r="109" spans="1:31">
      <c r="A109" s="17">
        <v>96</v>
      </c>
      <c r="B109" s="19">
        <v>0.46295138888888893</v>
      </c>
      <c r="C109" s="17">
        <v>55.7</v>
      </c>
      <c r="D109" s="17">
        <v>40.700000000000003</v>
      </c>
      <c r="E109" s="17">
        <v>1.9885E-2</v>
      </c>
      <c r="F109" s="17">
        <v>0.96199999999999997</v>
      </c>
      <c r="G109" s="17">
        <v>0.98382400000000003</v>
      </c>
      <c r="H109" s="17">
        <v>1.7178599999999999</v>
      </c>
      <c r="I109" s="17">
        <v>2.554605</v>
      </c>
      <c r="J109" s="17">
        <v>0.83674400000000004</v>
      </c>
      <c r="K109" s="17">
        <v>0.32754299999999997</v>
      </c>
      <c r="L109" s="17">
        <v>652.5</v>
      </c>
      <c r="M109" s="17">
        <v>4.3999999999999999E-5</v>
      </c>
      <c r="N109" s="17">
        <v>530</v>
      </c>
      <c r="O109" s="17">
        <v>0</v>
      </c>
      <c r="P109" s="17">
        <v>0</v>
      </c>
      <c r="Q109" s="17">
        <v>0.63918299999999995</v>
      </c>
      <c r="R109" s="17">
        <v>1.8004899999999999</v>
      </c>
      <c r="S109" s="17">
        <v>2.1831290000000001</v>
      </c>
      <c r="T109" s="17">
        <v>0.38263900000000001</v>
      </c>
      <c r="U109" s="17">
        <v>0.17527100000000001</v>
      </c>
      <c r="V109" s="17">
        <v>431.2</v>
      </c>
      <c r="W109" s="17">
        <v>0.40418900000000002</v>
      </c>
      <c r="X109" s="17">
        <v>0</v>
      </c>
      <c r="Y109" s="17">
        <v>0</v>
      </c>
      <c r="Z109" s="17">
        <v>0</v>
      </c>
      <c r="AA109" s="17">
        <v>0.269648</v>
      </c>
      <c r="AB109" s="17">
        <v>7.8224299999999997E-2</v>
      </c>
      <c r="AC109" s="17">
        <v>1.8304199999999999</v>
      </c>
      <c r="AD109" s="17">
        <v>0.25</v>
      </c>
      <c r="AE109" s="17">
        <v>1272.8</v>
      </c>
    </row>
    <row r="110" spans="1:31">
      <c r="A110" s="17">
        <v>97</v>
      </c>
      <c r="B110" s="19">
        <v>0.46300925925925923</v>
      </c>
      <c r="C110" s="17">
        <v>54.6</v>
      </c>
      <c r="D110" s="17">
        <v>43.4</v>
      </c>
      <c r="E110" s="17">
        <v>0</v>
      </c>
      <c r="F110" s="17">
        <v>0</v>
      </c>
      <c r="G110" s="17">
        <v>0.93520599999999998</v>
      </c>
      <c r="H110" s="17">
        <v>1.35751</v>
      </c>
      <c r="I110" s="17">
        <v>1.761816</v>
      </c>
      <c r="J110" s="17">
        <v>0.40430500000000003</v>
      </c>
      <c r="K110" s="17">
        <v>0.22948199999999999</v>
      </c>
      <c r="L110" s="17">
        <v>495.3</v>
      </c>
      <c r="M110" s="17">
        <v>0.45835799999999999</v>
      </c>
      <c r="N110" s="17">
        <v>0</v>
      </c>
      <c r="O110" s="17">
        <v>0</v>
      </c>
      <c r="P110" s="17">
        <v>0</v>
      </c>
      <c r="Q110" s="17">
        <v>0.98712200000000005</v>
      </c>
      <c r="R110" s="17">
        <v>1.5849120000000001</v>
      </c>
      <c r="S110" s="17">
        <v>2.423378</v>
      </c>
      <c r="T110" s="17">
        <v>0.83846600000000004</v>
      </c>
      <c r="U110" s="17">
        <v>0.34599099999999999</v>
      </c>
      <c r="V110" s="17">
        <v>507.6</v>
      </c>
      <c r="W110" s="17">
        <v>1.7E-5</v>
      </c>
      <c r="X110" s="17">
        <v>342</v>
      </c>
      <c r="Y110" s="17">
        <v>0</v>
      </c>
      <c r="Z110" s="17">
        <v>0</v>
      </c>
    </row>
    <row r="111" spans="1:31">
      <c r="A111" s="17">
        <v>98</v>
      </c>
      <c r="B111" s="19">
        <v>0.46305555555555555</v>
      </c>
      <c r="C111" s="17">
        <v>53.5</v>
      </c>
      <c r="D111" s="17">
        <v>46.2</v>
      </c>
      <c r="E111" s="17">
        <v>3.8171999999999998E-2</v>
      </c>
      <c r="F111" s="17">
        <v>1.847</v>
      </c>
      <c r="G111" s="17">
        <v>0.98609199999999997</v>
      </c>
      <c r="H111" s="17">
        <v>1.612822</v>
      </c>
      <c r="I111" s="17">
        <v>2.3632409999999999</v>
      </c>
      <c r="J111" s="17">
        <v>0.75041899999999995</v>
      </c>
      <c r="K111" s="17">
        <v>0.31753799999999999</v>
      </c>
      <c r="L111" s="17">
        <v>541.20000000000005</v>
      </c>
      <c r="M111" s="17">
        <v>1.9000000000000001E-5</v>
      </c>
      <c r="N111" s="17">
        <v>383</v>
      </c>
      <c r="O111" s="17">
        <v>0</v>
      </c>
      <c r="P111" s="17">
        <v>0</v>
      </c>
      <c r="Q111" s="17">
        <v>0.98925300000000005</v>
      </c>
      <c r="R111" s="17">
        <v>1.631211</v>
      </c>
      <c r="S111" s="17">
        <v>2.5053830000000001</v>
      </c>
      <c r="T111" s="17">
        <v>0.87417299999999998</v>
      </c>
      <c r="U111" s="17">
        <v>0.34891800000000001</v>
      </c>
      <c r="V111" s="17">
        <v>486.5</v>
      </c>
      <c r="W111" s="17">
        <v>3.9999999999999998E-6</v>
      </c>
      <c r="X111" s="17">
        <v>536</v>
      </c>
      <c r="Y111" s="17">
        <v>0</v>
      </c>
      <c r="Z111" s="17">
        <v>0</v>
      </c>
      <c r="AA111" s="17">
        <v>0.53679600000000005</v>
      </c>
      <c r="AB111" s="17">
        <v>5.44609E-2</v>
      </c>
      <c r="AC111" s="17">
        <v>1.67882</v>
      </c>
      <c r="AD111" s="17">
        <v>0.25</v>
      </c>
      <c r="AE111" s="17">
        <v>1534.5</v>
      </c>
    </row>
    <row r="112" spans="1:31">
      <c r="A112" s="17">
        <v>99</v>
      </c>
      <c r="B112" s="19">
        <v>0.46311342592592591</v>
      </c>
      <c r="C112" s="17">
        <v>52.3</v>
      </c>
      <c r="D112" s="17">
        <v>49.8</v>
      </c>
      <c r="E112" s="17">
        <v>3.9782999999999999E-2</v>
      </c>
      <c r="F112" s="17">
        <v>1.925</v>
      </c>
      <c r="G112" s="17">
        <v>0.98557799999999995</v>
      </c>
      <c r="H112" s="17">
        <v>1.505339</v>
      </c>
      <c r="I112" s="17">
        <v>2.139821</v>
      </c>
      <c r="J112" s="17">
        <v>0.63448199999999999</v>
      </c>
      <c r="K112" s="17">
        <v>0.296512</v>
      </c>
      <c r="L112" s="17">
        <v>523.4</v>
      </c>
      <c r="M112" s="17">
        <v>2.9003999999999999E-2</v>
      </c>
      <c r="N112" s="17">
        <v>538</v>
      </c>
      <c r="O112" s="17">
        <v>0</v>
      </c>
      <c r="P112" s="17">
        <v>0</v>
      </c>
      <c r="Q112" s="17">
        <v>0.98976200000000003</v>
      </c>
      <c r="R112" s="17">
        <v>1.8090219999999999</v>
      </c>
      <c r="S112" s="17">
        <v>2.8157329999999998</v>
      </c>
      <c r="T112" s="17">
        <v>1.0067109999999999</v>
      </c>
      <c r="U112" s="17">
        <v>0.35753099999999999</v>
      </c>
      <c r="V112" s="17">
        <v>538.9</v>
      </c>
      <c r="W112" s="17">
        <v>5.0000000000000004E-6</v>
      </c>
      <c r="X112" s="17">
        <v>656</v>
      </c>
      <c r="Y112" s="17">
        <v>0</v>
      </c>
      <c r="Z112" s="17">
        <v>0</v>
      </c>
      <c r="AA112" s="17">
        <v>0.55004699999999995</v>
      </c>
      <c r="AB112" s="17">
        <v>7.7754299999999998E-2</v>
      </c>
      <c r="AC112" s="17">
        <v>1.8873</v>
      </c>
      <c r="AD112" s="17">
        <v>0.25</v>
      </c>
      <c r="AE112" s="17">
        <v>1587</v>
      </c>
    </row>
    <row r="113" spans="1:31">
      <c r="A113" s="17">
        <v>100</v>
      </c>
      <c r="B113" s="19">
        <v>0.46317129629629633</v>
      </c>
      <c r="C113" s="17">
        <v>51</v>
      </c>
      <c r="D113" s="17">
        <v>53.4</v>
      </c>
      <c r="E113" s="17">
        <v>3.7159999999999999E-2</v>
      </c>
      <c r="F113" s="17">
        <v>1.798</v>
      </c>
      <c r="G113" s="17">
        <v>0.98616499999999996</v>
      </c>
      <c r="H113" s="17">
        <v>1.4277059999999999</v>
      </c>
      <c r="I113" s="17">
        <v>2.0181830000000001</v>
      </c>
      <c r="J113" s="17">
        <v>0.59047700000000003</v>
      </c>
      <c r="K113" s="17">
        <v>0.29257899999999998</v>
      </c>
      <c r="L113" s="17">
        <v>505.8</v>
      </c>
      <c r="M113" s="17">
        <v>4.4084999999999999E-2</v>
      </c>
      <c r="N113" s="17">
        <v>798</v>
      </c>
      <c r="O113" s="17">
        <v>0</v>
      </c>
      <c r="P113" s="17">
        <v>0</v>
      </c>
      <c r="Q113" s="17">
        <v>0.99211300000000002</v>
      </c>
      <c r="R113" s="17">
        <v>1.531641</v>
      </c>
      <c r="S113" s="17">
        <v>2.3054220000000001</v>
      </c>
      <c r="T113" s="17">
        <v>0.77378199999999997</v>
      </c>
      <c r="U113" s="17">
        <v>0.33563500000000002</v>
      </c>
      <c r="V113" s="17">
        <v>520.9</v>
      </c>
      <c r="W113" s="17">
        <v>5.0000000000000004E-6</v>
      </c>
      <c r="X113" s="17">
        <v>494</v>
      </c>
      <c r="Y113" s="17">
        <v>0</v>
      </c>
      <c r="Z113" s="17">
        <v>0</v>
      </c>
      <c r="AA113" s="17">
        <v>0.51636199999999999</v>
      </c>
      <c r="AB113" s="17">
        <v>0.11480700000000001</v>
      </c>
      <c r="AC113" s="17">
        <v>1.6204799999999999</v>
      </c>
      <c r="AD113" s="17">
        <v>0.25</v>
      </c>
      <c r="AE113" s="17">
        <v>1642.2</v>
      </c>
    </row>
    <row r="114" spans="1:31">
      <c r="A114" s="17">
        <v>101</v>
      </c>
      <c r="B114" s="19">
        <v>0.46322916666666664</v>
      </c>
      <c r="C114" s="17">
        <v>49.7</v>
      </c>
      <c r="D114" s="17">
        <v>59.7</v>
      </c>
      <c r="E114" s="17">
        <v>4.3149E-2</v>
      </c>
      <c r="F114" s="17">
        <v>2.0880000000000001</v>
      </c>
      <c r="G114" s="17">
        <v>0.78187700000000004</v>
      </c>
      <c r="H114" s="17">
        <v>1.515733</v>
      </c>
      <c r="I114" s="17">
        <v>2.0848049999999998</v>
      </c>
      <c r="J114" s="17">
        <v>0.56907200000000002</v>
      </c>
      <c r="K114" s="17">
        <v>0.27296199999999998</v>
      </c>
      <c r="L114" s="17">
        <v>563.4</v>
      </c>
      <c r="M114" s="17">
        <v>1.0000000000000001E-5</v>
      </c>
      <c r="N114" s="17">
        <v>476</v>
      </c>
      <c r="O114" s="17">
        <v>0</v>
      </c>
      <c r="P114" s="17">
        <v>0</v>
      </c>
      <c r="Q114" s="17">
        <v>0.74679899999999999</v>
      </c>
      <c r="R114" s="17">
        <v>1.7968770000000001</v>
      </c>
      <c r="S114" s="17">
        <v>2.5799569999999998</v>
      </c>
      <c r="T114" s="17">
        <v>0.78308</v>
      </c>
      <c r="U114" s="17">
        <v>0.30352400000000002</v>
      </c>
      <c r="V114" s="17">
        <v>800</v>
      </c>
      <c r="W114" s="17">
        <v>0.22917699999999999</v>
      </c>
      <c r="X114" s="17">
        <v>444</v>
      </c>
      <c r="Y114" s="17">
        <v>0</v>
      </c>
      <c r="Z114" s="17">
        <v>0</v>
      </c>
      <c r="AA114" s="17">
        <v>0.46696100000000001</v>
      </c>
      <c r="AB114" s="17">
        <v>8.7942599999999996E-2</v>
      </c>
      <c r="AC114" s="17">
        <v>1.86574</v>
      </c>
      <c r="AD114" s="17">
        <v>0.25</v>
      </c>
      <c r="AE114" s="17">
        <v>1474.1</v>
      </c>
    </row>
    <row r="115" spans="1:31">
      <c r="A115" s="17">
        <v>102</v>
      </c>
      <c r="B115" s="19">
        <v>0.46328703703703705</v>
      </c>
      <c r="C115" s="17">
        <v>48.6</v>
      </c>
      <c r="D115" s="17">
        <v>63.4</v>
      </c>
      <c r="E115" s="17">
        <v>4.8715000000000001E-2</v>
      </c>
      <c r="F115" s="17">
        <v>2.3570000000000002</v>
      </c>
      <c r="G115" s="17">
        <v>0.98781399999999997</v>
      </c>
      <c r="H115" s="17">
        <v>1.5753410000000001</v>
      </c>
      <c r="I115" s="17">
        <v>2.223312</v>
      </c>
      <c r="J115" s="17">
        <v>0.64797099999999996</v>
      </c>
      <c r="K115" s="17">
        <v>0.29144399999999998</v>
      </c>
      <c r="L115" s="17">
        <v>533.29999999999995</v>
      </c>
      <c r="M115" s="17">
        <v>1.9000000000000001E-5</v>
      </c>
      <c r="N115" s="17">
        <v>554</v>
      </c>
      <c r="O115" s="17">
        <v>0</v>
      </c>
      <c r="P115" s="17">
        <v>0</v>
      </c>
      <c r="Q115" s="17">
        <v>0.99251699999999998</v>
      </c>
      <c r="R115" s="17">
        <v>1.6302540000000001</v>
      </c>
      <c r="S115" s="17">
        <v>2.49438</v>
      </c>
      <c r="T115" s="17">
        <v>0.86412699999999998</v>
      </c>
      <c r="U115" s="17">
        <v>0.34642899999999999</v>
      </c>
      <c r="V115" s="17">
        <v>509.8</v>
      </c>
      <c r="W115" s="17">
        <v>1.9000000000000001E-5</v>
      </c>
      <c r="X115" s="17">
        <v>534</v>
      </c>
      <c r="Y115" s="17">
        <v>0</v>
      </c>
      <c r="Z115" s="17">
        <v>0</v>
      </c>
      <c r="AA115" s="17">
        <v>0.532968</v>
      </c>
      <c r="AB115" s="17">
        <v>0.101258</v>
      </c>
      <c r="AC115" s="17">
        <v>1.7177500000000001</v>
      </c>
      <c r="AD115" s="17">
        <v>0.25</v>
      </c>
      <c r="AE115" s="17">
        <v>1557.5</v>
      </c>
    </row>
    <row r="116" spans="1:31">
      <c r="A116" s="17">
        <v>103</v>
      </c>
      <c r="B116" s="19">
        <v>0.46333333333333332</v>
      </c>
      <c r="C116" s="17">
        <v>47.2</v>
      </c>
      <c r="D116" s="17">
        <v>69.7</v>
      </c>
      <c r="E116" s="17">
        <v>5.0353000000000002E-2</v>
      </c>
      <c r="F116" s="17">
        <v>2.4369999999999998</v>
      </c>
      <c r="G116" s="17">
        <v>0.98627799999999999</v>
      </c>
      <c r="H116" s="17">
        <v>1.55253</v>
      </c>
      <c r="I116" s="17">
        <v>2.170693</v>
      </c>
      <c r="J116" s="17">
        <v>0.61816300000000002</v>
      </c>
      <c r="K116" s="17">
        <v>0.284777</v>
      </c>
      <c r="L116" s="17">
        <v>525.4</v>
      </c>
      <c r="M116" s="17">
        <v>1.3727E-2</v>
      </c>
      <c r="N116" s="17">
        <v>484</v>
      </c>
      <c r="O116" s="17">
        <v>0</v>
      </c>
      <c r="P116" s="17">
        <v>0</v>
      </c>
      <c r="Q116" s="17">
        <v>0.98676399999999997</v>
      </c>
      <c r="R116" s="17">
        <v>1.583051</v>
      </c>
      <c r="S116" s="17">
        <v>2.3579650000000001</v>
      </c>
      <c r="T116" s="17">
        <v>0.77491299999999996</v>
      </c>
      <c r="U116" s="17">
        <v>0.32863599999999998</v>
      </c>
      <c r="V116" s="17">
        <v>509.3</v>
      </c>
      <c r="W116" s="17">
        <v>3.9999999999999998E-6</v>
      </c>
      <c r="X116" s="17">
        <v>367</v>
      </c>
      <c r="Y116" s="17">
        <v>0</v>
      </c>
      <c r="Z116" s="17">
        <v>0</v>
      </c>
      <c r="AA116" s="17">
        <v>0.50559500000000002</v>
      </c>
      <c r="AB116" s="17">
        <v>9.6442799999999995E-2</v>
      </c>
      <c r="AC116" s="17">
        <v>1.6577900000000001</v>
      </c>
      <c r="AD116" s="17">
        <v>0.25</v>
      </c>
      <c r="AE116" s="17">
        <v>1580.8</v>
      </c>
    </row>
    <row r="117" spans="1:31">
      <c r="A117" s="17">
        <v>104</v>
      </c>
      <c r="B117" s="19">
        <v>0.46339120370370374</v>
      </c>
      <c r="C117" s="17">
        <v>46.1</v>
      </c>
      <c r="D117" s="17">
        <v>75.099999999999994</v>
      </c>
      <c r="E117" s="17">
        <v>5.2727999999999997E-2</v>
      </c>
      <c r="F117" s="17">
        <v>2.552</v>
      </c>
      <c r="G117" s="17">
        <v>0.98531899999999994</v>
      </c>
      <c r="H117" s="17">
        <v>1.506427</v>
      </c>
      <c r="I117" s="17">
        <v>2.0713979999999999</v>
      </c>
      <c r="J117" s="17">
        <v>0.564971</v>
      </c>
      <c r="K117" s="17">
        <v>0.27274900000000002</v>
      </c>
      <c r="L117" s="17">
        <v>498.5</v>
      </c>
      <c r="M117" s="17">
        <v>6.0000000000000002E-6</v>
      </c>
      <c r="N117" s="17">
        <v>499</v>
      </c>
      <c r="O117" s="17">
        <v>0</v>
      </c>
      <c r="P117" s="17">
        <v>0</v>
      </c>
      <c r="Q117" s="17">
        <v>0.98691300000000004</v>
      </c>
      <c r="R117" s="17">
        <v>1.487584</v>
      </c>
      <c r="S117" s="17">
        <v>2.2477809999999998</v>
      </c>
      <c r="T117" s="17">
        <v>0.76019700000000001</v>
      </c>
      <c r="U117" s="17">
        <v>0.33819900000000003</v>
      </c>
      <c r="V117" s="17">
        <v>528.79999999999995</v>
      </c>
      <c r="W117" s="17">
        <v>6.3080999999999998E-2</v>
      </c>
      <c r="X117" s="17">
        <v>492</v>
      </c>
      <c r="Y117" s="17">
        <v>0</v>
      </c>
      <c r="Z117" s="17">
        <v>0</v>
      </c>
      <c r="AA117" s="17">
        <v>0.52030600000000005</v>
      </c>
      <c r="AB117" s="17">
        <v>0.10106999999999999</v>
      </c>
      <c r="AC117" s="17">
        <v>1.5644199999999999</v>
      </c>
      <c r="AD117" s="17">
        <v>0.25</v>
      </c>
      <c r="AE117" s="17">
        <v>1666</v>
      </c>
    </row>
    <row r="118" spans="1:31">
      <c r="A118" s="17">
        <v>105</v>
      </c>
      <c r="B118" s="19">
        <v>0.46344907407407404</v>
      </c>
      <c r="C118" s="17">
        <v>44.8</v>
      </c>
      <c r="D118" s="17">
        <v>83.3</v>
      </c>
      <c r="E118" s="17">
        <v>4.1884999999999999E-2</v>
      </c>
      <c r="F118" s="17">
        <v>2.0270000000000001</v>
      </c>
      <c r="G118" s="17">
        <v>0.98183500000000001</v>
      </c>
      <c r="H118" s="17">
        <v>1.5366599999999999</v>
      </c>
      <c r="I118" s="17">
        <v>2.14777</v>
      </c>
      <c r="J118" s="17">
        <v>0.61111000000000004</v>
      </c>
      <c r="K118" s="17">
        <v>0.28453200000000001</v>
      </c>
      <c r="L118" s="17">
        <v>524.6</v>
      </c>
      <c r="M118" s="17">
        <v>1.5999999999999999E-5</v>
      </c>
      <c r="N118" s="17">
        <v>423</v>
      </c>
      <c r="O118" s="17">
        <v>0</v>
      </c>
      <c r="P118" s="17">
        <v>0</v>
      </c>
      <c r="Q118" s="17">
        <v>0.92453700000000005</v>
      </c>
      <c r="R118" s="17">
        <v>1.800071</v>
      </c>
      <c r="S118" s="17">
        <v>2.3381050000000001</v>
      </c>
      <c r="T118" s="17">
        <v>0.53803400000000001</v>
      </c>
      <c r="U118" s="17">
        <v>0.23011499999999999</v>
      </c>
      <c r="V118" s="17">
        <v>508.2</v>
      </c>
      <c r="W118" s="17">
        <v>9.9999999999999995E-7</v>
      </c>
      <c r="X118" s="17">
        <v>423</v>
      </c>
      <c r="Y118" s="17">
        <v>0</v>
      </c>
      <c r="Z118" s="17">
        <v>0</v>
      </c>
      <c r="AA118" s="17">
        <v>0.35402400000000001</v>
      </c>
      <c r="AB118" s="17">
        <v>0.10016600000000001</v>
      </c>
      <c r="AC118" s="17">
        <v>1.8539600000000001</v>
      </c>
      <c r="AD118" s="17">
        <v>0.25</v>
      </c>
      <c r="AE118" s="17">
        <v>1583.4</v>
      </c>
    </row>
    <row r="119" spans="1:31">
      <c r="A119" s="17">
        <v>106</v>
      </c>
      <c r="B119" s="19">
        <v>0.46350694444444446</v>
      </c>
      <c r="C119" s="17">
        <v>43.5</v>
      </c>
      <c r="D119" s="17">
        <v>86.9</v>
      </c>
      <c r="E119" s="17">
        <v>6.5154000000000004E-2</v>
      </c>
      <c r="F119" s="17">
        <v>3.153</v>
      </c>
      <c r="G119" s="17">
        <v>0.97942300000000004</v>
      </c>
      <c r="H119" s="17">
        <v>1.4174979999999999</v>
      </c>
      <c r="I119" s="17">
        <v>1.9305779999999999</v>
      </c>
      <c r="J119" s="17">
        <v>0.51307999999999998</v>
      </c>
      <c r="K119" s="17">
        <v>0.26576499999999997</v>
      </c>
      <c r="L119" s="17">
        <v>573.4</v>
      </c>
      <c r="M119" s="17">
        <v>6.4777000000000001E-2</v>
      </c>
      <c r="N119" s="17">
        <v>472</v>
      </c>
      <c r="O119" s="17">
        <v>0</v>
      </c>
      <c r="P119" s="17">
        <v>0</v>
      </c>
      <c r="Q119" s="17">
        <v>0.99069600000000002</v>
      </c>
      <c r="R119" s="17">
        <v>1.538292</v>
      </c>
      <c r="S119" s="17">
        <v>2.2701600000000002</v>
      </c>
      <c r="T119" s="17">
        <v>0.73186799999999996</v>
      </c>
      <c r="U119" s="17">
        <v>0.32238600000000001</v>
      </c>
      <c r="V119" s="17">
        <v>476.5</v>
      </c>
      <c r="W119" s="17">
        <v>1.7E-5</v>
      </c>
      <c r="X119" s="17">
        <v>592</v>
      </c>
      <c r="Y119" s="17">
        <v>0</v>
      </c>
      <c r="Z119" s="17">
        <v>0</v>
      </c>
      <c r="AA119" s="17">
        <v>0.495979</v>
      </c>
      <c r="AB119" s="17">
        <v>0.124052</v>
      </c>
      <c r="AC119" s="17">
        <v>1.6290800000000001</v>
      </c>
      <c r="AD119" s="17">
        <v>0.25</v>
      </c>
      <c r="AE119" s="17">
        <v>1448.5</v>
      </c>
    </row>
    <row r="120" spans="1:31">
      <c r="A120" s="17">
        <v>107</v>
      </c>
      <c r="B120" s="19">
        <v>0.46355324074074072</v>
      </c>
      <c r="C120" s="17">
        <v>42.6</v>
      </c>
      <c r="D120" s="17">
        <v>94.1</v>
      </c>
      <c r="E120" s="17">
        <v>6.2030000000000002E-2</v>
      </c>
      <c r="F120" s="17">
        <v>3.0019999999999998</v>
      </c>
      <c r="G120" s="17">
        <v>0.97500500000000001</v>
      </c>
      <c r="H120" s="17">
        <v>1.4497059999999999</v>
      </c>
      <c r="I120" s="17">
        <v>1.9680660000000001</v>
      </c>
      <c r="J120" s="17">
        <v>0.51836000000000004</v>
      </c>
      <c r="K120" s="17">
        <v>0.26338499999999998</v>
      </c>
      <c r="L120" s="17">
        <v>509.1</v>
      </c>
      <c r="M120" s="17">
        <v>7.6000000000000004E-5</v>
      </c>
      <c r="N120" s="17">
        <v>566</v>
      </c>
      <c r="O120" s="17">
        <v>0</v>
      </c>
      <c r="P120" s="17">
        <v>0</v>
      </c>
      <c r="Q120" s="17">
        <v>0.98413200000000001</v>
      </c>
      <c r="R120" s="17">
        <v>1.631904</v>
      </c>
      <c r="S120" s="17">
        <v>2.418221</v>
      </c>
      <c r="T120" s="17">
        <v>0.78631799999999996</v>
      </c>
      <c r="U120" s="17">
        <v>0.32516400000000001</v>
      </c>
      <c r="V120" s="17">
        <v>525.1</v>
      </c>
      <c r="W120" s="17">
        <v>3.9999999999999998E-6</v>
      </c>
      <c r="X120" s="17">
        <v>361</v>
      </c>
      <c r="Y120" s="17">
        <v>0</v>
      </c>
      <c r="Z120" s="17">
        <v>0</v>
      </c>
      <c r="AA120" s="17">
        <v>0.50025200000000003</v>
      </c>
      <c r="AB120" s="17">
        <v>0.14046800000000001</v>
      </c>
      <c r="AC120" s="17">
        <v>1.7423599999999999</v>
      </c>
      <c r="AD120" s="17">
        <v>0.25</v>
      </c>
      <c r="AE120" s="17">
        <v>1631.3</v>
      </c>
    </row>
    <row r="121" spans="1:31">
      <c r="A121" s="17">
        <v>108</v>
      </c>
      <c r="B121" s="19">
        <v>0.46361111111111114</v>
      </c>
      <c r="C121" s="17">
        <v>41.5</v>
      </c>
      <c r="D121" s="17">
        <v>100.5</v>
      </c>
      <c r="E121" s="17">
        <v>0.101336</v>
      </c>
      <c r="F121" s="17">
        <v>4.9039999999999999</v>
      </c>
      <c r="G121" s="17">
        <v>0.30996400000000002</v>
      </c>
      <c r="H121" s="17">
        <v>1.530729</v>
      </c>
      <c r="I121" s="17">
        <v>1.7851440000000001</v>
      </c>
      <c r="J121" s="17">
        <v>0.254415</v>
      </c>
      <c r="K121" s="17">
        <v>0.14251800000000001</v>
      </c>
      <c r="L121" s="17">
        <v>800</v>
      </c>
      <c r="M121" s="17">
        <v>0.37081999999999998</v>
      </c>
      <c r="N121" s="17">
        <v>414</v>
      </c>
      <c r="O121" s="17">
        <v>0</v>
      </c>
      <c r="P121" s="17">
        <v>0</v>
      </c>
      <c r="Q121" s="17">
        <v>0.98787000000000003</v>
      </c>
      <c r="R121" s="17">
        <v>1.5145729999999999</v>
      </c>
      <c r="S121" s="17">
        <v>2.2497790000000002</v>
      </c>
      <c r="T121" s="17">
        <v>0.73520600000000003</v>
      </c>
      <c r="U121" s="17">
        <v>0.32679000000000002</v>
      </c>
      <c r="V121" s="17">
        <v>458.4</v>
      </c>
      <c r="W121" s="17">
        <v>6.0000000000000002E-6</v>
      </c>
      <c r="X121" s="17">
        <v>797</v>
      </c>
      <c r="Y121" s="17">
        <v>0</v>
      </c>
      <c r="Z121" s="17">
        <v>0</v>
      </c>
      <c r="AA121" s="17">
        <v>0.50275400000000003</v>
      </c>
      <c r="AB121" s="17">
        <v>0.166877</v>
      </c>
      <c r="AC121" s="17">
        <v>1.6372599999999999</v>
      </c>
      <c r="AD121" s="17">
        <v>0.25</v>
      </c>
      <c r="AE121" s="17">
        <v>1038.2</v>
      </c>
    </row>
    <row r="122" spans="1:31">
      <c r="A122" s="17">
        <v>109</v>
      </c>
      <c r="B122" s="19">
        <v>0.46366898148148145</v>
      </c>
      <c r="C122" s="17">
        <v>40.1</v>
      </c>
      <c r="D122" s="17">
        <v>109.5</v>
      </c>
      <c r="E122" s="17">
        <v>6.7525000000000002E-2</v>
      </c>
      <c r="F122" s="17">
        <v>3.2669999999999999</v>
      </c>
      <c r="G122" s="17">
        <v>0.98158599999999996</v>
      </c>
      <c r="H122" s="17">
        <v>1.355591</v>
      </c>
      <c r="I122" s="17">
        <v>1.8315779999999999</v>
      </c>
      <c r="J122" s="17">
        <v>0.47598600000000002</v>
      </c>
      <c r="K122" s="17">
        <v>0.259878</v>
      </c>
      <c r="L122" s="17">
        <v>474.3</v>
      </c>
      <c r="M122" s="17">
        <v>5.0000000000000004E-6</v>
      </c>
      <c r="N122" s="17">
        <v>437</v>
      </c>
      <c r="O122" s="17">
        <v>0</v>
      </c>
      <c r="P122" s="17">
        <v>0</v>
      </c>
      <c r="Q122" s="17">
        <v>0.98396399999999995</v>
      </c>
      <c r="R122" s="17">
        <v>1.4481489999999999</v>
      </c>
      <c r="S122" s="17">
        <v>2.1266799999999999</v>
      </c>
      <c r="T122" s="17">
        <v>0.678531</v>
      </c>
      <c r="U122" s="17">
        <v>0.31905600000000001</v>
      </c>
      <c r="V122" s="17">
        <v>513.9</v>
      </c>
      <c r="W122" s="17">
        <v>6.9999999999999999E-6</v>
      </c>
      <c r="X122" s="17">
        <v>465</v>
      </c>
      <c r="Y122" s="17">
        <v>0</v>
      </c>
      <c r="Z122" s="17">
        <v>0</v>
      </c>
      <c r="AA122" s="17">
        <v>0.49085600000000001</v>
      </c>
      <c r="AB122" s="17">
        <v>0.120174</v>
      </c>
      <c r="AC122" s="17">
        <v>1.52969</v>
      </c>
      <c r="AD122" s="17">
        <v>0.25</v>
      </c>
      <c r="AE122" s="17">
        <v>1751.2</v>
      </c>
    </row>
    <row r="123" spans="1:31">
      <c r="A123" s="17">
        <v>110</v>
      </c>
      <c r="B123" s="19">
        <v>0.46372685185185186</v>
      </c>
      <c r="C123" s="17">
        <v>39</v>
      </c>
      <c r="D123" s="17">
        <v>118.6</v>
      </c>
      <c r="E123" s="17">
        <v>7.5673000000000004E-2</v>
      </c>
      <c r="F123" s="17">
        <v>3.6619999999999999</v>
      </c>
      <c r="G123" s="17">
        <v>0.97990299999999997</v>
      </c>
      <c r="H123" s="17">
        <v>1.4313450000000001</v>
      </c>
      <c r="I123" s="17">
        <v>1.888768</v>
      </c>
      <c r="J123" s="17">
        <v>0.45742300000000002</v>
      </c>
      <c r="K123" s="17">
        <v>0.24218100000000001</v>
      </c>
      <c r="L123" s="17">
        <v>477.3</v>
      </c>
      <c r="M123" s="17">
        <v>6.9999999999999999E-6</v>
      </c>
      <c r="N123" s="17">
        <v>417</v>
      </c>
      <c r="O123" s="17">
        <v>0</v>
      </c>
      <c r="P123" s="17">
        <v>0</v>
      </c>
      <c r="Q123" s="17">
        <v>0.985375</v>
      </c>
      <c r="R123" s="17">
        <v>1.462116</v>
      </c>
      <c r="S123" s="17">
        <v>2.181562</v>
      </c>
      <c r="T123" s="17">
        <v>0.71944600000000003</v>
      </c>
      <c r="U123" s="17">
        <v>0.32978499999999999</v>
      </c>
      <c r="V123" s="17">
        <v>477.8</v>
      </c>
      <c r="W123" s="17">
        <v>2.0000000000000002E-5</v>
      </c>
      <c r="X123" s="17">
        <v>409</v>
      </c>
      <c r="Y123" s="17">
        <v>0</v>
      </c>
      <c r="Z123" s="17">
        <v>0</v>
      </c>
      <c r="AA123" s="17">
        <v>0.50736099999999995</v>
      </c>
      <c r="AB123" s="17">
        <v>0.12446599999999999</v>
      </c>
      <c r="AC123" s="17">
        <v>1.55166</v>
      </c>
      <c r="AD123" s="17">
        <v>0.25</v>
      </c>
      <c r="AE123" s="17">
        <v>1740.1</v>
      </c>
    </row>
    <row r="124" spans="1:31">
      <c r="A124" s="17">
        <v>111</v>
      </c>
      <c r="B124" s="19">
        <v>0.46378472222222222</v>
      </c>
      <c r="C124" s="17">
        <v>37.5</v>
      </c>
      <c r="D124" s="17">
        <v>132.19999999999999</v>
      </c>
      <c r="E124" s="17">
        <v>7.6738000000000001E-2</v>
      </c>
      <c r="F124" s="17">
        <v>3.7130000000000001</v>
      </c>
      <c r="G124" s="17">
        <v>0.98022600000000004</v>
      </c>
      <c r="H124" s="17">
        <v>1.3937839999999999</v>
      </c>
      <c r="I124" s="17">
        <v>1.821329</v>
      </c>
      <c r="J124" s="17">
        <v>0.42754500000000001</v>
      </c>
      <c r="K124" s="17">
        <v>0.23474300000000001</v>
      </c>
      <c r="L124" s="17">
        <v>431.7</v>
      </c>
      <c r="M124" s="17">
        <v>1.4E-5</v>
      </c>
      <c r="N124" s="17">
        <v>376</v>
      </c>
      <c r="O124" s="17">
        <v>0</v>
      </c>
      <c r="P124" s="17">
        <v>0</v>
      </c>
      <c r="Q124" s="17">
        <v>0.98828499999999997</v>
      </c>
      <c r="R124" s="17">
        <v>1.6247780000000001</v>
      </c>
      <c r="S124" s="17">
        <v>2.4178350000000002</v>
      </c>
      <c r="T124" s="17">
        <v>0.79305599999999998</v>
      </c>
      <c r="U124" s="17">
        <v>0.32800299999999999</v>
      </c>
      <c r="V124" s="17">
        <v>447.4</v>
      </c>
      <c r="W124" s="17">
        <v>6.0000000000000002E-6</v>
      </c>
      <c r="X124" s="17">
        <v>338</v>
      </c>
      <c r="Y124" s="17">
        <v>0</v>
      </c>
      <c r="Z124" s="17">
        <v>0</v>
      </c>
      <c r="AA124" s="17">
        <v>0.50461999999999996</v>
      </c>
      <c r="AB124" s="17">
        <v>0.114386</v>
      </c>
      <c r="AC124" s="17">
        <v>1.71549</v>
      </c>
      <c r="AD124" s="17">
        <v>0.25</v>
      </c>
      <c r="AE124" s="17">
        <v>1924</v>
      </c>
    </row>
    <row r="125" spans="1:31">
      <c r="A125" s="17">
        <v>112</v>
      </c>
      <c r="B125" s="19">
        <v>0.46383101851851855</v>
      </c>
      <c r="C125" s="17">
        <v>36.4</v>
      </c>
      <c r="D125" s="17">
        <v>135.80000000000001</v>
      </c>
      <c r="E125" s="17">
        <v>8.4153000000000006E-2</v>
      </c>
      <c r="F125" s="17">
        <v>4.0720000000000001</v>
      </c>
      <c r="G125" s="17">
        <v>0.97356399999999998</v>
      </c>
      <c r="H125" s="17">
        <v>1.3587849999999999</v>
      </c>
      <c r="I125" s="17">
        <v>1.825337</v>
      </c>
      <c r="J125" s="17">
        <v>0.466553</v>
      </c>
      <c r="K125" s="17">
        <v>0.25559799999999999</v>
      </c>
      <c r="L125" s="17">
        <v>517.20000000000005</v>
      </c>
      <c r="M125" s="17">
        <v>1.9999999999999999E-6</v>
      </c>
      <c r="N125" s="17">
        <v>498</v>
      </c>
      <c r="O125" s="17">
        <v>0</v>
      </c>
      <c r="P125" s="17">
        <v>0</v>
      </c>
      <c r="Q125" s="17">
        <v>0.98116300000000001</v>
      </c>
      <c r="R125" s="17">
        <v>1.4938</v>
      </c>
      <c r="S125" s="17">
        <v>2.1750590000000001</v>
      </c>
      <c r="T125" s="17">
        <v>0.68125899999999995</v>
      </c>
      <c r="U125" s="17">
        <v>0.31321399999999999</v>
      </c>
      <c r="V125" s="17">
        <v>470</v>
      </c>
      <c r="W125" s="17">
        <v>3.9999999999999998E-6</v>
      </c>
      <c r="X125" s="17">
        <v>461</v>
      </c>
      <c r="Y125" s="17">
        <v>0</v>
      </c>
      <c r="Z125" s="17">
        <v>0</v>
      </c>
      <c r="AA125" s="17">
        <v>0.48186800000000002</v>
      </c>
      <c r="AB125" s="17">
        <v>0.173793</v>
      </c>
      <c r="AC125" s="17">
        <v>1.6122000000000001</v>
      </c>
      <c r="AD125" s="17">
        <v>0.25</v>
      </c>
      <c r="AE125" s="17">
        <v>1605.8</v>
      </c>
    </row>
    <row r="126" spans="1:31">
      <c r="A126" s="17">
        <v>113</v>
      </c>
      <c r="B126" s="19">
        <v>0.46388888888888885</v>
      </c>
      <c r="C126" s="17">
        <v>35.200000000000003</v>
      </c>
      <c r="D126" s="17">
        <v>153.9</v>
      </c>
      <c r="E126" s="17">
        <v>8.9230000000000004E-2</v>
      </c>
      <c r="F126" s="17">
        <v>4.3179999999999996</v>
      </c>
      <c r="G126" s="17">
        <v>0.96801700000000002</v>
      </c>
      <c r="H126" s="17">
        <v>1.369864</v>
      </c>
      <c r="I126" s="17">
        <v>1.769587</v>
      </c>
      <c r="J126" s="17">
        <v>0.39972299999999999</v>
      </c>
      <c r="K126" s="17">
        <v>0.225885</v>
      </c>
      <c r="L126" s="17">
        <v>504.6</v>
      </c>
      <c r="M126" s="17">
        <v>0.141678</v>
      </c>
      <c r="N126" s="17">
        <v>565</v>
      </c>
      <c r="O126" s="17">
        <v>0</v>
      </c>
      <c r="P126" s="17">
        <v>0</v>
      </c>
      <c r="Q126" s="17">
        <v>0.98720799999999997</v>
      </c>
      <c r="R126" s="17">
        <v>1.504731</v>
      </c>
      <c r="S126" s="17">
        <v>2.1926589999999999</v>
      </c>
      <c r="T126" s="17">
        <v>0.68792699999999996</v>
      </c>
      <c r="U126" s="17">
        <v>0.31374099999999999</v>
      </c>
      <c r="V126" s="17">
        <v>532.29999999999995</v>
      </c>
      <c r="W126" s="17">
        <v>6.9999999999999999E-6</v>
      </c>
      <c r="X126" s="17">
        <v>648</v>
      </c>
      <c r="Y126" s="17">
        <v>0</v>
      </c>
      <c r="Z126" s="17">
        <v>0</v>
      </c>
      <c r="AA126" s="17">
        <v>0.48267900000000002</v>
      </c>
      <c r="AB126" s="17">
        <v>0.209011</v>
      </c>
      <c r="AC126" s="17">
        <v>1.64852</v>
      </c>
      <c r="AD126" s="17">
        <v>0.25</v>
      </c>
      <c r="AE126" s="17">
        <v>1646</v>
      </c>
    </row>
    <row r="127" spans="1:31">
      <c r="A127" s="17">
        <v>114</v>
      </c>
      <c r="B127" s="19">
        <v>0.46394675925925927</v>
      </c>
      <c r="C127" s="17">
        <v>33.9</v>
      </c>
      <c r="D127" s="17">
        <v>159.30000000000001</v>
      </c>
      <c r="E127" s="17">
        <v>0.10205400000000001</v>
      </c>
      <c r="F127" s="17">
        <v>4.9379999999999997</v>
      </c>
      <c r="G127" s="17">
        <v>0.97070699999999999</v>
      </c>
      <c r="H127" s="17">
        <v>1.4136310000000001</v>
      </c>
      <c r="I127" s="17">
        <v>1.8538600000000001</v>
      </c>
      <c r="J127" s="17">
        <v>0.44022899999999998</v>
      </c>
      <c r="K127" s="17">
        <v>0.23746600000000001</v>
      </c>
      <c r="L127" s="17">
        <v>557</v>
      </c>
      <c r="M127" s="17">
        <v>9.0000000000000002E-6</v>
      </c>
      <c r="N127" s="17">
        <v>427</v>
      </c>
      <c r="O127" s="17">
        <v>0</v>
      </c>
      <c r="P127" s="17">
        <v>0</v>
      </c>
      <c r="Q127" s="17">
        <v>0.98198099999999999</v>
      </c>
      <c r="R127" s="17">
        <v>1.437406</v>
      </c>
      <c r="S127" s="17">
        <v>2.0682239999999998</v>
      </c>
      <c r="T127" s="17">
        <v>0.63081900000000002</v>
      </c>
      <c r="U127" s="17">
        <v>0.30500500000000003</v>
      </c>
      <c r="V127" s="17">
        <v>429.1</v>
      </c>
      <c r="W127" s="17">
        <v>6.9999999999999999E-6</v>
      </c>
      <c r="X127" s="17">
        <v>431</v>
      </c>
      <c r="Y127" s="17">
        <v>0</v>
      </c>
      <c r="Z127" s="17">
        <v>0</v>
      </c>
      <c r="AA127" s="17">
        <v>0.46923799999999999</v>
      </c>
      <c r="AB127" s="17">
        <v>0.18563199999999999</v>
      </c>
      <c r="AC127" s="17">
        <v>1.5545100000000001</v>
      </c>
      <c r="AD127" s="17">
        <v>0.25</v>
      </c>
      <c r="AE127" s="17">
        <v>1491.3</v>
      </c>
    </row>
    <row r="128" spans="1:31">
      <c r="A128" s="17">
        <v>115</v>
      </c>
      <c r="B128" s="19">
        <v>0.46400462962962963</v>
      </c>
      <c r="C128" s="17">
        <v>32.6</v>
      </c>
      <c r="D128" s="17">
        <v>175.6</v>
      </c>
      <c r="E128" s="17">
        <v>8.7431999999999996E-2</v>
      </c>
      <c r="F128" s="17">
        <v>4.2309999999999999</v>
      </c>
      <c r="G128" s="17">
        <v>0.97525099999999998</v>
      </c>
      <c r="H128" s="17">
        <v>1.360619</v>
      </c>
      <c r="I128" s="17">
        <v>1.7297229999999999</v>
      </c>
      <c r="J128" s="17">
        <v>0.36910399999999999</v>
      </c>
      <c r="K128" s="17">
        <v>0.213389</v>
      </c>
      <c r="L128" s="17">
        <v>470.6</v>
      </c>
      <c r="M128" s="17">
        <v>2.5000000000000001E-5</v>
      </c>
      <c r="N128" s="17">
        <v>471</v>
      </c>
      <c r="O128" s="17">
        <v>0</v>
      </c>
      <c r="P128" s="17">
        <v>0</v>
      </c>
      <c r="Q128" s="17">
        <v>0.98692100000000005</v>
      </c>
      <c r="R128" s="17">
        <v>1.4232389999999999</v>
      </c>
      <c r="S128" s="17">
        <v>1.982389</v>
      </c>
      <c r="T128" s="17">
        <v>0.55915000000000004</v>
      </c>
      <c r="U128" s="17">
        <v>0.282059</v>
      </c>
      <c r="V128" s="17">
        <v>476.6</v>
      </c>
      <c r="W128" s="17">
        <v>5.0000000000000004E-6</v>
      </c>
      <c r="X128" s="17">
        <v>716</v>
      </c>
      <c r="Y128" s="17">
        <v>0</v>
      </c>
      <c r="Z128" s="17">
        <v>0</v>
      </c>
      <c r="AA128" s="17">
        <v>0.43393599999999999</v>
      </c>
      <c r="AB128" s="17">
        <v>0.18992000000000001</v>
      </c>
      <c r="AC128" s="17">
        <v>1.5294300000000001</v>
      </c>
      <c r="AD128" s="17">
        <v>0.25</v>
      </c>
      <c r="AE128" s="17">
        <v>1765</v>
      </c>
    </row>
    <row r="129" spans="1:31">
      <c r="A129" s="17">
        <v>116</v>
      </c>
      <c r="B129" s="19">
        <v>0.46406249999999999</v>
      </c>
      <c r="C129" s="17">
        <v>31.3</v>
      </c>
      <c r="D129" s="17">
        <v>183.7</v>
      </c>
      <c r="E129" s="17">
        <v>9.6385999999999999E-2</v>
      </c>
      <c r="F129" s="17">
        <v>4.6639999999999997</v>
      </c>
      <c r="G129" s="17">
        <v>0.97819400000000001</v>
      </c>
      <c r="H129" s="17">
        <v>1.386039</v>
      </c>
      <c r="I129" s="17">
        <v>1.7434320000000001</v>
      </c>
      <c r="J129" s="17">
        <v>0.35739300000000002</v>
      </c>
      <c r="K129" s="17">
        <v>0.20499400000000001</v>
      </c>
      <c r="L129" s="17">
        <v>476.8</v>
      </c>
      <c r="M129" s="17">
        <v>4.1999999999999998E-5</v>
      </c>
      <c r="N129" s="17">
        <v>506</v>
      </c>
      <c r="O129" s="17">
        <v>0</v>
      </c>
      <c r="P129" s="17">
        <v>0</v>
      </c>
      <c r="Q129" s="17">
        <v>0.98028999999999999</v>
      </c>
      <c r="R129" s="17">
        <v>1.47187</v>
      </c>
      <c r="S129" s="17">
        <v>2.1055359999999999</v>
      </c>
      <c r="T129" s="17">
        <v>0.63366699999999998</v>
      </c>
      <c r="U129" s="17">
        <v>0.30095300000000003</v>
      </c>
      <c r="V129" s="17">
        <v>475.7</v>
      </c>
      <c r="W129" s="17">
        <v>1.9999999999999999E-6</v>
      </c>
      <c r="X129" s="17">
        <v>432</v>
      </c>
      <c r="Y129" s="17">
        <v>0</v>
      </c>
      <c r="Z129" s="17">
        <v>0</v>
      </c>
      <c r="AA129" s="17">
        <v>0.46300400000000003</v>
      </c>
      <c r="AB129" s="17">
        <v>0.21063399999999999</v>
      </c>
      <c r="AC129" s="17">
        <v>1.60534</v>
      </c>
      <c r="AD129" s="17">
        <v>0.25</v>
      </c>
      <c r="AE129" s="17">
        <v>1741.8</v>
      </c>
    </row>
    <row r="130" spans="1:31">
      <c r="A130" s="17">
        <v>117</v>
      </c>
      <c r="B130" s="19">
        <v>0.46410879629629626</v>
      </c>
      <c r="C130" s="17">
        <v>30.2</v>
      </c>
      <c r="D130" s="17">
        <v>201.8</v>
      </c>
      <c r="E130" s="17">
        <v>9.8612000000000005E-2</v>
      </c>
      <c r="F130" s="17">
        <v>4.7720000000000002</v>
      </c>
      <c r="G130" s="17">
        <v>0.96306599999999998</v>
      </c>
      <c r="H130" s="17">
        <v>1.3088649999999999</v>
      </c>
      <c r="I130" s="17">
        <v>1.6263380000000001</v>
      </c>
      <c r="J130" s="17">
        <v>0.31747300000000001</v>
      </c>
      <c r="K130" s="17">
        <v>0.19520699999999999</v>
      </c>
      <c r="L130" s="17">
        <v>471.8</v>
      </c>
      <c r="M130" s="17">
        <v>7.9999999999999996E-6</v>
      </c>
      <c r="N130" s="17">
        <v>463</v>
      </c>
      <c r="O130" s="17">
        <v>0</v>
      </c>
      <c r="P130" s="17">
        <v>0</v>
      </c>
      <c r="Q130" s="17">
        <v>0.98364499999999999</v>
      </c>
      <c r="R130" s="17">
        <v>1.4200219999999999</v>
      </c>
      <c r="S130" s="17">
        <v>1.980361</v>
      </c>
      <c r="T130" s="17">
        <v>0.56033900000000003</v>
      </c>
      <c r="U130" s="17">
        <v>0.28294799999999998</v>
      </c>
      <c r="V130" s="17">
        <v>452.7</v>
      </c>
      <c r="W130" s="17">
        <v>6.9999999999999999E-6</v>
      </c>
      <c r="X130" s="17">
        <v>343</v>
      </c>
      <c r="Y130" s="17">
        <v>0</v>
      </c>
      <c r="Z130" s="17">
        <v>0</v>
      </c>
      <c r="AA130" s="17">
        <v>0.435305</v>
      </c>
      <c r="AB130" s="17">
        <v>0.20970800000000001</v>
      </c>
      <c r="AC130" s="17">
        <v>1.5375300000000001</v>
      </c>
      <c r="AD130" s="17">
        <v>0.25</v>
      </c>
      <c r="AE130" s="17">
        <v>1760.4</v>
      </c>
    </row>
    <row r="131" spans="1:31">
      <c r="A131" s="17">
        <v>118</v>
      </c>
      <c r="B131" s="19">
        <v>0.46416666666666667</v>
      </c>
      <c r="C131" s="17">
        <v>29</v>
      </c>
      <c r="D131" s="17">
        <v>218.1</v>
      </c>
      <c r="E131" s="17">
        <v>9.7281999999999993E-2</v>
      </c>
      <c r="F131" s="17">
        <v>4.7069999999999999</v>
      </c>
      <c r="G131" s="17">
        <v>0.94414699999999996</v>
      </c>
      <c r="H131" s="17">
        <v>1.3468100000000001</v>
      </c>
      <c r="I131" s="17">
        <v>1.661835</v>
      </c>
      <c r="J131" s="17">
        <v>0.315025</v>
      </c>
      <c r="K131" s="17">
        <v>0.18956400000000001</v>
      </c>
      <c r="L131" s="17">
        <v>437.7</v>
      </c>
      <c r="M131" s="17">
        <v>1.2999999999999999E-5</v>
      </c>
      <c r="N131" s="17">
        <v>467</v>
      </c>
      <c r="O131" s="17">
        <v>0</v>
      </c>
      <c r="P131" s="17">
        <v>0</v>
      </c>
      <c r="Q131" s="17">
        <v>0.97693099999999999</v>
      </c>
      <c r="R131" s="17">
        <v>1.4490989999999999</v>
      </c>
      <c r="S131" s="17">
        <v>2.0098509999999998</v>
      </c>
      <c r="T131" s="17">
        <v>0.56075299999999995</v>
      </c>
      <c r="U131" s="17">
        <v>0.27900199999999997</v>
      </c>
      <c r="V131" s="17">
        <v>462.9</v>
      </c>
      <c r="W131" s="17">
        <v>9.0000000000000002E-6</v>
      </c>
      <c r="X131" s="17">
        <v>1190</v>
      </c>
      <c r="Y131" s="17">
        <v>0</v>
      </c>
      <c r="Z131" s="17">
        <v>0</v>
      </c>
      <c r="AA131" s="17">
        <v>0.429234</v>
      </c>
      <c r="AB131" s="17">
        <v>0.21148</v>
      </c>
      <c r="AC131" s="17">
        <v>1.56769</v>
      </c>
      <c r="AD131" s="17">
        <v>0.25</v>
      </c>
      <c r="AE131" s="17">
        <v>1897.4</v>
      </c>
    </row>
    <row r="132" spans="1:31">
      <c r="A132" s="17">
        <v>119</v>
      </c>
      <c r="B132" s="19">
        <v>0.46422453703703703</v>
      </c>
      <c r="C132" s="17">
        <v>27.9</v>
      </c>
      <c r="D132" s="17">
        <v>239.9</v>
      </c>
      <c r="E132" s="17">
        <v>0.12124</v>
      </c>
      <c r="F132" s="17">
        <v>5.867</v>
      </c>
      <c r="G132" s="17">
        <v>0.93372100000000002</v>
      </c>
      <c r="H132" s="17">
        <v>1.260448</v>
      </c>
      <c r="I132" s="17">
        <v>1.525792</v>
      </c>
      <c r="J132" s="17">
        <v>0.26534400000000002</v>
      </c>
      <c r="K132" s="17">
        <v>0.17390600000000001</v>
      </c>
      <c r="L132" s="17">
        <v>490.1</v>
      </c>
      <c r="M132" s="17">
        <v>1.55E-4</v>
      </c>
      <c r="N132" s="17">
        <v>339</v>
      </c>
      <c r="O132" s="17">
        <v>0</v>
      </c>
      <c r="P132" s="17">
        <v>0</v>
      </c>
      <c r="Q132" s="17">
        <v>0.96541100000000002</v>
      </c>
      <c r="R132" s="17">
        <v>1.53864</v>
      </c>
      <c r="S132" s="17">
        <v>2.1255860000000002</v>
      </c>
      <c r="T132" s="17">
        <v>0.58694599999999997</v>
      </c>
      <c r="U132" s="17">
        <v>0.27613399999999999</v>
      </c>
      <c r="V132" s="17">
        <v>494.2</v>
      </c>
      <c r="W132" s="17">
        <v>3.0000000000000001E-6</v>
      </c>
      <c r="X132" s="17">
        <v>418</v>
      </c>
      <c r="Y132" s="17">
        <v>0</v>
      </c>
      <c r="Z132" s="17">
        <v>0</v>
      </c>
      <c r="AA132" s="17">
        <v>0.424821</v>
      </c>
      <c r="AB132" s="17">
        <v>0.193437</v>
      </c>
      <c r="AC132" s="17">
        <v>1.65218</v>
      </c>
      <c r="AD132" s="17">
        <v>0.25</v>
      </c>
      <c r="AE132" s="17">
        <v>1694.7</v>
      </c>
    </row>
    <row r="133" spans="1:31">
      <c r="A133" s="17">
        <v>120</v>
      </c>
      <c r="B133" s="19">
        <v>0.46428240740740739</v>
      </c>
      <c r="C133" s="17">
        <v>26.6</v>
      </c>
      <c r="D133" s="17">
        <v>252.5</v>
      </c>
      <c r="E133" s="17">
        <v>9.8006999999999997E-2</v>
      </c>
      <c r="F133" s="17">
        <v>4.7430000000000003</v>
      </c>
      <c r="G133" s="17">
        <v>0.94079000000000002</v>
      </c>
      <c r="H133" s="17">
        <v>1.221973</v>
      </c>
      <c r="I133" s="17">
        <v>1.451756</v>
      </c>
      <c r="J133" s="17">
        <v>0.22978299999999999</v>
      </c>
      <c r="K133" s="17">
        <v>0.158279</v>
      </c>
      <c r="L133" s="17">
        <v>410.5</v>
      </c>
      <c r="M133" s="17">
        <v>3.9999999999999998E-6</v>
      </c>
      <c r="N133" s="17">
        <v>526</v>
      </c>
      <c r="O133" s="17">
        <v>0</v>
      </c>
      <c r="P133" s="17">
        <v>0</v>
      </c>
      <c r="Q133" s="17">
        <v>0.98095600000000005</v>
      </c>
      <c r="R133" s="17">
        <v>1.350144</v>
      </c>
      <c r="S133" s="17">
        <v>1.8526020000000001</v>
      </c>
      <c r="T133" s="17">
        <v>0.50245799999999996</v>
      </c>
      <c r="U133" s="17">
        <v>0.27121699999999999</v>
      </c>
      <c r="V133" s="17">
        <v>525.9</v>
      </c>
      <c r="W133" s="17">
        <v>2.8399000000000001E-2</v>
      </c>
      <c r="X133" s="17">
        <v>352</v>
      </c>
      <c r="Y133" s="17">
        <v>0</v>
      </c>
      <c r="Z133" s="17">
        <v>0</v>
      </c>
      <c r="AA133" s="17">
        <v>0.41725699999999999</v>
      </c>
      <c r="AB133" s="17">
        <v>0.24732100000000001</v>
      </c>
      <c r="AC133" s="17">
        <v>1.47441</v>
      </c>
      <c r="AD133" s="17">
        <v>0.25</v>
      </c>
      <c r="AE133" s="17">
        <v>2023.1</v>
      </c>
    </row>
    <row r="134" spans="1:31">
      <c r="A134" s="17">
        <v>121</v>
      </c>
      <c r="B134" s="19">
        <v>0.46434027777777781</v>
      </c>
      <c r="C134" s="17">
        <v>25.7</v>
      </c>
      <c r="D134" s="17">
        <v>248</v>
      </c>
      <c r="E134" s="17">
        <v>9.0340000000000004E-2</v>
      </c>
      <c r="F134" s="17">
        <v>4.3710000000000004</v>
      </c>
      <c r="G134" s="17">
        <v>0.93962699999999999</v>
      </c>
      <c r="H134" s="17">
        <v>1.1850970000000001</v>
      </c>
      <c r="I134" s="17">
        <v>1.4108480000000001</v>
      </c>
      <c r="J134" s="17">
        <v>0.22575100000000001</v>
      </c>
      <c r="K134" s="17">
        <v>0.16001099999999999</v>
      </c>
      <c r="L134" s="17">
        <v>426.7</v>
      </c>
      <c r="M134" s="17">
        <v>1.0000000000000001E-5</v>
      </c>
      <c r="N134" s="17">
        <v>465</v>
      </c>
      <c r="O134" s="17">
        <v>0</v>
      </c>
      <c r="P134" s="17">
        <v>0</v>
      </c>
      <c r="Q134" s="17">
        <v>0.97594800000000004</v>
      </c>
      <c r="R134" s="17">
        <v>1.331658</v>
      </c>
      <c r="S134" s="17">
        <v>1.749814</v>
      </c>
      <c r="T134" s="17">
        <v>0.41815600000000003</v>
      </c>
      <c r="U134" s="17">
        <v>0.23897199999999999</v>
      </c>
      <c r="V134" s="17">
        <v>444</v>
      </c>
      <c r="W134" s="17">
        <v>6.0000000000000002E-6</v>
      </c>
      <c r="X134" s="17">
        <v>687</v>
      </c>
      <c r="Y134" s="17">
        <v>0</v>
      </c>
      <c r="Z134" s="17">
        <v>0</v>
      </c>
      <c r="AA134" s="17">
        <v>0.36764799999999997</v>
      </c>
      <c r="AB134" s="17">
        <v>0.22851399999999999</v>
      </c>
      <c r="AC134" s="17">
        <v>1.4272100000000001</v>
      </c>
      <c r="AD134" s="17">
        <v>0.25</v>
      </c>
      <c r="AE134" s="17">
        <v>1946.7</v>
      </c>
    </row>
    <row r="135" spans="1:31">
      <c r="A135" s="17">
        <v>122</v>
      </c>
      <c r="B135" s="19">
        <v>0.46438657407407408</v>
      </c>
      <c r="C135" s="17">
        <v>24.2</v>
      </c>
      <c r="D135" s="17">
        <v>284.2</v>
      </c>
      <c r="E135" s="17">
        <v>9.0632000000000004E-2</v>
      </c>
      <c r="F135" s="17">
        <v>4.3860000000000001</v>
      </c>
      <c r="G135" s="17">
        <v>0.91292300000000004</v>
      </c>
      <c r="H135" s="17">
        <v>1.1462939999999999</v>
      </c>
      <c r="I135" s="17">
        <v>1.3423130000000001</v>
      </c>
      <c r="J135" s="17">
        <v>0.196019</v>
      </c>
      <c r="K135" s="17">
        <v>0.14603099999999999</v>
      </c>
      <c r="L135" s="17">
        <v>400.3</v>
      </c>
      <c r="M135" s="17">
        <v>6.9999999999999999E-6</v>
      </c>
      <c r="N135" s="17">
        <v>527</v>
      </c>
      <c r="O135" s="17">
        <v>0</v>
      </c>
      <c r="P135" s="17">
        <v>0</v>
      </c>
      <c r="Q135" s="17">
        <v>0.97382999999999997</v>
      </c>
      <c r="R135" s="17">
        <v>1.3482719999999999</v>
      </c>
      <c r="S135" s="17">
        <v>1.784446</v>
      </c>
      <c r="T135" s="17">
        <v>0.43617499999999998</v>
      </c>
      <c r="U135" s="17">
        <v>0.24443100000000001</v>
      </c>
      <c r="V135" s="17">
        <v>463.3</v>
      </c>
      <c r="W135" s="17">
        <v>2.0000000000000002E-5</v>
      </c>
      <c r="X135" s="17">
        <v>396</v>
      </c>
      <c r="Y135" s="17">
        <v>0</v>
      </c>
      <c r="Z135" s="17">
        <v>0</v>
      </c>
      <c r="AA135" s="17">
        <v>0.37604799999999999</v>
      </c>
      <c r="AB135" s="17">
        <v>0.26530700000000002</v>
      </c>
      <c r="AC135" s="17">
        <v>1.4639899999999999</v>
      </c>
      <c r="AD135" s="17">
        <v>0.23945</v>
      </c>
      <c r="AE135" s="17">
        <v>2074.6</v>
      </c>
    </row>
    <row r="136" spans="1:31">
      <c r="A136" s="17">
        <v>123</v>
      </c>
      <c r="B136" s="19">
        <v>0.46444444444444444</v>
      </c>
      <c r="C136" s="17">
        <v>23.1</v>
      </c>
      <c r="D136" s="17">
        <v>293.3</v>
      </c>
      <c r="E136" s="17">
        <v>7.9230999999999996E-2</v>
      </c>
      <c r="F136" s="17">
        <v>3.8340000000000001</v>
      </c>
      <c r="G136" s="17">
        <v>0.90951700000000002</v>
      </c>
      <c r="H136" s="17">
        <v>1.181038</v>
      </c>
      <c r="I136" s="17">
        <v>1.3679589999999999</v>
      </c>
      <c r="J136" s="17">
        <v>0.18692</v>
      </c>
      <c r="K136" s="17">
        <v>0.13664200000000001</v>
      </c>
      <c r="L136" s="17">
        <v>399.8</v>
      </c>
      <c r="M136" s="17">
        <v>8.7565000000000004E-2</v>
      </c>
      <c r="N136" s="17">
        <v>833</v>
      </c>
      <c r="O136" s="17">
        <v>0</v>
      </c>
      <c r="P136" s="17">
        <v>0</v>
      </c>
      <c r="Q136" s="17">
        <v>0.98110600000000003</v>
      </c>
      <c r="R136" s="17">
        <v>1.4947919999999999</v>
      </c>
      <c r="S136" s="17">
        <v>1.9456830000000001</v>
      </c>
      <c r="T136" s="17">
        <v>0.45089099999999999</v>
      </c>
      <c r="U136" s="17">
        <v>0.231739</v>
      </c>
      <c r="V136" s="17">
        <v>458.3</v>
      </c>
      <c r="W136" s="17">
        <v>7.9999999999999996E-6</v>
      </c>
      <c r="X136" s="17">
        <v>447</v>
      </c>
      <c r="Y136" s="17">
        <v>0</v>
      </c>
      <c r="Z136" s="17">
        <v>0</v>
      </c>
      <c r="AA136" s="17">
        <v>0.35652200000000001</v>
      </c>
      <c r="AB136" s="17">
        <v>0.37023499999999998</v>
      </c>
      <c r="AC136" s="17">
        <v>1.6617299999999999</v>
      </c>
      <c r="AD136" s="17">
        <v>0.25</v>
      </c>
      <c r="AE136" s="17">
        <v>2077.6999999999998</v>
      </c>
    </row>
    <row r="137" spans="1:31">
      <c r="A137" s="17">
        <v>124</v>
      </c>
      <c r="B137" s="19">
        <v>0.4645023148148148</v>
      </c>
      <c r="C137" s="17">
        <v>22.2</v>
      </c>
      <c r="D137" s="17">
        <v>341.2</v>
      </c>
      <c r="E137" s="17">
        <v>7.4910000000000004E-2</v>
      </c>
      <c r="F137" s="17">
        <v>3.625</v>
      </c>
      <c r="G137" s="17">
        <v>0.89177499999999998</v>
      </c>
      <c r="H137" s="17">
        <v>1.1291629999999999</v>
      </c>
      <c r="I137" s="17">
        <v>1.291615</v>
      </c>
      <c r="J137" s="17">
        <v>0.16245200000000001</v>
      </c>
      <c r="K137" s="17">
        <v>0.125774</v>
      </c>
      <c r="L137" s="17">
        <v>354.9</v>
      </c>
      <c r="M137" s="17">
        <v>1.2999999999999999E-5</v>
      </c>
      <c r="N137" s="17">
        <v>863</v>
      </c>
      <c r="O137" s="17">
        <v>0</v>
      </c>
      <c r="P137" s="17">
        <v>0</v>
      </c>
      <c r="Q137" s="17">
        <v>0.95755699999999999</v>
      </c>
      <c r="R137" s="17">
        <v>1.2698689999999999</v>
      </c>
      <c r="S137" s="17">
        <v>1.644744</v>
      </c>
      <c r="T137" s="17">
        <v>0.37487500000000001</v>
      </c>
      <c r="U137" s="17">
        <v>0.22792299999999999</v>
      </c>
      <c r="V137" s="17">
        <v>441.3</v>
      </c>
      <c r="W137" s="17">
        <v>3.0000000000000001E-6</v>
      </c>
      <c r="X137" s="17">
        <v>685</v>
      </c>
      <c r="Y137" s="17">
        <v>0</v>
      </c>
      <c r="Z137" s="17">
        <v>0</v>
      </c>
      <c r="AA137" s="17">
        <v>0.35065099999999999</v>
      </c>
      <c r="AB137" s="17">
        <v>0.38607399999999997</v>
      </c>
      <c r="AC137" s="17">
        <v>1.4146000000000001</v>
      </c>
      <c r="AD137" s="17">
        <v>0.23866799999999999</v>
      </c>
      <c r="AE137" s="17">
        <v>2340.5</v>
      </c>
    </row>
    <row r="138" spans="1:31">
      <c r="A138" s="17">
        <v>125</v>
      </c>
      <c r="B138" s="19">
        <v>0.46456018518518521</v>
      </c>
      <c r="C138" s="17">
        <v>20.8</v>
      </c>
      <c r="D138" s="17">
        <v>349.4</v>
      </c>
      <c r="E138" s="17">
        <v>8.9742000000000002E-2</v>
      </c>
      <c r="F138" s="17">
        <v>4.343</v>
      </c>
      <c r="G138" s="17">
        <v>0.889791</v>
      </c>
      <c r="H138" s="17">
        <v>1.1978059999999999</v>
      </c>
      <c r="I138" s="17">
        <v>1.3544179999999999</v>
      </c>
      <c r="J138" s="17">
        <v>0.156612</v>
      </c>
      <c r="K138" s="17">
        <v>0.11563</v>
      </c>
      <c r="L138" s="17">
        <v>408.1</v>
      </c>
      <c r="M138" s="17">
        <v>5.5000000000000002E-5</v>
      </c>
      <c r="N138" s="17">
        <v>792</v>
      </c>
      <c r="O138" s="17">
        <v>0</v>
      </c>
      <c r="P138" s="17">
        <v>0</v>
      </c>
      <c r="Q138" s="17">
        <v>0.97072899999999995</v>
      </c>
      <c r="R138" s="17">
        <v>1.393516</v>
      </c>
      <c r="S138" s="17">
        <v>1.8274239999999999</v>
      </c>
      <c r="T138" s="17">
        <v>0.43390800000000002</v>
      </c>
      <c r="U138" s="17">
        <v>0.23744199999999999</v>
      </c>
      <c r="V138" s="17">
        <v>497.6</v>
      </c>
      <c r="W138" s="17">
        <v>0.213389</v>
      </c>
      <c r="X138" s="17">
        <v>511</v>
      </c>
      <c r="Y138" s="17">
        <v>0</v>
      </c>
      <c r="Z138" s="17">
        <v>0</v>
      </c>
      <c r="AA138" s="17">
        <v>0.36529600000000001</v>
      </c>
      <c r="AB138" s="17">
        <v>0.40458699999999997</v>
      </c>
      <c r="AC138" s="17">
        <v>1.56907</v>
      </c>
      <c r="AD138" s="17">
        <v>0.24035100000000001</v>
      </c>
      <c r="AE138" s="17">
        <v>2035.2</v>
      </c>
    </row>
    <row r="139" spans="1:31">
      <c r="A139" s="17">
        <v>126</v>
      </c>
      <c r="B139" s="19">
        <v>0.46461805555555552</v>
      </c>
      <c r="C139" s="17">
        <v>19.7</v>
      </c>
      <c r="D139" s="17">
        <v>360.2</v>
      </c>
      <c r="E139" s="17">
        <v>6.0384E-2</v>
      </c>
      <c r="F139" s="17">
        <v>2.9220000000000002</v>
      </c>
      <c r="G139" s="17">
        <v>0.87619400000000003</v>
      </c>
      <c r="H139" s="17">
        <v>1.067407</v>
      </c>
      <c r="I139" s="17">
        <v>1.1975549999999999</v>
      </c>
      <c r="J139" s="17">
        <v>0.13014700000000001</v>
      </c>
      <c r="K139" s="17">
        <v>0.108678</v>
      </c>
      <c r="L139" s="17">
        <v>311.2</v>
      </c>
      <c r="M139" s="17">
        <v>0.229156</v>
      </c>
      <c r="N139" s="17">
        <v>528</v>
      </c>
      <c r="O139" s="17">
        <v>0</v>
      </c>
      <c r="P139" s="17">
        <v>0</v>
      </c>
      <c r="Q139" s="17">
        <v>0.95265299999999997</v>
      </c>
      <c r="R139" s="17">
        <v>1.3026979999999999</v>
      </c>
      <c r="S139" s="17">
        <v>1.6479109999999999</v>
      </c>
      <c r="T139" s="17">
        <v>0.34521299999999999</v>
      </c>
      <c r="U139" s="17">
        <v>0.209485</v>
      </c>
      <c r="V139" s="17">
        <v>426</v>
      </c>
      <c r="W139" s="17">
        <v>3.0000000000000001E-6</v>
      </c>
      <c r="X139" s="17">
        <v>444</v>
      </c>
      <c r="Y139" s="17">
        <v>0</v>
      </c>
      <c r="Z139" s="17">
        <v>0</v>
      </c>
      <c r="AA139" s="17">
        <v>0.32228499999999999</v>
      </c>
      <c r="AB139" s="17">
        <v>0.26271299999999997</v>
      </c>
      <c r="AC139" s="17">
        <v>1.3933899999999999</v>
      </c>
      <c r="AD139" s="17">
        <v>0.188248</v>
      </c>
      <c r="AE139" s="17">
        <v>2668.6</v>
      </c>
    </row>
    <row r="140" spans="1:31">
      <c r="A140" s="17">
        <v>127</v>
      </c>
      <c r="B140" s="19">
        <v>0.46466435185185184</v>
      </c>
      <c r="C140" s="17">
        <v>18.2</v>
      </c>
      <c r="D140" s="17">
        <v>389.2</v>
      </c>
      <c r="E140" s="17">
        <v>7.5610999999999998E-2</v>
      </c>
      <c r="F140" s="17">
        <v>3.6589999999999998</v>
      </c>
      <c r="G140" s="17">
        <v>0.80518800000000001</v>
      </c>
      <c r="H140" s="17">
        <v>1.018615</v>
      </c>
      <c r="I140" s="17">
        <v>1.137016</v>
      </c>
      <c r="J140" s="17">
        <v>0.11840000000000001</v>
      </c>
      <c r="K140" s="17">
        <v>0.104132</v>
      </c>
      <c r="L140" s="17">
        <v>406.1</v>
      </c>
      <c r="M140" s="17">
        <v>6.9999999999999999E-6</v>
      </c>
      <c r="N140" s="17">
        <v>894</v>
      </c>
      <c r="O140" s="17">
        <v>0</v>
      </c>
      <c r="P140" s="17">
        <v>0</v>
      </c>
      <c r="Q140" s="17">
        <v>0.95724399999999998</v>
      </c>
      <c r="R140" s="17">
        <v>1.29227</v>
      </c>
      <c r="S140" s="17">
        <v>1.6174550000000001</v>
      </c>
      <c r="T140" s="17">
        <v>0.325185</v>
      </c>
      <c r="U140" s="17">
        <v>0.201047</v>
      </c>
      <c r="V140" s="17">
        <v>484.1</v>
      </c>
      <c r="W140" s="17">
        <v>2.0000000000000002E-5</v>
      </c>
      <c r="X140" s="17">
        <v>856</v>
      </c>
      <c r="Y140" s="17">
        <v>0</v>
      </c>
      <c r="Z140" s="17">
        <v>0</v>
      </c>
      <c r="AA140" s="17">
        <v>0.30930400000000002</v>
      </c>
      <c r="AB140" s="17">
        <v>0.45971099999999998</v>
      </c>
      <c r="AC140" s="17">
        <v>1.4417599999999999</v>
      </c>
      <c r="AD140" s="17">
        <v>0.23776900000000001</v>
      </c>
      <c r="AE140" s="17">
        <v>2045.4</v>
      </c>
    </row>
    <row r="141" spans="1:31">
      <c r="A141" s="17">
        <v>128</v>
      </c>
      <c r="B141" s="19">
        <v>0.4647222222222222</v>
      </c>
      <c r="C141" s="17">
        <v>16.899999999999999</v>
      </c>
      <c r="D141" s="17">
        <v>466.2</v>
      </c>
      <c r="E141" s="17">
        <v>5.4089999999999999E-2</v>
      </c>
      <c r="F141" s="17">
        <v>2.617</v>
      </c>
      <c r="G141" s="17">
        <v>0.86106499999999997</v>
      </c>
      <c r="H141" s="17">
        <v>1.03874</v>
      </c>
      <c r="I141" s="17">
        <v>1.1679550000000001</v>
      </c>
      <c r="J141" s="17">
        <v>0.129216</v>
      </c>
      <c r="K141" s="17">
        <v>0.110634</v>
      </c>
      <c r="L141" s="17">
        <v>337.5</v>
      </c>
      <c r="M141" s="17">
        <v>7.9999999999999996E-6</v>
      </c>
      <c r="N141" s="17">
        <v>524</v>
      </c>
      <c r="O141" s="17">
        <v>0</v>
      </c>
      <c r="P141" s="17">
        <v>0</v>
      </c>
      <c r="Q141" s="17">
        <v>0.92971700000000002</v>
      </c>
      <c r="R141" s="17">
        <v>1.1768860000000001</v>
      </c>
      <c r="S141" s="17">
        <v>1.4231590000000001</v>
      </c>
      <c r="T141" s="17">
        <v>0.24627299999999999</v>
      </c>
      <c r="U141" s="17">
        <v>0.17304700000000001</v>
      </c>
      <c r="V141" s="17">
        <v>405.3</v>
      </c>
      <c r="W141" s="17">
        <v>1.2933E-2</v>
      </c>
      <c r="X141" s="17">
        <v>488</v>
      </c>
      <c r="Y141" s="17">
        <v>0</v>
      </c>
      <c r="Z141" s="17">
        <v>0</v>
      </c>
      <c r="AA141" s="17">
        <v>0.26622600000000002</v>
      </c>
      <c r="AB141" s="17">
        <v>0.33146599999999998</v>
      </c>
      <c r="AC141" s="17">
        <v>1.2585200000000001</v>
      </c>
      <c r="AD141" s="17">
        <v>0.160443</v>
      </c>
      <c r="AE141" s="17">
        <v>2460.9</v>
      </c>
    </row>
    <row r="142" spans="1:31">
      <c r="A142" s="17">
        <v>129</v>
      </c>
      <c r="B142" s="19">
        <v>0.46478009259259262</v>
      </c>
      <c r="C142" s="17">
        <v>15.8</v>
      </c>
      <c r="D142" s="17">
        <v>490.6</v>
      </c>
      <c r="E142" s="17">
        <v>5.1984000000000002E-2</v>
      </c>
      <c r="F142" s="17">
        <v>2.5150000000000001</v>
      </c>
      <c r="G142" s="17">
        <v>0.77940699999999996</v>
      </c>
      <c r="H142" s="17">
        <v>0.99884399999999995</v>
      </c>
      <c r="I142" s="17">
        <v>1.107945</v>
      </c>
      <c r="J142" s="17">
        <v>0.109101</v>
      </c>
      <c r="K142" s="17">
        <v>9.8472000000000004E-2</v>
      </c>
      <c r="L142" s="17">
        <v>367.8</v>
      </c>
      <c r="M142" s="17">
        <v>7.4662000000000006E-2</v>
      </c>
      <c r="N142" s="17">
        <v>804</v>
      </c>
      <c r="O142" s="17">
        <v>0</v>
      </c>
      <c r="P142" s="17">
        <v>0</v>
      </c>
      <c r="Q142" s="17">
        <v>0.95181700000000002</v>
      </c>
      <c r="R142" s="17">
        <v>1.230302</v>
      </c>
      <c r="S142" s="17">
        <v>1.451854</v>
      </c>
      <c r="T142" s="17">
        <v>0.221552</v>
      </c>
      <c r="U142" s="17">
        <v>0.15259900000000001</v>
      </c>
      <c r="V142" s="17">
        <v>403.7</v>
      </c>
      <c r="W142" s="17">
        <v>3.9999999999999998E-6</v>
      </c>
      <c r="X142" s="17">
        <v>428</v>
      </c>
      <c r="Y142" s="17">
        <v>0</v>
      </c>
      <c r="Z142" s="17">
        <v>0</v>
      </c>
      <c r="AA142" s="17">
        <v>0.234768</v>
      </c>
      <c r="AB142" s="17">
        <v>0.466061</v>
      </c>
      <c r="AC142" s="17">
        <v>1.3335600000000001</v>
      </c>
      <c r="AD142" s="17">
        <v>0.19087999999999999</v>
      </c>
      <c r="AE142" s="17">
        <v>2258.1</v>
      </c>
    </row>
    <row r="143" spans="1:31">
      <c r="A143" s="17">
        <v>130</v>
      </c>
      <c r="B143" s="19">
        <v>0.46483796296296293</v>
      </c>
      <c r="C143" s="17">
        <v>14.4</v>
      </c>
      <c r="D143" s="17">
        <v>477.9</v>
      </c>
      <c r="E143" s="17">
        <v>5.6295999999999999E-2</v>
      </c>
      <c r="F143" s="17">
        <v>2.7240000000000002</v>
      </c>
      <c r="G143" s="17">
        <v>0.82836200000000004</v>
      </c>
      <c r="H143" s="17">
        <v>1.0109030000000001</v>
      </c>
      <c r="I143" s="17">
        <v>1.1121160000000001</v>
      </c>
      <c r="J143" s="17">
        <v>0.101213</v>
      </c>
      <c r="K143" s="17">
        <v>9.1009999999999994E-2</v>
      </c>
      <c r="L143" s="17">
        <v>397.8</v>
      </c>
      <c r="M143" s="17">
        <v>0.51245200000000002</v>
      </c>
      <c r="N143" s="17">
        <v>561</v>
      </c>
      <c r="O143" s="17">
        <v>0</v>
      </c>
      <c r="P143" s="17">
        <v>0</v>
      </c>
      <c r="Q143" s="17">
        <v>0.913462</v>
      </c>
      <c r="R143" s="17">
        <v>1.1643570000000001</v>
      </c>
      <c r="S143" s="17">
        <v>1.3743559999999999</v>
      </c>
      <c r="T143" s="17">
        <v>0.20999899999999999</v>
      </c>
      <c r="U143" s="17">
        <v>0.15279799999999999</v>
      </c>
      <c r="V143" s="17">
        <v>402.6</v>
      </c>
      <c r="W143" s="17">
        <v>1.4E-5</v>
      </c>
      <c r="X143" s="17">
        <v>564</v>
      </c>
      <c r="Y143" s="17">
        <v>0</v>
      </c>
      <c r="Z143" s="17">
        <v>0</v>
      </c>
      <c r="AA143" s="17">
        <v>0.23507400000000001</v>
      </c>
      <c r="AB143" s="17">
        <v>0.39113199999999998</v>
      </c>
      <c r="AC143" s="17">
        <v>1.2464900000000001</v>
      </c>
      <c r="AD143" s="17">
        <v>0.17182800000000001</v>
      </c>
      <c r="AE143" s="17">
        <v>2087.8000000000002</v>
      </c>
    </row>
    <row r="144" spans="1:31">
      <c r="A144" s="17">
        <v>131</v>
      </c>
      <c r="B144" s="19">
        <v>0.46489583333333334</v>
      </c>
      <c r="C144" s="17">
        <v>13.5</v>
      </c>
      <c r="D144" s="17">
        <v>553</v>
      </c>
      <c r="E144" s="17">
        <v>3.3030999999999998E-2</v>
      </c>
      <c r="F144" s="17">
        <v>1.5980000000000001</v>
      </c>
      <c r="G144" s="17">
        <v>0.61439200000000005</v>
      </c>
      <c r="H144" s="17">
        <v>0.98153800000000002</v>
      </c>
      <c r="I144" s="17">
        <v>1.0787960000000001</v>
      </c>
      <c r="J144" s="17">
        <v>9.7257999999999997E-2</v>
      </c>
      <c r="K144" s="17">
        <v>9.0153999999999998E-2</v>
      </c>
      <c r="L144" s="17">
        <v>244.8</v>
      </c>
      <c r="M144" s="17">
        <v>1.2E-5</v>
      </c>
      <c r="N144" s="17">
        <v>677</v>
      </c>
      <c r="O144" s="17">
        <v>0</v>
      </c>
      <c r="P144" s="17">
        <v>0</v>
      </c>
      <c r="Q144" s="17">
        <v>0.88042699999999996</v>
      </c>
      <c r="R144" s="17">
        <v>1.1483810000000001</v>
      </c>
      <c r="S144" s="17">
        <v>1.344187</v>
      </c>
      <c r="T144" s="17">
        <v>0.19580600000000001</v>
      </c>
      <c r="U144" s="17">
        <v>0.14566899999999999</v>
      </c>
      <c r="V144" s="17">
        <v>422.5</v>
      </c>
      <c r="W144" s="17">
        <v>8.3330000000000001E-3</v>
      </c>
      <c r="X144" s="17">
        <v>798</v>
      </c>
      <c r="Y144" s="17">
        <v>0</v>
      </c>
      <c r="Z144" s="17">
        <v>0</v>
      </c>
      <c r="AA144" s="17">
        <v>0.224106</v>
      </c>
      <c r="AB144" s="17">
        <v>0.35554000000000002</v>
      </c>
      <c r="AC144" s="17">
        <v>1.218</v>
      </c>
      <c r="AD144" s="17">
        <v>0.14028599999999999</v>
      </c>
      <c r="AE144" s="17">
        <v>3392.4</v>
      </c>
    </row>
    <row r="145" spans="1:31">
      <c r="A145" s="17">
        <v>132</v>
      </c>
      <c r="B145" s="19">
        <v>0.46494212962962966</v>
      </c>
      <c r="C145" s="17">
        <v>12.2</v>
      </c>
      <c r="D145" s="17">
        <v>617.29999999999995</v>
      </c>
      <c r="E145" s="17">
        <v>5.0034000000000002E-2</v>
      </c>
      <c r="F145" s="17">
        <v>2.4209999999999998</v>
      </c>
      <c r="G145" s="17">
        <v>0.715924</v>
      </c>
      <c r="H145" s="17">
        <v>0.96675900000000003</v>
      </c>
      <c r="I145" s="17">
        <v>1.0505599999999999</v>
      </c>
      <c r="J145" s="17">
        <v>8.3801E-2</v>
      </c>
      <c r="K145" s="17">
        <v>7.9768000000000006E-2</v>
      </c>
      <c r="L145" s="17">
        <v>364</v>
      </c>
      <c r="M145" s="17">
        <v>0.14138300000000001</v>
      </c>
      <c r="N145" s="17">
        <v>1035</v>
      </c>
      <c r="O145" s="17">
        <v>0</v>
      </c>
      <c r="P145" s="17">
        <v>0</v>
      </c>
      <c r="Q145" s="17">
        <v>0.92212799999999995</v>
      </c>
      <c r="R145" s="17">
        <v>1.1647209999999999</v>
      </c>
      <c r="S145" s="17">
        <v>1.367702</v>
      </c>
      <c r="T145" s="17">
        <v>0.20298099999999999</v>
      </c>
      <c r="U145" s="17">
        <v>0.14840999999999999</v>
      </c>
      <c r="V145" s="17">
        <v>443.3</v>
      </c>
      <c r="W145" s="17">
        <v>3.635E-2</v>
      </c>
      <c r="X145" s="17">
        <v>2505</v>
      </c>
      <c r="Y145" s="17">
        <v>0</v>
      </c>
      <c r="Z145" s="17">
        <v>0</v>
      </c>
      <c r="AA145" s="17">
        <v>0.228323</v>
      </c>
      <c r="AB145" s="17">
        <v>0.58345199999999997</v>
      </c>
      <c r="AC145" s="17">
        <v>1.28315</v>
      </c>
      <c r="AD145" s="17">
        <v>0.19444700000000001</v>
      </c>
      <c r="AE145" s="17">
        <v>2281.6999999999998</v>
      </c>
    </row>
    <row r="146" spans="1:31">
      <c r="A146" s="17">
        <v>133</v>
      </c>
      <c r="B146" s="19">
        <v>0.46500000000000002</v>
      </c>
      <c r="C146" s="17">
        <v>10.7</v>
      </c>
      <c r="D146" s="17">
        <v>574.79999999999995</v>
      </c>
      <c r="E146" s="17">
        <v>8.8172E-2</v>
      </c>
      <c r="F146" s="17">
        <v>4.2670000000000003</v>
      </c>
      <c r="G146" s="17">
        <v>0.61108099999999999</v>
      </c>
      <c r="H146" s="17">
        <v>0.96643000000000001</v>
      </c>
      <c r="I146" s="17">
        <v>1.052913</v>
      </c>
      <c r="J146" s="17">
        <v>8.6483000000000004E-2</v>
      </c>
      <c r="K146" s="17">
        <v>8.2137000000000002E-2</v>
      </c>
      <c r="L146" s="17">
        <v>625.4</v>
      </c>
      <c r="M146" s="17">
        <v>0.51244400000000001</v>
      </c>
      <c r="N146" s="17">
        <v>787</v>
      </c>
      <c r="O146" s="17">
        <v>0</v>
      </c>
      <c r="P146" s="17">
        <v>0</v>
      </c>
      <c r="Q146" s="17">
        <v>0.87794799999999995</v>
      </c>
      <c r="R146" s="17">
        <v>1.2469539999999999</v>
      </c>
      <c r="S146" s="17">
        <v>1.470844</v>
      </c>
      <c r="T146" s="17">
        <v>0.223889</v>
      </c>
      <c r="U146" s="17">
        <v>0.15221799999999999</v>
      </c>
      <c r="V146" s="17">
        <v>531.29999999999995</v>
      </c>
      <c r="W146" s="17">
        <v>0.16245699999999999</v>
      </c>
      <c r="X146" s="17">
        <v>1012</v>
      </c>
      <c r="Y146" s="17">
        <v>0</v>
      </c>
      <c r="Z146" s="17">
        <v>0</v>
      </c>
      <c r="AA146" s="17">
        <v>0.234182</v>
      </c>
      <c r="AB146" s="17">
        <v>0.63004300000000002</v>
      </c>
      <c r="AC146" s="17">
        <v>1.38801</v>
      </c>
      <c r="AD146" s="17">
        <v>0.23513999999999999</v>
      </c>
      <c r="AE146" s="17">
        <v>1328</v>
      </c>
    </row>
    <row r="147" spans="1:31">
      <c r="A147" s="17">
        <v>134</v>
      </c>
      <c r="B147" s="19">
        <v>0.46505787037037033</v>
      </c>
      <c r="C147" s="17">
        <v>10</v>
      </c>
      <c r="D147" s="17">
        <v>635.4</v>
      </c>
      <c r="E147" s="17">
        <v>2.4493999999999998E-2</v>
      </c>
      <c r="F147" s="17">
        <v>1.1850000000000001</v>
      </c>
      <c r="G147" s="17">
        <v>0.184196</v>
      </c>
      <c r="H147" s="17">
        <v>0.99471299999999996</v>
      </c>
      <c r="I147" s="17">
        <v>1.052535</v>
      </c>
      <c r="J147" s="17">
        <v>5.7820999999999997E-2</v>
      </c>
      <c r="K147" s="17">
        <v>5.4934999999999998E-2</v>
      </c>
      <c r="L147" s="17">
        <v>425.8</v>
      </c>
      <c r="M147" s="17">
        <v>0.229627</v>
      </c>
      <c r="N147" s="17">
        <v>3389</v>
      </c>
      <c r="O147" s="17">
        <v>0</v>
      </c>
      <c r="P147" s="17">
        <v>0</v>
      </c>
      <c r="Q147" s="17">
        <v>0.75556900000000005</v>
      </c>
      <c r="R147" s="17">
        <v>1.110365</v>
      </c>
      <c r="S147" s="17">
        <v>1.2725660000000001</v>
      </c>
      <c r="T147" s="17">
        <v>0.16220000000000001</v>
      </c>
      <c r="U147" s="17">
        <v>0.12745899999999999</v>
      </c>
      <c r="V147" s="17">
        <v>574.29999999999995</v>
      </c>
      <c r="W147" s="17">
        <v>1.1819E-2</v>
      </c>
      <c r="X147" s="17">
        <v>1116</v>
      </c>
      <c r="Y147" s="17">
        <v>0</v>
      </c>
      <c r="Z147" s="17">
        <v>0</v>
      </c>
      <c r="AA147" s="17">
        <v>0.19609099999999999</v>
      </c>
      <c r="AB147" s="17">
        <v>0.84662800000000005</v>
      </c>
      <c r="AC147" s="17">
        <v>1.24769</v>
      </c>
      <c r="AD147" s="17">
        <v>0.25</v>
      </c>
      <c r="AE147" s="17">
        <v>1950.5</v>
      </c>
    </row>
    <row r="148" spans="1:31">
      <c r="A148" s="17">
        <v>135</v>
      </c>
      <c r="B148" s="19">
        <v>0.46511574074074075</v>
      </c>
      <c r="C148" s="17">
        <v>8.1999999999999993</v>
      </c>
      <c r="D148" s="17">
        <v>798.3</v>
      </c>
      <c r="E148" s="17">
        <v>2.801E-2</v>
      </c>
      <c r="F148" s="17">
        <v>1.355</v>
      </c>
      <c r="G148" s="17">
        <v>0.55679199999999995</v>
      </c>
      <c r="H148" s="17">
        <v>0.99842500000000001</v>
      </c>
      <c r="I148" s="17">
        <v>1.0931569999999999</v>
      </c>
      <c r="J148" s="17">
        <v>9.4731999999999997E-2</v>
      </c>
      <c r="K148" s="17">
        <v>8.6659E-2</v>
      </c>
      <c r="L148" s="17">
        <v>247.3</v>
      </c>
      <c r="M148" s="17">
        <v>5.0000000000000004E-6</v>
      </c>
      <c r="N148" s="17">
        <v>803</v>
      </c>
      <c r="O148" s="17">
        <v>0</v>
      </c>
      <c r="P148" s="17">
        <v>0</v>
      </c>
      <c r="Q148" s="17">
        <v>0.73809400000000003</v>
      </c>
      <c r="R148" s="17">
        <v>1.0830599999999999</v>
      </c>
      <c r="S148" s="17">
        <v>1.2339960000000001</v>
      </c>
      <c r="T148" s="17">
        <v>0.15093599999999999</v>
      </c>
      <c r="U148" s="17">
        <v>0.12231499999999999</v>
      </c>
      <c r="V148" s="17">
        <v>424.8</v>
      </c>
      <c r="W148" s="17">
        <v>1.0089999999999999E-3</v>
      </c>
      <c r="X148" s="17">
        <v>1731</v>
      </c>
      <c r="Y148" s="17">
        <v>0</v>
      </c>
      <c r="Z148" s="17">
        <v>0</v>
      </c>
      <c r="AA148" s="17">
        <v>0.18817700000000001</v>
      </c>
      <c r="AB148" s="17">
        <v>0.48832999999999999</v>
      </c>
      <c r="AC148" s="17">
        <v>1.1567700000000001</v>
      </c>
      <c r="AD148" s="17">
        <v>0.122403</v>
      </c>
      <c r="AE148" s="17">
        <v>3359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2023-02-27T06:53:17Z</dcterms:modified>
</cp:coreProperties>
</file>