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34FEC63F-AC0C-5D49-A342-97BB1735386B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/>
  <c r="I174" i="1"/>
  <c r="J174" i="1"/>
  <c r="Z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T183" i="1"/>
  <c r="U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S185" i="1" s="1"/>
  <c r="G185" i="1"/>
  <c r="H185" i="1"/>
  <c r="Y185" i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AA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R190" i="1" s="1"/>
  <c r="F190" i="1"/>
  <c r="S190" i="1"/>
  <c r="G190" i="1"/>
  <c r="H190" i="1"/>
  <c r="Y190" i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R192" i="1" s="1"/>
  <c r="S192" i="1" s="1"/>
  <c r="G192" i="1"/>
  <c r="H192" i="1"/>
  <c r="Y192" i="1" s="1"/>
  <c r="AE192" i="1" s="1"/>
  <c r="I192" i="1"/>
  <c r="J192" i="1"/>
  <c r="Z192" i="1" s="1"/>
  <c r="K192" i="1"/>
  <c r="T192" i="1" s="1"/>
  <c r="U192" i="1" s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R193" i="1"/>
  <c r="S193" i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AA194" i="1" s="1"/>
  <c r="K194" i="1"/>
  <c r="L194" i="1"/>
  <c r="T194" i="1"/>
  <c r="AB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S199" i="1"/>
  <c r="F199" i="1"/>
  <c r="R199" i="1" s="1"/>
  <c r="G199" i="1"/>
  <c r="H199" i="1"/>
  <c r="Y199" i="1"/>
  <c r="AE199" i="1" s="1"/>
  <c r="I199" i="1"/>
  <c r="J199" i="1"/>
  <c r="Z199" i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 s="1"/>
  <c r="I200" i="1"/>
  <c r="J200" i="1"/>
  <c r="Z200" i="1"/>
  <c r="AA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AE201" i="1" s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S202" i="1" s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R204" i="1"/>
  <c r="S204" i="1" s="1"/>
  <c r="F204" i="1"/>
  <c r="G204" i="1"/>
  <c r="H204" i="1"/>
  <c r="Y204" i="1" s="1"/>
  <c r="AE204" i="1"/>
  <c r="I204" i="1"/>
  <c r="J204" i="1"/>
  <c r="Z204" i="1" s="1"/>
  <c r="AA204" i="1" s="1"/>
  <c r="K204" i="1"/>
  <c r="L204" i="1"/>
  <c r="T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S206" i="1" s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R207" i="1" s="1"/>
  <c r="S207" i="1" s="1"/>
  <c r="G207" i="1"/>
  <c r="H207" i="1"/>
  <c r="Y207" i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R208" i="1"/>
  <c r="S208" i="1"/>
  <c r="G208" i="1"/>
  <c r="H208" i="1"/>
  <c r="Y208" i="1"/>
  <c r="AE208" i="1" s="1"/>
  <c r="I208" i="1"/>
  <c r="J208" i="1"/>
  <c r="Z208" i="1"/>
  <c r="AA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 s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/>
  <c r="F211" i="1"/>
  <c r="G211" i="1"/>
  <c r="H211" i="1"/>
  <c r="Y211" i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 s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 s="1"/>
  <c r="F234" i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 s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/>
  <c r="F330" i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S355" i="1"/>
  <c r="F355" i="1"/>
  <c r="R355" i="1" s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/>
  <c r="I366" i="1"/>
  <c r="J366" i="1"/>
  <c r="Z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T368" i="1" s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/>
  <c r="G370" i="1"/>
  <c r="H370" i="1"/>
  <c r="Y370" i="1"/>
  <c r="AE370" i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T408" i="1" s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S443" i="1"/>
  <c r="F443" i="1"/>
  <c r="R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/>
  <c r="G452" i="1"/>
  <c r="H452" i="1"/>
  <c r="Y452" i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 s="1"/>
  <c r="I463" i="1"/>
  <c r="J463" i="1"/>
  <c r="Z463" i="1" s="1"/>
  <c r="AA463" i="1" s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 s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/>
  <c r="G480" i="1"/>
  <c r="H480" i="1"/>
  <c r="Y480" i="1"/>
  <c r="AE480" i="1"/>
  <c r="I480" i="1"/>
  <c r="J480" i="1"/>
  <c r="Z480" i="1" s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/>
  <c r="AE492" i="1"/>
  <c r="I492" i="1"/>
  <c r="J492" i="1"/>
  <c r="Z492" i="1"/>
  <c r="AA492" i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F540" i="1"/>
  <c r="R540" i="1" s="1"/>
  <c r="S540" i="1" s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T548" i="1" s="1"/>
  <c r="AB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AC562" i="1"/>
  <c r="AD562" i="1"/>
  <c r="L562" i="1"/>
  <c r="T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 s="1"/>
  <c r="AE563" i="1"/>
  <c r="I563" i="1"/>
  <c r="J563" i="1"/>
  <c r="Z563" i="1" s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R580" i="1" s="1"/>
  <c r="S580" i="1" s="1"/>
  <c r="F580" i="1"/>
  <c r="G580" i="1"/>
  <c r="H580" i="1"/>
  <c r="Y580" i="1" s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R589" i="1" s="1"/>
  <c r="S589" i="1" s="1"/>
  <c r="F589" i="1"/>
  <c r="G589" i="1"/>
  <c r="H589" i="1"/>
  <c r="Y589" i="1" s="1"/>
  <c r="AE589" i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R592" i="1" s="1"/>
  <c r="S592" i="1" s="1"/>
  <c r="F592" i="1"/>
  <c r="G592" i="1"/>
  <c r="H592" i="1"/>
  <c r="Y592" i="1" s="1"/>
  <c r="AE592" i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/>
  <c r="I641" i="1"/>
  <c r="J641" i="1"/>
  <c r="Z641" i="1"/>
  <c r="AA641" i="1" s="1"/>
  <c r="AB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K651" i="1"/>
  <c r="L651" i="1"/>
  <c r="T651" i="1" s="1"/>
  <c r="M651" i="1"/>
  <c r="N651" i="1"/>
  <c r="O651" i="1"/>
  <c r="P651" i="1"/>
  <c r="R651" i="1"/>
  <c r="S651" i="1" s="1"/>
  <c r="V651" i="1"/>
  <c r="Y651" i="1"/>
  <c r="AE651" i="1" s="1"/>
  <c r="AA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/>
  <c r="K652" i="1"/>
  <c r="L652" i="1"/>
  <c r="M652" i="1"/>
  <c r="N652" i="1"/>
  <c r="O652" i="1"/>
  <c r="P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AC660" i="1"/>
  <c r="AD660" i="1" s="1"/>
  <c r="AF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T661" i="1" s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I667" i="1"/>
  <c r="J667" i="1"/>
  <c r="Z667" i="1" s="1"/>
  <c r="K667" i="1"/>
  <c r="L667" i="1"/>
  <c r="V667" i="1" s="1"/>
  <c r="M667" i="1"/>
  <c r="N667" i="1"/>
  <c r="O667" i="1"/>
  <c r="P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T681" i="1" s="1"/>
  <c r="AB681" i="1" s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I685" i="1"/>
  <c r="J685" i="1"/>
  <c r="Z685" i="1"/>
  <c r="AA685" i="1"/>
  <c r="K685" i="1"/>
  <c r="L685" i="1"/>
  <c r="V685" i="1" s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M693" i="1"/>
  <c r="N693" i="1"/>
  <c r="O693" i="1"/>
  <c r="P693" i="1"/>
  <c r="R693" i="1"/>
  <c r="S693" i="1"/>
  <c r="A694" i="1"/>
  <c r="B694" i="1"/>
  <c r="C694" i="1"/>
  <c r="D694" i="1" s="1"/>
  <c r="X694" i="1"/>
  <c r="E694" i="1"/>
  <c r="R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R701" i="1" s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S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R719" i="1" s="1"/>
  <c r="S719" i="1" s="1"/>
  <c r="F719" i="1"/>
  <c r="G719" i="1"/>
  <c r="H719" i="1"/>
  <c r="Y719" i="1"/>
  <c r="I719" i="1"/>
  <c r="J719" i="1"/>
  <c r="K719" i="1"/>
  <c r="L719" i="1"/>
  <c r="V719" i="1" s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B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AB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AB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T726" i="1" s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AF738" i="1" s="1"/>
  <c r="I738" i="1"/>
  <c r="J738" i="1"/>
  <c r="Z738" i="1"/>
  <c r="K738" i="1"/>
  <c r="L738" i="1"/>
  <c r="T738" i="1" s="1"/>
  <c r="AC738" i="1" s="1"/>
  <c r="AD738" i="1" s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R741" i="1" s="1"/>
  <c r="F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T743" i="1" s="1"/>
  <c r="L743" i="1"/>
  <c r="AC743" i="1"/>
  <c r="AD743" i="1" s="1"/>
  <c r="M743" i="1"/>
  <c r="N743" i="1"/>
  <c r="O743" i="1"/>
  <c r="P743" i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/>
  <c r="AE745" i="1" s="1"/>
  <c r="I745" i="1"/>
  <c r="J745" i="1"/>
  <c r="K745" i="1"/>
  <c r="L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/>
  <c r="E747" i="1"/>
  <c r="F747" i="1"/>
  <c r="R747" i="1" s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Z749" i="1" s="1"/>
  <c r="K749" i="1"/>
  <c r="L749" i="1"/>
  <c r="M749" i="1"/>
  <c r="N749" i="1"/>
  <c r="O749" i="1"/>
  <c r="P749" i="1"/>
  <c r="R749" i="1"/>
  <c r="S749" i="1" s="1"/>
  <c r="AA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/>
  <c r="AC750" i="1" s="1"/>
  <c r="AD750" i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/>
  <c r="I752" i="1"/>
  <c r="J752" i="1"/>
  <c r="Z752" i="1" s="1"/>
  <c r="K752" i="1"/>
  <c r="L752" i="1"/>
  <c r="M752" i="1"/>
  <c r="N752" i="1"/>
  <c r="O752" i="1"/>
  <c r="P752" i="1"/>
  <c r="AA752" i="1"/>
  <c r="AB752" i="1" s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R755" i="1"/>
  <c r="S755" i="1" s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 s="1"/>
  <c r="AE758" i="1"/>
  <c r="I758" i="1"/>
  <c r="J758" i="1"/>
  <c r="Z758" i="1" s="1"/>
  <c r="AA758" i="1" s="1"/>
  <c r="K758" i="1"/>
  <c r="L758" i="1"/>
  <c r="T758" i="1" s="1"/>
  <c r="AC758" i="1" s="1"/>
  <c r="AD758" i="1" s="1"/>
  <c r="AF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 s="1"/>
  <c r="AF760" i="1" s="1"/>
  <c r="AG760" i="1" s="1"/>
  <c r="I760" i="1"/>
  <c r="J760" i="1"/>
  <c r="K760" i="1"/>
  <c r="L760" i="1"/>
  <c r="M760" i="1"/>
  <c r="N760" i="1"/>
  <c r="O760" i="1"/>
  <c r="P760" i="1"/>
  <c r="Z760" i="1"/>
  <c r="AA760" i="1"/>
  <c r="AB760" i="1" s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/>
  <c r="AD761" i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T763" i="1" s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/>
  <c r="AE764" i="1" s="1"/>
  <c r="I764" i="1"/>
  <c r="J764" i="1"/>
  <c r="K764" i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/>
  <c r="A769" i="1"/>
  <c r="B769" i="1"/>
  <c r="C769" i="1"/>
  <c r="D769" i="1" s="1"/>
  <c r="X769" i="1" s="1"/>
  <c r="E769" i="1"/>
  <c r="F769" i="1"/>
  <c r="G769" i="1"/>
  <c r="H769" i="1"/>
  <c r="Y769" i="1" s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F775" i="1"/>
  <c r="G775" i="1"/>
  <c r="H775" i="1"/>
  <c r="Y775" i="1" s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/>
  <c r="X776" i="1" s="1"/>
  <c r="E776" i="1"/>
  <c r="R776" i="1" s="1"/>
  <c r="S776" i="1" s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 s="1"/>
  <c r="E781" i="1"/>
  <c r="F781" i="1"/>
  <c r="R781" i="1" s="1"/>
  <c r="S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T782" i="1" s="1"/>
  <c r="AC782" i="1" s="1"/>
  <c r="L782" i="1"/>
  <c r="AD782" i="1"/>
  <c r="M782" i="1"/>
  <c r="N782" i="1"/>
  <c r="O782" i="1"/>
  <c r="P782" i="1"/>
  <c r="AA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Z783" i="1"/>
  <c r="AA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I796" i="1"/>
  <c r="J796" i="1"/>
  <c r="Z796" i="1"/>
  <c r="AA796" i="1" s="1"/>
  <c r="K796" i="1"/>
  <c r="L796" i="1"/>
  <c r="M796" i="1"/>
  <c r="N796" i="1"/>
  <c r="O796" i="1"/>
  <c r="P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 s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I812" i="1"/>
  <c r="J812" i="1"/>
  <c r="Z812" i="1"/>
  <c r="AA812" i="1" s="1"/>
  <c r="K812" i="1"/>
  <c r="L812" i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B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V834" i="1" s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R838" i="1" s="1"/>
  <c r="S838" i="1" s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R846" i="1" s="1"/>
  <c r="S846" i="1" s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AF854" i="1" s="1"/>
  <c r="AG854" i="1" s="1"/>
  <c r="AH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 s="1"/>
  <c r="E862" i="1"/>
  <c r="F862" i="1"/>
  <c r="G862" i="1"/>
  <c r="H862" i="1"/>
  <c r="Y862" i="1" s="1"/>
  <c r="AE862" i="1" s="1"/>
  <c r="AF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V869" i="1" s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T870" i="1" s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R874" i="1" s="1"/>
  <c r="S874" i="1" s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R876" i="1" s="1"/>
  <c r="S876" i="1" s="1"/>
  <c r="F876" i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K877" i="1"/>
  <c r="L877" i="1"/>
  <c r="V877" i="1" s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R878" i="1" s="1"/>
  <c r="S878" i="1" s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AB882" i="1" s="1"/>
  <c r="K882" i="1"/>
  <c r="L882" i="1"/>
  <c r="T882" i="1" s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AF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S889" i="1" s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R894" i="1" s="1"/>
  <c r="S894" i="1" s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 s="1"/>
  <c r="E895" i="1"/>
  <c r="F895" i="1"/>
  <c r="R895" i="1" s="1"/>
  <c r="S895" i="1" s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 s="1"/>
  <c r="AB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V897" i="1" s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/>
  <c r="AE901" i="1" s="1"/>
  <c r="AF901" i="1" s="1"/>
  <c r="AG901" i="1" s="1"/>
  <c r="AH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/>
  <c r="G904" i="1"/>
  <c r="H904" i="1"/>
  <c r="Y904" i="1" s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 s="1"/>
  <c r="X906" i="1" s="1"/>
  <c r="E906" i="1"/>
  <c r="R906" i="1" s="1"/>
  <c r="S906" i="1" s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Z909" i="1" s="1"/>
  <c r="K909" i="1"/>
  <c r="L909" i="1"/>
  <c r="M909" i="1"/>
  <c r="N909" i="1"/>
  <c r="O909" i="1"/>
  <c r="P909" i="1"/>
  <c r="AA909" i="1"/>
  <c r="AB909" i="1" s="1"/>
  <c r="A910" i="1"/>
  <c r="B910" i="1"/>
  <c r="C910" i="1"/>
  <c r="D910" i="1"/>
  <c r="X910" i="1"/>
  <c r="E910" i="1"/>
  <c r="F910" i="1"/>
  <c r="R910" i="1" s="1"/>
  <c r="S910" i="1" s="1"/>
  <c r="G910" i="1"/>
  <c r="H910" i="1"/>
  <c r="Y910" i="1" s="1"/>
  <c r="AE910" i="1" s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G918" i="1"/>
  <c r="H918" i="1"/>
  <c r="Y918" i="1"/>
  <c r="AE918" i="1" s="1"/>
  <c r="I918" i="1"/>
  <c r="J918" i="1"/>
  <c r="Z918" i="1" s="1"/>
  <c r="AA918" i="1" s="1"/>
  <c r="K918" i="1"/>
  <c r="L918" i="1"/>
  <c r="T918" i="1" s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K921" i="1"/>
  <c r="L921" i="1"/>
  <c r="V921" i="1" s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AF922" i="1" s="1"/>
  <c r="AG922" i="1" s="1"/>
  <c r="AH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K926" i="1"/>
  <c r="T926" i="1" s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V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 s="1"/>
  <c r="AE929" i="1"/>
  <c r="AF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 s="1"/>
  <c r="AE932" i="1" s="1"/>
  <c r="AF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AF934" i="1" s="1"/>
  <c r="I934" i="1"/>
  <c r="J934" i="1"/>
  <c r="K934" i="1"/>
  <c r="T934" i="1" s="1"/>
  <c r="L934" i="1"/>
  <c r="V934" i="1" s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/>
  <c r="AE937" i="1" s="1"/>
  <c r="I937" i="1"/>
  <c r="J937" i="1"/>
  <c r="K937" i="1"/>
  <c r="T937" i="1" s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 s="1"/>
  <c r="X938" i="1" s="1"/>
  <c r="E938" i="1"/>
  <c r="R938" i="1" s="1"/>
  <c r="S938" i="1" s="1"/>
  <c r="F938" i="1"/>
  <c r="G938" i="1"/>
  <c r="H938" i="1"/>
  <c r="Y938" i="1" s="1"/>
  <c r="AE938" i="1" s="1"/>
  <c r="I938" i="1"/>
  <c r="J938" i="1"/>
  <c r="Z938" i="1" s="1"/>
  <c r="AA938" i="1" s="1"/>
  <c r="AB938" i="1" s="1"/>
  <c r="K938" i="1"/>
  <c r="T938" i="1" s="1"/>
  <c r="U938" i="1" s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R943" i="1" s="1"/>
  <c r="S943" i="1" s="1"/>
  <c r="F943" i="1"/>
  <c r="G943" i="1"/>
  <c r="H943" i="1"/>
  <c r="Y943" i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 s="1"/>
  <c r="X944" i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/>
  <c r="E947" i="1"/>
  <c r="R947" i="1" s="1"/>
  <c r="S947" i="1" s="1"/>
  <c r="F947" i="1"/>
  <c r="G947" i="1"/>
  <c r="H947" i="1"/>
  <c r="Y947" i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/>
  <c r="AE951" i="1" s="1"/>
  <c r="I951" i="1"/>
  <c r="J951" i="1"/>
  <c r="Z951" i="1" s="1"/>
  <c r="K951" i="1"/>
  <c r="L951" i="1"/>
  <c r="M951" i="1"/>
  <c r="N951" i="1"/>
  <c r="O951" i="1"/>
  <c r="P951" i="1"/>
  <c r="AA951" i="1"/>
  <c r="AB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/>
  <c r="E955" i="1"/>
  <c r="F955" i="1"/>
  <c r="G955" i="1"/>
  <c r="H955" i="1"/>
  <c r="Y955" i="1"/>
  <c r="AE955" i="1" s="1"/>
  <c r="I955" i="1"/>
  <c r="J955" i="1"/>
  <c r="Z955" i="1" s="1"/>
  <c r="K955" i="1"/>
  <c r="L955" i="1"/>
  <c r="M955" i="1"/>
  <c r="N955" i="1"/>
  <c r="O955" i="1"/>
  <c r="P955" i="1"/>
  <c r="AA955" i="1"/>
  <c r="AB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/>
  <c r="G960" i="1"/>
  <c r="H960" i="1"/>
  <c r="Y960" i="1" s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 s="1"/>
  <c r="AE961" i="1"/>
  <c r="I961" i="1"/>
  <c r="J961" i="1"/>
  <c r="Z961" i="1" s="1"/>
  <c r="K961" i="1"/>
  <c r="T961" i="1" s="1"/>
  <c r="U961" i="1" s="1"/>
  <c r="L961" i="1"/>
  <c r="V961" i="1"/>
  <c r="M961" i="1"/>
  <c r="N961" i="1"/>
  <c r="O961" i="1"/>
  <c r="P961" i="1"/>
  <c r="AA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 s="1"/>
  <c r="AF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K967" i="1"/>
  <c r="L967" i="1"/>
  <c r="T967" i="1" s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AB970" i="1" s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R971" i="1" s="1"/>
  <c r="S971" i="1" s="1"/>
  <c r="F971" i="1"/>
  <c r="G971" i="1"/>
  <c r="H971" i="1"/>
  <c r="Y971" i="1" s="1"/>
  <c r="AE971" i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/>
  <c r="AE974" i="1" s="1"/>
  <c r="I974" i="1"/>
  <c r="J974" i="1"/>
  <c r="Z974" i="1" s="1"/>
  <c r="K974" i="1"/>
  <c r="L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K975" i="1"/>
  <c r="T975" i="1"/>
  <c r="AB975" i="1" s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 s="1"/>
  <c r="S977" i="1"/>
  <c r="G977" i="1"/>
  <c r="H977" i="1"/>
  <c r="Y977" i="1"/>
  <c r="AE977" i="1" s="1"/>
  <c r="I977" i="1"/>
  <c r="J977" i="1"/>
  <c r="Z977" i="1" s="1"/>
  <c r="K977" i="1"/>
  <c r="T977" i="1" s="1"/>
  <c r="AC977" i="1" s="1"/>
  <c r="AD977" i="1" s="1"/>
  <c r="U977" i="1"/>
  <c r="L977" i="1"/>
  <c r="V977" i="1"/>
  <c r="M977" i="1"/>
  <c r="N977" i="1"/>
  <c r="O977" i="1"/>
  <c r="P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/>
  <c r="AF978" i="1" s="1"/>
  <c r="AG978" i="1" s="1"/>
  <c r="I978" i="1"/>
  <c r="J978" i="1"/>
  <c r="Z978" i="1" s="1"/>
  <c r="AA978" i="1" s="1"/>
  <c r="AB978" i="1" s="1"/>
  <c r="K978" i="1"/>
  <c r="T978" i="1" s="1"/>
  <c r="U978" i="1" s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G980" i="1"/>
  <c r="H980" i="1"/>
  <c r="Y980" i="1" s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G984" i="1"/>
  <c r="H984" i="1"/>
  <c r="Y984" i="1"/>
  <c r="AE984" i="1" s="1"/>
  <c r="I984" i="1"/>
  <c r="J984" i="1"/>
  <c r="K984" i="1"/>
  <c r="L984" i="1"/>
  <c r="T984" i="1" s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/>
  <c r="E992" i="1"/>
  <c r="F992" i="1"/>
  <c r="G992" i="1"/>
  <c r="H992" i="1"/>
  <c r="Y992" i="1" s="1"/>
  <c r="AE992" i="1" s="1"/>
  <c r="I992" i="1"/>
  <c r="J992" i="1"/>
  <c r="Z992" i="1" s="1"/>
  <c r="AA992" i="1" s="1"/>
  <c r="AB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K993" i="1"/>
  <c r="T993" i="1" s="1"/>
  <c r="AC993" i="1" s="1"/>
  <c r="L993" i="1"/>
  <c r="V993" i="1"/>
  <c r="M993" i="1"/>
  <c r="N993" i="1"/>
  <c r="O993" i="1"/>
  <c r="P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AF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V997" i="1" s="1"/>
  <c r="M997" i="1"/>
  <c r="N997" i="1"/>
  <c r="O997" i="1"/>
  <c r="P997" i="1"/>
  <c r="T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/>
  <c r="E1000" i="1"/>
  <c r="F1000" i="1"/>
  <c r="R1000" i="1" s="1"/>
  <c r="S1000" i="1"/>
  <c r="G1000" i="1"/>
  <c r="H1000" i="1"/>
  <c r="Y1000" i="1" s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U611" i="1" s="1"/>
  <c r="V605" i="1"/>
  <c r="T596" i="1"/>
  <c r="T555" i="1"/>
  <c r="T554" i="1"/>
  <c r="V547" i="1"/>
  <c r="T647" i="1"/>
  <c r="T646" i="1"/>
  <c r="U646" i="1"/>
  <c r="T644" i="1"/>
  <c r="T634" i="1"/>
  <c r="AB634" i="1" s="1"/>
  <c r="U634" i="1"/>
  <c r="T626" i="1"/>
  <c r="T614" i="1"/>
  <c r="AB614" i="1" s="1"/>
  <c r="T613" i="1"/>
  <c r="U613" i="1" s="1"/>
  <c r="T561" i="1"/>
  <c r="AC561" i="1" s="1"/>
  <c r="AD561" i="1" s="1"/>
  <c r="U548" i="1"/>
  <c r="R521" i="1"/>
  <c r="S521" i="1" s="1"/>
  <c r="T696" i="1"/>
  <c r="V696" i="1"/>
  <c r="V998" i="1"/>
  <c r="R986" i="1"/>
  <c r="S986" i="1" s="1"/>
  <c r="V980" i="1"/>
  <c r="T980" i="1"/>
  <c r="U967" i="1"/>
  <c r="R957" i="1"/>
  <c r="S957" i="1" s="1"/>
  <c r="R925" i="1"/>
  <c r="S925" i="1" s="1"/>
  <c r="R909" i="1"/>
  <c r="S909" i="1" s="1"/>
  <c r="R893" i="1"/>
  <c r="S893" i="1" s="1"/>
  <c r="S861" i="1"/>
  <c r="R845" i="1"/>
  <c r="S845" i="1" s="1"/>
  <c r="R829" i="1"/>
  <c r="S829" i="1" s="1"/>
  <c r="T786" i="1"/>
  <c r="AC786" i="1" s="1"/>
  <c r="AD786" i="1" s="1"/>
  <c r="T771" i="1"/>
  <c r="AC771" i="1" s="1"/>
  <c r="AD771" i="1" s="1"/>
  <c r="AF771" i="1" s="1"/>
  <c r="T749" i="1"/>
  <c r="T695" i="1"/>
  <c r="V695" i="1"/>
  <c r="T689" i="1"/>
  <c r="V689" i="1"/>
  <c r="V663" i="1"/>
  <c r="T663" i="1"/>
  <c r="V655" i="1"/>
  <c r="T655" i="1"/>
  <c r="T982" i="1"/>
  <c r="V992" i="1"/>
  <c r="T992" i="1"/>
  <c r="U992" i="1" s="1"/>
  <c r="V962" i="1"/>
  <c r="T962" i="1"/>
  <c r="T702" i="1"/>
  <c r="V702" i="1"/>
  <c r="T676" i="1"/>
  <c r="V676" i="1"/>
  <c r="T669" i="1"/>
  <c r="V669" i="1"/>
  <c r="V994" i="1"/>
  <c r="T994" i="1"/>
  <c r="V984" i="1"/>
  <c r="AC970" i="1"/>
  <c r="AD970" i="1" s="1"/>
  <c r="V738" i="1"/>
  <c r="T727" i="1"/>
  <c r="V727" i="1"/>
  <c r="T721" i="1"/>
  <c r="V721" i="1"/>
  <c r="V661" i="1"/>
  <c r="V653" i="1"/>
  <c r="T653" i="1"/>
  <c r="V996" i="1"/>
  <c r="T996" i="1"/>
  <c r="AC996" i="1" s="1"/>
  <c r="V990" i="1"/>
  <c r="AC989" i="1"/>
  <c r="AD989" i="1" s="1"/>
  <c r="V978" i="1"/>
  <c r="V973" i="1"/>
  <c r="T973" i="1"/>
  <c r="R905" i="1"/>
  <c r="S905" i="1" s="1"/>
  <c r="R873" i="1"/>
  <c r="S873" i="1"/>
  <c r="R857" i="1"/>
  <c r="S857" i="1" s="1"/>
  <c r="R841" i="1"/>
  <c r="S841" i="1" s="1"/>
  <c r="R825" i="1"/>
  <c r="S825" i="1"/>
  <c r="T774" i="1"/>
  <c r="AC774" i="1"/>
  <c r="AD774" i="1" s="1"/>
  <c r="AF774" i="1" s="1"/>
  <c r="T760" i="1"/>
  <c r="AC760" i="1"/>
  <c r="AD760" i="1" s="1"/>
  <c r="T753" i="1"/>
  <c r="AC753" i="1" s="1"/>
  <c r="AD753" i="1"/>
  <c r="T728" i="1"/>
  <c r="V728" i="1"/>
  <c r="T708" i="1"/>
  <c r="V708" i="1"/>
  <c r="T701" i="1"/>
  <c r="AB701" i="1"/>
  <c r="V701" i="1"/>
  <c r="AB687" i="1"/>
  <c r="V670" i="1"/>
  <c r="V645" i="1"/>
  <c r="T645" i="1"/>
  <c r="T742" i="1"/>
  <c r="AC742" i="1"/>
  <c r="AD742" i="1" s="1"/>
  <c r="T739" i="1"/>
  <c r="T735" i="1"/>
  <c r="AC735" i="1" s="1"/>
  <c r="AD735" i="1" s="1"/>
  <c r="V726" i="1"/>
  <c r="T720" i="1"/>
  <c r="T719" i="1"/>
  <c r="T713" i="1"/>
  <c r="AB713" i="1"/>
  <c r="T694" i="1"/>
  <c r="V694" i="1"/>
  <c r="T688" i="1"/>
  <c r="T687" i="1"/>
  <c r="V687" i="1"/>
  <c r="T664" i="1"/>
  <c r="U664" i="1" s="1"/>
  <c r="AB660" i="1"/>
  <c r="R660" i="1"/>
  <c r="S660" i="1" s="1"/>
  <c r="T658" i="1"/>
  <c r="U658" i="1" s="1"/>
  <c r="T656" i="1"/>
  <c r="R652" i="1"/>
  <c r="S652" i="1" s="1"/>
  <c r="T650" i="1"/>
  <c r="U650" i="1" s="1"/>
  <c r="AG650" i="1" s="1"/>
  <c r="AH650" i="1" s="1"/>
  <c r="T648" i="1"/>
  <c r="T642" i="1"/>
  <c r="U642" i="1" s="1"/>
  <c r="T640" i="1"/>
  <c r="AB640" i="1" s="1"/>
  <c r="R636" i="1"/>
  <c r="S636" i="1" s="1"/>
  <c r="R631" i="1"/>
  <c r="S631" i="1" s="1"/>
  <c r="R628" i="1"/>
  <c r="S628" i="1" s="1"/>
  <c r="T600" i="1"/>
  <c r="AC600" i="1" s="1"/>
  <c r="AD600" i="1" s="1"/>
  <c r="T599" i="1"/>
  <c r="AB599" i="1" s="1"/>
  <c r="U598" i="1"/>
  <c r="AB598" i="1"/>
  <c r="T594" i="1"/>
  <c r="AB594" i="1" s="1"/>
  <c r="U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 s="1"/>
  <c r="R939" i="1"/>
  <c r="S939" i="1"/>
  <c r="R935" i="1"/>
  <c r="S935" i="1" s="1"/>
  <c r="R927" i="1"/>
  <c r="S927" i="1" s="1"/>
  <c r="R923" i="1"/>
  <c r="S923" i="1" s="1"/>
  <c r="R919" i="1"/>
  <c r="S919" i="1" s="1"/>
  <c r="R915" i="1"/>
  <c r="S915" i="1" s="1"/>
  <c r="R911" i="1"/>
  <c r="S911" i="1"/>
  <c r="R907" i="1"/>
  <c r="S907" i="1" s="1"/>
  <c r="R903" i="1"/>
  <c r="S903" i="1" s="1"/>
  <c r="R891" i="1"/>
  <c r="S891" i="1"/>
  <c r="R887" i="1"/>
  <c r="S887" i="1" s="1"/>
  <c r="R883" i="1"/>
  <c r="S883" i="1" s="1"/>
  <c r="R879" i="1"/>
  <c r="S879" i="1"/>
  <c r="R875" i="1"/>
  <c r="S875" i="1" s="1"/>
  <c r="R871" i="1"/>
  <c r="S871" i="1" s="1"/>
  <c r="R863" i="1"/>
  <c r="S863" i="1" s="1"/>
  <c r="R859" i="1"/>
  <c r="S859" i="1" s="1"/>
  <c r="R855" i="1"/>
  <c r="S855" i="1" s="1"/>
  <c r="R851" i="1"/>
  <c r="S851" i="1" s="1"/>
  <c r="R847" i="1"/>
  <c r="S847" i="1" s="1"/>
  <c r="R843" i="1"/>
  <c r="S843" i="1"/>
  <c r="R839" i="1"/>
  <c r="S839" i="1" s="1"/>
  <c r="R835" i="1"/>
  <c r="S835" i="1" s="1"/>
  <c r="R831" i="1"/>
  <c r="S831" i="1" s="1"/>
  <c r="R827" i="1"/>
  <c r="S827" i="1" s="1"/>
  <c r="T784" i="1"/>
  <c r="T780" i="1"/>
  <c r="AC780" i="1"/>
  <c r="AD780" i="1" s="1"/>
  <c r="T776" i="1"/>
  <c r="T772" i="1"/>
  <c r="AC772" i="1"/>
  <c r="AD772" i="1" s="1"/>
  <c r="AF772" i="1" s="1"/>
  <c r="T769" i="1"/>
  <c r="AC769" i="1"/>
  <c r="AD769" i="1" s="1"/>
  <c r="AF769" i="1" s="1"/>
  <c r="T765" i="1"/>
  <c r="AC765" i="1" s="1"/>
  <c r="AD765" i="1" s="1"/>
  <c r="R763" i="1"/>
  <c r="S763" i="1" s="1"/>
  <c r="T762" i="1"/>
  <c r="AC762" i="1"/>
  <c r="AD762" i="1" s="1"/>
  <c r="T759" i="1"/>
  <c r="T755" i="1"/>
  <c r="AC755" i="1" s="1"/>
  <c r="AD755" i="1" s="1"/>
  <c r="AF755" i="1" s="1"/>
  <c r="T751" i="1"/>
  <c r="AC751" i="1" s="1"/>
  <c r="AD751" i="1" s="1"/>
  <c r="AF751" i="1" s="1"/>
  <c r="AG751" i="1" s="1"/>
  <c r="AH751" i="1" s="1"/>
  <c r="T747" i="1"/>
  <c r="AC747" i="1" s="1"/>
  <c r="AD747" i="1" s="1"/>
  <c r="AF747" i="1" s="1"/>
  <c r="V739" i="1"/>
  <c r="T737" i="1"/>
  <c r="AC737" i="1"/>
  <c r="AD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U630" i="1" s="1"/>
  <c r="R629" i="1"/>
  <c r="S629" i="1"/>
  <c r="T627" i="1"/>
  <c r="AB627" i="1"/>
  <c r="T616" i="1"/>
  <c r="T615" i="1"/>
  <c r="U614" i="1"/>
  <c r="T603" i="1"/>
  <c r="AC603" i="1" s="1"/>
  <c r="AB602" i="1"/>
  <c r="T565" i="1"/>
  <c r="T549" i="1"/>
  <c r="V538" i="1"/>
  <c r="T538" i="1"/>
  <c r="U538" i="1" s="1"/>
  <c r="R967" i="1"/>
  <c r="S967" i="1" s="1"/>
  <c r="R965" i="1"/>
  <c r="S965" i="1" s="1"/>
  <c r="R963" i="1"/>
  <c r="S963" i="1" s="1"/>
  <c r="R954" i="1"/>
  <c r="S954" i="1" s="1"/>
  <c r="R950" i="1"/>
  <c r="S950" i="1"/>
  <c r="R946" i="1"/>
  <c r="S946" i="1" s="1"/>
  <c r="R934" i="1"/>
  <c r="S934" i="1" s="1"/>
  <c r="R930" i="1"/>
  <c r="S930" i="1" s="1"/>
  <c r="R922" i="1"/>
  <c r="S922" i="1"/>
  <c r="S918" i="1"/>
  <c r="R898" i="1"/>
  <c r="S898" i="1" s="1"/>
  <c r="R890" i="1"/>
  <c r="S890" i="1"/>
  <c r="R886" i="1"/>
  <c r="S886" i="1"/>
  <c r="R882" i="1"/>
  <c r="S882" i="1" s="1"/>
  <c r="R870" i="1"/>
  <c r="S870" i="1" s="1"/>
  <c r="R866" i="1"/>
  <c r="S866" i="1" s="1"/>
  <c r="R862" i="1"/>
  <c r="S862" i="1" s="1"/>
  <c r="R858" i="1"/>
  <c r="S858" i="1" s="1"/>
  <c r="R854" i="1"/>
  <c r="S854" i="1" s="1"/>
  <c r="R850" i="1"/>
  <c r="S850" i="1" s="1"/>
  <c r="R842" i="1"/>
  <c r="S842" i="1"/>
  <c r="R834" i="1"/>
  <c r="S834" i="1" s="1"/>
  <c r="R826" i="1"/>
  <c r="S826" i="1" s="1"/>
  <c r="T785" i="1"/>
  <c r="T781" i="1"/>
  <c r="AC781" i="1"/>
  <c r="AD781" i="1" s="1"/>
  <c r="AF781" i="1" s="1"/>
  <c r="T777" i="1"/>
  <c r="AC777" i="1" s="1"/>
  <c r="AD777" i="1" s="1"/>
  <c r="T773" i="1"/>
  <c r="AC773" i="1" s="1"/>
  <c r="AD773" i="1" s="1"/>
  <c r="AF773" i="1" s="1"/>
  <c r="T770" i="1"/>
  <c r="AC770" i="1" s="1"/>
  <c r="AD770" i="1" s="1"/>
  <c r="T766" i="1"/>
  <c r="T756" i="1"/>
  <c r="AC756" i="1"/>
  <c r="AD756" i="1"/>
  <c r="T752" i="1"/>
  <c r="AC752" i="1"/>
  <c r="AD752" i="1" s="1"/>
  <c r="T748" i="1"/>
  <c r="AC748" i="1"/>
  <c r="AD748" i="1" s="1"/>
  <c r="T744" i="1"/>
  <c r="T741" i="1"/>
  <c r="AC741" i="1"/>
  <c r="AD741" i="1" s="1"/>
  <c r="T740" i="1"/>
  <c r="AC740" i="1" s="1"/>
  <c r="AD740" i="1" s="1"/>
  <c r="T733" i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V664" i="1"/>
  <c r="T662" i="1"/>
  <c r="U662" i="1" s="1"/>
  <c r="R661" i="1"/>
  <c r="S661" i="1" s="1"/>
  <c r="V658" i="1"/>
  <c r="V656" i="1"/>
  <c r="T654" i="1"/>
  <c r="U654" i="1"/>
  <c r="R653" i="1"/>
  <c r="S653" i="1" s="1"/>
  <c r="U651" i="1"/>
  <c r="AC651" i="1"/>
  <c r="AD651" i="1"/>
  <c r="AF651" i="1" s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 s="1"/>
  <c r="AF730" i="1" s="1"/>
  <c r="AB725" i="1"/>
  <c r="T723" i="1"/>
  <c r="AB723" i="1" s="1"/>
  <c r="T722" i="1"/>
  <c r="AB717" i="1"/>
  <c r="T715" i="1"/>
  <c r="AB715" i="1"/>
  <c r="T714" i="1"/>
  <c r="AB709" i="1"/>
  <c r="T707" i="1"/>
  <c r="T706" i="1"/>
  <c r="T699" i="1"/>
  <c r="AB699" i="1" s="1"/>
  <c r="T698" i="1"/>
  <c r="T691" i="1"/>
  <c r="T690" i="1"/>
  <c r="AB690" i="1" s="1"/>
  <c r="T683" i="1"/>
  <c r="AB683" i="1" s="1"/>
  <c r="T682" i="1"/>
  <c r="T675" i="1"/>
  <c r="AB675" i="1" s="1"/>
  <c r="T674" i="1"/>
  <c r="AB669" i="1"/>
  <c r="T667" i="1"/>
  <c r="AB667" i="1" s="1"/>
  <c r="T666" i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T635" i="1"/>
  <c r="U635" i="1" s="1"/>
  <c r="T631" i="1"/>
  <c r="U631" i="1" s="1"/>
  <c r="T628" i="1"/>
  <c r="AC628" i="1" s="1"/>
  <c r="AD628" i="1" s="1"/>
  <c r="R620" i="1"/>
  <c r="S620" i="1"/>
  <c r="T610" i="1"/>
  <c r="U610" i="1"/>
  <c r="T608" i="1"/>
  <c r="AB608" i="1" s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R619" i="1"/>
  <c r="S619" i="1"/>
  <c r="R618" i="1"/>
  <c r="S618" i="1" s="1"/>
  <c r="R617" i="1"/>
  <c r="S617" i="1" s="1"/>
  <c r="R616" i="1"/>
  <c r="S616" i="1"/>
  <c r="R615" i="1"/>
  <c r="S615" i="1" s="1"/>
  <c r="R612" i="1"/>
  <c r="S612" i="1" s="1"/>
  <c r="R611" i="1"/>
  <c r="S611" i="1" s="1"/>
  <c r="R610" i="1"/>
  <c r="S610" i="1" s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 s="1"/>
  <c r="R588" i="1"/>
  <c r="S588" i="1" s="1"/>
  <c r="T571" i="1"/>
  <c r="U571" i="1"/>
  <c r="S556" i="1"/>
  <c r="R554" i="1"/>
  <c r="S554" i="1" s="1"/>
  <c r="T553" i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 s="1"/>
  <c r="U636" i="1"/>
  <c r="AC636" i="1"/>
  <c r="AD636" i="1" s="1"/>
  <c r="AF636" i="1" s="1"/>
  <c r="AC635" i="1"/>
  <c r="AD635" i="1" s="1"/>
  <c r="AF635" i="1" s="1"/>
  <c r="AC631" i="1"/>
  <c r="AD631" i="1"/>
  <c r="U628" i="1"/>
  <c r="U596" i="1"/>
  <c r="AC596" i="1"/>
  <c r="AD596" i="1" s="1"/>
  <c r="U624" i="1"/>
  <c r="AC624" i="1"/>
  <c r="AD624" i="1" s="1"/>
  <c r="AF624" i="1" s="1"/>
  <c r="U623" i="1"/>
  <c r="AB623" i="1"/>
  <c r="AC623" i="1"/>
  <c r="AD623" i="1" s="1"/>
  <c r="AF623" i="1"/>
  <c r="AG623" i="1" s="1"/>
  <c r="AH623" i="1" s="1"/>
  <c r="AC608" i="1"/>
  <c r="AD608" i="1" s="1"/>
  <c r="U600" i="1"/>
  <c r="AC599" i="1"/>
  <c r="AD599" i="1" s="1"/>
  <c r="AF599" i="1" s="1"/>
  <c r="U556" i="1"/>
  <c r="AD556" i="1"/>
  <c r="AF556" i="1"/>
  <c r="AG556" i="1" s="1"/>
  <c r="AH556" i="1" s="1"/>
  <c r="U644" i="1"/>
  <c r="AC644" i="1"/>
  <c r="AD644" i="1" s="1"/>
  <c r="AF644" i="1"/>
  <c r="AG644" i="1" s="1"/>
  <c r="AH644" i="1" s="1"/>
  <c r="U643" i="1"/>
  <c r="AC643" i="1"/>
  <c r="AD643" i="1" s="1"/>
  <c r="AB643" i="1"/>
  <c r="U639" i="1"/>
  <c r="AB639" i="1"/>
  <c r="AC639" i="1"/>
  <c r="AD639" i="1" s="1"/>
  <c r="AF639" i="1"/>
  <c r="AG639" i="1" s="1"/>
  <c r="AH639" i="1" s="1"/>
  <c r="U632" i="1"/>
  <c r="AC632" i="1"/>
  <c r="AD632" i="1" s="1"/>
  <c r="AF632" i="1" s="1"/>
  <c r="U619" i="1"/>
  <c r="AB618" i="1"/>
  <c r="U612" i="1"/>
  <c r="U603" i="1"/>
  <c r="AD603" i="1"/>
  <c r="AF603" i="1" s="1"/>
  <c r="AB644" i="1"/>
  <c r="AB636" i="1"/>
  <c r="V529" i="1"/>
  <c r="V634" i="1"/>
  <c r="AB632" i="1"/>
  <c r="V626" i="1"/>
  <c r="T607" i="1"/>
  <c r="V544" i="1"/>
  <c r="V521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 s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AC595" i="1"/>
  <c r="AD595" i="1" s="1"/>
  <c r="T592" i="1"/>
  <c r="T557" i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 s="1"/>
  <c r="R550" i="1"/>
  <c r="S550" i="1"/>
  <c r="R549" i="1"/>
  <c r="S549" i="1" s="1"/>
  <c r="T528" i="1"/>
  <c r="AC528" i="1" s="1"/>
  <c r="AD528" i="1"/>
  <c r="T520" i="1"/>
  <c r="AA218" i="1"/>
  <c r="S431" i="1"/>
  <c r="AF977" i="1"/>
  <c r="AF970" i="1"/>
  <c r="AD996" i="1"/>
  <c r="AD993" i="1"/>
  <c r="AC992" i="1"/>
  <c r="AD992" i="1" s="1"/>
  <c r="AC975" i="1"/>
  <c r="AD975" i="1"/>
  <c r="AC963" i="1"/>
  <c r="AD963" i="1"/>
  <c r="T822" i="1"/>
  <c r="AB822" i="1" s="1"/>
  <c r="T818" i="1"/>
  <c r="T814" i="1"/>
  <c r="AB814" i="1" s="1"/>
  <c r="T798" i="1"/>
  <c r="U798" i="1" s="1"/>
  <c r="AB798" i="1"/>
  <c r="T794" i="1"/>
  <c r="AF782" i="1"/>
  <c r="AF746" i="1"/>
  <c r="AF731" i="1"/>
  <c r="AC724" i="1"/>
  <c r="AD724" i="1" s="1"/>
  <c r="U724" i="1"/>
  <c r="AC716" i="1"/>
  <c r="AD716" i="1" s="1"/>
  <c r="U716" i="1"/>
  <c r="AC708" i="1"/>
  <c r="AD708" i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/>
  <c r="U676" i="1"/>
  <c r="AC668" i="1"/>
  <c r="AD668" i="1" s="1"/>
  <c r="U668" i="1"/>
  <c r="V905" i="1"/>
  <c r="T905" i="1"/>
  <c r="V904" i="1"/>
  <c r="T904" i="1"/>
  <c r="AB904" i="1" s="1"/>
  <c r="V901" i="1"/>
  <c r="T901" i="1"/>
  <c r="V898" i="1"/>
  <c r="T898" i="1"/>
  <c r="AC898" i="1" s="1"/>
  <c r="AD898" i="1" s="1"/>
  <c r="T896" i="1"/>
  <c r="V890" i="1"/>
  <c r="T890" i="1"/>
  <c r="V883" i="1"/>
  <c r="T883" i="1"/>
  <c r="V882" i="1"/>
  <c r="V881" i="1"/>
  <c r="T881" i="1"/>
  <c r="V879" i="1"/>
  <c r="T879" i="1"/>
  <c r="T877" i="1"/>
  <c r="V876" i="1"/>
  <c r="T876" i="1"/>
  <c r="AB876" i="1" s="1"/>
  <c r="V875" i="1"/>
  <c r="T875" i="1"/>
  <c r="V873" i="1"/>
  <c r="T873" i="1"/>
  <c r="V872" i="1"/>
  <c r="T872" i="1"/>
  <c r="T871" i="1"/>
  <c r="V870" i="1"/>
  <c r="T869" i="1"/>
  <c r="V868" i="1"/>
  <c r="T868" i="1"/>
  <c r="V867" i="1"/>
  <c r="T867" i="1"/>
  <c r="V866" i="1"/>
  <c r="T866" i="1"/>
  <c r="AB866" i="1" s="1"/>
  <c r="V865" i="1"/>
  <c r="T865" i="1"/>
  <c r="AB865" i="1" s="1"/>
  <c r="V864" i="1"/>
  <c r="T864" i="1"/>
  <c r="AB864" i="1" s="1"/>
  <c r="V862" i="1"/>
  <c r="T862" i="1"/>
  <c r="AB862" i="1" s="1"/>
  <c r="V861" i="1"/>
  <c r="T861" i="1"/>
  <c r="V860" i="1"/>
  <c r="T860" i="1"/>
  <c r="V859" i="1"/>
  <c r="T859" i="1"/>
  <c r="V858" i="1"/>
  <c r="V857" i="1"/>
  <c r="T857" i="1"/>
  <c r="V856" i="1"/>
  <c r="V855" i="1"/>
  <c r="V854" i="1"/>
  <c r="T854" i="1"/>
  <c r="AB854" i="1"/>
  <c r="V853" i="1"/>
  <c r="T853" i="1"/>
  <c r="AB853" i="1" s="1"/>
  <c r="V852" i="1"/>
  <c r="T852" i="1"/>
  <c r="V851" i="1"/>
  <c r="T851" i="1"/>
  <c r="V850" i="1"/>
  <c r="V849" i="1"/>
  <c r="T849" i="1"/>
  <c r="V848" i="1"/>
  <c r="V847" i="1"/>
  <c r="T847" i="1"/>
  <c r="V846" i="1"/>
  <c r="T846" i="1"/>
  <c r="V845" i="1"/>
  <c r="T845" i="1"/>
  <c r="V844" i="1"/>
  <c r="V843" i="1"/>
  <c r="T843" i="1"/>
  <c r="V842" i="1"/>
  <c r="T842" i="1"/>
  <c r="V841" i="1"/>
  <c r="T841" i="1"/>
  <c r="AB841" i="1" s="1"/>
  <c r="V840" i="1"/>
  <c r="T840" i="1"/>
  <c r="V839" i="1"/>
  <c r="T839" i="1"/>
  <c r="V838" i="1"/>
  <c r="V837" i="1"/>
  <c r="T837" i="1"/>
  <c r="AB837" i="1" s="1"/>
  <c r="V836" i="1"/>
  <c r="T836" i="1"/>
  <c r="V835" i="1"/>
  <c r="T835" i="1"/>
  <c r="T834" i="1"/>
  <c r="AB834" i="1"/>
  <c r="V833" i="1"/>
  <c r="T833" i="1"/>
  <c r="AB833" i="1" s="1"/>
  <c r="V832" i="1"/>
  <c r="T832" i="1"/>
  <c r="AB832" i="1" s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AB823" i="1"/>
  <c r="T823" i="1"/>
  <c r="U823" i="1" s="1"/>
  <c r="AB819" i="1"/>
  <c r="T819" i="1"/>
  <c r="AB815" i="1"/>
  <c r="T815" i="1"/>
  <c r="AB811" i="1"/>
  <c r="T811" i="1"/>
  <c r="AB807" i="1"/>
  <c r="T807" i="1"/>
  <c r="AB803" i="1"/>
  <c r="T803" i="1"/>
  <c r="AB799" i="1"/>
  <c r="T799" i="1"/>
  <c r="AB795" i="1"/>
  <c r="T795" i="1"/>
  <c r="AB791" i="1"/>
  <c r="T791" i="1"/>
  <c r="AF783" i="1"/>
  <c r="AG783" i="1" s="1"/>
  <c r="AH783" i="1" s="1"/>
  <c r="AF775" i="1"/>
  <c r="AF743" i="1"/>
  <c r="AF734" i="1"/>
  <c r="AG651" i="1"/>
  <c r="AH651" i="1" s="1"/>
  <c r="AG603" i="1"/>
  <c r="AH603" i="1"/>
  <c r="T810" i="1"/>
  <c r="T806" i="1"/>
  <c r="AB806" i="1" s="1"/>
  <c r="T802" i="1"/>
  <c r="AF778" i="1"/>
  <c r="AF735" i="1"/>
  <c r="V957" i="1"/>
  <c r="T957" i="1"/>
  <c r="AB957" i="1"/>
  <c r="T956" i="1"/>
  <c r="AB956" i="1"/>
  <c r="V955" i="1"/>
  <c r="T955" i="1"/>
  <c r="V954" i="1"/>
  <c r="T954" i="1"/>
  <c r="V952" i="1"/>
  <c r="T952" i="1"/>
  <c r="V951" i="1"/>
  <c r="T951" i="1"/>
  <c r="T950" i="1"/>
  <c r="AB950" i="1"/>
  <c r="V948" i="1"/>
  <c r="T948" i="1"/>
  <c r="AC948" i="1" s="1"/>
  <c r="AD948" i="1" s="1"/>
  <c r="AB948" i="1"/>
  <c r="V946" i="1"/>
  <c r="T946" i="1"/>
  <c r="AB946" i="1" s="1"/>
  <c r="V945" i="1"/>
  <c r="T945" i="1"/>
  <c r="V939" i="1"/>
  <c r="T939" i="1"/>
  <c r="AB939" i="1"/>
  <c r="V935" i="1"/>
  <c r="T935" i="1"/>
  <c r="AB934" i="1"/>
  <c r="V926" i="1"/>
  <c r="V924" i="1"/>
  <c r="T924" i="1"/>
  <c r="AB924" i="1"/>
  <c r="T921" i="1"/>
  <c r="AB921" i="1" s="1"/>
  <c r="V920" i="1"/>
  <c r="T920" i="1"/>
  <c r="AB920" i="1" s="1"/>
  <c r="V919" i="1"/>
  <c r="T919" i="1"/>
  <c r="V918" i="1"/>
  <c r="AB918" i="1"/>
  <c r="V917" i="1"/>
  <c r="T917" i="1"/>
  <c r="AB917" i="1"/>
  <c r="V916" i="1"/>
  <c r="T916" i="1"/>
  <c r="AB916" i="1" s="1"/>
  <c r="V913" i="1"/>
  <c r="T913" i="1"/>
  <c r="AB913" i="1" s="1"/>
  <c r="V910" i="1"/>
  <c r="V907" i="1"/>
  <c r="T907" i="1"/>
  <c r="V906" i="1"/>
  <c r="T906" i="1"/>
  <c r="V902" i="1"/>
  <c r="T902" i="1"/>
  <c r="AB902" i="1"/>
  <c r="V899" i="1"/>
  <c r="V893" i="1"/>
  <c r="T893" i="1"/>
  <c r="AB893" i="1" s="1"/>
  <c r="V892" i="1"/>
  <c r="V889" i="1"/>
  <c r="T889" i="1"/>
  <c r="AB889" i="1" s="1"/>
  <c r="V888" i="1"/>
  <c r="T888" i="1"/>
  <c r="V887" i="1"/>
  <c r="T887" i="1"/>
  <c r="V885" i="1"/>
  <c r="T885" i="1"/>
  <c r="V880" i="1"/>
  <c r="T880" i="1"/>
  <c r="AB880" i="1"/>
  <c r="AB993" i="1"/>
  <c r="AB979" i="1"/>
  <c r="AB977" i="1"/>
  <c r="AB967" i="1"/>
  <c r="AB963" i="1"/>
  <c r="AB961" i="1"/>
  <c r="AB945" i="1"/>
  <c r="AB929" i="1"/>
  <c r="AB907" i="1"/>
  <c r="AB890" i="1"/>
  <c r="AB873" i="1"/>
  <c r="AB872" i="1"/>
  <c r="AB871" i="1"/>
  <c r="AB860" i="1"/>
  <c r="AB859" i="1"/>
  <c r="AB857" i="1"/>
  <c r="AB851" i="1"/>
  <c r="AB849" i="1"/>
  <c r="AB847" i="1"/>
  <c r="AB840" i="1"/>
  <c r="AB836" i="1"/>
  <c r="AB831" i="1"/>
  <c r="AB829" i="1"/>
  <c r="AB828" i="1"/>
  <c r="AB825" i="1"/>
  <c r="T816" i="1"/>
  <c r="AB816" i="1" s="1"/>
  <c r="AB808" i="1"/>
  <c r="T808" i="1"/>
  <c r="AB800" i="1"/>
  <c r="T800" i="1"/>
  <c r="AB792" i="1"/>
  <c r="T792" i="1"/>
  <c r="AB788" i="1"/>
  <c r="T788" i="1"/>
  <c r="AF780" i="1"/>
  <c r="AG780" i="1" s="1"/>
  <c r="AH780" i="1" s="1"/>
  <c r="AF768" i="1"/>
  <c r="AF752" i="1"/>
  <c r="AF748" i="1"/>
  <c r="AF729" i="1"/>
  <c r="AC728" i="1"/>
  <c r="AD728" i="1" s="1"/>
  <c r="U728" i="1"/>
  <c r="AC720" i="1"/>
  <c r="AD720" i="1"/>
  <c r="U720" i="1"/>
  <c r="AC712" i="1"/>
  <c r="AD712" i="1" s="1"/>
  <c r="U712" i="1"/>
  <c r="AC704" i="1"/>
  <c r="AD704" i="1" s="1"/>
  <c r="AC696" i="1"/>
  <c r="AD696" i="1" s="1"/>
  <c r="AF696" i="1" s="1"/>
  <c r="U696" i="1"/>
  <c r="AC688" i="1"/>
  <c r="AD688" i="1"/>
  <c r="U688" i="1"/>
  <c r="AC680" i="1"/>
  <c r="AD680" i="1" s="1"/>
  <c r="U680" i="1"/>
  <c r="AC672" i="1"/>
  <c r="AD672" i="1" s="1"/>
  <c r="U672" i="1"/>
  <c r="U588" i="1"/>
  <c r="AC588" i="1"/>
  <c r="AD588" i="1" s="1"/>
  <c r="AC999" i="1"/>
  <c r="AD999" i="1"/>
  <c r="AF999" i="1" s="1"/>
  <c r="AC978" i="1"/>
  <c r="AD978" i="1"/>
  <c r="AC967" i="1"/>
  <c r="AD967" i="1"/>
  <c r="AC961" i="1"/>
  <c r="AD961" i="1" s="1"/>
  <c r="T790" i="1"/>
  <c r="AF750" i="1"/>
  <c r="V960" i="1"/>
  <c r="T960" i="1"/>
  <c r="V959" i="1"/>
  <c r="T959" i="1"/>
  <c r="V949" i="1"/>
  <c r="T949" i="1"/>
  <c r="V947" i="1"/>
  <c r="T947" i="1"/>
  <c r="V944" i="1"/>
  <c r="T944" i="1"/>
  <c r="V943" i="1"/>
  <c r="T943" i="1"/>
  <c r="V942" i="1"/>
  <c r="T942" i="1"/>
  <c r="AB942" i="1" s="1"/>
  <c r="V941" i="1"/>
  <c r="T941" i="1"/>
  <c r="T940" i="1"/>
  <c r="V938" i="1"/>
  <c r="V937" i="1"/>
  <c r="V936" i="1"/>
  <c r="T936" i="1"/>
  <c r="V933" i="1"/>
  <c r="T933" i="1"/>
  <c r="V932" i="1"/>
  <c r="T932" i="1"/>
  <c r="AB932" i="1" s="1"/>
  <c r="V931" i="1"/>
  <c r="V930" i="1"/>
  <c r="T930" i="1"/>
  <c r="V929" i="1"/>
  <c r="T929" i="1"/>
  <c r="V928" i="1"/>
  <c r="T928" i="1"/>
  <c r="AB928" i="1" s="1"/>
  <c r="T927" i="1"/>
  <c r="V925" i="1"/>
  <c r="T925" i="1"/>
  <c r="V923" i="1"/>
  <c r="T923" i="1"/>
  <c r="U923" i="1" s="1"/>
  <c r="V922" i="1"/>
  <c r="T922" i="1"/>
  <c r="V915" i="1"/>
  <c r="T915" i="1"/>
  <c r="V912" i="1"/>
  <c r="T912" i="1"/>
  <c r="V911" i="1"/>
  <c r="T911" i="1"/>
  <c r="V909" i="1"/>
  <c r="T909" i="1"/>
  <c r="V908" i="1"/>
  <c r="T908" i="1"/>
  <c r="V903" i="1"/>
  <c r="T903" i="1"/>
  <c r="U903" i="1" s="1"/>
  <c r="V900" i="1"/>
  <c r="T897" i="1"/>
  <c r="AC897" i="1" s="1"/>
  <c r="AD897" i="1" s="1"/>
  <c r="AF897" i="1" s="1"/>
  <c r="V894" i="1"/>
  <c r="T894" i="1"/>
  <c r="V886" i="1"/>
  <c r="T886" i="1"/>
  <c r="V884" i="1"/>
  <c r="T884" i="1"/>
  <c r="AB884" i="1"/>
  <c r="AB999" i="1"/>
  <c r="AB998" i="1"/>
  <c r="T821" i="1"/>
  <c r="T817" i="1"/>
  <c r="T813" i="1"/>
  <c r="AB813" i="1"/>
  <c r="T809" i="1"/>
  <c r="T805" i="1"/>
  <c r="U805" i="1" s="1"/>
  <c r="AB805" i="1"/>
  <c r="T801" i="1"/>
  <c r="T797" i="1"/>
  <c r="AB797" i="1"/>
  <c r="T793" i="1"/>
  <c r="T789" i="1"/>
  <c r="AB789" i="1" s="1"/>
  <c r="AF777" i="1"/>
  <c r="AG769" i="1"/>
  <c r="AH769" i="1"/>
  <c r="AF765" i="1"/>
  <c r="AG765" i="1" s="1"/>
  <c r="AH765" i="1" s="1"/>
  <c r="AF741" i="1"/>
  <c r="AG741" i="1" s="1"/>
  <c r="AH741" i="1" s="1"/>
  <c r="AF740" i="1"/>
  <c r="AF732" i="1"/>
  <c r="AB728" i="1"/>
  <c r="AC727" i="1"/>
  <c r="AD727" i="1" s="1"/>
  <c r="U727" i="1"/>
  <c r="AC723" i="1"/>
  <c r="AD723" i="1" s="1"/>
  <c r="U723" i="1"/>
  <c r="AC719" i="1"/>
  <c r="AD719" i="1" s="1"/>
  <c r="U719" i="1"/>
  <c r="AB716" i="1"/>
  <c r="AC715" i="1"/>
  <c r="AD715" i="1"/>
  <c r="U715" i="1"/>
  <c r="AB712" i="1"/>
  <c r="U711" i="1"/>
  <c r="AB708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AB692" i="1"/>
  <c r="U691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U679" i="1"/>
  <c r="AB676" i="1"/>
  <c r="AC675" i="1"/>
  <c r="AD675" i="1" s="1"/>
  <c r="U675" i="1"/>
  <c r="AB672" i="1"/>
  <c r="AC671" i="1"/>
  <c r="AD671" i="1" s="1"/>
  <c r="AB668" i="1"/>
  <c r="AC667" i="1"/>
  <c r="AD667" i="1"/>
  <c r="AF667" i="1" s="1"/>
  <c r="AG667" i="1" s="1"/>
  <c r="AH667" i="1" s="1"/>
  <c r="U667" i="1"/>
  <c r="U661" i="1"/>
  <c r="AC661" i="1"/>
  <c r="AD661" i="1" s="1"/>
  <c r="U653" i="1"/>
  <c r="AC653" i="1"/>
  <c r="AD653" i="1"/>
  <c r="U645" i="1"/>
  <c r="AC645" i="1"/>
  <c r="AD645" i="1" s="1"/>
  <c r="AF645" i="1" s="1"/>
  <c r="U637" i="1"/>
  <c r="AG637" i="1" s="1"/>
  <c r="AC637" i="1"/>
  <c r="AD637" i="1"/>
  <c r="AF637" i="1" s="1"/>
  <c r="U629" i="1"/>
  <c r="AC629" i="1"/>
  <c r="AD629" i="1" s="1"/>
  <c r="U621" i="1"/>
  <c r="AC621" i="1"/>
  <c r="AD621" i="1"/>
  <c r="AC613" i="1"/>
  <c r="AD613" i="1" s="1"/>
  <c r="V787" i="1"/>
  <c r="AB787" i="1"/>
  <c r="V786" i="1"/>
  <c r="AB786" i="1"/>
  <c r="V785" i="1"/>
  <c r="V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V763" i="1"/>
  <c r="V762" i="1"/>
  <c r="AB762" i="1"/>
  <c r="V761" i="1"/>
  <c r="AB761" i="1"/>
  <c r="V760" i="1"/>
  <c r="V759" i="1"/>
  <c r="V758" i="1"/>
  <c r="AB758" i="1"/>
  <c r="V757" i="1"/>
  <c r="V756" i="1"/>
  <c r="AB756" i="1"/>
  <c r="V755" i="1"/>
  <c r="AB755" i="1"/>
  <c r="V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V743" i="1"/>
  <c r="AB743" i="1"/>
  <c r="V742" i="1"/>
  <c r="AB742" i="1"/>
  <c r="V741" i="1"/>
  <c r="AB741" i="1"/>
  <c r="V740" i="1"/>
  <c r="AB740" i="1"/>
  <c r="AB738" i="1"/>
  <c r="AB737" i="1"/>
  <c r="AB735" i="1"/>
  <c r="AB734" i="1"/>
  <c r="AB733" i="1"/>
  <c r="AB732" i="1"/>
  <c r="AB731" i="1"/>
  <c r="AB730" i="1"/>
  <c r="AB729" i="1"/>
  <c r="AC722" i="1"/>
  <c r="AD722" i="1"/>
  <c r="U722" i="1"/>
  <c r="AC718" i="1"/>
  <c r="AD718" i="1"/>
  <c r="U718" i="1"/>
  <c r="U714" i="1"/>
  <c r="AC710" i="1"/>
  <c r="AD710" i="1"/>
  <c r="U710" i="1"/>
  <c r="AC706" i="1"/>
  <c r="AD706" i="1" s="1"/>
  <c r="U706" i="1"/>
  <c r="AC702" i="1"/>
  <c r="AD702" i="1"/>
  <c r="U702" i="1"/>
  <c r="AC698" i="1"/>
  <c r="AD698" i="1" s="1"/>
  <c r="U698" i="1"/>
  <c r="AC694" i="1"/>
  <c r="AD694" i="1"/>
  <c r="AF694" i="1" s="1"/>
  <c r="AG694" i="1" s="1"/>
  <c r="U694" i="1"/>
  <c r="AC690" i="1"/>
  <c r="AD690" i="1"/>
  <c r="U690" i="1"/>
  <c r="AC686" i="1"/>
  <c r="AD686" i="1"/>
  <c r="U686" i="1"/>
  <c r="AC678" i="1"/>
  <c r="AD678" i="1"/>
  <c r="AF678" i="1" s="1"/>
  <c r="U678" i="1"/>
  <c r="AC674" i="1"/>
  <c r="AD674" i="1" s="1"/>
  <c r="AF674" i="1" s="1"/>
  <c r="U674" i="1"/>
  <c r="AC666" i="1"/>
  <c r="AD666" i="1" s="1"/>
  <c r="U666" i="1"/>
  <c r="T593" i="1"/>
  <c r="AB593" i="1" s="1"/>
  <c r="AC787" i="1"/>
  <c r="AD787" i="1" s="1"/>
  <c r="U786" i="1"/>
  <c r="U784" i="1"/>
  <c r="U783" i="1"/>
  <c r="U782" i="1"/>
  <c r="AG782" i="1" s="1"/>
  <c r="U781" i="1"/>
  <c r="AG781" i="1"/>
  <c r="AH781" i="1"/>
  <c r="U780" i="1"/>
  <c r="U778" i="1"/>
  <c r="AG778" i="1" s="1"/>
  <c r="AH778" i="1" s="1"/>
  <c r="U777" i="1"/>
  <c r="U776" i="1"/>
  <c r="U775" i="1"/>
  <c r="U774" i="1"/>
  <c r="U773" i="1"/>
  <c r="U772" i="1"/>
  <c r="AG772" i="1" s="1"/>
  <c r="AH772" i="1" s="1"/>
  <c r="U771" i="1"/>
  <c r="U770" i="1"/>
  <c r="U769" i="1"/>
  <c r="U768" i="1"/>
  <c r="U767" i="1"/>
  <c r="U766" i="1"/>
  <c r="U765" i="1"/>
  <c r="U762" i="1"/>
  <c r="U761" i="1"/>
  <c r="U760" i="1"/>
  <c r="U758" i="1"/>
  <c r="AG758" i="1" s="1"/>
  <c r="AH758" i="1" s="1"/>
  <c r="U756" i="1"/>
  <c r="U755" i="1"/>
  <c r="AG755" i="1" s="1"/>
  <c r="U753" i="1"/>
  <c r="U752" i="1"/>
  <c r="AG752" i="1" s="1"/>
  <c r="U751" i="1"/>
  <c r="U750" i="1"/>
  <c r="AG750" i="1" s="1"/>
  <c r="AH750" i="1" s="1"/>
  <c r="U748" i="1"/>
  <c r="AG748" i="1" s="1"/>
  <c r="AH748" i="1" s="1"/>
  <c r="U747" i="1"/>
  <c r="AG747" i="1" s="1"/>
  <c r="AH747" i="1" s="1"/>
  <c r="U746" i="1"/>
  <c r="AG746" i="1" s="1"/>
  <c r="U744" i="1"/>
  <c r="U743" i="1"/>
  <c r="U742" i="1"/>
  <c r="U741" i="1"/>
  <c r="U740" i="1"/>
  <c r="AG740" i="1" s="1"/>
  <c r="AH740" i="1" s="1"/>
  <c r="U738" i="1"/>
  <c r="AG738" i="1" s="1"/>
  <c r="AH738" i="1" s="1"/>
  <c r="U737" i="1"/>
  <c r="U735" i="1"/>
  <c r="U734" i="1"/>
  <c r="AG734" i="1" s="1"/>
  <c r="U732" i="1"/>
  <c r="AG732" i="1" s="1"/>
  <c r="AH732" i="1" s="1"/>
  <c r="U731" i="1"/>
  <c r="U730" i="1"/>
  <c r="U729" i="1"/>
  <c r="AB726" i="1"/>
  <c r="AC725" i="1"/>
  <c r="AD725" i="1"/>
  <c r="U725" i="1"/>
  <c r="AC721" i="1"/>
  <c r="AD721" i="1"/>
  <c r="AF721" i="1" s="1"/>
  <c r="AG721" i="1" s="1"/>
  <c r="AH721" i="1" s="1"/>
  <c r="U721" i="1"/>
  <c r="AB718" i="1"/>
  <c r="AC717" i="1"/>
  <c r="AD717" i="1"/>
  <c r="U717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AC701" i="1"/>
  <c r="AD701" i="1"/>
  <c r="AF701" i="1" s="1"/>
  <c r="U701" i="1"/>
  <c r="AB698" i="1"/>
  <c r="U697" i="1"/>
  <c r="AB694" i="1"/>
  <c r="AC689" i="1"/>
  <c r="AD689" i="1"/>
  <c r="U689" i="1"/>
  <c r="AB686" i="1"/>
  <c r="AC681" i="1"/>
  <c r="AD681" i="1"/>
  <c r="AF681" i="1" s="1"/>
  <c r="U681" i="1"/>
  <c r="AB678" i="1"/>
  <c r="AB674" i="1"/>
  <c r="AC673" i="1"/>
  <c r="AD673" i="1"/>
  <c r="U673" i="1"/>
  <c r="AC669" i="1"/>
  <c r="AD669" i="1"/>
  <c r="U669" i="1"/>
  <c r="AB666" i="1"/>
  <c r="T665" i="1"/>
  <c r="AB665" i="1"/>
  <c r="AB661" i="1"/>
  <c r="T657" i="1"/>
  <c r="AC657" i="1" s="1"/>
  <c r="AD657" i="1" s="1"/>
  <c r="AB653" i="1"/>
  <c r="T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T601" i="1"/>
  <c r="AB601" i="1"/>
  <c r="T589" i="1"/>
  <c r="AB589" i="1" s="1"/>
  <c r="AG660" i="1"/>
  <c r="AH660" i="1"/>
  <c r="AG636" i="1"/>
  <c r="AH636" i="1" s="1"/>
  <c r="T590" i="1"/>
  <c r="AB590" i="1"/>
  <c r="T582" i="1"/>
  <c r="U582" i="1" s="1"/>
  <c r="AC662" i="1"/>
  <c r="AD662" i="1" s="1"/>
  <c r="AF662" i="1" s="1"/>
  <c r="AC658" i="1"/>
  <c r="AD658" i="1" s="1"/>
  <c r="AC654" i="1"/>
  <c r="AD654" i="1" s="1"/>
  <c r="AC650" i="1"/>
  <c r="AD650" i="1" s="1"/>
  <c r="AC634" i="1"/>
  <c r="AD634" i="1" s="1"/>
  <c r="AC618" i="1"/>
  <c r="AD618" i="1" s="1"/>
  <c r="AC610" i="1"/>
  <c r="AD610" i="1" s="1"/>
  <c r="AC606" i="1"/>
  <c r="AD606" i="1" s="1"/>
  <c r="AC602" i="1"/>
  <c r="AD602" i="1" s="1"/>
  <c r="AC598" i="1"/>
  <c r="AD598" i="1" s="1"/>
  <c r="AB592" i="1"/>
  <c r="T591" i="1"/>
  <c r="AB591" i="1"/>
  <c r="T587" i="1"/>
  <c r="AB587" i="1"/>
  <c r="T579" i="1"/>
  <c r="AC579" i="1"/>
  <c r="AD579" i="1" s="1"/>
  <c r="AF579" i="1"/>
  <c r="AA547" i="1"/>
  <c r="AB547" i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11" i="1"/>
  <c r="AD611" i="1" s="1"/>
  <c r="AC640" i="1"/>
  <c r="AD640" i="1" s="1"/>
  <c r="AC594" i="1"/>
  <c r="AD594" i="1" s="1"/>
  <c r="AC642" i="1"/>
  <c r="AD642" i="1" s="1"/>
  <c r="AF642" i="1"/>
  <c r="AC568" i="1"/>
  <c r="AD568" i="1"/>
  <c r="AF568" i="1"/>
  <c r="AG568" i="1" s="1"/>
  <c r="AH568" i="1" s="1"/>
  <c r="U549" i="1"/>
  <c r="U608" i="1"/>
  <c r="U640" i="1"/>
  <c r="AC604" i="1"/>
  <c r="AD604" i="1" s="1"/>
  <c r="AB631" i="1"/>
  <c r="AB646" i="1"/>
  <c r="AB600" i="1"/>
  <c r="AC614" i="1"/>
  <c r="AD614" i="1"/>
  <c r="AF614" i="1"/>
  <c r="AC630" i="1"/>
  <c r="AD630" i="1"/>
  <c r="AC646" i="1"/>
  <c r="AD646" i="1"/>
  <c r="AB612" i="1"/>
  <c r="AB642" i="1"/>
  <c r="AH752" i="1"/>
  <c r="AG774" i="1"/>
  <c r="AH774" i="1"/>
  <c r="AH760" i="1"/>
  <c r="AH734" i="1"/>
  <c r="AH782" i="1"/>
  <c r="AF628" i="1"/>
  <c r="AG628" i="1"/>
  <c r="AH628" i="1" s="1"/>
  <c r="AB628" i="1"/>
  <c r="AB620" i="1"/>
  <c r="AC627" i="1"/>
  <c r="AD627" i="1" s="1"/>
  <c r="AF627" i="1"/>
  <c r="U599" i="1"/>
  <c r="AG599" i="1" s="1"/>
  <c r="AH599" i="1" s="1"/>
  <c r="U620" i="1"/>
  <c r="AB610" i="1"/>
  <c r="AB606" i="1"/>
  <c r="AB658" i="1"/>
  <c r="AB654" i="1"/>
  <c r="U655" i="1"/>
  <c r="AC655" i="1"/>
  <c r="AD655" i="1" s="1"/>
  <c r="AB655" i="1"/>
  <c r="AH755" i="1"/>
  <c r="AG771" i="1"/>
  <c r="AH771" i="1" s="1"/>
  <c r="AH746" i="1"/>
  <c r="U627" i="1"/>
  <c r="U595" i="1"/>
  <c r="AB595" i="1"/>
  <c r="AB650" i="1"/>
  <c r="AB662" i="1"/>
  <c r="AG624" i="1"/>
  <c r="AH624" i="1"/>
  <c r="U648" i="1"/>
  <c r="U656" i="1"/>
  <c r="AC656" i="1"/>
  <c r="AD656" i="1" s="1"/>
  <c r="AC664" i="1"/>
  <c r="AD664" i="1" s="1"/>
  <c r="U984" i="1"/>
  <c r="AC984" i="1"/>
  <c r="AD984" i="1"/>
  <c r="AF984" i="1" s="1"/>
  <c r="AG984" i="1"/>
  <c r="AH984" i="1" s="1"/>
  <c r="U663" i="1"/>
  <c r="AG663" i="1" s="1"/>
  <c r="AH663" i="1" s="1"/>
  <c r="AC663" i="1"/>
  <c r="AD663" i="1"/>
  <c r="AB663" i="1"/>
  <c r="AG773" i="1"/>
  <c r="AH773" i="1" s="1"/>
  <c r="AG729" i="1"/>
  <c r="AH729" i="1" s="1"/>
  <c r="AG730" i="1"/>
  <c r="AH730" i="1" s="1"/>
  <c r="AG731" i="1"/>
  <c r="AH731" i="1" s="1"/>
  <c r="U638" i="1"/>
  <c r="AB638" i="1"/>
  <c r="AB664" i="1"/>
  <c r="U998" i="1"/>
  <c r="AC998" i="1"/>
  <c r="AD998" i="1" s="1"/>
  <c r="AF611" i="1"/>
  <c r="AG611" i="1" s="1"/>
  <c r="AH611" i="1" s="1"/>
  <c r="AG632" i="1"/>
  <c r="AH632" i="1" s="1"/>
  <c r="U550" i="1"/>
  <c r="U592" i="1"/>
  <c r="AC592" i="1"/>
  <c r="AD592" i="1" s="1"/>
  <c r="AF592" i="1"/>
  <c r="U607" i="1"/>
  <c r="AB607" i="1"/>
  <c r="AC607" i="1"/>
  <c r="AD607" i="1"/>
  <c r="AG635" i="1"/>
  <c r="AH635" i="1" s="1"/>
  <c r="AF630" i="1"/>
  <c r="AG630" i="1"/>
  <c r="AH630" i="1" s="1"/>
  <c r="AF646" i="1"/>
  <c r="AG662" i="1"/>
  <c r="AH662" i="1"/>
  <c r="U589" i="1"/>
  <c r="AF787" i="1"/>
  <c r="AG674" i="1"/>
  <c r="AH674" i="1"/>
  <c r="AF698" i="1"/>
  <c r="AG698" i="1"/>
  <c r="AH698" i="1" s="1"/>
  <c r="AG645" i="1"/>
  <c r="AH645" i="1"/>
  <c r="AF675" i="1"/>
  <c r="AC792" i="1"/>
  <c r="AD792" i="1"/>
  <c r="U792" i="1"/>
  <c r="AC800" i="1"/>
  <c r="AD800" i="1" s="1"/>
  <c r="U800" i="1"/>
  <c r="AC808" i="1"/>
  <c r="AD808" i="1"/>
  <c r="U808" i="1"/>
  <c r="AC816" i="1"/>
  <c r="AD816" i="1"/>
  <c r="U816" i="1"/>
  <c r="AC795" i="1"/>
  <c r="AD795" i="1" s="1"/>
  <c r="AF795" i="1" s="1"/>
  <c r="U795" i="1"/>
  <c r="AC803" i="1"/>
  <c r="AD803" i="1"/>
  <c r="U803" i="1"/>
  <c r="AC811" i="1"/>
  <c r="AD811" i="1" s="1"/>
  <c r="U811" i="1"/>
  <c r="AC819" i="1"/>
  <c r="AD819" i="1"/>
  <c r="U819" i="1"/>
  <c r="AC826" i="1"/>
  <c r="AD826" i="1"/>
  <c r="U826" i="1"/>
  <c r="AC828" i="1"/>
  <c r="AD828" i="1" s="1"/>
  <c r="U828" i="1"/>
  <c r="AC830" i="1"/>
  <c r="AD830" i="1" s="1"/>
  <c r="AC832" i="1"/>
  <c r="AD832" i="1" s="1"/>
  <c r="AF832" i="1" s="1"/>
  <c r="U832" i="1"/>
  <c r="AC834" i="1"/>
  <c r="AD834" i="1"/>
  <c r="AF834" i="1" s="1"/>
  <c r="U834" i="1"/>
  <c r="AC836" i="1"/>
  <c r="AD836" i="1" s="1"/>
  <c r="U836" i="1"/>
  <c r="AC840" i="1"/>
  <c r="AD840" i="1" s="1"/>
  <c r="U840" i="1"/>
  <c r="AC846" i="1"/>
  <c r="AD846" i="1"/>
  <c r="AC854" i="1"/>
  <c r="AD854" i="1"/>
  <c r="U854" i="1"/>
  <c r="AC860" i="1"/>
  <c r="AD860" i="1" s="1"/>
  <c r="U860" i="1"/>
  <c r="AC862" i="1"/>
  <c r="AD862" i="1"/>
  <c r="U862" i="1"/>
  <c r="AC864" i="1"/>
  <c r="AD864" i="1" s="1"/>
  <c r="AF864" i="1" s="1"/>
  <c r="U864" i="1"/>
  <c r="AC866" i="1"/>
  <c r="AD866" i="1"/>
  <c r="AF866" i="1" s="1"/>
  <c r="U866" i="1"/>
  <c r="AC868" i="1"/>
  <c r="AD868" i="1" s="1"/>
  <c r="U868" i="1"/>
  <c r="AC870" i="1"/>
  <c r="AD870" i="1"/>
  <c r="U870" i="1"/>
  <c r="AC872" i="1"/>
  <c r="AD872" i="1"/>
  <c r="U872" i="1"/>
  <c r="AC876" i="1"/>
  <c r="AD876" i="1" s="1"/>
  <c r="U876" i="1"/>
  <c r="AC881" i="1"/>
  <c r="AD881" i="1" s="1"/>
  <c r="AF881" i="1" s="1"/>
  <c r="AC883" i="1"/>
  <c r="AD883" i="1"/>
  <c r="U883" i="1"/>
  <c r="AC896" i="1"/>
  <c r="AD896" i="1" s="1"/>
  <c r="U896" i="1"/>
  <c r="AC901" i="1"/>
  <c r="AD901" i="1"/>
  <c r="U901" i="1"/>
  <c r="AC905" i="1"/>
  <c r="AD905" i="1" s="1"/>
  <c r="U905" i="1"/>
  <c r="AC814" i="1"/>
  <c r="AD814" i="1" s="1"/>
  <c r="U814" i="1"/>
  <c r="AC822" i="1"/>
  <c r="AD822" i="1"/>
  <c r="U822" i="1"/>
  <c r="AF650" i="1"/>
  <c r="AC609" i="1"/>
  <c r="AD609" i="1" s="1"/>
  <c r="AF609" i="1" s="1"/>
  <c r="U641" i="1"/>
  <c r="AC641" i="1"/>
  <c r="AD641" i="1" s="1"/>
  <c r="U657" i="1"/>
  <c r="AH637" i="1"/>
  <c r="AB657" i="1"/>
  <c r="AF703" i="1"/>
  <c r="AG703" i="1"/>
  <c r="AH703" i="1" s="1"/>
  <c r="AF719" i="1"/>
  <c r="AC793" i="1"/>
  <c r="AD793" i="1"/>
  <c r="U793" i="1"/>
  <c r="AC801" i="1"/>
  <c r="AD801" i="1" s="1"/>
  <c r="U801" i="1"/>
  <c r="AC809" i="1"/>
  <c r="AD809" i="1"/>
  <c r="U809" i="1"/>
  <c r="AC886" i="1"/>
  <c r="AD886" i="1"/>
  <c r="U886" i="1"/>
  <c r="U897" i="1"/>
  <c r="AG897" i="1" s="1"/>
  <c r="AH897" i="1" s="1"/>
  <c r="AC903" i="1"/>
  <c r="AD903" i="1" s="1"/>
  <c r="AC909" i="1"/>
  <c r="AD909" i="1" s="1"/>
  <c r="U909" i="1"/>
  <c r="AC922" i="1"/>
  <c r="AD922" i="1" s="1"/>
  <c r="U922" i="1"/>
  <c r="AC928" i="1"/>
  <c r="AD928" i="1" s="1"/>
  <c r="U928" i="1"/>
  <c r="AC932" i="1"/>
  <c r="AD932" i="1" s="1"/>
  <c r="U932" i="1"/>
  <c r="AC936" i="1"/>
  <c r="AD936" i="1"/>
  <c r="U936" i="1"/>
  <c r="AC938" i="1"/>
  <c r="AD938" i="1" s="1"/>
  <c r="U941" i="1"/>
  <c r="U959" i="1"/>
  <c r="AC790" i="1"/>
  <c r="AD790" i="1"/>
  <c r="U790" i="1"/>
  <c r="AH978" i="1"/>
  <c r="AF680" i="1"/>
  <c r="AG696" i="1"/>
  <c r="AH696" i="1" s="1"/>
  <c r="AF712" i="1"/>
  <c r="AB897" i="1"/>
  <c r="AC885" i="1"/>
  <c r="AD885" i="1" s="1"/>
  <c r="U885" i="1"/>
  <c r="U888" i="1"/>
  <c r="AC893" i="1"/>
  <c r="AD893" i="1"/>
  <c r="AF893" i="1" s="1"/>
  <c r="U893" i="1"/>
  <c r="U910" i="1"/>
  <c r="AC917" i="1"/>
  <c r="AD917" i="1" s="1"/>
  <c r="AF917" i="1" s="1"/>
  <c r="U917" i="1"/>
  <c r="AC919" i="1"/>
  <c r="AD919" i="1"/>
  <c r="U919" i="1"/>
  <c r="AC921" i="1"/>
  <c r="AD921" i="1" s="1"/>
  <c r="U921" i="1"/>
  <c r="AC935" i="1"/>
  <c r="AD935" i="1"/>
  <c r="U935" i="1"/>
  <c r="AC945" i="1"/>
  <c r="AD945" i="1"/>
  <c r="U945" i="1"/>
  <c r="U948" i="1"/>
  <c r="AC951" i="1"/>
  <c r="AD951" i="1"/>
  <c r="U951" i="1"/>
  <c r="AC955" i="1"/>
  <c r="AD955" i="1"/>
  <c r="U955" i="1"/>
  <c r="AC957" i="1"/>
  <c r="AD957" i="1" s="1"/>
  <c r="U957" i="1"/>
  <c r="AC802" i="1"/>
  <c r="AD802" i="1"/>
  <c r="AF802" i="1" s="1"/>
  <c r="U802" i="1"/>
  <c r="AC810" i="1"/>
  <c r="AD810" i="1"/>
  <c r="U810" i="1"/>
  <c r="AF676" i="1"/>
  <c r="AG676" i="1"/>
  <c r="AH676" i="1" s="1"/>
  <c r="AF692" i="1"/>
  <c r="AF724" i="1"/>
  <c r="AG724" i="1" s="1"/>
  <c r="AH724" i="1" s="1"/>
  <c r="AF638" i="1"/>
  <c r="AF669" i="1"/>
  <c r="AG701" i="1"/>
  <c r="AH701" i="1" s="1"/>
  <c r="AG678" i="1"/>
  <c r="AH678" i="1" s="1"/>
  <c r="AF686" i="1"/>
  <c r="AH694" i="1"/>
  <c r="AF629" i="1"/>
  <c r="AF661" i="1"/>
  <c r="AF683" i="1"/>
  <c r="AF715" i="1"/>
  <c r="AG715" i="1"/>
  <c r="AH715" i="1"/>
  <c r="AB793" i="1"/>
  <c r="AB801" i="1"/>
  <c r="AB809" i="1"/>
  <c r="AB790" i="1"/>
  <c r="AC788" i="1"/>
  <c r="AD788" i="1" s="1"/>
  <c r="AG788" i="1" s="1"/>
  <c r="AH788" i="1" s="1"/>
  <c r="U788" i="1"/>
  <c r="AB922" i="1"/>
  <c r="AB926" i="1"/>
  <c r="AB802" i="1"/>
  <c r="AB810" i="1"/>
  <c r="AC799" i="1"/>
  <c r="AD799" i="1"/>
  <c r="U799" i="1"/>
  <c r="AC815" i="1"/>
  <c r="AD815" i="1" s="1"/>
  <c r="U815" i="1"/>
  <c r="AC823" i="1"/>
  <c r="AD823" i="1"/>
  <c r="AC825" i="1"/>
  <c r="AD825" i="1" s="1"/>
  <c r="U825" i="1"/>
  <c r="U827" i="1"/>
  <c r="AC829" i="1"/>
  <c r="AD829" i="1" s="1"/>
  <c r="U829" i="1"/>
  <c r="AC831" i="1"/>
  <c r="AD831" i="1"/>
  <c r="U831" i="1"/>
  <c r="AC833" i="1"/>
  <c r="AD833" i="1" s="1"/>
  <c r="U833" i="1"/>
  <c r="AC837" i="1"/>
  <c r="AD837" i="1" s="1"/>
  <c r="AF837" i="1" s="1"/>
  <c r="U837" i="1"/>
  <c r="AC841" i="1"/>
  <c r="AD841" i="1" s="1"/>
  <c r="AF841" i="1" s="1"/>
  <c r="U841" i="1"/>
  <c r="U843" i="1"/>
  <c r="AC845" i="1"/>
  <c r="AD845" i="1" s="1"/>
  <c r="U845" i="1"/>
  <c r="AC847" i="1"/>
  <c r="AD847" i="1"/>
  <c r="U847" i="1"/>
  <c r="AC849" i="1"/>
  <c r="AD849" i="1"/>
  <c r="U849" i="1"/>
  <c r="AC851" i="1"/>
  <c r="AD851" i="1"/>
  <c r="AF851" i="1" s="1"/>
  <c r="U851" i="1"/>
  <c r="AC853" i="1"/>
  <c r="AD853" i="1" s="1"/>
  <c r="U853" i="1"/>
  <c r="AC857" i="1"/>
  <c r="AD857" i="1" s="1"/>
  <c r="U857" i="1"/>
  <c r="AC859" i="1"/>
  <c r="AD859" i="1"/>
  <c r="U859" i="1"/>
  <c r="AC861" i="1"/>
  <c r="AD861" i="1" s="1"/>
  <c r="U861" i="1"/>
  <c r="AC865" i="1"/>
  <c r="AD865" i="1" s="1"/>
  <c r="U865" i="1"/>
  <c r="U869" i="1"/>
  <c r="AC871" i="1"/>
  <c r="AD871" i="1"/>
  <c r="AF871" i="1" s="1"/>
  <c r="U871" i="1"/>
  <c r="AC873" i="1"/>
  <c r="AD873" i="1" s="1"/>
  <c r="U873" i="1"/>
  <c r="U875" i="1"/>
  <c r="AC877" i="1"/>
  <c r="AD877" i="1" s="1"/>
  <c r="AF877" i="1" s="1"/>
  <c r="U877" i="1"/>
  <c r="AG877" i="1" s="1"/>
  <c r="AH877" i="1" s="1"/>
  <c r="AC882" i="1"/>
  <c r="AD882" i="1" s="1"/>
  <c r="U882" i="1"/>
  <c r="AC890" i="1"/>
  <c r="AD890" i="1"/>
  <c r="U890" i="1"/>
  <c r="U898" i="1"/>
  <c r="AC904" i="1"/>
  <c r="AD904" i="1" s="1"/>
  <c r="U904" i="1"/>
  <c r="AC798" i="1"/>
  <c r="AD798" i="1" s="1"/>
  <c r="AC818" i="1"/>
  <c r="AD818" i="1"/>
  <c r="AF818" i="1" s="1"/>
  <c r="U818" i="1"/>
  <c r="AF992" i="1"/>
  <c r="U591" i="1"/>
  <c r="AC591" i="1"/>
  <c r="AD591" i="1" s="1"/>
  <c r="AF591" i="1" s="1"/>
  <c r="U579" i="1"/>
  <c r="U587" i="1"/>
  <c r="AC587" i="1"/>
  <c r="AD587" i="1"/>
  <c r="AF610" i="1"/>
  <c r="AG610" i="1" s="1"/>
  <c r="AH610" i="1" s="1"/>
  <c r="U590" i="1"/>
  <c r="AC590" i="1"/>
  <c r="AD590" i="1" s="1"/>
  <c r="U601" i="1"/>
  <c r="AC601" i="1"/>
  <c r="AD601" i="1"/>
  <c r="AC617" i="1"/>
  <c r="AD617" i="1" s="1"/>
  <c r="U665" i="1"/>
  <c r="AC665" i="1"/>
  <c r="AD665" i="1"/>
  <c r="AG681" i="1"/>
  <c r="AH681" i="1" s="1"/>
  <c r="U593" i="1"/>
  <c r="AC593" i="1"/>
  <c r="AD593" i="1"/>
  <c r="AF621" i="1"/>
  <c r="AG621" i="1" s="1"/>
  <c r="AH621" i="1" s="1"/>
  <c r="AF679" i="1"/>
  <c r="AG679" i="1"/>
  <c r="AH679" i="1"/>
  <c r="AF695" i="1"/>
  <c r="AG695" i="1" s="1"/>
  <c r="AH695" i="1"/>
  <c r="AF727" i="1"/>
  <c r="AG727" i="1" s="1"/>
  <c r="AH727" i="1" s="1"/>
  <c r="AC789" i="1"/>
  <c r="AD789" i="1"/>
  <c r="U789" i="1"/>
  <c r="AC797" i="1"/>
  <c r="AD797" i="1" s="1"/>
  <c r="U797" i="1"/>
  <c r="AC805" i="1"/>
  <c r="AD805" i="1" s="1"/>
  <c r="AG805" i="1" s="1"/>
  <c r="AH805" i="1" s="1"/>
  <c r="AC813" i="1"/>
  <c r="AD813" i="1" s="1"/>
  <c r="U813" i="1"/>
  <c r="AC884" i="1"/>
  <c r="AD884" i="1" s="1"/>
  <c r="AF884" i="1" s="1"/>
  <c r="U884" i="1"/>
  <c r="AG884" i="1" s="1"/>
  <c r="AH884" i="1" s="1"/>
  <c r="AC911" i="1"/>
  <c r="AD911" i="1" s="1"/>
  <c r="U911" i="1"/>
  <c r="AC923" i="1"/>
  <c r="AD923" i="1" s="1"/>
  <c r="AC929" i="1"/>
  <c r="AD929" i="1" s="1"/>
  <c r="U929" i="1"/>
  <c r="AG929" i="1" s="1"/>
  <c r="AH929" i="1" s="1"/>
  <c r="AC933" i="1"/>
  <c r="AD933" i="1" s="1"/>
  <c r="U933" i="1"/>
  <c r="AC942" i="1"/>
  <c r="AD942" i="1"/>
  <c r="U942" i="1"/>
  <c r="AC949" i="1"/>
  <c r="AD949" i="1"/>
  <c r="U949" i="1"/>
  <c r="AG999" i="1"/>
  <c r="AH999" i="1" s="1"/>
  <c r="AF672" i="1"/>
  <c r="AG672" i="1" s="1"/>
  <c r="AH672" i="1" s="1"/>
  <c r="AF688" i="1"/>
  <c r="AG688" i="1" s="1"/>
  <c r="AH688" i="1" s="1"/>
  <c r="AF720" i="1"/>
  <c r="AG720" i="1"/>
  <c r="AH720" i="1" s="1"/>
  <c r="AB903" i="1"/>
  <c r="AB935" i="1"/>
  <c r="AC880" i="1"/>
  <c r="AD880" i="1"/>
  <c r="U880" i="1"/>
  <c r="AC887" i="1"/>
  <c r="AD887" i="1" s="1"/>
  <c r="U887" i="1"/>
  <c r="AC889" i="1"/>
  <c r="AD889" i="1"/>
  <c r="AF889" i="1" s="1"/>
  <c r="U889" i="1"/>
  <c r="AC902" i="1"/>
  <c r="AD902" i="1" s="1"/>
  <c r="U902" i="1"/>
  <c r="AC907" i="1"/>
  <c r="AD907" i="1"/>
  <c r="U907" i="1"/>
  <c r="AC913" i="1"/>
  <c r="AD913" i="1" s="1"/>
  <c r="AF913" i="1" s="1"/>
  <c r="U913" i="1"/>
  <c r="AC916" i="1"/>
  <c r="AD916" i="1" s="1"/>
  <c r="U916" i="1"/>
  <c r="AC918" i="1"/>
  <c r="AD918" i="1" s="1"/>
  <c r="U918" i="1"/>
  <c r="AC920" i="1"/>
  <c r="AD920" i="1"/>
  <c r="U920" i="1"/>
  <c r="AC924" i="1"/>
  <c r="AD924" i="1" s="1"/>
  <c r="AF924" i="1" s="1"/>
  <c r="U924" i="1"/>
  <c r="AC934" i="1"/>
  <c r="AD934" i="1"/>
  <c r="AG934" i="1" s="1"/>
  <c r="AH934" i="1" s="1"/>
  <c r="U934" i="1"/>
  <c r="AC939" i="1"/>
  <c r="AD939" i="1"/>
  <c r="U939" i="1"/>
  <c r="AC946" i="1"/>
  <c r="AD946" i="1"/>
  <c r="U946" i="1"/>
  <c r="AC950" i="1"/>
  <c r="AD950" i="1" s="1"/>
  <c r="U950" i="1"/>
  <c r="AC954" i="1"/>
  <c r="AD954" i="1" s="1"/>
  <c r="AC956" i="1"/>
  <c r="AD956" i="1"/>
  <c r="AF956" i="1" s="1"/>
  <c r="U956" i="1"/>
  <c r="AF668" i="1"/>
  <c r="AG668" i="1"/>
  <c r="AH668" i="1" s="1"/>
  <c r="AF684" i="1"/>
  <c r="AF700" i="1"/>
  <c r="AG700" i="1"/>
  <c r="AH700" i="1"/>
  <c r="AF716" i="1"/>
  <c r="AG592" i="1"/>
  <c r="AH592" i="1" s="1"/>
  <c r="AF663" i="1"/>
  <c r="AF664" i="1"/>
  <c r="AG664" i="1"/>
  <c r="AH664" i="1" s="1"/>
  <c r="AF942" i="1"/>
  <c r="AG942" i="1"/>
  <c r="AH942" i="1" s="1"/>
  <c r="AF601" i="1"/>
  <c r="AG601" i="1" s="1"/>
  <c r="AH601" i="1" s="1"/>
  <c r="AF890" i="1"/>
  <c r="AG871" i="1"/>
  <c r="AH871" i="1" s="1"/>
  <c r="AF847" i="1"/>
  <c r="AG847" i="1" s="1"/>
  <c r="AH847" i="1" s="1"/>
  <c r="AF831" i="1"/>
  <c r="AG831" i="1"/>
  <c r="AH831" i="1" s="1"/>
  <c r="AF823" i="1"/>
  <c r="AG823" i="1" s="1"/>
  <c r="AH823" i="1"/>
  <c r="AF954" i="1"/>
  <c r="AG924" i="1"/>
  <c r="AH924" i="1" s="1"/>
  <c r="AG913" i="1"/>
  <c r="AH913" i="1" s="1"/>
  <c r="AF896" i="1"/>
  <c r="AF876" i="1"/>
  <c r="AF868" i="1"/>
  <c r="AG868" i="1" s="1"/>
  <c r="AH868" i="1" s="1"/>
  <c r="AG864" i="1"/>
  <c r="AH864" i="1" s="1"/>
  <c r="AF836" i="1"/>
  <c r="AG836" i="1" s="1"/>
  <c r="AH836" i="1"/>
  <c r="AG832" i="1"/>
  <c r="AH832" i="1" s="1"/>
  <c r="AF811" i="1"/>
  <c r="AG795" i="1"/>
  <c r="AH795" i="1" s="1"/>
  <c r="AF898" i="1"/>
  <c r="AG898" i="1"/>
  <c r="AH898" i="1" s="1"/>
  <c r="AF873" i="1"/>
  <c r="AF845" i="1"/>
  <c r="AF801" i="1"/>
  <c r="AG841" i="1"/>
  <c r="AH841" i="1" s="1"/>
  <c r="AF829" i="1"/>
  <c r="AF948" i="1"/>
  <c r="AG948" i="1"/>
  <c r="AH948" i="1"/>
  <c r="AG917" i="1"/>
  <c r="AH917" i="1" s="1"/>
  <c r="AG956" i="1"/>
  <c r="AH956" i="1" s="1"/>
  <c r="AF920" i="1"/>
  <c r="AG920" i="1" s="1"/>
  <c r="AH920" i="1" s="1"/>
  <c r="AG889" i="1"/>
  <c r="AH889" i="1" s="1"/>
  <c r="AF593" i="1"/>
  <c r="AG593" i="1"/>
  <c r="AH593" i="1" s="1"/>
  <c r="AG579" i="1"/>
  <c r="AH579" i="1" s="1"/>
  <c r="AF657" i="1"/>
  <c r="AG657" i="1" s="1"/>
  <c r="AH657" i="1" s="1"/>
  <c r="AF870" i="1"/>
  <c r="AG870" i="1" s="1"/>
  <c r="AH870" i="1" s="1"/>
  <c r="AG866" i="1"/>
  <c r="AH866" i="1" s="1"/>
  <c r="AF846" i="1"/>
  <c r="AG834" i="1"/>
  <c r="AH834" i="1" s="1"/>
  <c r="AF819" i="1"/>
  <c r="AG819" i="1" s="1"/>
  <c r="AH819" i="1" s="1"/>
  <c r="AF808" i="1"/>
  <c r="AG808" i="1" s="1"/>
  <c r="AH808" i="1" s="1"/>
  <c r="AF923" i="1"/>
  <c r="AF797" i="1"/>
  <c r="AF617" i="1"/>
  <c r="AG818" i="1"/>
  <c r="AH818" i="1" s="1"/>
  <c r="AG837" i="1"/>
  <c r="AH837" i="1"/>
  <c r="AF825" i="1"/>
  <c r="AF921" i="1"/>
  <c r="AG921" i="1"/>
  <c r="AH921" i="1" s="1"/>
  <c r="AF938" i="1"/>
  <c r="AG938" i="1" s="1"/>
  <c r="AH938" i="1" s="1"/>
  <c r="AF805" i="1"/>
  <c r="AG851" i="1"/>
  <c r="AH851" i="1"/>
  <c r="AF788" i="1"/>
  <c r="AG802" i="1"/>
  <c r="AH802" i="1" s="1"/>
  <c r="AF951" i="1"/>
  <c r="AG951" i="1" s="1"/>
  <c r="AH951" i="1" s="1"/>
  <c r="AG893" i="1"/>
  <c r="AH893" i="1"/>
  <c r="AF886" i="1"/>
  <c r="AG886" i="1"/>
  <c r="AH886" i="1" s="1"/>
  <c r="AF809" i="1"/>
  <c r="AG809" i="1"/>
  <c r="AH809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 s="1"/>
  <c r="AA220" i="1"/>
  <c r="AA216" i="1"/>
  <c r="AB216" i="1" s="1"/>
  <c r="AA397" i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U411" i="1"/>
  <c r="T288" i="1"/>
  <c r="U280" i="1"/>
  <c r="T268" i="1"/>
  <c r="U268" i="1"/>
  <c r="R226" i="1"/>
  <c r="S226" i="1"/>
  <c r="AA213" i="1"/>
  <c r="R529" i="1"/>
  <c r="S529" i="1" s="1"/>
  <c r="T518" i="1"/>
  <c r="AC518" i="1" s="1"/>
  <c r="AD518" i="1" s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 s="1"/>
  <c r="R403" i="1"/>
  <c r="S403" i="1" s="1"/>
  <c r="T428" i="1"/>
  <c r="T389" i="1"/>
  <c r="U389" i="1" s="1"/>
  <c r="V408" i="1"/>
  <c r="T475" i="1"/>
  <c r="AC475" i="1" s="1"/>
  <c r="V475" i="1"/>
  <c r="T467" i="1"/>
  <c r="T438" i="1"/>
  <c r="U438" i="1"/>
  <c r="R532" i="1"/>
  <c r="S532" i="1" s="1"/>
  <c r="T529" i="1"/>
  <c r="U529" i="1"/>
  <c r="R525" i="1"/>
  <c r="S525" i="1" s="1"/>
  <c r="R515" i="1"/>
  <c r="S515" i="1"/>
  <c r="R454" i="1"/>
  <c r="S454" i="1" s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/>
  <c r="T301" i="1"/>
  <c r="T285" i="1"/>
  <c r="U285" i="1" s="1"/>
  <c r="R275" i="1"/>
  <c r="S275" i="1"/>
  <c r="T261" i="1"/>
  <c r="R255" i="1"/>
  <c r="S255" i="1"/>
  <c r="R251" i="1"/>
  <c r="S251" i="1" s="1"/>
  <c r="T229" i="1"/>
  <c r="U229" i="1"/>
  <c r="R535" i="1"/>
  <c r="S535" i="1" s="1"/>
  <c r="R526" i="1"/>
  <c r="S526" i="1"/>
  <c r="T443" i="1"/>
  <c r="T439" i="1"/>
  <c r="U439" i="1" s="1"/>
  <c r="S437" i="1"/>
  <c r="AA429" i="1"/>
  <c r="AA425" i="1"/>
  <c r="AB425" i="1" s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 s="1"/>
  <c r="AA253" i="1"/>
  <c r="AA197" i="1"/>
  <c r="T530" i="1"/>
  <c r="U530" i="1"/>
  <c r="AB529" i="1"/>
  <c r="AC529" i="1"/>
  <c r="AD529" i="1"/>
  <c r="R528" i="1"/>
  <c r="S528" i="1"/>
  <c r="R527" i="1"/>
  <c r="S527" i="1"/>
  <c r="R491" i="1"/>
  <c r="S491" i="1"/>
  <c r="R490" i="1"/>
  <c r="S490" i="1"/>
  <c r="T516" i="1"/>
  <c r="T478" i="1"/>
  <c r="U478" i="1" s="1"/>
  <c r="T464" i="1"/>
  <c r="U464" i="1"/>
  <c r="AA535" i="1"/>
  <c r="T534" i="1"/>
  <c r="U534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AC508" i="1" s="1"/>
  <c r="U508" i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 s="1"/>
  <c r="R471" i="1"/>
  <c r="S471" i="1"/>
  <c r="R470" i="1"/>
  <c r="S470" i="1" s="1"/>
  <c r="R469" i="1"/>
  <c r="S469" i="1" s="1"/>
  <c r="R467" i="1"/>
  <c r="S467" i="1"/>
  <c r="R459" i="1"/>
  <c r="S459" i="1" s="1"/>
  <c r="T458" i="1"/>
  <c r="U458" i="1"/>
  <c r="AA430" i="1"/>
  <c r="AB430" i="1" s="1"/>
  <c r="S425" i="1"/>
  <c r="R421" i="1"/>
  <c r="S421" i="1" s="1"/>
  <c r="R420" i="1"/>
  <c r="S420" i="1" s="1"/>
  <c r="S413" i="1"/>
  <c r="R409" i="1"/>
  <c r="S409" i="1" s="1"/>
  <c r="T419" i="1"/>
  <c r="AC419" i="1"/>
  <c r="AD419" i="1" s="1"/>
  <c r="AA222" i="1"/>
  <c r="V488" i="1"/>
  <c r="V452" i="1"/>
  <c r="U452" i="1"/>
  <c r="AG452" i="1"/>
  <c r="AH452" i="1"/>
  <c r="U298" i="1"/>
  <c r="V298" i="1"/>
  <c r="V254" i="1"/>
  <c r="T254" i="1"/>
  <c r="U254" i="1"/>
  <c r="V218" i="1"/>
  <c r="V535" i="1"/>
  <c r="T535" i="1"/>
  <c r="U535" i="1" s="1"/>
  <c r="V486" i="1"/>
  <c r="T486" i="1"/>
  <c r="U486" i="1" s="1"/>
  <c r="R483" i="1"/>
  <c r="S483" i="1"/>
  <c r="T481" i="1"/>
  <c r="U481" i="1"/>
  <c r="AA471" i="1"/>
  <c r="T440" i="1"/>
  <c r="U440" i="1" s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AB491" i="1" s="1"/>
  <c r="R456" i="1"/>
  <c r="S456" i="1" s="1"/>
  <c r="AC408" i="1"/>
  <c r="AD408" i="1" s="1"/>
  <c r="AF408" i="1"/>
  <c r="AG408" i="1" s="1"/>
  <c r="AH408" i="1" s="1"/>
  <c r="T267" i="1"/>
  <c r="T444" i="1"/>
  <c r="U444" i="1"/>
  <c r="V511" i="1"/>
  <c r="T511" i="1"/>
  <c r="U511" i="1" s="1"/>
  <c r="T496" i="1"/>
  <c r="AB503" i="1"/>
  <c r="T509" i="1"/>
  <c r="R536" i="1"/>
  <c r="S536" i="1"/>
  <c r="V533" i="1"/>
  <c r="T533" i="1"/>
  <c r="U533" i="1" s="1"/>
  <c r="V532" i="1"/>
  <c r="T532" i="1"/>
  <c r="AC532" i="1" s="1"/>
  <c r="U532" i="1"/>
  <c r="V446" i="1"/>
  <c r="U446" i="1"/>
  <c r="R531" i="1"/>
  <c r="S531" i="1"/>
  <c r="R522" i="1"/>
  <c r="S522" i="1" s="1"/>
  <c r="T521" i="1"/>
  <c r="U521" i="1"/>
  <c r="R520" i="1"/>
  <c r="S520" i="1" s="1"/>
  <c r="R518" i="1"/>
  <c r="S518" i="1"/>
  <c r="R512" i="1"/>
  <c r="S512" i="1" s="1"/>
  <c r="T510" i="1"/>
  <c r="AB510" i="1"/>
  <c r="T477" i="1"/>
  <c r="U477" i="1" s="1"/>
  <c r="AA474" i="1"/>
  <c r="AA469" i="1"/>
  <c r="AA460" i="1"/>
  <c r="AB460" i="1" s="1"/>
  <c r="AA452" i="1"/>
  <c r="AB452" i="1" s="1"/>
  <c r="R451" i="1"/>
  <c r="S451" i="1" s="1"/>
  <c r="R444" i="1"/>
  <c r="S444" i="1" s="1"/>
  <c r="T441" i="1"/>
  <c r="S414" i="1"/>
  <c r="R410" i="1"/>
  <c r="S410" i="1" s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A437" i="1"/>
  <c r="AA411" i="1"/>
  <c r="AB411" i="1" s="1"/>
  <c r="AC411" i="1"/>
  <c r="AD411" i="1"/>
  <c r="R411" i="1"/>
  <c r="S411" i="1" s="1"/>
  <c r="V250" i="1"/>
  <c r="V495" i="1"/>
  <c r="AC495" i="1"/>
  <c r="AD495" i="1"/>
  <c r="AF495" i="1" s="1"/>
  <c r="S479" i="1"/>
  <c r="R455" i="1"/>
  <c r="S455" i="1" s="1"/>
  <c r="AA449" i="1"/>
  <c r="T442" i="1"/>
  <c r="U442" i="1"/>
  <c r="AA441" i="1"/>
  <c r="AA440" i="1"/>
  <c r="T433" i="1"/>
  <c r="U433" i="1"/>
  <c r="T431" i="1"/>
  <c r="U431" i="1"/>
  <c r="V431" i="1"/>
  <c r="T429" i="1"/>
  <c r="AB429" i="1" s="1"/>
  <c r="AA418" i="1"/>
  <c r="AB418" i="1" s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 s="1"/>
  <c r="R412" i="1"/>
  <c r="S412" i="1"/>
  <c r="AB405" i="1"/>
  <c r="AA395" i="1"/>
  <c r="AA382" i="1"/>
  <c r="AA377" i="1"/>
  <c r="AB377" i="1" s="1"/>
  <c r="AA373" i="1"/>
  <c r="R220" i="1"/>
  <c r="S220" i="1" s="1"/>
  <c r="AA417" i="1"/>
  <c r="R401" i="1"/>
  <c r="S401" i="1"/>
  <c r="AA334" i="1"/>
  <c r="R422" i="1"/>
  <c r="S422" i="1" s="1"/>
  <c r="U437" i="1"/>
  <c r="AC571" i="1"/>
  <c r="AD571" i="1" s="1"/>
  <c r="AF528" i="1"/>
  <c r="AG528" i="1" s="1"/>
  <c r="AH528" i="1" s="1"/>
  <c r="U561" i="1"/>
  <c r="U546" i="1"/>
  <c r="AB546" i="1"/>
  <c r="AC546" i="1"/>
  <c r="AD546" i="1" s="1"/>
  <c r="T569" i="1"/>
  <c r="AB569" i="1" s="1"/>
  <c r="U564" i="1"/>
  <c r="AC564" i="1"/>
  <c r="AD564" i="1"/>
  <c r="AF564" i="1" s="1"/>
  <c r="AG564" i="1"/>
  <c r="AH564" i="1"/>
  <c r="AB561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U555" i="1"/>
  <c r="V583" i="1"/>
  <c r="T583" i="1"/>
  <c r="V581" i="1"/>
  <c r="T581" i="1"/>
  <c r="V580" i="1"/>
  <c r="T580" i="1"/>
  <c r="AC580" i="1" s="1"/>
  <c r="AD580" i="1" s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/>
  <c r="V430" i="1"/>
  <c r="T430" i="1"/>
  <c r="AE424" i="1"/>
  <c r="AA424" i="1"/>
  <c r="AB424" i="1" s="1"/>
  <c r="AC424" i="1"/>
  <c r="AD424" i="1" s="1"/>
  <c r="AF424" i="1"/>
  <c r="U541" i="1"/>
  <c r="AC541" i="1"/>
  <c r="AD541" i="1" s="1"/>
  <c r="AF541" i="1" s="1"/>
  <c r="AC585" i="1"/>
  <c r="AD585" i="1"/>
  <c r="AC425" i="1"/>
  <c r="AD425" i="1" s="1"/>
  <c r="AF425" i="1"/>
  <c r="U495" i="1"/>
  <c r="V574" i="1"/>
  <c r="T574" i="1"/>
  <c r="AB565" i="1"/>
  <c r="AA444" i="1"/>
  <c r="AB444" i="1"/>
  <c r="AB542" i="1"/>
  <c r="AC542" i="1"/>
  <c r="AD542" i="1" s="1"/>
  <c r="T586" i="1"/>
  <c r="AB586" i="1" s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/>
  <c r="R574" i="1"/>
  <c r="S574" i="1" s="1"/>
  <c r="R573" i="1"/>
  <c r="S573" i="1"/>
  <c r="R571" i="1"/>
  <c r="S571" i="1" s="1"/>
  <c r="R555" i="1"/>
  <c r="S555" i="1"/>
  <c r="T527" i="1"/>
  <c r="AC527" i="1" s="1"/>
  <c r="AD527" i="1" s="1"/>
  <c r="AF527" i="1" s="1"/>
  <c r="U527" i="1"/>
  <c r="T522" i="1"/>
  <c r="U522" i="1"/>
  <c r="R517" i="1"/>
  <c r="S517" i="1" s="1"/>
  <c r="R511" i="1"/>
  <c r="S511" i="1"/>
  <c r="AA480" i="1"/>
  <c r="AB480" i="1"/>
  <c r="AD480" i="1"/>
  <c r="AF480" i="1"/>
  <c r="T479" i="1"/>
  <c r="R457" i="1"/>
  <c r="S457" i="1"/>
  <c r="AA451" i="1"/>
  <c r="R424" i="1"/>
  <c r="S424" i="1" s="1"/>
  <c r="AA511" i="1"/>
  <c r="R468" i="1"/>
  <c r="S468" i="1" s="1"/>
  <c r="T451" i="1"/>
  <c r="AA402" i="1"/>
  <c r="R396" i="1"/>
  <c r="S396" i="1" s="1"/>
  <c r="AA363" i="1"/>
  <c r="T221" i="1"/>
  <c r="U221" i="1" s="1"/>
  <c r="T216" i="1"/>
  <c r="T197" i="1"/>
  <c r="AC197" i="1"/>
  <c r="AD197" i="1" s="1"/>
  <c r="AA312" i="1"/>
  <c r="R209" i="1"/>
  <c r="S209" i="1" s="1"/>
  <c r="R205" i="1"/>
  <c r="S205" i="1" s="1"/>
  <c r="T198" i="1"/>
  <c r="T195" i="1"/>
  <c r="U195" i="1" s="1"/>
  <c r="AE473" i="1"/>
  <c r="V462" i="1"/>
  <c r="T462" i="1"/>
  <c r="V461" i="1"/>
  <c r="T461" i="1"/>
  <c r="AC516" i="1"/>
  <c r="AD516" i="1" s="1"/>
  <c r="AF516" i="1" s="1"/>
  <c r="AG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AC573" i="1" s="1"/>
  <c r="U563" i="1"/>
  <c r="AB563" i="1"/>
  <c r="V472" i="1"/>
  <c r="T472" i="1"/>
  <c r="U520" i="1"/>
  <c r="AB520" i="1"/>
  <c r="AC520" i="1"/>
  <c r="AD520" i="1"/>
  <c r="AF565" i="1"/>
  <c r="AG565" i="1"/>
  <c r="AH565" i="1" s="1"/>
  <c r="AC554" i="1"/>
  <c r="AD554" i="1" s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/>
  <c r="AD381" i="1"/>
  <c r="AB582" i="1"/>
  <c r="AC582" i="1"/>
  <c r="AD582" i="1" s="1"/>
  <c r="AB581" i="1"/>
  <c r="AC557" i="1"/>
  <c r="AD557" i="1" s="1"/>
  <c r="AC563" i="1"/>
  <c r="AD563" i="1" s="1"/>
  <c r="U545" i="1"/>
  <c r="AB545" i="1"/>
  <c r="AC545" i="1"/>
  <c r="AD545" i="1"/>
  <c r="T560" i="1"/>
  <c r="V559" i="1"/>
  <c r="T559" i="1"/>
  <c r="V584" i="1"/>
  <c r="AA551" i="1"/>
  <c r="R548" i="1"/>
  <c r="S548" i="1" s="1"/>
  <c r="AB540" i="1"/>
  <c r="AC540" i="1"/>
  <c r="AD540" i="1" s="1"/>
  <c r="AF540" i="1" s="1"/>
  <c r="V539" i="1"/>
  <c r="T539" i="1"/>
  <c r="AA523" i="1"/>
  <c r="AA515" i="1"/>
  <c r="AB515" i="1" s="1"/>
  <c r="AC526" i="1"/>
  <c r="AD526" i="1"/>
  <c r="AC584" i="1"/>
  <c r="AD584" i="1" s="1"/>
  <c r="AB584" i="1"/>
  <c r="U576" i="1"/>
  <c r="AC576" i="1"/>
  <c r="AD576" i="1" s="1"/>
  <c r="AA550" i="1"/>
  <c r="AB550" i="1" s="1"/>
  <c r="AC550" i="1"/>
  <c r="AD550" i="1" s="1"/>
  <c r="U547" i="1"/>
  <c r="AC547" i="1"/>
  <c r="AD547" i="1"/>
  <c r="T537" i="1"/>
  <c r="V537" i="1"/>
  <c r="T524" i="1"/>
  <c r="AB524" i="1" s="1"/>
  <c r="V519" i="1"/>
  <c r="T497" i="1"/>
  <c r="AB497" i="1"/>
  <c r="AA465" i="1"/>
  <c r="AB464" i="1"/>
  <c r="AC464" i="1"/>
  <c r="AD464" i="1"/>
  <c r="AB531" i="1"/>
  <c r="AC531" i="1"/>
  <c r="AD531" i="1"/>
  <c r="AB532" i="1"/>
  <c r="AD532" i="1"/>
  <c r="AF532" i="1" s="1"/>
  <c r="AG532" i="1" s="1"/>
  <c r="U543" i="1"/>
  <c r="AC543" i="1"/>
  <c r="AD543" i="1" s="1"/>
  <c r="AB555" i="1"/>
  <c r="AB579" i="1"/>
  <c r="V575" i="1"/>
  <c r="T575" i="1"/>
  <c r="U575" i="1" s="1"/>
  <c r="R564" i="1"/>
  <c r="S564" i="1"/>
  <c r="AA470" i="1"/>
  <c r="AB470" i="1" s="1"/>
  <c r="T567" i="1"/>
  <c r="T558" i="1"/>
  <c r="T515" i="1"/>
  <c r="U515" i="1"/>
  <c r="T513" i="1"/>
  <c r="AC513" i="1" s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AB458" i="1" s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AB446" i="1" s="1"/>
  <c r="R446" i="1"/>
  <c r="S446" i="1"/>
  <c r="S445" i="1"/>
  <c r="AA406" i="1"/>
  <c r="T484" i="1"/>
  <c r="R463" i="1"/>
  <c r="S463" i="1"/>
  <c r="R460" i="1"/>
  <c r="S460" i="1" s="1"/>
  <c r="R447" i="1"/>
  <c r="S447" i="1"/>
  <c r="AA442" i="1"/>
  <c r="AB442" i="1"/>
  <c r="R442" i="1"/>
  <c r="S442" i="1"/>
  <c r="S441" i="1"/>
  <c r="S397" i="1"/>
  <c r="R438" i="1"/>
  <c r="S438" i="1" s="1"/>
  <c r="R404" i="1"/>
  <c r="S404" i="1" s="1"/>
  <c r="R374" i="1"/>
  <c r="S374" i="1"/>
  <c r="R417" i="1"/>
  <c r="S417" i="1" s="1"/>
  <c r="T412" i="1"/>
  <c r="U412" i="1" s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 s="1"/>
  <c r="R313" i="1"/>
  <c r="S313" i="1" s="1"/>
  <c r="T227" i="1"/>
  <c r="U227" i="1" s="1"/>
  <c r="R223" i="1"/>
  <c r="S223" i="1"/>
  <c r="R215" i="1"/>
  <c r="S215" i="1"/>
  <c r="R264" i="1"/>
  <c r="S264" i="1" s="1"/>
  <c r="T237" i="1"/>
  <c r="U237" i="1"/>
  <c r="V215" i="1"/>
  <c r="T215" i="1"/>
  <c r="U215" i="1"/>
  <c r="V197" i="1"/>
  <c r="V234" i="1"/>
  <c r="T234" i="1"/>
  <c r="AB234" i="1" s="1"/>
  <c r="U234" i="1"/>
  <c r="T376" i="1"/>
  <c r="AB376" i="1" s="1"/>
  <c r="R375" i="1"/>
  <c r="S375" i="1"/>
  <c r="R346" i="1"/>
  <c r="S346" i="1"/>
  <c r="R298" i="1"/>
  <c r="S298" i="1"/>
  <c r="T292" i="1"/>
  <c r="AB292" i="1" s="1"/>
  <c r="R238" i="1"/>
  <c r="S238" i="1" s="1"/>
  <c r="T236" i="1"/>
  <c r="R231" i="1"/>
  <c r="S231" i="1" s="1"/>
  <c r="R230" i="1"/>
  <c r="S230" i="1"/>
  <c r="T228" i="1"/>
  <c r="AA225" i="1"/>
  <c r="R222" i="1"/>
  <c r="S222" i="1" s="1"/>
  <c r="R372" i="1"/>
  <c r="S372" i="1"/>
  <c r="U370" i="1"/>
  <c r="S368" i="1"/>
  <c r="U366" i="1"/>
  <c r="R296" i="1"/>
  <c r="S296" i="1"/>
  <c r="R292" i="1"/>
  <c r="S292" i="1" s="1"/>
  <c r="T290" i="1"/>
  <c r="U290" i="1"/>
  <c r="R280" i="1"/>
  <c r="S280" i="1" s="1"/>
  <c r="R276" i="1"/>
  <c r="S276" i="1"/>
  <c r="T274" i="1"/>
  <c r="U274" i="1" s="1"/>
  <c r="T246" i="1"/>
  <c r="R240" i="1"/>
  <c r="S240" i="1"/>
  <c r="U239" i="1"/>
  <c r="U368" i="1"/>
  <c r="T356" i="1"/>
  <c r="AA320" i="1"/>
  <c r="R301" i="1"/>
  <c r="S301" i="1" s="1"/>
  <c r="T224" i="1"/>
  <c r="T210" i="1"/>
  <c r="U210" i="1" s="1"/>
  <c r="T372" i="1"/>
  <c r="T354" i="1"/>
  <c r="R339" i="1"/>
  <c r="S339" i="1"/>
  <c r="R337" i="1"/>
  <c r="S337" i="1" s="1"/>
  <c r="R334" i="1"/>
  <c r="S334" i="1"/>
  <c r="T333" i="1"/>
  <c r="T308" i="1"/>
  <c r="R303" i="1"/>
  <c r="S303" i="1" s="1"/>
  <c r="R302" i="1"/>
  <c r="S302" i="1"/>
  <c r="R290" i="1"/>
  <c r="S290" i="1" s="1"/>
  <c r="AA250" i="1"/>
  <c r="AC250" i="1"/>
  <c r="AD250" i="1" s="1"/>
  <c r="AF250" i="1" s="1"/>
  <c r="AA224" i="1"/>
  <c r="R221" i="1"/>
  <c r="S221" i="1"/>
  <c r="R213" i="1"/>
  <c r="S213" i="1" s="1"/>
  <c r="T257" i="1"/>
  <c r="AA226" i="1"/>
  <c r="AA219" i="1"/>
  <c r="T217" i="1"/>
  <c r="U217" i="1"/>
  <c r="V406" i="1"/>
  <c r="T225" i="1"/>
  <c r="R360" i="1"/>
  <c r="S360" i="1"/>
  <c r="V239" i="1"/>
  <c r="V233" i="1"/>
  <c r="T233" i="1"/>
  <c r="AB233" i="1" s="1"/>
  <c r="U233" i="1"/>
  <c r="V392" i="1"/>
  <c r="T392" i="1"/>
  <c r="T386" i="1"/>
  <c r="U386" i="1"/>
  <c r="V361" i="1"/>
  <c r="AA238" i="1"/>
  <c r="R406" i="1"/>
  <c r="S406" i="1"/>
  <c r="R398" i="1"/>
  <c r="S398" i="1" s="1"/>
  <c r="R394" i="1"/>
  <c r="S394" i="1"/>
  <c r="T383" i="1"/>
  <c r="R371" i="1"/>
  <c r="S371" i="1"/>
  <c r="R365" i="1"/>
  <c r="S365" i="1" s="1"/>
  <c r="R356" i="1"/>
  <c r="S356" i="1"/>
  <c r="T350" i="1"/>
  <c r="U350" i="1" s="1"/>
  <c r="R345" i="1"/>
  <c r="S345" i="1" s="1"/>
  <c r="T342" i="1"/>
  <c r="T339" i="1"/>
  <c r="R331" i="1"/>
  <c r="S331" i="1"/>
  <c r="R323" i="1"/>
  <c r="S323" i="1" s="1"/>
  <c r="R318" i="1"/>
  <c r="S318" i="1"/>
  <c r="R312" i="1"/>
  <c r="S312" i="1" s="1"/>
  <c r="T305" i="1"/>
  <c r="U305" i="1"/>
  <c r="AA304" i="1"/>
  <c r="AB304" i="1" s="1"/>
  <c r="R295" i="1"/>
  <c r="S295" i="1" s="1"/>
  <c r="R289" i="1"/>
  <c r="S289" i="1" s="1"/>
  <c r="AA288" i="1"/>
  <c r="T287" i="1"/>
  <c r="R286" i="1"/>
  <c r="S286" i="1"/>
  <c r="R284" i="1"/>
  <c r="S284" i="1" s="1"/>
  <c r="R252" i="1"/>
  <c r="S252" i="1"/>
  <c r="R242" i="1"/>
  <c r="S242" i="1" s="1"/>
  <c r="AA231" i="1"/>
  <c r="T230" i="1"/>
  <c r="AC230" i="1" s="1"/>
  <c r="U230" i="1"/>
  <c r="AA229" i="1"/>
  <c r="R405" i="1"/>
  <c r="S405" i="1"/>
  <c r="T402" i="1"/>
  <c r="T394" i="1"/>
  <c r="T388" i="1"/>
  <c r="U388" i="1"/>
  <c r="R385" i="1"/>
  <c r="S385" i="1" s="1"/>
  <c r="R377" i="1"/>
  <c r="S377" i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AA276" i="1"/>
  <c r="AB276" i="1"/>
  <c r="T264" i="1"/>
  <c r="AA263" i="1"/>
  <c r="AB263" i="1" s="1"/>
  <c r="R261" i="1"/>
  <c r="S261" i="1" s="1"/>
  <c r="R254" i="1"/>
  <c r="S254" i="1"/>
  <c r="T252" i="1"/>
  <c r="R247" i="1"/>
  <c r="S247" i="1" s="1"/>
  <c r="T245" i="1"/>
  <c r="R245" i="1"/>
  <c r="S245" i="1" s="1"/>
  <c r="T241" i="1"/>
  <c r="U241" i="1"/>
  <c r="AA239" i="1"/>
  <c r="AB239" i="1" s="1"/>
  <c r="R239" i="1"/>
  <c r="S239" i="1"/>
  <c r="R212" i="1"/>
  <c r="S212" i="1" s="1"/>
  <c r="T243" i="1"/>
  <c r="U243" i="1"/>
  <c r="AG243" i="1"/>
  <c r="AH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V395" i="1"/>
  <c r="T395" i="1"/>
  <c r="AA249" i="1"/>
  <c r="T214" i="1"/>
  <c r="AB214" i="1" s="1"/>
  <c r="V333" i="1"/>
  <c r="V402" i="1"/>
  <c r="V403" i="1"/>
  <c r="T403" i="1"/>
  <c r="AB403" i="1" s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A380" i="1"/>
  <c r="AB380" i="1" s="1"/>
  <c r="AA379" i="1"/>
  <c r="R378" i="1"/>
  <c r="S378" i="1"/>
  <c r="AA375" i="1"/>
  <c r="AB375" i="1" s="1"/>
  <c r="T367" i="1"/>
  <c r="AA344" i="1"/>
  <c r="AA313" i="1"/>
  <c r="AA295" i="1"/>
  <c r="AA286" i="1"/>
  <c r="AA215" i="1"/>
  <c r="AA214" i="1"/>
  <c r="R402" i="1"/>
  <c r="S402" i="1"/>
  <c r="R376" i="1"/>
  <c r="S376" i="1" s="1"/>
  <c r="AA374" i="1"/>
  <c r="R369" i="1"/>
  <c r="S369" i="1" s="1"/>
  <c r="AA355" i="1"/>
  <c r="R333" i="1"/>
  <c r="S333" i="1"/>
  <c r="S319" i="1"/>
  <c r="R390" i="1"/>
  <c r="S390" i="1"/>
  <c r="AA367" i="1"/>
  <c r="AB367" i="1" s="1"/>
  <c r="R367" i="1"/>
  <c r="S367" i="1"/>
  <c r="R364" i="1"/>
  <c r="S364" i="1" s="1"/>
  <c r="T357" i="1"/>
  <c r="U357" i="1"/>
  <c r="AA356" i="1"/>
  <c r="AB356" i="1" s="1"/>
  <c r="R350" i="1"/>
  <c r="S350" i="1" s="1"/>
  <c r="T344" i="1"/>
  <c r="AC344" i="1"/>
  <c r="AD344" i="1"/>
  <c r="R343" i="1"/>
  <c r="S343" i="1"/>
  <c r="R338" i="1"/>
  <c r="S338" i="1" s="1"/>
  <c r="R329" i="1"/>
  <c r="S329" i="1"/>
  <c r="R316" i="1"/>
  <c r="S316" i="1" s="1"/>
  <c r="R308" i="1"/>
  <c r="S308" i="1" s="1"/>
  <c r="AA301" i="1"/>
  <c r="AA300" i="1"/>
  <c r="AB300" i="1" s="1"/>
  <c r="R297" i="1"/>
  <c r="S297" i="1"/>
  <c r="AA294" i="1"/>
  <c r="R294" i="1"/>
  <c r="S294" i="1" s="1"/>
  <c r="R287" i="1"/>
  <c r="S287" i="1"/>
  <c r="T279" i="1"/>
  <c r="T272" i="1"/>
  <c r="R271" i="1"/>
  <c r="S271" i="1" s="1"/>
  <c r="T259" i="1"/>
  <c r="AC259" i="1" s="1"/>
  <c r="U259" i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196" i="1"/>
  <c r="S196" i="1"/>
  <c r="T307" i="1"/>
  <c r="T294" i="1"/>
  <c r="AC294" i="1" s="1"/>
  <c r="AD294" i="1"/>
  <c r="R293" i="1"/>
  <c r="S293" i="1" s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 s="1"/>
  <c r="U256" i="1"/>
  <c r="V384" i="1"/>
  <c r="T384" i="1"/>
  <c r="AC384" i="1" s="1"/>
  <c r="AD384" i="1" s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AB382" i="1"/>
  <c r="V380" i="1"/>
  <c r="T380" i="1"/>
  <c r="AA351" i="1"/>
  <c r="T338" i="1"/>
  <c r="U338" i="1" s="1"/>
  <c r="V338" i="1"/>
  <c r="T330" i="1"/>
  <c r="AC330" i="1" s="1"/>
  <c r="U330" i="1"/>
  <c r="T326" i="1"/>
  <c r="V326" i="1"/>
  <c r="R320" i="1"/>
  <c r="S320" i="1"/>
  <c r="R317" i="1"/>
  <c r="S317" i="1" s="1"/>
  <c r="V314" i="1"/>
  <c r="T314" i="1"/>
  <c r="U314" i="1" s="1"/>
  <c r="AA298" i="1"/>
  <c r="AB298" i="1" s="1"/>
  <c r="AA284" i="1"/>
  <c r="AA245" i="1"/>
  <c r="AB245" i="1" s="1"/>
  <c r="AA237" i="1"/>
  <c r="V371" i="1"/>
  <c r="T371" i="1"/>
  <c r="T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A290" i="1"/>
  <c r="AB290" i="1" s="1"/>
  <c r="AA269" i="1"/>
  <c r="AB269" i="1" s="1"/>
  <c r="AA268" i="1"/>
  <c r="V253" i="1"/>
  <c r="T253" i="1"/>
  <c r="T355" i="1"/>
  <c r="R354" i="1"/>
  <c r="S354" i="1"/>
  <c r="T352" i="1"/>
  <c r="AC352" i="1" s="1"/>
  <c r="AD352" i="1" s="1"/>
  <c r="AF352" i="1" s="1"/>
  <c r="R352" i="1"/>
  <c r="S352" i="1" s="1"/>
  <c r="R348" i="1"/>
  <c r="S348" i="1" s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 s="1"/>
  <c r="R262" i="1"/>
  <c r="S262" i="1" s="1"/>
  <c r="AA256" i="1"/>
  <c r="AB256" i="1"/>
  <c r="AC256" i="1"/>
  <c r="AD256" i="1" s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 s="1"/>
  <c r="AD351" i="1" s="1"/>
  <c r="T349" i="1"/>
  <c r="AB349" i="1"/>
  <c r="R347" i="1"/>
  <c r="S347" i="1" s="1"/>
  <c r="R335" i="1"/>
  <c r="S335" i="1" s="1"/>
  <c r="AA330" i="1"/>
  <c r="T329" i="1"/>
  <c r="AC329" i="1" s="1"/>
  <c r="S328" i="1"/>
  <c r="R326" i="1"/>
  <c r="S326" i="1"/>
  <c r="AA325" i="1"/>
  <c r="T317" i="1"/>
  <c r="R315" i="1"/>
  <c r="S315" i="1"/>
  <c r="R299" i="1"/>
  <c r="S299" i="1" s="1"/>
  <c r="AA293" i="1"/>
  <c r="AA289" i="1"/>
  <c r="AA262" i="1"/>
  <c r="AB262" i="1" s="1"/>
  <c r="AA261" i="1"/>
  <c r="AA254" i="1"/>
  <c r="AB254" i="1"/>
  <c r="R250" i="1"/>
  <c r="S250" i="1"/>
  <c r="R246" i="1"/>
  <c r="S246" i="1" s="1"/>
  <c r="R309" i="1"/>
  <c r="S309" i="1"/>
  <c r="T302" i="1"/>
  <c r="R300" i="1"/>
  <c r="S300" i="1" s="1"/>
  <c r="R291" i="1"/>
  <c r="S291" i="1" s="1"/>
  <c r="R283" i="1"/>
  <c r="S283" i="1"/>
  <c r="T281" i="1"/>
  <c r="U281" i="1"/>
  <c r="R279" i="1"/>
  <c r="S279" i="1"/>
  <c r="R277" i="1"/>
  <c r="S277" i="1" s="1"/>
  <c r="T275" i="1"/>
  <c r="AB275" i="1" s="1"/>
  <c r="R270" i="1"/>
  <c r="S270" i="1" s="1"/>
  <c r="R269" i="1"/>
  <c r="S269" i="1"/>
  <c r="R268" i="1"/>
  <c r="S268" i="1"/>
  <c r="AA267" i="1"/>
  <c r="AC267" i="1"/>
  <c r="AD267" i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R278" i="1"/>
  <c r="S278" i="1"/>
  <c r="R272" i="1"/>
  <c r="S272" i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 s="1"/>
  <c r="R198" i="1"/>
  <c r="S198" i="1"/>
  <c r="T232" i="1"/>
  <c r="AC232" i="1" s="1"/>
  <c r="AD232" i="1" s="1"/>
  <c r="R232" i="1"/>
  <c r="S232" i="1" s="1"/>
  <c r="T211" i="1"/>
  <c r="U250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AA257" i="1"/>
  <c r="AA339" i="1"/>
  <c r="V352" i="1"/>
  <c r="V323" i="1"/>
  <c r="T323" i="1"/>
  <c r="AC323" i="1" s="1"/>
  <c r="AD323" i="1" s="1"/>
  <c r="AA315" i="1"/>
  <c r="AB315" i="1" s="1"/>
  <c r="AE314" i="1"/>
  <c r="AA314" i="1"/>
  <c r="T306" i="1"/>
  <c r="AE297" i="1"/>
  <c r="AA297" i="1"/>
  <c r="AA287" i="1"/>
  <c r="AA285" i="1"/>
  <c r="AB285" i="1" s="1"/>
  <c r="V276" i="1"/>
  <c r="T276" i="1"/>
  <c r="AA266" i="1"/>
  <c r="AB266" i="1" s="1"/>
  <c r="T265" i="1"/>
  <c r="T262" i="1"/>
  <c r="V262" i="1"/>
  <c r="T219" i="1"/>
  <c r="AB219" i="1" s="1"/>
  <c r="V219" i="1"/>
  <c r="U356" i="1"/>
  <c r="AG356" i="1" s="1"/>
  <c r="AH356" i="1" s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B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T284" i="1"/>
  <c r="V348" i="1"/>
  <c r="T348" i="1"/>
  <c r="AA345" i="1"/>
  <c r="AB345" i="1" s="1"/>
  <c r="T336" i="1"/>
  <c r="AA333" i="1"/>
  <c r="AC333" i="1"/>
  <c r="AD333" i="1"/>
  <c r="AF333" i="1" s="1"/>
  <c r="V328" i="1"/>
  <c r="T328" i="1"/>
  <c r="AC328" i="1" s="1"/>
  <c r="AD328" i="1" s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B346" i="1" s="1"/>
  <c r="AA343" i="1"/>
  <c r="AA336" i="1"/>
  <c r="AB336" i="1" s="1"/>
  <c r="AA324" i="1"/>
  <c r="AB324" i="1"/>
  <c r="AC324" i="1"/>
  <c r="AD324" i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B312" i="1" s="1"/>
  <c r="AA280" i="1"/>
  <c r="T278" i="1"/>
  <c r="AA274" i="1"/>
  <c r="AB274" i="1"/>
  <c r="AA247" i="1"/>
  <c r="AB247" i="1" s="1"/>
  <c r="AA221" i="1"/>
  <c r="AA260" i="1"/>
  <c r="R259" i="1"/>
  <c r="S259" i="1" s="1"/>
  <c r="T255" i="1"/>
  <c r="AA243" i="1"/>
  <c r="AB243" i="1"/>
  <c r="T222" i="1"/>
  <c r="AA259" i="1"/>
  <c r="T248" i="1"/>
  <c r="V248" i="1"/>
  <c r="AA228" i="1"/>
  <c r="AB227" i="1"/>
  <c r="AC227" i="1"/>
  <c r="AD227" i="1" s="1"/>
  <c r="AC266" i="1"/>
  <c r="AD266" i="1" s="1"/>
  <c r="AF266" i="1"/>
  <c r="AB508" i="1"/>
  <c r="AB268" i="1"/>
  <c r="AC268" i="1"/>
  <c r="AD268" i="1" s="1"/>
  <c r="AF268" i="1"/>
  <c r="AG268" i="1" s="1"/>
  <c r="AH268" i="1" s="1"/>
  <c r="AB388" i="1"/>
  <c r="AC356" i="1"/>
  <c r="AD356" i="1" s="1"/>
  <c r="AF356" i="1" s="1"/>
  <c r="AB421" i="1"/>
  <c r="AB437" i="1"/>
  <c r="AC437" i="1"/>
  <c r="AD437" i="1"/>
  <c r="AC274" i="1"/>
  <c r="AD274" i="1"/>
  <c r="AC236" i="1"/>
  <c r="AD236" i="1" s="1"/>
  <c r="AF236" i="1" s="1"/>
  <c r="AB406" i="1"/>
  <c r="AC406" i="1"/>
  <c r="AD406" i="1" s="1"/>
  <c r="AF406" i="1"/>
  <c r="AC442" i="1"/>
  <c r="AD442" i="1"/>
  <c r="AF442" i="1"/>
  <c r="AG442" i="1" s="1"/>
  <c r="AH442" i="1" s="1"/>
  <c r="AC477" i="1"/>
  <c r="AD477" i="1" s="1"/>
  <c r="AB439" i="1"/>
  <c r="AC439" i="1"/>
  <c r="AD439" i="1"/>
  <c r="AF439" i="1" s="1"/>
  <c r="AG439" i="1" s="1"/>
  <c r="AH439" i="1" s="1"/>
  <c r="AB280" i="1"/>
  <c r="AC280" i="1"/>
  <c r="AD280" i="1" s="1"/>
  <c r="AC298" i="1"/>
  <c r="AD298" i="1" s="1"/>
  <c r="AC404" i="1"/>
  <c r="AD404" i="1" s="1"/>
  <c r="AB478" i="1"/>
  <c r="AB401" i="1"/>
  <c r="AC401" i="1"/>
  <c r="AD401" i="1"/>
  <c r="AF401" i="1" s="1"/>
  <c r="AG401" i="1" s="1"/>
  <c r="AH401" i="1" s="1"/>
  <c r="AB438" i="1"/>
  <c r="AC438" i="1"/>
  <c r="AD438" i="1" s="1"/>
  <c r="AD508" i="1"/>
  <c r="AF508" i="1" s="1"/>
  <c r="AC487" i="1"/>
  <c r="AD487" i="1"/>
  <c r="AF487" i="1" s="1"/>
  <c r="AC478" i="1"/>
  <c r="AD478" i="1"/>
  <c r="AF478" i="1"/>
  <c r="AB495" i="1"/>
  <c r="AC285" i="1"/>
  <c r="AD285" i="1" s="1"/>
  <c r="AC534" i="1"/>
  <c r="AD534" i="1"/>
  <c r="AD475" i="1"/>
  <c r="AB527" i="1"/>
  <c r="AG527" i="1"/>
  <c r="AH527" i="1" s="1"/>
  <c r="AB533" i="1"/>
  <c r="AC533" i="1"/>
  <c r="AD533" i="1" s="1"/>
  <c r="AF533" i="1" s="1"/>
  <c r="AB526" i="1"/>
  <c r="AB229" i="1"/>
  <c r="AC229" i="1"/>
  <c r="AD229" i="1" s="1"/>
  <c r="AF229" i="1"/>
  <c r="AG229" i="1" s="1"/>
  <c r="AH229" i="1" s="1"/>
  <c r="AG495" i="1"/>
  <c r="AH495" i="1"/>
  <c r="AB496" i="1"/>
  <c r="AC345" i="1"/>
  <c r="AD345" i="1"/>
  <c r="AF345" i="1"/>
  <c r="AC449" i="1"/>
  <c r="AD449" i="1"/>
  <c r="AF449" i="1" s="1"/>
  <c r="AB530" i="1"/>
  <c r="AC530" i="1"/>
  <c r="AD530" i="1"/>
  <c r="AF530" i="1"/>
  <c r="AG530" i="1"/>
  <c r="AH530" i="1"/>
  <c r="AB534" i="1"/>
  <c r="AB488" i="1"/>
  <c r="AB259" i="1"/>
  <c r="AD259" i="1"/>
  <c r="AC247" i="1"/>
  <c r="AD247" i="1"/>
  <c r="AB299" i="1"/>
  <c r="AC254" i="1"/>
  <c r="AD254" i="1"/>
  <c r="AF254" i="1" s="1"/>
  <c r="AG254" i="1"/>
  <c r="AH254" i="1" s="1"/>
  <c r="AC372" i="1"/>
  <c r="AD372" i="1" s="1"/>
  <c r="AB454" i="1"/>
  <c r="AC536" i="1"/>
  <c r="AD536" i="1"/>
  <c r="AF536" i="1" s="1"/>
  <c r="AG536" i="1" s="1"/>
  <c r="AH536" i="1" s="1"/>
  <c r="U419" i="1"/>
  <c r="AB440" i="1"/>
  <c r="AC440" i="1"/>
  <c r="AD440" i="1" s="1"/>
  <c r="AF440" i="1" s="1"/>
  <c r="U510" i="1"/>
  <c r="AB436" i="1"/>
  <c r="AC436" i="1"/>
  <c r="AD436" i="1" s="1"/>
  <c r="U492" i="1"/>
  <c r="AC492" i="1"/>
  <c r="AD492" i="1"/>
  <c r="AF492" i="1" s="1"/>
  <c r="AC535" i="1"/>
  <c r="AD535" i="1"/>
  <c r="AF535" i="1" s="1"/>
  <c r="AB492" i="1"/>
  <c r="AC446" i="1"/>
  <c r="AD446" i="1" s="1"/>
  <c r="AF446" i="1"/>
  <c r="AB481" i="1"/>
  <c r="AC481" i="1"/>
  <c r="AD481" i="1" s="1"/>
  <c r="AF481" i="1" s="1"/>
  <c r="AB535" i="1"/>
  <c r="AC391" i="1"/>
  <c r="AD391" i="1" s="1"/>
  <c r="AC444" i="1"/>
  <c r="AD444" i="1"/>
  <c r="AB441" i="1"/>
  <c r="AB433" i="1"/>
  <c r="AC433" i="1"/>
  <c r="AD433" i="1"/>
  <c r="AF433" i="1" s="1"/>
  <c r="AB486" i="1"/>
  <c r="AC486" i="1"/>
  <c r="AD486" i="1"/>
  <c r="AF486" i="1" s="1"/>
  <c r="AB242" i="1"/>
  <c r="AC242" i="1"/>
  <c r="AD242" i="1"/>
  <c r="AF242" i="1" s="1"/>
  <c r="AC342" i="1"/>
  <c r="AD342" i="1" s="1"/>
  <c r="AF342" i="1" s="1"/>
  <c r="AB223" i="1"/>
  <c r="AC223" i="1"/>
  <c r="AD223" i="1" s="1"/>
  <c r="AF223" i="1" s="1"/>
  <c r="AC460" i="1"/>
  <c r="AD460" i="1" s="1"/>
  <c r="AF460" i="1" s="1"/>
  <c r="AC431" i="1"/>
  <c r="AD431" i="1"/>
  <c r="AF431" i="1" s="1"/>
  <c r="AG431" i="1" s="1"/>
  <c r="AH431" i="1" s="1"/>
  <c r="AB450" i="1"/>
  <c r="AC450" i="1"/>
  <c r="AD450" i="1" s="1"/>
  <c r="AF450" i="1" s="1"/>
  <c r="U450" i="1"/>
  <c r="U476" i="1"/>
  <c r="AB476" i="1"/>
  <c r="AC476" i="1"/>
  <c r="AD476" i="1"/>
  <c r="AF476" i="1"/>
  <c r="AG476" i="1" s="1"/>
  <c r="AH476" i="1" s="1"/>
  <c r="U429" i="1"/>
  <c r="AC243" i="1"/>
  <c r="AD243" i="1" s="1"/>
  <c r="AF243" i="1" s="1"/>
  <c r="AB347" i="1"/>
  <c r="AC347" i="1"/>
  <c r="AD347" i="1"/>
  <c r="AC272" i="1"/>
  <c r="AD272" i="1" s="1"/>
  <c r="AB366" i="1"/>
  <c r="AC366" i="1"/>
  <c r="AD366" i="1" s="1"/>
  <c r="AB453" i="1"/>
  <c r="AC453" i="1"/>
  <c r="AD453" i="1" s="1"/>
  <c r="AF453" i="1" s="1"/>
  <c r="U453" i="1"/>
  <c r="AC354" i="1"/>
  <c r="AD354" i="1"/>
  <c r="AF354" i="1" s="1"/>
  <c r="AB379" i="1"/>
  <c r="AC379" i="1"/>
  <c r="AD379" i="1" s="1"/>
  <c r="AF379" i="1" s="1"/>
  <c r="AB387" i="1"/>
  <c r="AC387" i="1"/>
  <c r="AD387" i="1"/>
  <c r="AF387" i="1" s="1"/>
  <c r="AB378" i="1"/>
  <c r="AC378" i="1"/>
  <c r="AD378" i="1"/>
  <c r="AF378" i="1" s="1"/>
  <c r="AB435" i="1"/>
  <c r="AC435" i="1"/>
  <c r="AD435" i="1" s="1"/>
  <c r="AF435" i="1"/>
  <c r="AG435" i="1" s="1"/>
  <c r="AH435" i="1" s="1"/>
  <c r="AC451" i="1"/>
  <c r="AD451" i="1"/>
  <c r="AF451" i="1" s="1"/>
  <c r="AG451" i="1" s="1"/>
  <c r="AH451" i="1" s="1"/>
  <c r="AB445" i="1"/>
  <c r="AC570" i="1"/>
  <c r="AD570" i="1" s="1"/>
  <c r="U570" i="1"/>
  <c r="AB570" i="1"/>
  <c r="AB574" i="1"/>
  <c r="U574" i="1"/>
  <c r="AC574" i="1"/>
  <c r="AD574" i="1"/>
  <c r="AB536" i="1"/>
  <c r="U432" i="1"/>
  <c r="AC525" i="1"/>
  <c r="AD525" i="1" s="1"/>
  <c r="U525" i="1"/>
  <c r="AB580" i="1"/>
  <c r="U580" i="1"/>
  <c r="AC583" i="1"/>
  <c r="AD583" i="1" s="1"/>
  <c r="AB583" i="1"/>
  <c r="U583" i="1"/>
  <c r="U569" i="1"/>
  <c r="AC569" i="1"/>
  <c r="AD569" i="1"/>
  <c r="AF569" i="1" s="1"/>
  <c r="AB215" i="1"/>
  <c r="AC215" i="1"/>
  <c r="AD215" i="1" s="1"/>
  <c r="AF215" i="1"/>
  <c r="U436" i="1"/>
  <c r="U577" i="1"/>
  <c r="AC577" i="1"/>
  <c r="AD577" i="1"/>
  <c r="AF577" i="1" s="1"/>
  <c r="AC244" i="1"/>
  <c r="AD244" i="1" s="1"/>
  <c r="AF244" i="1" s="1"/>
  <c r="AB357" i="1"/>
  <c r="AC357" i="1"/>
  <c r="AD357" i="1"/>
  <c r="AF357" i="1"/>
  <c r="AB352" i="1"/>
  <c r="U406" i="1"/>
  <c r="U586" i="1"/>
  <c r="AC586" i="1"/>
  <c r="AD586" i="1" s="1"/>
  <c r="AG541" i="1"/>
  <c r="AH541" i="1" s="1"/>
  <c r="AB522" i="1"/>
  <c r="AC522" i="1"/>
  <c r="AD522" i="1"/>
  <c r="AF522" i="1" s="1"/>
  <c r="AC572" i="1"/>
  <c r="AD572" i="1" s="1"/>
  <c r="U572" i="1"/>
  <c r="U581" i="1"/>
  <c r="AC581" i="1"/>
  <c r="AD581" i="1"/>
  <c r="AF581" i="1" s="1"/>
  <c r="AG581" i="1"/>
  <c r="AH581" i="1"/>
  <c r="AG540" i="1"/>
  <c r="AH540" i="1" s="1"/>
  <c r="AF545" i="1"/>
  <c r="AG545" i="1" s="1"/>
  <c r="AH545" i="1" s="1"/>
  <c r="AB412" i="1"/>
  <c r="AC412" i="1"/>
  <c r="AD412" i="1" s="1"/>
  <c r="AB484" i="1"/>
  <c r="AC484" i="1"/>
  <c r="AD484" i="1"/>
  <c r="AF484" i="1" s="1"/>
  <c r="U484" i="1"/>
  <c r="U558" i="1"/>
  <c r="AC558" i="1"/>
  <c r="AD558" i="1"/>
  <c r="AB558" i="1"/>
  <c r="AC575" i="1"/>
  <c r="AD575" i="1"/>
  <c r="AF575" i="1" s="1"/>
  <c r="AG575" i="1" s="1"/>
  <c r="AH575" i="1" s="1"/>
  <c r="AB575" i="1"/>
  <c r="AF543" i="1"/>
  <c r="AF531" i="1"/>
  <c r="AG531" i="1"/>
  <c r="AH531" i="1" s="1"/>
  <c r="U497" i="1"/>
  <c r="AB559" i="1"/>
  <c r="U559" i="1"/>
  <c r="AC559" i="1"/>
  <c r="AD559" i="1" s="1"/>
  <c r="AF582" i="1"/>
  <c r="AG582" i="1"/>
  <c r="AH582" i="1" s="1"/>
  <c r="AF520" i="1"/>
  <c r="AG520" i="1"/>
  <c r="AH520" i="1" s="1"/>
  <c r="AG487" i="1"/>
  <c r="AH487" i="1" s="1"/>
  <c r="AB472" i="1"/>
  <c r="AC472" i="1"/>
  <c r="AD472" i="1"/>
  <c r="U472" i="1"/>
  <c r="AC388" i="1"/>
  <c r="AD388" i="1" s="1"/>
  <c r="AG446" i="1"/>
  <c r="AH446" i="1"/>
  <c r="U490" i="1"/>
  <c r="AC490" i="1"/>
  <c r="AD490" i="1"/>
  <c r="U567" i="1"/>
  <c r="AC567" i="1"/>
  <c r="AD567" i="1"/>
  <c r="AG567" i="1" s="1"/>
  <c r="AH567" i="1" s="1"/>
  <c r="AB567" i="1"/>
  <c r="U524" i="1"/>
  <c r="AC524" i="1"/>
  <c r="AD524" i="1"/>
  <c r="AF552" i="1"/>
  <c r="AB578" i="1"/>
  <c r="AC578" i="1"/>
  <c r="AD578" i="1" s="1"/>
  <c r="U578" i="1"/>
  <c r="AF549" i="1"/>
  <c r="AG549" i="1"/>
  <c r="AH549" i="1" s="1"/>
  <c r="U462" i="1"/>
  <c r="AC462" i="1"/>
  <c r="AD462" i="1"/>
  <c r="AG462" i="1"/>
  <c r="AH462" i="1" s="1"/>
  <c r="AB217" i="1"/>
  <c r="AC217" i="1"/>
  <c r="AD217" i="1"/>
  <c r="AB264" i="1"/>
  <c r="AC370" i="1"/>
  <c r="AD370" i="1"/>
  <c r="AF370" i="1" s="1"/>
  <c r="AC245" i="1"/>
  <c r="AD245" i="1" s="1"/>
  <c r="AF245" i="1" s="1"/>
  <c r="AG245" i="1"/>
  <c r="AH245" i="1"/>
  <c r="AC290" i="1"/>
  <c r="AD290" i="1"/>
  <c r="U513" i="1"/>
  <c r="AD513" i="1"/>
  <c r="AH532" i="1"/>
  <c r="AB519" i="1"/>
  <c r="AC519" i="1"/>
  <c r="AD519" i="1"/>
  <c r="AF519" i="1"/>
  <c r="AG519" i="1" s="1"/>
  <c r="AH519" i="1" s="1"/>
  <c r="AF550" i="1"/>
  <c r="AG550" i="1"/>
  <c r="AH550" i="1" s="1"/>
  <c r="U539" i="1"/>
  <c r="AB539" i="1"/>
  <c r="AC539" i="1"/>
  <c r="AD539" i="1"/>
  <c r="U560" i="1"/>
  <c r="AC560" i="1"/>
  <c r="AD560" i="1"/>
  <c r="AF560" i="1" s="1"/>
  <c r="U523" i="1"/>
  <c r="AC523" i="1"/>
  <c r="AD523" i="1"/>
  <c r="AF554" i="1"/>
  <c r="AG554" i="1" s="1"/>
  <c r="AH554" i="1"/>
  <c r="AD573" i="1"/>
  <c r="AB573" i="1"/>
  <c r="U573" i="1"/>
  <c r="AF544" i="1"/>
  <c r="AG544" i="1" s="1"/>
  <c r="AH544" i="1" s="1"/>
  <c r="AC270" i="1"/>
  <c r="AD270" i="1" s="1"/>
  <c r="AB241" i="1"/>
  <c r="AC241" i="1"/>
  <c r="AD241" i="1"/>
  <c r="AF241" i="1" s="1"/>
  <c r="AG241" i="1" s="1"/>
  <c r="AH241" i="1" s="1"/>
  <c r="U376" i="1"/>
  <c r="U409" i="1"/>
  <c r="AB409" i="1"/>
  <c r="AC409" i="1"/>
  <c r="AD409" i="1"/>
  <c r="AC515" i="1"/>
  <c r="AD515" i="1"/>
  <c r="U537" i="1"/>
  <c r="AB537" i="1"/>
  <c r="AC537" i="1"/>
  <c r="AD537" i="1" s="1"/>
  <c r="AB560" i="1"/>
  <c r="AB523" i="1"/>
  <c r="AB461" i="1"/>
  <c r="AD239" i="1"/>
  <c r="AF239" i="1"/>
  <c r="AC234" i="1"/>
  <c r="AD234" i="1"/>
  <c r="AF234" i="1"/>
  <c r="AG234" i="1" s="1"/>
  <c r="AB305" i="1"/>
  <c r="AC305" i="1"/>
  <c r="AD305" i="1" s="1"/>
  <c r="AB338" i="1"/>
  <c r="AC338" i="1"/>
  <c r="AD338" i="1"/>
  <c r="AC246" i="1"/>
  <c r="AD246" i="1"/>
  <c r="U245" i="1"/>
  <c r="AD329" i="1"/>
  <c r="AB210" i="1"/>
  <c r="AB353" i="1"/>
  <c r="AB231" i="1"/>
  <c r="AB368" i="1"/>
  <c r="AB337" i="1"/>
  <c r="AC337" i="1"/>
  <c r="AD337" i="1" s="1"/>
  <c r="AF337" i="1" s="1"/>
  <c r="AG337" i="1" s="1"/>
  <c r="AC308" i="1"/>
  <c r="AD308" i="1"/>
  <c r="AC367" i="1"/>
  <c r="AD367" i="1"/>
  <c r="AB230" i="1"/>
  <c r="AD230" i="1"/>
  <c r="AC374" i="1"/>
  <c r="AD374" i="1"/>
  <c r="AC386" i="1"/>
  <c r="AD386" i="1" s="1"/>
  <c r="U392" i="1"/>
  <c r="AB350" i="1"/>
  <c r="AC350" i="1"/>
  <c r="AD350" i="1" s="1"/>
  <c r="AF350" i="1" s="1"/>
  <c r="U402" i="1"/>
  <c r="AC214" i="1"/>
  <c r="AD214" i="1" s="1"/>
  <c r="AF214" i="1" s="1"/>
  <c r="U214" i="1"/>
  <c r="AC282" i="1"/>
  <c r="AD282" i="1" s="1"/>
  <c r="U367" i="1"/>
  <c r="AC279" i="1"/>
  <c r="AD279" i="1" s="1"/>
  <c r="AF279" i="1" s="1"/>
  <c r="U407" i="1"/>
  <c r="AB399" i="1"/>
  <c r="AC226" i="1"/>
  <c r="AD226" i="1" s="1"/>
  <c r="AF256" i="1"/>
  <c r="AG256" i="1" s="1"/>
  <c r="U275" i="1"/>
  <c r="AC275" i="1"/>
  <c r="AD275" i="1" s="1"/>
  <c r="AF275" i="1"/>
  <c r="AG275" i="1" s="1"/>
  <c r="AH275" i="1" s="1"/>
  <c r="U359" i="1"/>
  <c r="U377" i="1"/>
  <c r="AC377" i="1"/>
  <c r="AD377" i="1"/>
  <c r="U385" i="1"/>
  <c r="AB211" i="1"/>
  <c r="U349" i="1"/>
  <c r="U371" i="1"/>
  <c r="AC371" i="1"/>
  <c r="AD371" i="1"/>
  <c r="AF371" i="1"/>
  <c r="AC349" i="1"/>
  <c r="AD349" i="1"/>
  <c r="AF349" i="1" s="1"/>
  <c r="U382" i="1"/>
  <c r="U362" i="1"/>
  <c r="AB362" i="1"/>
  <c r="AC362" i="1"/>
  <c r="AD362" i="1"/>
  <c r="AC281" i="1"/>
  <c r="AD281" i="1" s="1"/>
  <c r="AB306" i="1"/>
  <c r="AB232" i="1"/>
  <c r="AB355" i="1"/>
  <c r="AB326" i="1"/>
  <c r="AC326" i="1"/>
  <c r="AD326" i="1" s="1"/>
  <c r="U326" i="1"/>
  <c r="AG345" i="1"/>
  <c r="AH345" i="1" s="1"/>
  <c r="AF324" i="1"/>
  <c r="U316" i="1"/>
  <c r="AH316" i="1"/>
  <c r="AC316" i="1"/>
  <c r="AD316" i="1"/>
  <c r="AG316" i="1" s="1"/>
  <c r="U323" i="1"/>
  <c r="AB323" i="1"/>
  <c r="U312" i="1"/>
  <c r="AC312" i="1"/>
  <c r="AD312" i="1" s="1"/>
  <c r="U331" i="1"/>
  <c r="AC296" i="1"/>
  <c r="AD296" i="1"/>
  <c r="U296" i="1"/>
  <c r="U343" i="1"/>
  <c r="U265" i="1"/>
  <c r="U278" i="1"/>
  <c r="AG278" i="1" s="1"/>
  <c r="AH278" i="1" s="1"/>
  <c r="AC278" i="1"/>
  <c r="AD278" i="1"/>
  <c r="AF278" i="1" s="1"/>
  <c r="U286" i="1"/>
  <c r="U309" i="1"/>
  <c r="U315" i="1"/>
  <c r="AC315" i="1"/>
  <c r="AD315" i="1"/>
  <c r="AG315" i="1" s="1"/>
  <c r="AH315" i="1" s="1"/>
  <c r="U273" i="1"/>
  <c r="AC273" i="1"/>
  <c r="AD273" i="1" s="1"/>
  <c r="AB303" i="1"/>
  <c r="U284" i="1"/>
  <c r="U291" i="1"/>
  <c r="AG291" i="1" s="1"/>
  <c r="AH291" i="1" s="1"/>
  <c r="AC291" i="1"/>
  <c r="AD291" i="1"/>
  <c r="U260" i="1"/>
  <c r="AB260" i="1"/>
  <c r="AC260" i="1"/>
  <c r="AD260" i="1"/>
  <c r="AB334" i="1"/>
  <c r="AB343" i="1"/>
  <c r="AC343" i="1"/>
  <c r="AD343" i="1" s="1"/>
  <c r="AC276" i="1"/>
  <c r="AD276" i="1"/>
  <c r="AF276" i="1" s="1"/>
  <c r="AG276" i="1" s="1"/>
  <c r="AH276" i="1" s="1"/>
  <c r="U276" i="1"/>
  <c r="AB295" i="1"/>
  <c r="AC295" i="1"/>
  <c r="AD295" i="1" s="1"/>
  <c r="U295" i="1"/>
  <c r="U327" i="1"/>
  <c r="AB331" i="1"/>
  <c r="AC331" i="1"/>
  <c r="AD331" i="1"/>
  <c r="U336" i="1"/>
  <c r="AC336" i="1"/>
  <c r="AD336" i="1"/>
  <c r="AF336" i="1" s="1"/>
  <c r="AG336" i="1"/>
  <c r="AH336" i="1" s="1"/>
  <c r="U348" i="1"/>
  <c r="AB348" i="1"/>
  <c r="AC348" i="1"/>
  <c r="AD348" i="1" s="1"/>
  <c r="U235" i="1"/>
  <c r="AB235" i="1"/>
  <c r="AC235" i="1"/>
  <c r="AD235" i="1" s="1"/>
  <c r="AF235" i="1"/>
  <c r="U332" i="1"/>
  <c r="U219" i="1"/>
  <c r="AC219" i="1"/>
  <c r="AD219" i="1" s="1"/>
  <c r="AB265" i="1"/>
  <c r="AC265" i="1"/>
  <c r="AD265" i="1"/>
  <c r="AC306" i="1"/>
  <c r="AD306" i="1"/>
  <c r="AF306" i="1" s="1"/>
  <c r="U306" i="1"/>
  <c r="AB293" i="1"/>
  <c r="AC293" i="1"/>
  <c r="AD293" i="1"/>
  <c r="AG293" i="1" s="1"/>
  <c r="AH293" i="1" s="1"/>
  <c r="U293" i="1"/>
  <c r="AC304" i="1"/>
  <c r="AD304" i="1"/>
  <c r="AG250" i="1"/>
  <c r="AH250" i="1"/>
  <c r="AG215" i="1"/>
  <c r="AH215" i="1" s="1"/>
  <c r="AH337" i="1"/>
  <c r="AG569" i="1"/>
  <c r="AH569" i="1" s="1"/>
  <c r="AG577" i="1"/>
  <c r="AH577" i="1" s="1"/>
  <c r="AF580" i="1"/>
  <c r="AF472" i="1"/>
  <c r="AF515" i="1"/>
  <c r="AG515" i="1"/>
  <c r="AH515" i="1" s="1"/>
  <c r="AF513" i="1"/>
  <c r="AG513" i="1" s="1"/>
  <c r="AH513" i="1" s="1"/>
  <c r="AF567" i="1"/>
  <c r="AF409" i="1"/>
  <c r="AG409" i="1"/>
  <c r="AH409" i="1" s="1"/>
  <c r="AF524" i="1"/>
  <c r="AG524" i="1"/>
  <c r="AH524" i="1" s="1"/>
  <c r="AF523" i="1"/>
  <c r="AG560" i="1"/>
  <c r="AH560" i="1" s="1"/>
  <c r="AF462" i="1"/>
  <c r="AF573" i="1"/>
  <c r="AG573" i="1"/>
  <c r="AH573" i="1" s="1"/>
  <c r="AF362" i="1"/>
  <c r="AG362" i="1" s="1"/>
  <c r="AH362" i="1" s="1"/>
  <c r="AF377" i="1"/>
  <c r="AG377" i="1" s="1"/>
  <c r="AH377" i="1" s="1"/>
  <c r="AF291" i="1"/>
  <c r="AF296" i="1"/>
  <c r="AF293" i="1"/>
  <c r="AF315" i="1"/>
  <c r="AF316" i="1"/>
  <c r="AF273" i="1"/>
  <c r="AG273" i="1"/>
  <c r="AH273" i="1" s="1"/>
  <c r="AF260" i="1"/>
  <c r="AF343" i="1"/>
  <c r="V176" i="1"/>
  <c r="T203" i="1"/>
  <c r="AB203" i="1" s="1"/>
  <c r="U203" i="1"/>
  <c r="T208" i="1"/>
  <c r="U208" i="1"/>
  <c r="R197" i="1"/>
  <c r="S197" i="1"/>
  <c r="AF368" i="1"/>
  <c r="AG368" i="1"/>
  <c r="AH368" i="1"/>
  <c r="AF265" i="1"/>
  <c r="AF351" i="1"/>
  <c r="AF456" i="1"/>
  <c r="AG456" i="1"/>
  <c r="AH456" i="1"/>
  <c r="AF294" i="1"/>
  <c r="AG294" i="1" s="1"/>
  <c r="AH294" i="1" s="1"/>
  <c r="AF344" i="1"/>
  <c r="AG344" i="1" s="1"/>
  <c r="AG481" i="1"/>
  <c r="AH481" i="1" s="1"/>
  <c r="AB255" i="1"/>
  <c r="U255" i="1"/>
  <c r="U358" i="1"/>
  <c r="AC358" i="1"/>
  <c r="AD358" i="1"/>
  <c r="AF358" i="1" s="1"/>
  <c r="AB314" i="1"/>
  <c r="U252" i="1"/>
  <c r="U430" i="1"/>
  <c r="AG406" i="1"/>
  <c r="AH406" i="1"/>
  <c r="U289" i="1"/>
  <c r="AD330" i="1"/>
  <c r="U344" i="1"/>
  <c r="AH344" i="1"/>
  <c r="AB330" i="1"/>
  <c r="AB416" i="1"/>
  <c r="U248" i="1"/>
  <c r="AC248" i="1"/>
  <c r="AD248" i="1" s="1"/>
  <c r="T320" i="1"/>
  <c r="U303" i="1"/>
  <c r="AC303" i="1"/>
  <c r="AD303" i="1" s="1"/>
  <c r="AF303" i="1" s="1"/>
  <c r="U269" i="1"/>
  <c r="AC269" i="1"/>
  <c r="AD269" i="1" s="1"/>
  <c r="AG269" i="1" s="1"/>
  <c r="AH269" i="1" s="1"/>
  <c r="U297" i="1"/>
  <c r="AG297" i="1" s="1"/>
  <c r="AH297" i="1" s="1"/>
  <c r="AC297" i="1"/>
  <c r="AD297" i="1"/>
  <c r="U311" i="1"/>
  <c r="AC311" i="1"/>
  <c r="AD311" i="1" s="1"/>
  <c r="AB385" i="1"/>
  <c r="AC380" i="1"/>
  <c r="AD380" i="1"/>
  <c r="AF380" i="1" s="1"/>
  <c r="U380" i="1"/>
  <c r="T390" i="1"/>
  <c r="AC390" i="1" s="1"/>
  <c r="AD390" i="1" s="1"/>
  <c r="AB270" i="1"/>
  <c r="U270" i="1"/>
  <c r="AG270" i="1" s="1"/>
  <c r="AH270" i="1" s="1"/>
  <c r="U249" i="1"/>
  <c r="AB249" i="1"/>
  <c r="U277" i="1"/>
  <c r="AB277" i="1"/>
  <c r="AC353" i="1"/>
  <c r="AD353" i="1"/>
  <c r="U353" i="1"/>
  <c r="AC403" i="1"/>
  <c r="AD403" i="1" s="1"/>
  <c r="U403" i="1"/>
  <c r="U399" i="1"/>
  <c r="AC399" i="1"/>
  <c r="AD399" i="1" s="1"/>
  <c r="U374" i="1"/>
  <c r="AB374" i="1"/>
  <c r="U394" i="1"/>
  <c r="AB394" i="1"/>
  <c r="U216" i="1"/>
  <c r="AC216" i="1"/>
  <c r="AD216" i="1"/>
  <c r="AC498" i="1"/>
  <c r="AD498" i="1" s="1"/>
  <c r="AF498" i="1" s="1"/>
  <c r="U498" i="1"/>
  <c r="AB498" i="1"/>
  <c r="AC511" i="1"/>
  <c r="AD511" i="1" s="1"/>
  <c r="AB511" i="1"/>
  <c r="U413" i="1"/>
  <c r="AB413" i="1"/>
  <c r="U503" i="1"/>
  <c r="AC503" i="1"/>
  <c r="AD503" i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AB361" i="1"/>
  <c r="AB344" i="1"/>
  <c r="AB321" i="1"/>
  <c r="T318" i="1"/>
  <c r="AB318" i="1"/>
  <c r="V213" i="1"/>
  <c r="T213" i="1"/>
  <c r="AC213" i="1" s="1"/>
  <c r="AD213" i="1" s="1"/>
  <c r="AA206" i="1"/>
  <c r="AG450" i="1"/>
  <c r="AH450" i="1" s="1"/>
  <c r="AB248" i="1"/>
  <c r="AC382" i="1"/>
  <c r="AD382" i="1" s="1"/>
  <c r="AC385" i="1"/>
  <c r="AD385" i="1"/>
  <c r="AB311" i="1"/>
  <c r="AC277" i="1"/>
  <c r="AD277" i="1"/>
  <c r="AB340" i="1"/>
  <c r="AF246" i="1"/>
  <c r="AH234" i="1"/>
  <c r="AF270" i="1"/>
  <c r="AG480" i="1"/>
  <c r="AH480" i="1" s="1"/>
  <c r="AC497" i="1"/>
  <c r="AD497" i="1"/>
  <c r="AC432" i="1"/>
  <c r="AD432" i="1" s="1"/>
  <c r="AG378" i="1"/>
  <c r="AH378" i="1" s="1"/>
  <c r="AC430" i="1"/>
  <c r="AD430" i="1" s="1"/>
  <c r="AG242" i="1"/>
  <c r="AH242" i="1" s="1"/>
  <c r="AG433" i="1"/>
  <c r="AH433" i="1" s="1"/>
  <c r="AC394" i="1"/>
  <c r="AD394" i="1" s="1"/>
  <c r="AG440" i="1"/>
  <c r="AH440" i="1" s="1"/>
  <c r="AF372" i="1"/>
  <c r="AC413" i="1"/>
  <c r="AD413" i="1"/>
  <c r="AC389" i="1"/>
  <c r="AD389" i="1"/>
  <c r="AG236" i="1"/>
  <c r="AH236" i="1"/>
  <c r="AC252" i="1"/>
  <c r="AD252" i="1" s="1"/>
  <c r="T321" i="1"/>
  <c r="U321" i="1" s="1"/>
  <c r="U334" i="1"/>
  <c r="AC334" i="1"/>
  <c r="AD334" i="1" s="1"/>
  <c r="AF334" i="1" s="1"/>
  <c r="AB392" i="1"/>
  <c r="AC392" i="1"/>
  <c r="AD392" i="1" s="1"/>
  <c r="U372" i="1"/>
  <c r="AB372" i="1"/>
  <c r="U292" i="1"/>
  <c r="AC292" i="1"/>
  <c r="AD292" i="1"/>
  <c r="AF292" i="1" s="1"/>
  <c r="AC461" i="1"/>
  <c r="AD461" i="1"/>
  <c r="U461" i="1"/>
  <c r="U467" i="1"/>
  <c r="AC467" i="1"/>
  <c r="AD467" i="1"/>
  <c r="T505" i="1"/>
  <c r="V505" i="1"/>
  <c r="U488" i="1"/>
  <c r="AC488" i="1"/>
  <c r="AD488" i="1" s="1"/>
  <c r="V483" i="1"/>
  <c r="T483" i="1"/>
  <c r="T482" i="1"/>
  <c r="V474" i="1"/>
  <c r="T474" i="1"/>
  <c r="V470" i="1"/>
  <c r="T470" i="1"/>
  <c r="T469" i="1"/>
  <c r="AB469" i="1" s="1"/>
  <c r="V459" i="1"/>
  <c r="T459" i="1"/>
  <c r="AB449" i="1"/>
  <c r="U421" i="1"/>
  <c r="AC421" i="1"/>
  <c r="AD421" i="1"/>
  <c r="AF421" i="1" s="1"/>
  <c r="AG421" i="1" s="1"/>
  <c r="AH421" i="1" s="1"/>
  <c r="U300" i="1"/>
  <c r="AC300" i="1"/>
  <c r="AD300" i="1" s="1"/>
  <c r="AC211" i="1"/>
  <c r="AD211" i="1"/>
  <c r="AF211" i="1" s="1"/>
  <c r="U211" i="1"/>
  <c r="U351" i="1"/>
  <c r="AG351" i="1" s="1"/>
  <c r="AH351" i="1" s="1"/>
  <c r="AB351" i="1"/>
  <c r="AB294" i="1"/>
  <c r="U294" i="1"/>
  <c r="U339" i="1"/>
  <c r="AC339" i="1"/>
  <c r="AD339" i="1"/>
  <c r="AH516" i="1"/>
  <c r="U447" i="1"/>
  <c r="AG447" i="1" s="1"/>
  <c r="AH447" i="1" s="1"/>
  <c r="AC447" i="1"/>
  <c r="AD447" i="1" s="1"/>
  <c r="AB518" i="1"/>
  <c r="AB485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 s="1"/>
  <c r="AF340" i="1" s="1"/>
  <c r="T218" i="1"/>
  <c r="AB218" i="1"/>
  <c r="V212" i="1"/>
  <c r="T212" i="1"/>
  <c r="AC212" i="1" s="1"/>
  <c r="AD212" i="1" s="1"/>
  <c r="AE202" i="1"/>
  <c r="AA202" i="1"/>
  <c r="AC327" i="1"/>
  <c r="AD327" i="1" s="1"/>
  <c r="AC289" i="1"/>
  <c r="AD289" i="1"/>
  <c r="AC255" i="1"/>
  <c r="AD255" i="1"/>
  <c r="AB358" i="1"/>
  <c r="AC359" i="1"/>
  <c r="AD359" i="1" s="1"/>
  <c r="AB297" i="1"/>
  <c r="AC249" i="1"/>
  <c r="AD249" i="1"/>
  <c r="AF374" i="1"/>
  <c r="AC314" i="1"/>
  <c r="AD314" i="1"/>
  <c r="AG508" i="1"/>
  <c r="AH508" i="1" s="1"/>
  <c r="AF388" i="1"/>
  <c r="AC429" i="1"/>
  <c r="AD429" i="1"/>
  <c r="AC510" i="1"/>
  <c r="AD510" i="1" s="1"/>
  <c r="AG449" i="1"/>
  <c r="AH449" i="1" s="1"/>
  <c r="AC458" i="1"/>
  <c r="AD458" i="1"/>
  <c r="AF285" i="1"/>
  <c r="AG285" i="1"/>
  <c r="AH285" i="1"/>
  <c r="AC335" i="1"/>
  <c r="AD335" i="1"/>
  <c r="U335" i="1"/>
  <c r="AC262" i="1"/>
  <c r="AD262" i="1"/>
  <c r="U262" i="1"/>
  <c r="T220" i="1"/>
  <c r="U238" i="1"/>
  <c r="AB329" i="1"/>
  <c r="U329" i="1"/>
  <c r="AH256" i="1"/>
  <c r="AC355" i="1"/>
  <c r="AD355" i="1"/>
  <c r="U355" i="1"/>
  <c r="U299" i="1"/>
  <c r="AC299" i="1"/>
  <c r="AD299" i="1" s="1"/>
  <c r="U310" i="1"/>
  <c r="U231" i="1"/>
  <c r="AC231" i="1"/>
  <c r="AD231" i="1"/>
  <c r="AG231" i="1" s="1"/>
  <c r="AH231" i="1" s="1"/>
  <c r="U263" i="1"/>
  <c r="AC263" i="1"/>
  <c r="AD263" i="1" s="1"/>
  <c r="U226" i="1"/>
  <c r="AB226" i="1"/>
  <c r="U346" i="1"/>
  <c r="AC346" i="1"/>
  <c r="AD346" i="1"/>
  <c r="T322" i="1"/>
  <c r="U287" i="1"/>
  <c r="AC287" i="1"/>
  <c r="AD287" i="1"/>
  <c r="U342" i="1"/>
  <c r="AG342" i="1"/>
  <c r="AH342" i="1" s="1"/>
  <c r="AB342" i="1"/>
  <c r="U308" i="1"/>
  <c r="AB308" i="1"/>
  <c r="U236" i="1"/>
  <c r="AB236" i="1"/>
  <c r="U451" i="1"/>
  <c r="AB451" i="1"/>
  <c r="U445" i="1"/>
  <c r="AC445" i="1"/>
  <c r="AD445" i="1"/>
  <c r="U518" i="1"/>
  <c r="T417" i="1"/>
  <c r="U441" i="1"/>
  <c r="AC441" i="1"/>
  <c r="AD441" i="1"/>
  <c r="U496" i="1"/>
  <c r="AC496" i="1"/>
  <c r="AD496" i="1"/>
  <c r="U475" i="1"/>
  <c r="AB475" i="1"/>
  <c r="T512" i="1"/>
  <c r="U512" i="1" s="1"/>
  <c r="AG512" i="1" s="1"/>
  <c r="AH512" i="1" s="1"/>
  <c r="V512" i="1"/>
  <c r="T507" i="1"/>
  <c r="V507" i="1"/>
  <c r="V500" i="1"/>
  <c r="T500" i="1"/>
  <c r="U500" i="1" s="1"/>
  <c r="AC499" i="1"/>
  <c r="AD499" i="1" s="1"/>
  <c r="U499" i="1"/>
  <c r="V494" i="1"/>
  <c r="T494" i="1"/>
  <c r="T473" i="1"/>
  <c r="U473" i="1" s="1"/>
  <c r="V473" i="1"/>
  <c r="V471" i="1"/>
  <c r="T471" i="1"/>
  <c r="V455" i="1"/>
  <c r="T455" i="1"/>
  <c r="U454" i="1"/>
  <c r="AC454" i="1"/>
  <c r="AD454" i="1"/>
  <c r="U427" i="1"/>
  <c r="AC427" i="1"/>
  <c r="AD427" i="1"/>
  <c r="AF427" i="1" s="1"/>
  <c r="AB427" i="1"/>
  <c r="V426" i="1"/>
  <c r="T426" i="1"/>
  <c r="U423" i="1"/>
  <c r="AC423" i="1"/>
  <c r="AD423" i="1"/>
  <c r="AF423" i="1" s="1"/>
  <c r="AG423" i="1" s="1"/>
  <c r="AH423" i="1" s="1"/>
  <c r="U422" i="1"/>
  <c r="AB422" i="1"/>
  <c r="AC422" i="1"/>
  <c r="AD422" i="1"/>
  <c r="V420" i="1"/>
  <c r="T420" i="1"/>
  <c r="AB419" i="1"/>
  <c r="U418" i="1"/>
  <c r="AC418" i="1"/>
  <c r="AD418" i="1"/>
  <c r="U489" i="1"/>
  <c r="AC489" i="1"/>
  <c r="AD489" i="1" s="1"/>
  <c r="AF489" i="1" s="1"/>
  <c r="AB516" i="1"/>
  <c r="U405" i="1"/>
  <c r="AC405" i="1"/>
  <c r="AD405" i="1"/>
  <c r="AB373" i="1"/>
  <c r="V504" i="1"/>
  <c r="T504" i="1"/>
  <c r="V501" i="1"/>
  <c r="T501" i="1"/>
  <c r="AC501" i="1" s="1"/>
  <c r="AD501" i="1" s="1"/>
  <c r="U466" i="1"/>
  <c r="AC466" i="1"/>
  <c r="AD466" i="1"/>
  <c r="U463" i="1"/>
  <c r="AC463" i="1"/>
  <c r="AD463" i="1"/>
  <c r="V415" i="1"/>
  <c r="T415" i="1"/>
  <c r="AB415" i="1" s="1"/>
  <c r="V400" i="1"/>
  <c r="T400" i="1"/>
  <c r="AC400" i="1" s="1"/>
  <c r="AB250" i="1"/>
  <c r="AF411" i="1"/>
  <c r="U491" i="1"/>
  <c r="AC491" i="1"/>
  <c r="AD491" i="1"/>
  <c r="U424" i="1"/>
  <c r="AG424" i="1"/>
  <c r="AH424" i="1" s="1"/>
  <c r="V506" i="1"/>
  <c r="T506" i="1"/>
  <c r="V493" i="1"/>
  <c r="T493" i="1"/>
  <c r="U493" i="1" s="1"/>
  <c r="T468" i="1"/>
  <c r="V468" i="1"/>
  <c r="V457" i="1"/>
  <c r="T457" i="1"/>
  <c r="V448" i="1"/>
  <c r="T448" i="1"/>
  <c r="T434" i="1"/>
  <c r="AB434" i="1"/>
  <c r="AB428" i="1"/>
  <c r="T410" i="1"/>
  <c r="V410" i="1"/>
  <c r="V396" i="1"/>
  <c r="T396" i="1"/>
  <c r="AC396" i="1" s="1"/>
  <c r="AD396" i="1" s="1"/>
  <c r="V360" i="1"/>
  <c r="T360" i="1"/>
  <c r="AC360" i="1" s="1"/>
  <c r="AD360" i="1" s="1"/>
  <c r="V251" i="1"/>
  <c r="T251" i="1"/>
  <c r="V465" i="1"/>
  <c r="T465" i="1"/>
  <c r="T240" i="1"/>
  <c r="AB240" i="1" s="1"/>
  <c r="AF463" i="1"/>
  <c r="AG463" i="1" s="1"/>
  <c r="AH463" i="1"/>
  <c r="AF454" i="1"/>
  <c r="U471" i="1"/>
  <c r="U494" i="1"/>
  <c r="AC494" i="1"/>
  <c r="AD494" i="1" s="1"/>
  <c r="AB494" i="1"/>
  <c r="AB500" i="1"/>
  <c r="AF231" i="1"/>
  <c r="U220" i="1"/>
  <c r="AC220" i="1"/>
  <c r="AD220" i="1"/>
  <c r="AF289" i="1"/>
  <c r="AB459" i="1"/>
  <c r="U470" i="1"/>
  <c r="AC470" i="1"/>
  <c r="AD470" i="1" s="1"/>
  <c r="AF470" i="1" s="1"/>
  <c r="AF467" i="1"/>
  <c r="AG467" i="1" s="1"/>
  <c r="AH467" i="1" s="1"/>
  <c r="U213" i="1"/>
  <c r="AB213" i="1"/>
  <c r="AG498" i="1"/>
  <c r="AH498" i="1" s="1"/>
  <c r="AG358" i="1"/>
  <c r="AH358" i="1" s="1"/>
  <c r="U240" i="1"/>
  <c r="AC240" i="1"/>
  <c r="AD240" i="1"/>
  <c r="AF240" i="1" s="1"/>
  <c r="AC457" i="1"/>
  <c r="AD457" i="1"/>
  <c r="AB457" i="1"/>
  <c r="U457" i="1"/>
  <c r="AB493" i="1"/>
  <c r="AC493" i="1"/>
  <c r="AD493" i="1"/>
  <c r="AB512" i="1"/>
  <c r="AC512" i="1"/>
  <c r="AD512" i="1"/>
  <c r="AF445" i="1"/>
  <c r="AG445" i="1" s="1"/>
  <c r="AH445" i="1" s="1"/>
  <c r="AF287" i="1"/>
  <c r="AG287" i="1"/>
  <c r="AH287" i="1" s="1"/>
  <c r="AF355" i="1"/>
  <c r="AG355" i="1"/>
  <c r="AH355" i="1"/>
  <c r="AF458" i="1"/>
  <c r="AG458" i="1"/>
  <c r="AH458" i="1" s="1"/>
  <c r="AF359" i="1"/>
  <c r="AG359" i="1"/>
  <c r="AH359" i="1"/>
  <c r="AC482" i="1"/>
  <c r="AD482" i="1"/>
  <c r="AF482" i="1" s="1"/>
  <c r="AG292" i="1"/>
  <c r="AH292" i="1" s="1"/>
  <c r="AC321" i="1"/>
  <c r="AD321" i="1"/>
  <c r="AF321" i="1" s="1"/>
  <c r="AF277" i="1"/>
  <c r="AC363" i="1"/>
  <c r="AD363" i="1"/>
  <c r="AF363" i="1" s="1"/>
  <c r="U363" i="1"/>
  <c r="AC397" i="1"/>
  <c r="AD397" i="1" s="1"/>
  <c r="AF216" i="1"/>
  <c r="AG216" i="1" s="1"/>
  <c r="AH216" i="1" s="1"/>
  <c r="AB390" i="1"/>
  <c r="U390" i="1"/>
  <c r="AG303" i="1"/>
  <c r="AH303" i="1" s="1"/>
  <c r="AB396" i="1"/>
  <c r="AB400" i="1"/>
  <c r="U400" i="1"/>
  <c r="AD400" i="1"/>
  <c r="AF400" i="1" s="1"/>
  <c r="U501" i="1"/>
  <c r="AB501" i="1"/>
  <c r="AC465" i="1"/>
  <c r="AD465" i="1" s="1"/>
  <c r="AF465" i="1" s="1"/>
  <c r="U465" i="1"/>
  <c r="U360" i="1"/>
  <c r="AB360" i="1"/>
  <c r="U434" i="1"/>
  <c r="AC434" i="1"/>
  <c r="AD434" i="1" s="1"/>
  <c r="U415" i="1"/>
  <c r="AC415" i="1"/>
  <c r="AD415" i="1"/>
  <c r="AF466" i="1"/>
  <c r="AG466" i="1" s="1"/>
  <c r="AH466" i="1" s="1"/>
  <c r="AG427" i="1"/>
  <c r="AH427" i="1"/>
  <c r="U455" i="1"/>
  <c r="AB455" i="1"/>
  <c r="AC455" i="1"/>
  <c r="AD455" i="1" s="1"/>
  <c r="AF496" i="1"/>
  <c r="AF441" i="1"/>
  <c r="AG441" i="1" s="1"/>
  <c r="AH441" i="1" s="1"/>
  <c r="U417" i="1"/>
  <c r="AF263" i="1"/>
  <c r="AF255" i="1"/>
  <c r="AB212" i="1"/>
  <c r="U212" i="1"/>
  <c r="AB220" i="1"/>
  <c r="AF447" i="1"/>
  <c r="AF339" i="1"/>
  <c r="AF300" i="1"/>
  <c r="AB474" i="1"/>
  <c r="U474" i="1"/>
  <c r="AC474" i="1"/>
  <c r="AD474" i="1" s="1"/>
  <c r="AF474" i="1" s="1"/>
  <c r="AC483" i="1"/>
  <c r="AD483" i="1"/>
  <c r="AB483" i="1"/>
  <c r="U483" i="1"/>
  <c r="AF389" i="1"/>
  <c r="AG389" i="1" s="1"/>
  <c r="AH389" i="1" s="1"/>
  <c r="AF497" i="1"/>
  <c r="AG497" i="1" s="1"/>
  <c r="AH497" i="1" s="1"/>
  <c r="AB398" i="1"/>
  <c r="AC398" i="1"/>
  <c r="AD398" i="1" s="1"/>
  <c r="U398" i="1"/>
  <c r="AF269" i="1"/>
  <c r="AC410" i="1"/>
  <c r="AD410" i="1" s="1"/>
  <c r="AF410" i="1" s="1"/>
  <c r="AB448" i="1"/>
  <c r="AC448" i="1"/>
  <c r="AD448" i="1" s="1"/>
  <c r="AF448" i="1" s="1"/>
  <c r="U448" i="1"/>
  <c r="AB506" i="1"/>
  <c r="AC506" i="1"/>
  <c r="AD506" i="1" s="1"/>
  <c r="U506" i="1"/>
  <c r="AF491" i="1"/>
  <c r="AG491" i="1"/>
  <c r="AH491" i="1"/>
  <c r="U420" i="1"/>
  <c r="AB420" i="1"/>
  <c r="AC420" i="1"/>
  <c r="AD420" i="1" s="1"/>
  <c r="AC473" i="1"/>
  <c r="AD473" i="1" s="1"/>
  <c r="AB473" i="1"/>
  <c r="AB507" i="1"/>
  <c r="AC507" i="1"/>
  <c r="AD507" i="1" s="1"/>
  <c r="U507" i="1"/>
  <c r="U322" i="1"/>
  <c r="AB322" i="1"/>
  <c r="AC322" i="1"/>
  <c r="AD322" i="1" s="1"/>
  <c r="AF262" i="1"/>
  <c r="AG340" i="1"/>
  <c r="AH340" i="1" s="1"/>
  <c r="U365" i="1"/>
  <c r="AF416" i="1"/>
  <c r="AG416" i="1"/>
  <c r="AH416" i="1"/>
  <c r="AC469" i="1"/>
  <c r="AD469" i="1"/>
  <c r="U469" i="1"/>
  <c r="AC505" i="1"/>
  <c r="AD505" i="1" s="1"/>
  <c r="AF505" i="1" s="1"/>
  <c r="AG334" i="1"/>
  <c r="AH334" i="1" s="1"/>
  <c r="U318" i="1"/>
  <c r="AC318" i="1"/>
  <c r="AD318" i="1"/>
  <c r="AF318" i="1" s="1"/>
  <c r="U361" i="1"/>
  <c r="AC361" i="1"/>
  <c r="AD361" i="1" s="1"/>
  <c r="AB364" i="1"/>
  <c r="U364" i="1"/>
  <c r="AC364" i="1"/>
  <c r="AD364" i="1"/>
  <c r="AF399" i="1"/>
  <c r="AF297" i="1"/>
  <c r="AF420" i="1"/>
  <c r="AG474" i="1"/>
  <c r="AH474" i="1"/>
  <c r="AF434" i="1"/>
  <c r="AF360" i="1"/>
  <c r="AG240" i="1"/>
  <c r="AH240" i="1" s="1"/>
  <c r="AF415" i="1"/>
  <c r="AF396" i="1"/>
  <c r="AG364" i="1"/>
  <c r="AH364" i="1" s="1"/>
  <c r="AF364" i="1"/>
  <c r="AF512" i="1"/>
  <c r="AF457" i="1"/>
  <c r="AG318" i="1"/>
  <c r="AH318" i="1" s="1"/>
  <c r="AF483" i="1"/>
  <c r="AG400" i="1"/>
  <c r="AH400" i="1" s="1"/>
  <c r="AF213" i="1"/>
  <c r="AB206" i="1"/>
  <c r="V194" i="1"/>
  <c r="T199" i="1"/>
  <c r="U199" i="1"/>
  <c r="AC208" i="1"/>
  <c r="AD208" i="1"/>
  <c r="AB195" i="1"/>
  <c r="AC195" i="1"/>
  <c r="AD195" i="1"/>
  <c r="T205" i="1"/>
  <c r="U205" i="1" s="1"/>
  <c r="T207" i="1"/>
  <c r="T189" i="1"/>
  <c r="AB189" i="1" s="1"/>
  <c r="R187" i="1"/>
  <c r="S187" i="1" s="1"/>
  <c r="T209" i="1"/>
  <c r="T206" i="1"/>
  <c r="T201" i="1"/>
  <c r="AC201" i="1" s="1"/>
  <c r="AD201" i="1" s="1"/>
  <c r="U201" i="1"/>
  <c r="R200" i="1"/>
  <c r="S200" i="1" s="1"/>
  <c r="T191" i="1"/>
  <c r="T188" i="1"/>
  <c r="AF197" i="1"/>
  <c r="AG197" i="1" s="1"/>
  <c r="AH197" i="1" s="1"/>
  <c r="U197" i="1"/>
  <c r="AB197" i="1"/>
  <c r="U198" i="1"/>
  <c r="U204" i="1"/>
  <c r="AB204" i="1"/>
  <c r="AC204" i="1"/>
  <c r="AD204" i="1"/>
  <c r="AA192" i="1"/>
  <c r="AB192" i="1" s="1"/>
  <c r="U194" i="1"/>
  <c r="AC194" i="1"/>
  <c r="AD194" i="1"/>
  <c r="AF194" i="1" s="1"/>
  <c r="AG194" i="1" s="1"/>
  <c r="AH194" i="1" s="1"/>
  <c r="AB198" i="1"/>
  <c r="AC198" i="1"/>
  <c r="AD198" i="1" s="1"/>
  <c r="AF198" i="1" s="1"/>
  <c r="AC203" i="1"/>
  <c r="AD203" i="1" s="1"/>
  <c r="AB208" i="1"/>
  <c r="AC192" i="1"/>
  <c r="AD192" i="1" s="1"/>
  <c r="AF192" i="1" s="1"/>
  <c r="T196" i="1"/>
  <c r="U196" i="1" s="1"/>
  <c r="AB199" i="1"/>
  <c r="AC199" i="1"/>
  <c r="AD199" i="1" s="1"/>
  <c r="T200" i="1"/>
  <c r="T193" i="1"/>
  <c r="AC209" i="1"/>
  <c r="AD209" i="1" s="1"/>
  <c r="AA191" i="1"/>
  <c r="R186" i="1"/>
  <c r="S186" i="1" s="1"/>
  <c r="AA176" i="1"/>
  <c r="AB176" i="1" s="1"/>
  <c r="T202" i="1"/>
  <c r="R177" i="1"/>
  <c r="S177" i="1" s="1"/>
  <c r="AA144" i="1"/>
  <c r="R191" i="1"/>
  <c r="S191" i="1"/>
  <c r="AA188" i="1"/>
  <c r="AB188" i="1"/>
  <c r="T187" i="1"/>
  <c r="U187" i="1"/>
  <c r="R171" i="1"/>
  <c r="S171" i="1"/>
  <c r="AA172" i="1"/>
  <c r="R172" i="1"/>
  <c r="S172" i="1" s="1"/>
  <c r="V183" i="1"/>
  <c r="R184" i="1"/>
  <c r="S184" i="1"/>
  <c r="V181" i="1"/>
  <c r="T178" i="1"/>
  <c r="AC178" i="1" s="1"/>
  <c r="R170" i="1"/>
  <c r="S170" i="1" s="1"/>
  <c r="T177" i="1"/>
  <c r="R183" i="1"/>
  <c r="S183" i="1"/>
  <c r="AA181" i="1"/>
  <c r="AB181" i="1"/>
  <c r="AC181" i="1"/>
  <c r="AD181" i="1" s="1"/>
  <c r="R181" i="1"/>
  <c r="S181" i="1" s="1"/>
  <c r="R179" i="1"/>
  <c r="S179" i="1" s="1"/>
  <c r="R178" i="1"/>
  <c r="S178" i="1"/>
  <c r="R174" i="1"/>
  <c r="S174" i="1" s="1"/>
  <c r="AA182" i="1"/>
  <c r="AB182" i="1" s="1"/>
  <c r="AA177" i="1"/>
  <c r="AA170" i="1"/>
  <c r="T154" i="1"/>
  <c r="U154" i="1"/>
  <c r="T172" i="1"/>
  <c r="AC172" i="1" s="1"/>
  <c r="AD172" i="1" s="1"/>
  <c r="AB172" i="1"/>
  <c r="T170" i="1"/>
  <c r="U170" i="1"/>
  <c r="T165" i="1"/>
  <c r="R162" i="1"/>
  <c r="S162" i="1"/>
  <c r="V185" i="1"/>
  <c r="AA168" i="1"/>
  <c r="T163" i="1"/>
  <c r="U163" i="1" s="1"/>
  <c r="T184" i="1"/>
  <c r="AC184" i="1"/>
  <c r="AD184" i="1"/>
  <c r="R182" i="1"/>
  <c r="S182" i="1"/>
  <c r="R180" i="1"/>
  <c r="S180" i="1"/>
  <c r="T176" i="1"/>
  <c r="U176" i="1"/>
  <c r="T171" i="1"/>
  <c r="U171" i="1"/>
  <c r="T179" i="1"/>
  <c r="U179" i="1"/>
  <c r="T167" i="1"/>
  <c r="U167" i="1"/>
  <c r="T180" i="1"/>
  <c r="U180" i="1"/>
  <c r="R176" i="1"/>
  <c r="S176" i="1"/>
  <c r="AA163" i="1"/>
  <c r="AA162" i="1"/>
  <c r="AB162" i="1" s="1"/>
  <c r="R158" i="1"/>
  <c r="S158" i="1"/>
  <c r="AC188" i="1"/>
  <c r="AD188" i="1"/>
  <c r="U188" i="1"/>
  <c r="R189" i="1"/>
  <c r="S189" i="1"/>
  <c r="V184" i="1"/>
  <c r="T174" i="1"/>
  <c r="AC174" i="1" s="1"/>
  <c r="AD174" i="1" s="1"/>
  <c r="U174" i="1"/>
  <c r="V171" i="1"/>
  <c r="AA169" i="1"/>
  <c r="AA167" i="1"/>
  <c r="AB167" i="1" s="1"/>
  <c r="AC167" i="1"/>
  <c r="AD167" i="1" s="1"/>
  <c r="T166" i="1"/>
  <c r="U166" i="1" s="1"/>
  <c r="V165" i="1"/>
  <c r="R161" i="1"/>
  <c r="S161" i="1"/>
  <c r="V154" i="1"/>
  <c r="T148" i="1"/>
  <c r="U148" i="1" s="1"/>
  <c r="AA147" i="1"/>
  <c r="T186" i="1"/>
  <c r="AB186" i="1"/>
  <c r="T175" i="1"/>
  <c r="U175" i="1"/>
  <c r="T173" i="1"/>
  <c r="AB173" i="1" s="1"/>
  <c r="U173" i="1"/>
  <c r="R173" i="1"/>
  <c r="S173" i="1"/>
  <c r="R169" i="1"/>
  <c r="S169" i="1"/>
  <c r="AF188" i="1"/>
  <c r="AA180" i="1"/>
  <c r="AB180" i="1" s="1"/>
  <c r="AA190" i="1"/>
  <c r="AA183" i="1"/>
  <c r="AB183" i="1"/>
  <c r="AC183" i="1"/>
  <c r="AD183" i="1"/>
  <c r="U185" i="1"/>
  <c r="AB185" i="1"/>
  <c r="AC185" i="1"/>
  <c r="AD185" i="1" s="1"/>
  <c r="U181" i="1"/>
  <c r="AA178" i="1"/>
  <c r="V169" i="1"/>
  <c r="T169" i="1"/>
  <c r="AC177" i="1"/>
  <c r="AD177" i="1"/>
  <c r="AF177" i="1" s="1"/>
  <c r="T182" i="1"/>
  <c r="AC182" i="1" s="1"/>
  <c r="AA175" i="1"/>
  <c r="AA173" i="1"/>
  <c r="AC173" i="1"/>
  <c r="AD173" i="1"/>
  <c r="AA166" i="1"/>
  <c r="AB166" i="1"/>
  <c r="AC166" i="1"/>
  <c r="AD166" i="1" s="1"/>
  <c r="AF166" i="1" s="1"/>
  <c r="AA164" i="1"/>
  <c r="AC180" i="1"/>
  <c r="AD180" i="1"/>
  <c r="AF180" i="1" s="1"/>
  <c r="AA174" i="1"/>
  <c r="AB174" i="1"/>
  <c r="AA153" i="1"/>
  <c r="AA179" i="1"/>
  <c r="AB179" i="1" s="1"/>
  <c r="AC186" i="1"/>
  <c r="AD186" i="1" s="1"/>
  <c r="V186" i="1"/>
  <c r="V175" i="1"/>
  <c r="AA171" i="1"/>
  <c r="AA165" i="1"/>
  <c r="R165" i="1"/>
  <c r="S165" i="1"/>
  <c r="R167" i="1"/>
  <c r="S167" i="1" s="1"/>
  <c r="R164" i="1"/>
  <c r="S164" i="1"/>
  <c r="R163" i="1"/>
  <c r="S163" i="1"/>
  <c r="AA159" i="1"/>
  <c r="AA155" i="1"/>
  <c r="AA160" i="1"/>
  <c r="T158" i="1"/>
  <c r="U158" i="1" s="1"/>
  <c r="R154" i="1"/>
  <c r="S154" i="1" s="1"/>
  <c r="AA143" i="1"/>
  <c r="R157" i="1"/>
  <c r="S157" i="1"/>
  <c r="R153" i="1"/>
  <c r="S153" i="1"/>
  <c r="AA145" i="1"/>
  <c r="T156" i="1"/>
  <c r="U156" i="1" s="1"/>
  <c r="T153" i="1"/>
  <c r="U153" i="1"/>
  <c r="R151" i="1"/>
  <c r="S151" i="1" s="1"/>
  <c r="R150" i="1"/>
  <c r="S150" i="1" s="1"/>
  <c r="T145" i="1"/>
  <c r="U145" i="1" s="1"/>
  <c r="T157" i="1"/>
  <c r="U157" i="1"/>
  <c r="T152" i="1"/>
  <c r="U152" i="1"/>
  <c r="AA151" i="1"/>
  <c r="T150" i="1"/>
  <c r="U150" i="1"/>
  <c r="AA139" i="1"/>
  <c r="AA138" i="1"/>
  <c r="R13" i="1"/>
  <c r="S13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AA14" i="1"/>
  <c r="T50" i="1"/>
  <c r="U50" i="1"/>
  <c r="R130" i="1"/>
  <c r="S130" i="1"/>
  <c r="T104" i="1"/>
  <c r="U104" i="1" s="1"/>
  <c r="T92" i="1"/>
  <c r="R69" i="1"/>
  <c r="S69" i="1"/>
  <c r="T67" i="1"/>
  <c r="U67" i="1" s="1"/>
  <c r="AG67" i="1" s="1"/>
  <c r="AH67" i="1" s="1"/>
  <c r="R65" i="1"/>
  <c r="S65" i="1" s="1"/>
  <c r="R52" i="1"/>
  <c r="S52" i="1" s="1"/>
  <c r="R48" i="1"/>
  <c r="S48" i="1"/>
  <c r="T46" i="1"/>
  <c r="U46" i="1"/>
  <c r="T38" i="1"/>
  <c r="T22" i="1"/>
  <c r="U22" i="1" s="1"/>
  <c r="R20" i="1"/>
  <c r="S20" i="1"/>
  <c r="R128" i="1"/>
  <c r="S128" i="1" s="1"/>
  <c r="T126" i="1"/>
  <c r="R125" i="1"/>
  <c r="S125" i="1" s="1"/>
  <c r="T114" i="1"/>
  <c r="U114" i="1"/>
  <c r="R96" i="1"/>
  <c r="S96" i="1"/>
  <c r="R63" i="1"/>
  <c r="S63" i="1" s="1"/>
  <c r="R51" i="1"/>
  <c r="S51" i="1" s="1"/>
  <c r="R23" i="1"/>
  <c r="S23" i="1"/>
  <c r="AA18" i="1"/>
  <c r="R17" i="1"/>
  <c r="S17" i="1"/>
  <c r="T15" i="1"/>
  <c r="U15" i="1"/>
  <c r="R14" i="1"/>
  <c r="S14" i="1"/>
  <c r="AA103" i="1"/>
  <c r="R49" i="1"/>
  <c r="S49" i="1" s="1"/>
  <c r="AA17" i="1"/>
  <c r="AA81" i="1"/>
  <c r="AA89" i="1"/>
  <c r="T83" i="1"/>
  <c r="U83" i="1"/>
  <c r="T53" i="1"/>
  <c r="U53" i="1"/>
  <c r="R115" i="1"/>
  <c r="S115" i="1"/>
  <c r="AA111" i="1"/>
  <c r="AA107" i="1"/>
  <c r="T95" i="1"/>
  <c r="U95" i="1"/>
  <c r="R88" i="1"/>
  <c r="S88" i="1"/>
  <c r="R84" i="1"/>
  <c r="S84" i="1"/>
  <c r="R75" i="1"/>
  <c r="S75" i="1"/>
  <c r="AA61" i="1"/>
  <c r="R45" i="1"/>
  <c r="S45" i="1"/>
  <c r="R21" i="1"/>
  <c r="S21" i="1" s="1"/>
  <c r="T79" i="1"/>
  <c r="U79" i="1" s="1"/>
  <c r="AA125" i="1"/>
  <c r="AA109" i="1"/>
  <c r="AA118" i="1"/>
  <c r="R44" i="1"/>
  <c r="S44" i="1"/>
  <c r="T41" i="1"/>
  <c r="U41" i="1" s="1"/>
  <c r="T37" i="1"/>
  <c r="U37" i="1"/>
  <c r="R71" i="1"/>
  <c r="S71" i="1"/>
  <c r="T35" i="1"/>
  <c r="U35" i="1"/>
  <c r="R34" i="1"/>
  <c r="S34" i="1" s="1"/>
  <c r="R29" i="1"/>
  <c r="S29" i="1"/>
  <c r="T27" i="1"/>
  <c r="U27" i="1"/>
  <c r="T51" i="1"/>
  <c r="U51" i="1"/>
  <c r="AA131" i="1"/>
  <c r="T118" i="1"/>
  <c r="U118" i="1" s="1"/>
  <c r="R80" i="1"/>
  <c r="S80" i="1" s="1"/>
  <c r="AA77" i="1"/>
  <c r="T56" i="1"/>
  <c r="U56" i="1"/>
  <c r="AA47" i="1"/>
  <c r="AB47" i="1" s="1"/>
  <c r="T24" i="1"/>
  <c r="AA117" i="1"/>
  <c r="AA99" i="1"/>
  <c r="AA95" i="1"/>
  <c r="AA91" i="1"/>
  <c r="AA66" i="1"/>
  <c r="AB66" i="1" s="1"/>
  <c r="AA136" i="1"/>
  <c r="T93" i="1"/>
  <c r="R92" i="1"/>
  <c r="S92" i="1" s="1"/>
  <c r="T73" i="1"/>
  <c r="U73" i="1" s="1"/>
  <c r="AA70" i="1"/>
  <c r="R70" i="1"/>
  <c r="S70" i="1"/>
  <c r="R47" i="1"/>
  <c r="S47" i="1"/>
  <c r="R43" i="1"/>
  <c r="S43" i="1"/>
  <c r="AA39" i="1"/>
  <c r="R37" i="1"/>
  <c r="S37" i="1"/>
  <c r="T34" i="1"/>
  <c r="U34" i="1" s="1"/>
  <c r="R18" i="1"/>
  <c r="S18" i="1" s="1"/>
  <c r="T129" i="1"/>
  <c r="U129" i="1" s="1"/>
  <c r="T135" i="1"/>
  <c r="R133" i="1"/>
  <c r="S133" i="1" s="1"/>
  <c r="R121" i="1"/>
  <c r="S121" i="1" s="1"/>
  <c r="T119" i="1"/>
  <c r="U119" i="1" s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R54" i="1"/>
  <c r="S54" i="1"/>
  <c r="R53" i="1"/>
  <c r="S53" i="1"/>
  <c r="R46" i="1"/>
  <c r="S46" i="1"/>
  <c r="T42" i="1"/>
  <c r="T40" i="1"/>
  <c r="AC40" i="1" s="1"/>
  <c r="AD40" i="1" s="1"/>
  <c r="AB40" i="1"/>
  <c r="AA33" i="1"/>
  <c r="R27" i="1"/>
  <c r="S27" i="1"/>
  <c r="R26" i="1"/>
  <c r="S26" i="1" s="1"/>
  <c r="AA105" i="1"/>
  <c r="AB105" i="1" s="1"/>
  <c r="AC105" i="1" s="1"/>
  <c r="AD105" i="1" s="1"/>
  <c r="AA38" i="1"/>
  <c r="T52" i="1"/>
  <c r="U52" i="1" s="1"/>
  <c r="T60" i="1"/>
  <c r="AA68" i="1"/>
  <c r="R50" i="1"/>
  <c r="S50" i="1"/>
  <c r="R42" i="1"/>
  <c r="S42" i="1"/>
  <c r="AA25" i="1"/>
  <c r="T127" i="1"/>
  <c r="T16" i="1"/>
  <c r="U16" i="1" s="1"/>
  <c r="T82" i="1"/>
  <c r="U82" i="1" s="1"/>
  <c r="T39" i="1"/>
  <c r="U39" i="1" s="1"/>
  <c r="T141" i="1"/>
  <c r="T139" i="1"/>
  <c r="R138" i="1"/>
  <c r="S138" i="1" s="1"/>
  <c r="R122" i="1"/>
  <c r="S122" i="1" s="1"/>
  <c r="R120" i="1"/>
  <c r="S120" i="1"/>
  <c r="R116" i="1"/>
  <c r="S116" i="1" s="1"/>
  <c r="T109" i="1"/>
  <c r="R108" i="1"/>
  <c r="S108" i="1"/>
  <c r="R106" i="1"/>
  <c r="S106" i="1" s="1"/>
  <c r="R102" i="1"/>
  <c r="S102" i="1" s="1"/>
  <c r="T100" i="1"/>
  <c r="U100" i="1" s="1"/>
  <c r="AA98" i="1"/>
  <c r="R91" i="1"/>
  <c r="S91" i="1" s="1"/>
  <c r="R89" i="1"/>
  <c r="S89" i="1"/>
  <c r="T87" i="1"/>
  <c r="U87" i="1"/>
  <c r="R87" i="1"/>
  <c r="S87" i="1"/>
  <c r="T84" i="1"/>
  <c r="U84" i="1" s="1"/>
  <c r="R82" i="1"/>
  <c r="S82" i="1"/>
  <c r="T80" i="1"/>
  <c r="T78" i="1"/>
  <c r="U78" i="1" s="1"/>
  <c r="R59" i="1"/>
  <c r="S59" i="1"/>
  <c r="T57" i="1"/>
  <c r="AB57" i="1" s="1"/>
  <c r="AC57" i="1" s="1"/>
  <c r="AD57" i="1" s="1"/>
  <c r="U57" i="1"/>
  <c r="T48" i="1"/>
  <c r="U48" i="1" s="1"/>
  <c r="R38" i="1"/>
  <c r="S38" i="1" s="1"/>
  <c r="T33" i="1"/>
  <c r="R32" i="1"/>
  <c r="S32" i="1"/>
  <c r="T29" i="1"/>
  <c r="U29" i="1" s="1"/>
  <c r="AA28" i="1"/>
  <c r="AB28" i="1" s="1"/>
  <c r="R28" i="1"/>
  <c r="S28" i="1"/>
  <c r="R22" i="1"/>
  <c r="S22" i="1" s="1"/>
  <c r="AA21" i="1"/>
  <c r="T20" i="1"/>
  <c r="U20" i="1" s="1"/>
  <c r="T13" i="1"/>
  <c r="U13" i="1" s="1"/>
  <c r="T75" i="1"/>
  <c r="R73" i="1"/>
  <c r="S73" i="1"/>
  <c r="T66" i="1"/>
  <c r="U66" i="1" s="1"/>
  <c r="T45" i="1"/>
  <c r="U45" i="1" s="1"/>
  <c r="T130" i="1"/>
  <c r="U130" i="1"/>
  <c r="T61" i="1"/>
  <c r="T47" i="1"/>
  <c r="U47" i="1"/>
  <c r="T140" i="1"/>
  <c r="U140" i="1"/>
  <c r="T28" i="1"/>
  <c r="U28" i="1"/>
  <c r="R131" i="1"/>
  <c r="S131" i="1"/>
  <c r="R117" i="1"/>
  <c r="S117" i="1"/>
  <c r="R78" i="1"/>
  <c r="S78" i="1"/>
  <c r="R76" i="1"/>
  <c r="S76" i="1"/>
  <c r="T65" i="1"/>
  <c r="U65" i="1"/>
  <c r="T26" i="1"/>
  <c r="U26" i="1"/>
  <c r="T23" i="1"/>
  <c r="U23" i="1"/>
  <c r="AA154" i="1"/>
  <c r="AA94" i="1"/>
  <c r="AA90" i="1"/>
  <c r="AA86" i="1"/>
  <c r="AB86" i="1" s="1"/>
  <c r="AC86" i="1" s="1"/>
  <c r="AA82" i="1"/>
  <c r="AA56" i="1"/>
  <c r="AB56" i="1" s="1"/>
  <c r="V32" i="1"/>
  <c r="T32" i="1"/>
  <c r="U32" i="1" s="1"/>
  <c r="AA16" i="1"/>
  <c r="T138" i="1"/>
  <c r="U138" i="1"/>
  <c r="T110" i="1"/>
  <c r="T164" i="1"/>
  <c r="V162" i="1"/>
  <c r="T162" i="1"/>
  <c r="AC162" i="1"/>
  <c r="AD162" i="1"/>
  <c r="AF162" i="1" s="1"/>
  <c r="AA115" i="1"/>
  <c r="AB115" i="1" s="1"/>
  <c r="AC115" i="1" s="1"/>
  <c r="AD115" i="1" s="1"/>
  <c r="R111" i="1"/>
  <c r="S111" i="1"/>
  <c r="AA74" i="1"/>
  <c r="V72" i="1"/>
  <c r="T72" i="1"/>
  <c r="U72" i="1"/>
  <c r="AA67" i="1"/>
  <c r="AB67" i="1" s="1"/>
  <c r="AC67" i="1" s="1"/>
  <c r="AD67" i="1" s="1"/>
  <c r="AF67" i="1" s="1"/>
  <c r="AA53" i="1"/>
  <c r="AB53" i="1" s="1"/>
  <c r="AC53" i="1" s="1"/>
  <c r="AD53" i="1" s="1"/>
  <c r="AA44" i="1"/>
  <c r="V168" i="1"/>
  <c r="T168" i="1"/>
  <c r="U168" i="1" s="1"/>
  <c r="AA124" i="1"/>
  <c r="V88" i="1"/>
  <c r="T88" i="1"/>
  <c r="U88" i="1"/>
  <c r="AA84" i="1"/>
  <c r="AA62" i="1"/>
  <c r="V14" i="1"/>
  <c r="T14" i="1"/>
  <c r="T121" i="1"/>
  <c r="U121" i="1" s="1"/>
  <c r="T58" i="1"/>
  <c r="U58" i="1"/>
  <c r="T98" i="1"/>
  <c r="V133" i="1"/>
  <c r="T133" i="1"/>
  <c r="U133" i="1"/>
  <c r="V115" i="1"/>
  <c r="T115" i="1"/>
  <c r="V74" i="1"/>
  <c r="T74" i="1"/>
  <c r="V69" i="1"/>
  <c r="T69" i="1"/>
  <c r="U69" i="1"/>
  <c r="T64" i="1"/>
  <c r="U64" i="1"/>
  <c r="V64" i="1"/>
  <c r="AA51" i="1"/>
  <c r="AB51" i="1" s="1"/>
  <c r="AA49" i="1"/>
  <c r="T43" i="1"/>
  <c r="U43" i="1" s="1"/>
  <c r="V43" i="1"/>
  <c r="AA43" i="1"/>
  <c r="AA37" i="1"/>
  <c r="R168" i="1"/>
  <c r="S168" i="1"/>
  <c r="T161" i="1"/>
  <c r="AB161" i="1" s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AB112" i="1" s="1"/>
  <c r="U112" i="1"/>
  <c r="R107" i="1"/>
  <c r="S107" i="1"/>
  <c r="R101" i="1"/>
  <c r="S101" i="1" s="1"/>
  <c r="R93" i="1"/>
  <c r="S93" i="1"/>
  <c r="R56" i="1"/>
  <c r="S56" i="1"/>
  <c r="AA48" i="1"/>
  <c r="R36" i="1"/>
  <c r="S36" i="1"/>
  <c r="T30" i="1"/>
  <c r="U30" i="1" s="1"/>
  <c r="R15" i="1"/>
  <c r="S15" i="1"/>
  <c r="R166" i="1"/>
  <c r="S166" i="1" s="1"/>
  <c r="R159" i="1"/>
  <c r="S159" i="1"/>
  <c r="T155" i="1"/>
  <c r="U155" i="1" s="1"/>
  <c r="R141" i="1"/>
  <c r="S141" i="1"/>
  <c r="T136" i="1"/>
  <c r="AB136" i="1" s="1"/>
  <c r="T134" i="1"/>
  <c r="U134" i="1"/>
  <c r="T128" i="1"/>
  <c r="AB128" i="1" s="1"/>
  <c r="U128" i="1"/>
  <c r="R112" i="1"/>
  <c r="S112" i="1" s="1"/>
  <c r="R94" i="1"/>
  <c r="S94" i="1"/>
  <c r="R60" i="1"/>
  <c r="S60" i="1"/>
  <c r="R40" i="1"/>
  <c r="S40" i="1" s="1"/>
  <c r="R31" i="1"/>
  <c r="S31" i="1" s="1"/>
  <c r="T19" i="1"/>
  <c r="U19" i="1"/>
  <c r="AA157" i="1"/>
  <c r="AB157" i="1" s="1"/>
  <c r="AA108" i="1"/>
  <c r="V89" i="1"/>
  <c r="T89" i="1"/>
  <c r="U89" i="1" s="1"/>
  <c r="V86" i="1"/>
  <c r="T86" i="1"/>
  <c r="AA158" i="1"/>
  <c r="V87" i="1"/>
  <c r="AA161" i="1"/>
  <c r="AA141" i="1"/>
  <c r="AA134" i="1"/>
  <c r="AB134" i="1" s="1"/>
  <c r="AC134" i="1" s="1"/>
  <c r="AD134" i="1" s="1"/>
  <c r="AF134" i="1" s="1"/>
  <c r="T91" i="1"/>
  <c r="AA78" i="1"/>
  <c r="V71" i="1"/>
  <c r="T71" i="1"/>
  <c r="U71" i="1"/>
  <c r="AA23" i="1"/>
  <c r="V18" i="1"/>
  <c r="T18" i="1"/>
  <c r="U18" i="1" s="1"/>
  <c r="V17" i="1"/>
  <c r="T17" i="1"/>
  <c r="V95" i="1"/>
  <c r="T97" i="1"/>
  <c r="T76" i="1"/>
  <c r="AB76" i="1" s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AB35" i="1" s="1"/>
  <c r="T159" i="1"/>
  <c r="AC159" i="1" s="1"/>
  <c r="AD159" i="1" s="1"/>
  <c r="R156" i="1"/>
  <c r="S156" i="1" s="1"/>
  <c r="AA148" i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 s="1"/>
  <c r="R104" i="1"/>
  <c r="S104" i="1"/>
  <c r="R95" i="1"/>
  <c r="S95" i="1" s="1"/>
  <c r="R77" i="1"/>
  <c r="S77" i="1" s="1"/>
  <c r="R64" i="1"/>
  <c r="S64" i="1"/>
  <c r="R39" i="1"/>
  <c r="S39" i="1"/>
  <c r="R16" i="1"/>
  <c r="S16" i="1" s="1"/>
  <c r="AA156" i="1"/>
  <c r="R155" i="1"/>
  <c r="S155" i="1"/>
  <c r="AA150" i="1"/>
  <c r="AB150" i="1" s="1"/>
  <c r="T123" i="1"/>
  <c r="U123" i="1"/>
  <c r="R114" i="1"/>
  <c r="S114" i="1" s="1"/>
  <c r="R79" i="1"/>
  <c r="S79" i="1" s="1"/>
  <c r="R66" i="1"/>
  <c r="S66" i="1"/>
  <c r="AA59" i="1"/>
  <c r="AB59" i="1" s="1"/>
  <c r="R58" i="1"/>
  <c r="S58" i="1"/>
  <c r="AA45" i="1"/>
  <c r="R35" i="1"/>
  <c r="S35" i="1" s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T85" i="1"/>
  <c r="V122" i="1"/>
  <c r="T122" i="1"/>
  <c r="V102" i="1"/>
  <c r="T102" i="1"/>
  <c r="U102" i="1"/>
  <c r="V25" i="1"/>
  <c r="T25" i="1"/>
  <c r="U25" i="1" s="1"/>
  <c r="R140" i="1"/>
  <c r="S140" i="1"/>
  <c r="R139" i="1"/>
  <c r="S139" i="1"/>
  <c r="R137" i="1"/>
  <c r="S137" i="1"/>
  <c r="T132" i="1"/>
  <c r="U132" i="1"/>
  <c r="R124" i="1"/>
  <c r="S124" i="1"/>
  <c r="AA121" i="1"/>
  <c r="AA120" i="1"/>
  <c r="AA110" i="1"/>
  <c r="R97" i="1"/>
  <c r="S97" i="1"/>
  <c r="T36" i="1"/>
  <c r="U36" i="1" s="1"/>
  <c r="AA27" i="1"/>
  <c r="AA22" i="1"/>
  <c r="AB22" i="1" s="1"/>
  <c r="AA15" i="1"/>
  <c r="R136" i="1"/>
  <c r="S136" i="1" s="1"/>
  <c r="R135" i="1"/>
  <c r="S135" i="1"/>
  <c r="T111" i="1"/>
  <c r="R105" i="1"/>
  <c r="S105" i="1"/>
  <c r="AA57" i="1"/>
  <c r="AA54" i="1"/>
  <c r="AA52" i="1"/>
  <c r="AA32" i="1"/>
  <c r="AA20" i="1"/>
  <c r="AA142" i="1"/>
  <c r="AB142" i="1" s="1"/>
  <c r="AA123" i="1"/>
  <c r="AA122" i="1"/>
  <c r="AA75" i="1"/>
  <c r="R72" i="1"/>
  <c r="S72" i="1" s="1"/>
  <c r="AA71" i="1"/>
  <c r="T63" i="1"/>
  <c r="AB63" i="1" s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A30" i="1"/>
  <c r="AB30" i="1" s="1"/>
  <c r="T21" i="1"/>
  <c r="U21" i="1" s="1"/>
  <c r="T108" i="1"/>
  <c r="U108" i="1"/>
  <c r="AG108" i="1" s="1"/>
  <c r="AH108" i="1" s="1"/>
  <c r="T105" i="1"/>
  <c r="U105" i="1"/>
  <c r="R103" i="1"/>
  <c r="S103" i="1"/>
  <c r="AA102" i="1"/>
  <c r="AB102" i="1" s="1"/>
  <c r="T90" i="1"/>
  <c r="R85" i="1"/>
  <c r="S85" i="1" s="1"/>
  <c r="R81" i="1"/>
  <c r="S81" i="1" s="1"/>
  <c r="T77" i="1"/>
  <c r="R74" i="1"/>
  <c r="S74" i="1"/>
  <c r="R67" i="1"/>
  <c r="S67" i="1" s="1"/>
  <c r="T54" i="1"/>
  <c r="U54" i="1"/>
  <c r="AA42" i="1"/>
  <c r="R41" i="1"/>
  <c r="S41" i="1"/>
  <c r="R30" i="1"/>
  <c r="S30" i="1"/>
  <c r="R24" i="1"/>
  <c r="S24" i="1" s="1"/>
  <c r="T151" i="1"/>
  <c r="AA132" i="1"/>
  <c r="AA104" i="1"/>
  <c r="AE72" i="1"/>
  <c r="AA72" i="1"/>
  <c r="AE116" i="1"/>
  <c r="T44" i="1"/>
  <c r="U44" i="1" s="1"/>
  <c r="T117" i="1"/>
  <c r="AA114" i="1"/>
  <c r="AB114" i="1" s="1"/>
  <c r="V113" i="1"/>
  <c r="T113" i="1"/>
  <c r="T99" i="1"/>
  <c r="V99" i="1"/>
  <c r="AE83" i="1"/>
  <c r="AA83" i="1"/>
  <c r="AB83" i="1" s="1"/>
  <c r="V106" i="1"/>
  <c r="T106" i="1"/>
  <c r="AA50" i="1"/>
  <c r="V49" i="1"/>
  <c r="T49" i="1"/>
  <c r="AE41" i="1"/>
  <c r="AA41" i="1"/>
  <c r="AB41" i="1" s="1"/>
  <c r="T31" i="1"/>
  <c r="U31" i="1" s="1"/>
  <c r="V31" i="1"/>
  <c r="V132" i="1"/>
  <c r="AE126" i="1"/>
  <c r="AA126" i="1"/>
  <c r="T125" i="1"/>
  <c r="T96" i="1"/>
  <c r="T143" i="1"/>
  <c r="AB143" i="1" s="1"/>
  <c r="V143" i="1"/>
  <c r="AE106" i="1"/>
  <c r="AA106" i="1"/>
  <c r="AA76" i="1"/>
  <c r="AA73" i="1"/>
  <c r="T149" i="1"/>
  <c r="V149" i="1"/>
  <c r="AA127" i="1"/>
  <c r="V124" i="1"/>
  <c r="T124" i="1"/>
  <c r="AA119" i="1"/>
  <c r="AB119" i="1" s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U70" i="1" s="1"/>
  <c r="AA58" i="1"/>
  <c r="AB58" i="1" s="1"/>
  <c r="AA88" i="1"/>
  <c r="V81" i="1"/>
  <c r="T81" i="1"/>
  <c r="AA80" i="1"/>
  <c r="AA65" i="1"/>
  <c r="R33" i="1"/>
  <c r="S33" i="1"/>
  <c r="R19" i="1"/>
  <c r="S19" i="1" s="1"/>
  <c r="AA69" i="1"/>
  <c r="R68" i="1"/>
  <c r="S68" i="1"/>
  <c r="AA64" i="1"/>
  <c r="AA60" i="1"/>
  <c r="AA55" i="1"/>
  <c r="AA26" i="1"/>
  <c r="AB26" i="1" s="1"/>
  <c r="AA13" i="1"/>
  <c r="AA29" i="1"/>
  <c r="AA24" i="1"/>
  <c r="U189" i="1"/>
  <c r="AB201" i="1"/>
  <c r="AB209" i="1"/>
  <c r="U209" i="1"/>
  <c r="AC205" i="1"/>
  <c r="AD205" i="1" s="1"/>
  <c r="U206" i="1"/>
  <c r="AC206" i="1"/>
  <c r="AD206" i="1"/>
  <c r="AB205" i="1"/>
  <c r="AG192" i="1"/>
  <c r="AH192" i="1" s="1"/>
  <c r="AF203" i="1"/>
  <c r="AG203" i="1"/>
  <c r="AH203" i="1" s="1"/>
  <c r="AF204" i="1"/>
  <c r="AG188" i="1"/>
  <c r="AH188" i="1"/>
  <c r="AF209" i="1"/>
  <c r="AG209" i="1"/>
  <c r="AH209" i="1"/>
  <c r="AB196" i="1"/>
  <c r="AC196" i="1"/>
  <c r="AD196" i="1"/>
  <c r="U193" i="1"/>
  <c r="AF201" i="1"/>
  <c r="AG201" i="1" s="1"/>
  <c r="AH201" i="1"/>
  <c r="AB187" i="1"/>
  <c r="AC187" i="1"/>
  <c r="AD187" i="1"/>
  <c r="AF187" i="1"/>
  <c r="AB202" i="1"/>
  <c r="U202" i="1"/>
  <c r="AC202" i="1"/>
  <c r="AD202" i="1"/>
  <c r="AB200" i="1"/>
  <c r="U200" i="1"/>
  <c r="AC200" i="1"/>
  <c r="AD200" i="1"/>
  <c r="AB193" i="1"/>
  <c r="AC193" i="1"/>
  <c r="AD193" i="1" s="1"/>
  <c r="U172" i="1"/>
  <c r="AB184" i="1"/>
  <c r="AB159" i="1"/>
  <c r="AC179" i="1"/>
  <c r="AD179" i="1" s="1"/>
  <c r="AB178" i="1"/>
  <c r="AD178" i="1"/>
  <c r="U165" i="1"/>
  <c r="AB165" i="1"/>
  <c r="AC165" i="1"/>
  <c r="AD165" i="1"/>
  <c r="AF165" i="1"/>
  <c r="AG165" i="1" s="1"/>
  <c r="AH165" i="1" s="1"/>
  <c r="AC176" i="1"/>
  <c r="AD176" i="1"/>
  <c r="AB154" i="1"/>
  <c r="AC154" i="1"/>
  <c r="AD154" i="1" s="1"/>
  <c r="AF154" i="1" s="1"/>
  <c r="AC168" i="1"/>
  <c r="AD168" i="1" s="1"/>
  <c r="AB170" i="1"/>
  <c r="AC170" i="1"/>
  <c r="AD170" i="1"/>
  <c r="AF170" i="1"/>
  <c r="AB158" i="1"/>
  <c r="AC158" i="1"/>
  <c r="AD158" i="1" s="1"/>
  <c r="AB148" i="1"/>
  <c r="AC148" i="1"/>
  <c r="AD148" i="1"/>
  <c r="AF148" i="1"/>
  <c r="U184" i="1"/>
  <c r="AG184" i="1" s="1"/>
  <c r="AH184" i="1" s="1"/>
  <c r="AB175" i="1"/>
  <c r="AC175" i="1"/>
  <c r="AD175" i="1" s="1"/>
  <c r="U186" i="1"/>
  <c r="AB163" i="1"/>
  <c r="AC163" i="1"/>
  <c r="AD163" i="1" s="1"/>
  <c r="AF163" i="1"/>
  <c r="AG163" i="1"/>
  <c r="AH163" i="1" s="1"/>
  <c r="AB171" i="1"/>
  <c r="AC171" i="1"/>
  <c r="AD171" i="1"/>
  <c r="AF171" i="1"/>
  <c r="AF184" i="1"/>
  <c r="AB152" i="1"/>
  <c r="AC152" i="1"/>
  <c r="AD152" i="1"/>
  <c r="AF152" i="1"/>
  <c r="AF173" i="1"/>
  <c r="AG173" i="1"/>
  <c r="AH173" i="1"/>
  <c r="AG180" i="1"/>
  <c r="AH180" i="1" s="1"/>
  <c r="AF178" i="1"/>
  <c r="AF186" i="1"/>
  <c r="AB153" i="1"/>
  <c r="AC153" i="1"/>
  <c r="AD153" i="1"/>
  <c r="AC157" i="1"/>
  <c r="AD157" i="1"/>
  <c r="AD182" i="1"/>
  <c r="U182" i="1"/>
  <c r="AB156" i="1"/>
  <c r="AC156" i="1"/>
  <c r="AD156" i="1" s="1"/>
  <c r="AF181" i="1"/>
  <c r="AG181" i="1"/>
  <c r="AH181" i="1" s="1"/>
  <c r="AB89" i="1"/>
  <c r="AC89" i="1"/>
  <c r="AD89" i="1" s="1"/>
  <c r="U162" i="1"/>
  <c r="U169" i="1"/>
  <c r="AB169" i="1"/>
  <c r="AC169" i="1"/>
  <c r="AD169" i="1" s="1"/>
  <c r="AB145" i="1"/>
  <c r="AC145" i="1"/>
  <c r="AD145" i="1" s="1"/>
  <c r="AC150" i="1"/>
  <c r="AD150" i="1" s="1"/>
  <c r="AF150" i="1"/>
  <c r="AC22" i="1"/>
  <c r="AD22" i="1" s="1"/>
  <c r="AF22" i="1"/>
  <c r="AG22" i="1"/>
  <c r="AH22" i="1" s="1"/>
  <c r="AB144" i="1"/>
  <c r="AC144" i="1"/>
  <c r="AD144" i="1" s="1"/>
  <c r="AC142" i="1"/>
  <c r="AD142" i="1" s="1"/>
  <c r="AF142" i="1"/>
  <c r="AG142" i="1"/>
  <c r="AH142" i="1" s="1"/>
  <c r="AB104" i="1"/>
  <c r="AC104" i="1"/>
  <c r="AD104" i="1" s="1"/>
  <c r="AC83" i="1"/>
  <c r="AD83" i="1" s="1"/>
  <c r="AG83" i="1" s="1"/>
  <c r="AH83" i="1" s="1"/>
  <c r="AF83" i="1"/>
  <c r="AC38" i="1"/>
  <c r="AD38" i="1"/>
  <c r="AF38" i="1"/>
  <c r="AB50" i="1"/>
  <c r="AC50" i="1"/>
  <c r="AD50" i="1" s="1"/>
  <c r="AC114" i="1"/>
  <c r="AD114" i="1" s="1"/>
  <c r="AB15" i="1"/>
  <c r="AC15" i="1"/>
  <c r="AD15" i="1" s="1"/>
  <c r="AG15" i="1" s="1"/>
  <c r="AH15" i="1" s="1"/>
  <c r="AF15" i="1"/>
  <c r="AB79" i="1"/>
  <c r="AC79" i="1" s="1"/>
  <c r="AD79" i="1" s="1"/>
  <c r="U40" i="1"/>
  <c r="AB117" i="1"/>
  <c r="AC117" i="1"/>
  <c r="AD117" i="1" s="1"/>
  <c r="AC30" i="1"/>
  <c r="AD30" i="1"/>
  <c r="AF30" i="1"/>
  <c r="AB52" i="1"/>
  <c r="AC52" i="1" s="1"/>
  <c r="AD52" i="1" s="1"/>
  <c r="AC51" i="1"/>
  <c r="AD51" i="1" s="1"/>
  <c r="AF51" i="1"/>
  <c r="AB45" i="1"/>
  <c r="AC45" i="1"/>
  <c r="AD45" i="1" s="1"/>
  <c r="AB118" i="1"/>
  <c r="AC118" i="1"/>
  <c r="AD118" i="1"/>
  <c r="AC35" i="1"/>
  <c r="AD35" i="1"/>
  <c r="AF35" i="1"/>
  <c r="AB37" i="1"/>
  <c r="AC37" i="1"/>
  <c r="AD37" i="1" s="1"/>
  <c r="AC119" i="1"/>
  <c r="AD119" i="1"/>
  <c r="AC59" i="1"/>
  <c r="AD59" i="1" s="1"/>
  <c r="AG59" i="1" s="1"/>
  <c r="AH59" i="1" s="1"/>
  <c r="AF59" i="1"/>
  <c r="AB130" i="1"/>
  <c r="AC130" i="1"/>
  <c r="AD130" i="1"/>
  <c r="AF130" i="1"/>
  <c r="AB129" i="1"/>
  <c r="AC129" i="1" s="1"/>
  <c r="AD129" i="1" s="1"/>
  <c r="AF129" i="1" s="1"/>
  <c r="AC56" i="1"/>
  <c r="AD56" i="1" s="1"/>
  <c r="AF56" i="1" s="1"/>
  <c r="AB61" i="1"/>
  <c r="AB95" i="1"/>
  <c r="AC95" i="1"/>
  <c r="AD95" i="1" s="1"/>
  <c r="AG95" i="1" s="1"/>
  <c r="AH95" i="1" s="1"/>
  <c r="AF95" i="1"/>
  <c r="AB65" i="1"/>
  <c r="AC58" i="1"/>
  <c r="AD58" i="1"/>
  <c r="AB19" i="1"/>
  <c r="AC19" i="1"/>
  <c r="AD19" i="1" s="1"/>
  <c r="AF19" i="1"/>
  <c r="AG19" i="1"/>
  <c r="AH19" i="1" s="1"/>
  <c r="AC41" i="1"/>
  <c r="AD41" i="1"/>
  <c r="AG41" i="1" s="1"/>
  <c r="AH41" i="1" s="1"/>
  <c r="AF41" i="1"/>
  <c r="AB123" i="1"/>
  <c r="AC123" i="1"/>
  <c r="AD123" i="1" s="1"/>
  <c r="AB34" i="1"/>
  <c r="AC34" i="1"/>
  <c r="AD34" i="1" s="1"/>
  <c r="AF34" i="1"/>
  <c r="AG34" i="1"/>
  <c r="AH34" i="1" s="1"/>
  <c r="AB27" i="1"/>
  <c r="AC27" i="1"/>
  <c r="AD27" i="1"/>
  <c r="AG27" i="1" s="1"/>
  <c r="AH27" i="1" s="1"/>
  <c r="AF27" i="1"/>
  <c r="AC24" i="1"/>
  <c r="AD24" i="1"/>
  <c r="AB42" i="1"/>
  <c r="AC112" i="1"/>
  <c r="AD112" i="1"/>
  <c r="AC66" i="1"/>
  <c r="AD66" i="1" s="1"/>
  <c r="AF66" i="1" s="1"/>
  <c r="AB109" i="1"/>
  <c r="U61" i="1"/>
  <c r="AB48" i="1"/>
  <c r="AC48" i="1"/>
  <c r="AD48" i="1"/>
  <c r="AF48" i="1" s="1"/>
  <c r="AG48" i="1"/>
  <c r="AH48" i="1"/>
  <c r="AB107" i="1"/>
  <c r="AC107" i="1" s="1"/>
  <c r="AD107" i="1" s="1"/>
  <c r="AB75" i="1"/>
  <c r="AB121" i="1"/>
  <c r="AC121" i="1" s="1"/>
  <c r="AD121" i="1" s="1"/>
  <c r="AF121" i="1" s="1"/>
  <c r="U136" i="1"/>
  <c r="AB68" i="1"/>
  <c r="AC68" i="1"/>
  <c r="AD68" i="1" s="1"/>
  <c r="AF68" i="1"/>
  <c r="AG68" i="1"/>
  <c r="AH68" i="1" s="1"/>
  <c r="AB100" i="1"/>
  <c r="AC100" i="1"/>
  <c r="AD100" i="1"/>
  <c r="AG100" i="1" s="1"/>
  <c r="AH100" i="1" s="1"/>
  <c r="AF100" i="1"/>
  <c r="AB73" i="1"/>
  <c r="AC73" i="1" s="1"/>
  <c r="AD73" i="1" s="1"/>
  <c r="AB72" i="1"/>
  <c r="AC72" i="1"/>
  <c r="AD72" i="1" s="1"/>
  <c r="AB87" i="1"/>
  <c r="AC87" i="1"/>
  <c r="AD87" i="1" s="1"/>
  <c r="AF87" i="1"/>
  <c r="AG87" i="1"/>
  <c r="AH87" i="1" s="1"/>
  <c r="AB23" i="1"/>
  <c r="AC23" i="1"/>
  <c r="AD23" i="1" s="1"/>
  <c r="AC33" i="1"/>
  <c r="AD33" i="1" s="1"/>
  <c r="AF33" i="1" s="1"/>
  <c r="AB16" i="1"/>
  <c r="AC16" i="1"/>
  <c r="AD16" i="1" s="1"/>
  <c r="AF16" i="1" s="1"/>
  <c r="AG16" i="1"/>
  <c r="AH16" i="1"/>
  <c r="AB82" i="1"/>
  <c r="AC82" i="1"/>
  <c r="AD82" i="1"/>
  <c r="AC28" i="1"/>
  <c r="AD28" i="1" s="1"/>
  <c r="AF28" i="1"/>
  <c r="AG28" i="1"/>
  <c r="AH28" i="1" s="1"/>
  <c r="AB140" i="1"/>
  <c r="AC140" i="1"/>
  <c r="AD140" i="1" s="1"/>
  <c r="AF140" i="1" s="1"/>
  <c r="AG140" i="1"/>
  <c r="AH140" i="1"/>
  <c r="AC26" i="1"/>
  <c r="AD26" i="1"/>
  <c r="AB20" i="1"/>
  <c r="AC20" i="1"/>
  <c r="AD20" i="1" s="1"/>
  <c r="AG20" i="1" s="1"/>
  <c r="AH20" i="1" s="1"/>
  <c r="AF20" i="1"/>
  <c r="AB39" i="1"/>
  <c r="AC39" i="1"/>
  <c r="AD39" i="1"/>
  <c r="AF39" i="1"/>
  <c r="AB78" i="1"/>
  <c r="AC78" i="1" s="1"/>
  <c r="AD78" i="1" s="1"/>
  <c r="AB98" i="1"/>
  <c r="AB64" i="1"/>
  <c r="AC64" i="1"/>
  <c r="AD64" i="1"/>
  <c r="AF64" i="1" s="1"/>
  <c r="AG64" i="1"/>
  <c r="AH64" i="1"/>
  <c r="AF105" i="1"/>
  <c r="AG105" i="1"/>
  <c r="AH105" i="1" s="1"/>
  <c r="AB69" i="1"/>
  <c r="AC69" i="1"/>
  <c r="AD69" i="1" s="1"/>
  <c r="AB71" i="1"/>
  <c r="AC71" i="1" s="1"/>
  <c r="AD71" i="1" s="1"/>
  <c r="AB43" i="1"/>
  <c r="AC43" i="1"/>
  <c r="AD43" i="1" s="1"/>
  <c r="AC47" i="1"/>
  <c r="AD47" i="1"/>
  <c r="AF47" i="1"/>
  <c r="AC102" i="1"/>
  <c r="AD102" i="1" s="1"/>
  <c r="AB32" i="1"/>
  <c r="AC32" i="1"/>
  <c r="AD32" i="1" s="1"/>
  <c r="AB133" i="1"/>
  <c r="AC133" i="1" s="1"/>
  <c r="AD133" i="1"/>
  <c r="AF133" i="1"/>
  <c r="AB108" i="1"/>
  <c r="AC108" i="1" s="1"/>
  <c r="AD108" i="1" s="1"/>
  <c r="AF108" i="1" s="1"/>
  <c r="AB88" i="1"/>
  <c r="AC88" i="1"/>
  <c r="AD88" i="1" s="1"/>
  <c r="AB147" i="1"/>
  <c r="AC147" i="1"/>
  <c r="AD147" i="1"/>
  <c r="AF147" i="1"/>
  <c r="AB54" i="1"/>
  <c r="AC54" i="1"/>
  <c r="AD54" i="1"/>
  <c r="AF54" i="1"/>
  <c r="AG54" i="1" s="1"/>
  <c r="AH54" i="1" s="1"/>
  <c r="U115" i="1"/>
  <c r="AB137" i="1"/>
  <c r="AC137" i="1"/>
  <c r="AD137" i="1"/>
  <c r="AC155" i="1"/>
  <c r="AD155" i="1" s="1"/>
  <c r="AF155" i="1" s="1"/>
  <c r="AB138" i="1"/>
  <c r="AC138" i="1"/>
  <c r="AD138" i="1"/>
  <c r="AF138" i="1"/>
  <c r="AB132" i="1"/>
  <c r="AG166" i="1"/>
  <c r="AH166" i="1"/>
  <c r="U86" i="1"/>
  <c r="AB18" i="1"/>
  <c r="AC18" i="1"/>
  <c r="AD18" i="1" s="1"/>
  <c r="AF18" i="1" s="1"/>
  <c r="U147" i="1"/>
  <c r="U159" i="1"/>
  <c r="AB17" i="1"/>
  <c r="AC17" i="1"/>
  <c r="AD17" i="1"/>
  <c r="AF17" i="1"/>
  <c r="U17" i="1"/>
  <c r="AD86" i="1"/>
  <c r="AF86" i="1" s="1"/>
  <c r="AF168" i="1"/>
  <c r="AB101" i="1"/>
  <c r="AC101" i="1"/>
  <c r="AD101" i="1" s="1"/>
  <c r="AB91" i="1"/>
  <c r="AB21" i="1"/>
  <c r="AC21" i="1"/>
  <c r="AD21" i="1" s="1"/>
  <c r="AF21" i="1" s="1"/>
  <c r="AB96" i="1"/>
  <c r="AC96" i="1"/>
  <c r="AD96" i="1"/>
  <c r="AC63" i="1"/>
  <c r="AD63" i="1"/>
  <c r="AB85" i="1"/>
  <c r="AC85" i="1" s="1"/>
  <c r="AD85" i="1" s="1"/>
  <c r="U85" i="1"/>
  <c r="AB77" i="1"/>
  <c r="AC77" i="1" s="1"/>
  <c r="AD77" i="1" s="1"/>
  <c r="AF77" i="1" s="1"/>
  <c r="U77" i="1"/>
  <c r="AB122" i="1"/>
  <c r="AB36" i="1"/>
  <c r="U111" i="1"/>
  <c r="AB94" i="1"/>
  <c r="AC94" i="1"/>
  <c r="AD94" i="1" s="1"/>
  <c r="AF94" i="1"/>
  <c r="U81" i="1"/>
  <c r="U160" i="1"/>
  <c r="U124" i="1"/>
  <c r="AB124" i="1"/>
  <c r="AC124" i="1"/>
  <c r="AD124" i="1"/>
  <c r="AB149" i="1"/>
  <c r="AC149" i="1"/>
  <c r="AD149" i="1"/>
  <c r="U149" i="1"/>
  <c r="U125" i="1"/>
  <c r="AB31" i="1"/>
  <c r="AC31" i="1"/>
  <c r="AD31" i="1" s="1"/>
  <c r="AB49" i="1"/>
  <c r="AC49" i="1"/>
  <c r="AD49" i="1"/>
  <c r="AF49" i="1" s="1"/>
  <c r="AG49" i="1" s="1"/>
  <c r="AH49" i="1" s="1"/>
  <c r="U49" i="1"/>
  <c r="AB70" i="1"/>
  <c r="AC70" i="1" s="1"/>
  <c r="AD70" i="1" s="1"/>
  <c r="U103" i="1"/>
  <c r="AB103" i="1"/>
  <c r="AC103" i="1"/>
  <c r="AD103" i="1"/>
  <c r="AB160" i="1"/>
  <c r="AC160" i="1"/>
  <c r="AD160" i="1"/>
  <c r="U146" i="1"/>
  <c r="AB146" i="1"/>
  <c r="AC146" i="1"/>
  <c r="AD146" i="1"/>
  <c r="AF146" i="1" s="1"/>
  <c r="U116" i="1"/>
  <c r="AB116" i="1"/>
  <c r="AC116" i="1"/>
  <c r="AD116" i="1"/>
  <c r="AF116" i="1" s="1"/>
  <c r="U96" i="1"/>
  <c r="U99" i="1"/>
  <c r="AB99" i="1"/>
  <c r="AC99" i="1"/>
  <c r="AD99" i="1"/>
  <c r="AC151" i="1"/>
  <c r="AD151" i="1"/>
  <c r="AB120" i="1"/>
  <c r="AC120" i="1" s="1"/>
  <c r="AD120" i="1"/>
  <c r="AF120" i="1" s="1"/>
  <c r="U120" i="1"/>
  <c r="U113" i="1"/>
  <c r="AB113" i="1"/>
  <c r="AC113" i="1"/>
  <c r="AD113" i="1" s="1"/>
  <c r="AF113" i="1" s="1"/>
  <c r="U117" i="1"/>
  <c r="AB44" i="1"/>
  <c r="AC44" i="1"/>
  <c r="AD44" i="1" s="1"/>
  <c r="U143" i="1"/>
  <c r="AB125" i="1"/>
  <c r="AC125" i="1" s="1"/>
  <c r="AD125" i="1" s="1"/>
  <c r="AC143" i="1"/>
  <c r="AD143" i="1"/>
  <c r="AF206" i="1"/>
  <c r="AG206" i="1"/>
  <c r="AH206" i="1" s="1"/>
  <c r="AF196" i="1"/>
  <c r="AG196" i="1" s="1"/>
  <c r="AH196" i="1" s="1"/>
  <c r="AF202" i="1"/>
  <c r="AG202" i="1"/>
  <c r="AH202" i="1"/>
  <c r="AG162" i="1"/>
  <c r="AH162" i="1" s="1"/>
  <c r="AF182" i="1"/>
  <c r="AG134" i="1"/>
  <c r="AH134" i="1" s="1"/>
  <c r="AG77" i="1"/>
  <c r="AH77" i="1" s="1"/>
  <c r="AF44" i="1"/>
  <c r="AG44" i="1"/>
  <c r="AH44" i="1" s="1"/>
  <c r="AF117" i="1"/>
  <c r="AG146" i="1"/>
  <c r="AH146" i="1"/>
  <c r="AF125" i="1"/>
  <c r="AG125" i="1"/>
  <c r="AH125" i="1" s="1"/>
  <c r="AF124" i="1"/>
  <c r="AG124" i="1"/>
  <c r="AH124" i="1" s="1"/>
  <c r="AF99" i="1"/>
  <c r="AF96" i="1"/>
  <c r="AG96" i="1"/>
  <c r="AH96" i="1" s="1"/>
  <c r="AF149" i="1"/>
  <c r="AG149" i="1" s="1"/>
  <c r="AH149" i="1" s="1"/>
  <c r="AF78" i="1" l="1"/>
  <c r="AG78" i="1"/>
  <c r="AH78" i="1" s="1"/>
  <c r="AF70" i="1"/>
  <c r="AG70" i="1"/>
  <c r="AH70" i="1" s="1"/>
  <c r="AF23" i="1"/>
  <c r="AG23" i="1"/>
  <c r="AH23" i="1" s="1"/>
  <c r="AG115" i="1"/>
  <c r="AH115" i="1" s="1"/>
  <c r="AF115" i="1"/>
  <c r="AF205" i="1"/>
  <c r="AG205" i="1"/>
  <c r="AH205" i="1" s="1"/>
  <c r="AF57" i="1"/>
  <c r="AG57" i="1"/>
  <c r="AH57" i="1" s="1"/>
  <c r="AF123" i="1"/>
  <c r="AG123" i="1"/>
  <c r="AH123" i="1" s="1"/>
  <c r="AF85" i="1"/>
  <c r="AG85" i="1" s="1"/>
  <c r="AH85" i="1" s="1"/>
  <c r="AF71" i="1"/>
  <c r="AG71" i="1" s="1"/>
  <c r="AH71" i="1" s="1"/>
  <c r="AF107" i="1"/>
  <c r="AG107" i="1"/>
  <c r="AH107" i="1" s="1"/>
  <c r="AF102" i="1"/>
  <c r="AG102" i="1"/>
  <c r="AH102" i="1" s="1"/>
  <c r="AF72" i="1"/>
  <c r="AG72" i="1" s="1"/>
  <c r="AH72" i="1" s="1"/>
  <c r="AF175" i="1"/>
  <c r="AG175" i="1"/>
  <c r="AH175" i="1" s="1"/>
  <c r="AC25" i="1"/>
  <c r="AD25" i="1" s="1"/>
  <c r="AF101" i="1"/>
  <c r="AG101" i="1" s="1"/>
  <c r="AH101" i="1" s="1"/>
  <c r="AF43" i="1"/>
  <c r="AG43" i="1" s="1"/>
  <c r="AH43" i="1" s="1"/>
  <c r="AF82" i="1"/>
  <c r="AG82" i="1" s="1"/>
  <c r="AH82" i="1" s="1"/>
  <c r="AG66" i="1"/>
  <c r="AH66" i="1" s="1"/>
  <c r="AG56" i="1"/>
  <c r="AH56" i="1" s="1"/>
  <c r="AF118" i="1"/>
  <c r="AG118" i="1" s="1"/>
  <c r="AH118" i="1" s="1"/>
  <c r="AG117" i="1"/>
  <c r="AH117" i="1" s="1"/>
  <c r="AF144" i="1"/>
  <c r="AG144" i="1" s="1"/>
  <c r="AH144" i="1" s="1"/>
  <c r="AF89" i="1"/>
  <c r="AG89" i="1"/>
  <c r="AH89" i="1" s="1"/>
  <c r="AF193" i="1"/>
  <c r="AG193" i="1" s="1"/>
  <c r="AH193" i="1" s="1"/>
  <c r="AG198" i="1"/>
  <c r="AH198" i="1" s="1"/>
  <c r="U33" i="1"/>
  <c r="AB33" i="1"/>
  <c r="U80" i="1"/>
  <c r="AB80" i="1"/>
  <c r="AC80" i="1"/>
  <c r="AD80" i="1" s="1"/>
  <c r="AB141" i="1"/>
  <c r="AC141" i="1"/>
  <c r="AD141" i="1" s="1"/>
  <c r="U141" i="1"/>
  <c r="U93" i="1"/>
  <c r="AC93" i="1"/>
  <c r="AD93" i="1" s="1"/>
  <c r="AF208" i="1"/>
  <c r="AG208" i="1"/>
  <c r="AH208" i="1" s="1"/>
  <c r="AF346" i="1"/>
  <c r="AG346" i="1" s="1"/>
  <c r="AH346" i="1" s="1"/>
  <c r="AF413" i="1"/>
  <c r="AG413" i="1" s="1"/>
  <c r="AH413" i="1" s="1"/>
  <c r="AC369" i="1"/>
  <c r="AD369" i="1" s="1"/>
  <c r="AB369" i="1"/>
  <c r="U369" i="1"/>
  <c r="AF503" i="1"/>
  <c r="AG503" i="1"/>
  <c r="AH503" i="1" s="1"/>
  <c r="AG326" i="1"/>
  <c r="AH326" i="1" s="1"/>
  <c r="AF326" i="1"/>
  <c r="AF226" i="1"/>
  <c r="AG226" i="1"/>
  <c r="AH226" i="1" s="1"/>
  <c r="AF539" i="1"/>
  <c r="AG539" i="1"/>
  <c r="AH539" i="1" s="1"/>
  <c r="AF574" i="1"/>
  <c r="AG574" i="1"/>
  <c r="AH574" i="1" s="1"/>
  <c r="AF438" i="1"/>
  <c r="AG438" i="1" s="1"/>
  <c r="AH438" i="1" s="1"/>
  <c r="AF280" i="1"/>
  <c r="AG280" i="1"/>
  <c r="AH280" i="1" s="1"/>
  <c r="AF232" i="1"/>
  <c r="AF267" i="1"/>
  <c r="AG267" i="1" s="1"/>
  <c r="AH267" i="1" s="1"/>
  <c r="AB395" i="1"/>
  <c r="AC395" i="1"/>
  <c r="AD395" i="1" s="1"/>
  <c r="U395" i="1"/>
  <c r="AF547" i="1"/>
  <c r="AG547" i="1" s="1"/>
  <c r="AH547" i="1" s="1"/>
  <c r="AF584" i="1"/>
  <c r="AG584" i="1" s="1"/>
  <c r="AH584" i="1" s="1"/>
  <c r="AF585" i="1"/>
  <c r="AG585" i="1" s="1"/>
  <c r="AH585" i="1" s="1"/>
  <c r="AF950" i="1"/>
  <c r="AG950" i="1" s="1"/>
  <c r="AH950" i="1" s="1"/>
  <c r="AF918" i="1"/>
  <c r="AG918" i="1" s="1"/>
  <c r="AH918" i="1" s="1"/>
  <c r="AF656" i="1"/>
  <c r="AG656" i="1" s="1"/>
  <c r="AH656" i="1" s="1"/>
  <c r="T670" i="1"/>
  <c r="AB670" i="1" s="1"/>
  <c r="U622" i="1"/>
  <c r="AB622" i="1"/>
  <c r="AC622" i="1"/>
  <c r="AD622" i="1" s="1"/>
  <c r="AG120" i="1"/>
  <c r="AH120" i="1" s="1"/>
  <c r="AG18" i="1"/>
  <c r="AH18" i="1" s="1"/>
  <c r="AC36" i="1"/>
  <c r="AD36" i="1" s="1"/>
  <c r="AB25" i="1"/>
  <c r="AB155" i="1"/>
  <c r="AG33" i="1"/>
  <c r="AH33" i="1" s="1"/>
  <c r="AG121" i="1"/>
  <c r="AH121" i="1" s="1"/>
  <c r="AF50" i="1"/>
  <c r="AG50" i="1" s="1"/>
  <c r="AH50" i="1" s="1"/>
  <c r="AG150" i="1"/>
  <c r="AH150" i="1" s="1"/>
  <c r="AG182" i="1"/>
  <c r="AH182" i="1" s="1"/>
  <c r="AG152" i="1"/>
  <c r="AH152" i="1" s="1"/>
  <c r="U76" i="1"/>
  <c r="AC98" i="1"/>
  <c r="AD98" i="1" s="1"/>
  <c r="U98" i="1"/>
  <c r="U109" i="1"/>
  <c r="AC109" i="1"/>
  <c r="AD109" i="1" s="1"/>
  <c r="AF397" i="1"/>
  <c r="AG397" i="1" s="1"/>
  <c r="AH397" i="1" s="1"/>
  <c r="AG399" i="1"/>
  <c r="AH399" i="1" s="1"/>
  <c r="AF529" i="1"/>
  <c r="AG529" i="1"/>
  <c r="AH529" i="1" s="1"/>
  <c r="AF641" i="1"/>
  <c r="AG641" i="1" s="1"/>
  <c r="AH641" i="1" s="1"/>
  <c r="AF722" i="1"/>
  <c r="AG722" i="1" s="1"/>
  <c r="AH722" i="1" s="1"/>
  <c r="AF762" i="1"/>
  <c r="AG762" i="1" s="1"/>
  <c r="AH762" i="1" s="1"/>
  <c r="U502" i="1"/>
  <c r="AB502" i="1"/>
  <c r="AC502" i="1"/>
  <c r="AD502" i="1" s="1"/>
  <c r="AG590" i="1"/>
  <c r="AH590" i="1" s="1"/>
  <c r="AF590" i="1"/>
  <c r="AF865" i="1"/>
  <c r="AG865" i="1" s="1"/>
  <c r="AH865" i="1" s="1"/>
  <c r="AF595" i="1"/>
  <c r="AG595" i="1" s="1"/>
  <c r="AH595" i="1" s="1"/>
  <c r="AF756" i="1"/>
  <c r="AG756" i="1" s="1"/>
  <c r="AH756" i="1" s="1"/>
  <c r="T899" i="1"/>
  <c r="AB899" i="1" s="1"/>
  <c r="V878" i="1"/>
  <c r="T878" i="1"/>
  <c r="AF160" i="1"/>
  <c r="AG160" i="1" s="1"/>
  <c r="AH160" i="1" s="1"/>
  <c r="AF145" i="1"/>
  <c r="AG145" i="1" s="1"/>
  <c r="AH145" i="1" s="1"/>
  <c r="AB74" i="1"/>
  <c r="AC74" i="1" s="1"/>
  <c r="AD74" i="1" s="1"/>
  <c r="U74" i="1"/>
  <c r="AF375" i="1"/>
  <c r="AG375" i="1"/>
  <c r="AH375" i="1" s="1"/>
  <c r="AF490" i="1"/>
  <c r="AG490" i="1"/>
  <c r="AH490" i="1" s="1"/>
  <c r="AC402" i="1"/>
  <c r="AD402" i="1" s="1"/>
  <c r="AB402" i="1"/>
  <c r="AF143" i="1"/>
  <c r="AG143" i="1" s="1"/>
  <c r="AH143" i="1" s="1"/>
  <c r="AF63" i="1"/>
  <c r="AG63" i="1"/>
  <c r="AH63" i="1" s="1"/>
  <c r="AF26" i="1"/>
  <c r="AG26" i="1"/>
  <c r="AH26" i="1" s="1"/>
  <c r="AG35" i="1"/>
  <c r="AH35" i="1" s="1"/>
  <c r="AF179" i="1"/>
  <c r="AG179" i="1" s="1"/>
  <c r="AH179" i="1" s="1"/>
  <c r="U97" i="1"/>
  <c r="AB84" i="1"/>
  <c r="AC84" i="1"/>
  <c r="AD84" i="1" s="1"/>
  <c r="AG185" i="1"/>
  <c r="AH185" i="1" s="1"/>
  <c r="AB191" i="1"/>
  <c r="U191" i="1"/>
  <c r="AC191" i="1"/>
  <c r="AD191" i="1" s="1"/>
  <c r="AF299" i="1"/>
  <c r="AG299" i="1"/>
  <c r="AH299" i="1" s="1"/>
  <c r="AG311" i="1"/>
  <c r="AH311" i="1" s="1"/>
  <c r="AF311" i="1"/>
  <c r="AF304" i="1"/>
  <c r="AG304" i="1" s="1"/>
  <c r="AH304" i="1" s="1"/>
  <c r="AF412" i="1"/>
  <c r="AG412" i="1" s="1"/>
  <c r="AH412" i="1" s="1"/>
  <c r="AF227" i="1"/>
  <c r="AG227" i="1" s="1"/>
  <c r="AH227" i="1" s="1"/>
  <c r="AG86" i="1"/>
  <c r="AH86" i="1" s="1"/>
  <c r="AG154" i="1"/>
  <c r="AH154" i="1" s="1"/>
  <c r="AF69" i="1"/>
  <c r="AG69" i="1" s="1"/>
  <c r="AH69" i="1" s="1"/>
  <c r="AG79" i="1"/>
  <c r="AH79" i="1" s="1"/>
  <c r="AF79" i="1"/>
  <c r="AF169" i="1"/>
  <c r="AG169" i="1" s="1"/>
  <c r="AH169" i="1" s="1"/>
  <c r="AF172" i="1"/>
  <c r="AG172" i="1" s="1"/>
  <c r="AH172" i="1" s="1"/>
  <c r="AG148" i="1"/>
  <c r="AH148" i="1" s="1"/>
  <c r="AB81" i="1"/>
  <c r="AC81" i="1" s="1"/>
  <c r="AD81" i="1" s="1"/>
  <c r="AF199" i="1"/>
  <c r="AG199" i="1"/>
  <c r="AH199" i="1" s="1"/>
  <c r="AF499" i="1"/>
  <c r="AG499" i="1"/>
  <c r="AH499" i="1" s="1"/>
  <c r="AG510" i="1"/>
  <c r="AH510" i="1" s="1"/>
  <c r="AF510" i="1"/>
  <c r="AG314" i="1"/>
  <c r="AH314" i="1" s="1"/>
  <c r="AF314" i="1"/>
  <c r="AB482" i="1"/>
  <c r="U482" i="1"/>
  <c r="AC320" i="1"/>
  <c r="AD320" i="1" s="1"/>
  <c r="U320" i="1"/>
  <c r="AB320" i="1"/>
  <c r="AF295" i="1"/>
  <c r="AG295" i="1"/>
  <c r="AH295" i="1" s="1"/>
  <c r="AG260" i="1"/>
  <c r="AH260" i="1" s="1"/>
  <c r="AF305" i="1"/>
  <c r="AG305" i="1"/>
  <c r="AH305" i="1" s="1"/>
  <c r="AF558" i="1"/>
  <c r="AG558" i="1" s="1"/>
  <c r="AH558" i="1" s="1"/>
  <c r="AB284" i="1"/>
  <c r="AC284" i="1"/>
  <c r="AD284" i="1" s="1"/>
  <c r="AF557" i="1"/>
  <c r="AG557" i="1" s="1"/>
  <c r="AH557" i="1" s="1"/>
  <c r="AF546" i="1"/>
  <c r="AG546" i="1"/>
  <c r="AH546" i="1" s="1"/>
  <c r="AF414" i="1"/>
  <c r="AG414" i="1"/>
  <c r="AH414" i="1" s="1"/>
  <c r="AF803" i="1"/>
  <c r="AG803" i="1" s="1"/>
  <c r="AH803" i="1" s="1"/>
  <c r="AF73" i="1"/>
  <c r="AG73" i="1" s="1"/>
  <c r="AH73" i="1" s="1"/>
  <c r="AB97" i="1"/>
  <c r="AC97" i="1" s="1"/>
  <c r="AD97" i="1" s="1"/>
  <c r="U62" i="1"/>
  <c r="AB62" i="1"/>
  <c r="AC62" i="1"/>
  <c r="AD62" i="1" s="1"/>
  <c r="U106" i="1"/>
  <c r="AB106" i="1"/>
  <c r="AC106" i="1" s="1"/>
  <c r="AD106" i="1" s="1"/>
  <c r="AB151" i="1"/>
  <c r="U151" i="1"/>
  <c r="U14" i="1"/>
  <c r="AB14" i="1"/>
  <c r="AC14" i="1"/>
  <c r="AD14" i="1" s="1"/>
  <c r="AC164" i="1"/>
  <c r="AD164" i="1" s="1"/>
  <c r="AB164" i="1"/>
  <c r="U164" i="1"/>
  <c r="U75" i="1"/>
  <c r="AC75" i="1"/>
  <c r="AD75" i="1" s="1"/>
  <c r="AC42" i="1"/>
  <c r="AD42" i="1" s="1"/>
  <c r="U42" i="1"/>
  <c r="AG186" i="1"/>
  <c r="AH186" i="1" s="1"/>
  <c r="AG470" i="1"/>
  <c r="AH470" i="1" s="1"/>
  <c r="AF361" i="1"/>
  <c r="AG361" i="1" s="1"/>
  <c r="AH361" i="1" s="1"/>
  <c r="AF469" i="1"/>
  <c r="AG469" i="1" s="1"/>
  <c r="AH469" i="1" s="1"/>
  <c r="AG489" i="1"/>
  <c r="AH489" i="1" s="1"/>
  <c r="AF418" i="1"/>
  <c r="AG418" i="1" s="1"/>
  <c r="AH418" i="1" s="1"/>
  <c r="AC471" i="1"/>
  <c r="AD471" i="1" s="1"/>
  <c r="AB471" i="1"/>
  <c r="AG263" i="1"/>
  <c r="AH263" i="1" s="1"/>
  <c r="AF429" i="1"/>
  <c r="AG429" i="1" s="1"/>
  <c r="AH429" i="1" s="1"/>
  <c r="AF212" i="1"/>
  <c r="AG212" i="1" s="1"/>
  <c r="AH212" i="1" s="1"/>
  <c r="AB365" i="1"/>
  <c r="AC365" i="1"/>
  <c r="AD365" i="1" s="1"/>
  <c r="U459" i="1"/>
  <c r="AC459" i="1"/>
  <c r="AD459" i="1" s="1"/>
  <c r="AF394" i="1"/>
  <c r="AG394" i="1" s="1"/>
  <c r="AH394" i="1" s="1"/>
  <c r="AG349" i="1"/>
  <c r="AH349" i="1" s="1"/>
  <c r="AG248" i="1"/>
  <c r="AH248" i="1" s="1"/>
  <c r="AF248" i="1"/>
  <c r="U328" i="1"/>
  <c r="AF281" i="1"/>
  <c r="AG281" i="1" s="1"/>
  <c r="AH281" i="1" s="1"/>
  <c r="AF308" i="1"/>
  <c r="AG308" i="1" s="1"/>
  <c r="AH308" i="1" s="1"/>
  <c r="AF329" i="1"/>
  <c r="AG329" i="1"/>
  <c r="AH329" i="1" s="1"/>
  <c r="AF217" i="1"/>
  <c r="AG217" i="1"/>
  <c r="AH217" i="1" s="1"/>
  <c r="AF272" i="1"/>
  <c r="AG272" i="1" s="1"/>
  <c r="AH272" i="1" s="1"/>
  <c r="AF475" i="1"/>
  <c r="AG475" i="1" s="1"/>
  <c r="AH475" i="1" s="1"/>
  <c r="AF477" i="1"/>
  <c r="AG477" i="1" s="1"/>
  <c r="AH477" i="1" s="1"/>
  <c r="AF274" i="1"/>
  <c r="AG274" i="1"/>
  <c r="AH274" i="1" s="1"/>
  <c r="AC319" i="1"/>
  <c r="AD319" i="1" s="1"/>
  <c r="U319" i="1"/>
  <c r="AB319" i="1"/>
  <c r="AG576" i="1"/>
  <c r="AH576" i="1" s="1"/>
  <c r="AF576" i="1"/>
  <c r="AB509" i="1"/>
  <c r="AC509" i="1"/>
  <c r="AD509" i="1" s="1"/>
  <c r="U509" i="1"/>
  <c r="U994" i="1"/>
  <c r="AB994" i="1"/>
  <c r="AC994" i="1"/>
  <c r="AD994" i="1" s="1"/>
  <c r="U962" i="1"/>
  <c r="AC962" i="1"/>
  <c r="AD962" i="1" s="1"/>
  <c r="AF561" i="1"/>
  <c r="AG561" i="1" s="1"/>
  <c r="AH561" i="1" s="1"/>
  <c r="AF612" i="1"/>
  <c r="AG612" i="1" s="1"/>
  <c r="AH612" i="1" s="1"/>
  <c r="T976" i="1"/>
  <c r="V976" i="1"/>
  <c r="T964" i="1"/>
  <c r="V964" i="1"/>
  <c r="AF507" i="1"/>
  <c r="AG507" i="1" s="1"/>
  <c r="AH507" i="1" s="1"/>
  <c r="AF323" i="1"/>
  <c r="AG323" i="1" s="1"/>
  <c r="AH323" i="1" s="1"/>
  <c r="AG138" i="1"/>
  <c r="AH138" i="1" s="1"/>
  <c r="AF88" i="1"/>
  <c r="AG88" i="1" s="1"/>
  <c r="AH88" i="1" s="1"/>
  <c r="AB93" i="1"/>
  <c r="AF52" i="1"/>
  <c r="AG52" i="1" s="1"/>
  <c r="AH52" i="1" s="1"/>
  <c r="AC132" i="1"/>
  <c r="AD132" i="1" s="1"/>
  <c r="AC161" i="1"/>
  <c r="AD161" i="1" s="1"/>
  <c r="U161" i="1"/>
  <c r="U60" i="1"/>
  <c r="AB60" i="1"/>
  <c r="AC60" i="1"/>
  <c r="AD60" i="1" s="1"/>
  <c r="AF174" i="1"/>
  <c r="AG174" i="1" s="1"/>
  <c r="AH174" i="1" s="1"/>
  <c r="AC207" i="1"/>
  <c r="AD207" i="1" s="1"/>
  <c r="U207" i="1"/>
  <c r="AB207" i="1"/>
  <c r="AB251" i="1"/>
  <c r="U251" i="1"/>
  <c r="AC251" i="1"/>
  <c r="AD251" i="1" s="1"/>
  <c r="U468" i="1"/>
  <c r="AC468" i="1"/>
  <c r="AD468" i="1" s="1"/>
  <c r="AB468" i="1"/>
  <c r="AF422" i="1"/>
  <c r="AG422" i="1"/>
  <c r="AH422" i="1" s="1"/>
  <c r="AG211" i="1"/>
  <c r="AH211" i="1" s="1"/>
  <c r="AG586" i="1"/>
  <c r="AH586" i="1" s="1"/>
  <c r="AF586" i="1"/>
  <c r="AG133" i="1"/>
  <c r="AH133" i="1" s="1"/>
  <c r="AG39" i="1"/>
  <c r="AH39" i="1" s="1"/>
  <c r="AF24" i="1"/>
  <c r="AG24" i="1" s="1"/>
  <c r="AH24" i="1" s="1"/>
  <c r="AF153" i="1"/>
  <c r="AG153" i="1" s="1"/>
  <c r="AH153" i="1" s="1"/>
  <c r="AB55" i="1"/>
  <c r="AC55" i="1" s="1"/>
  <c r="AD55" i="1" s="1"/>
  <c r="U55" i="1"/>
  <c r="U126" i="1"/>
  <c r="AB126" i="1"/>
  <c r="AC126" i="1" s="1"/>
  <c r="AD126" i="1" s="1"/>
  <c r="AG99" i="1"/>
  <c r="AH99" i="1" s="1"/>
  <c r="AG103" i="1"/>
  <c r="AH103" i="1" s="1"/>
  <c r="AF103" i="1"/>
  <c r="AG129" i="1"/>
  <c r="AH129" i="1" s="1"/>
  <c r="AF156" i="1"/>
  <c r="AG156" i="1" s="1"/>
  <c r="AH156" i="1" s="1"/>
  <c r="AG168" i="1"/>
  <c r="AH168" i="1" s="1"/>
  <c r="U91" i="1"/>
  <c r="AC91" i="1"/>
  <c r="AD91" i="1" s="1"/>
  <c r="U110" i="1"/>
  <c r="AB110" i="1"/>
  <c r="AC110" i="1" s="1"/>
  <c r="AD110" i="1" s="1"/>
  <c r="AC61" i="1"/>
  <c r="AD61" i="1" s="1"/>
  <c r="AF183" i="1"/>
  <c r="AG183" i="1" s="1"/>
  <c r="AH183" i="1" s="1"/>
  <c r="AF501" i="1"/>
  <c r="AG501" i="1" s="1"/>
  <c r="AH501" i="1" s="1"/>
  <c r="AG380" i="1"/>
  <c r="AH380" i="1" s="1"/>
  <c r="AG434" i="1"/>
  <c r="AH434" i="1" s="1"/>
  <c r="AF493" i="1"/>
  <c r="AG493" i="1" s="1"/>
  <c r="AH493" i="1" s="1"/>
  <c r="AG255" i="1"/>
  <c r="AH255" i="1" s="1"/>
  <c r="AG370" i="1"/>
  <c r="AH370" i="1" s="1"/>
  <c r="AF382" i="1"/>
  <c r="AG382" i="1"/>
  <c r="AH382" i="1" s="1"/>
  <c r="AF511" i="1"/>
  <c r="AG511" i="1" s="1"/>
  <c r="AH511" i="1" s="1"/>
  <c r="AF353" i="1"/>
  <c r="AG353" i="1" s="1"/>
  <c r="AH353" i="1" s="1"/>
  <c r="AF390" i="1"/>
  <c r="AG390" i="1" s="1"/>
  <c r="AH390" i="1" s="1"/>
  <c r="AF348" i="1"/>
  <c r="AG348" i="1" s="1"/>
  <c r="AH348" i="1" s="1"/>
  <c r="AG386" i="1"/>
  <c r="AH386" i="1" s="1"/>
  <c r="AF386" i="1"/>
  <c r="AF537" i="1"/>
  <c r="AG537" i="1" s="1"/>
  <c r="AH537" i="1" s="1"/>
  <c r="AF572" i="1"/>
  <c r="AG572" i="1" s="1"/>
  <c r="AH572" i="1" s="1"/>
  <c r="AF570" i="1"/>
  <c r="AG570" i="1"/>
  <c r="AH570" i="1" s="1"/>
  <c r="AF391" i="1"/>
  <c r="AG391" i="1" s="1"/>
  <c r="AH391" i="1" s="1"/>
  <c r="AF404" i="1"/>
  <c r="AG404" i="1" s="1"/>
  <c r="AH404" i="1" s="1"/>
  <c r="U257" i="1"/>
  <c r="AB257" i="1"/>
  <c r="AC257" i="1"/>
  <c r="AD257" i="1" s="1"/>
  <c r="AF137" i="1"/>
  <c r="AG137" i="1" s="1"/>
  <c r="AH137" i="1" s="1"/>
  <c r="AF104" i="1"/>
  <c r="AG104" i="1" s="1"/>
  <c r="AH104" i="1" s="1"/>
  <c r="AF176" i="1"/>
  <c r="AG176" i="1"/>
  <c r="AH176" i="1" s="1"/>
  <c r="AC426" i="1"/>
  <c r="AD426" i="1" s="1"/>
  <c r="U426" i="1"/>
  <c r="AB426" i="1"/>
  <c r="AF327" i="1"/>
  <c r="AG327" i="1" s="1"/>
  <c r="AH327" i="1" s="1"/>
  <c r="AB253" i="1"/>
  <c r="U253" i="1"/>
  <c r="AC253" i="1"/>
  <c r="AD253" i="1" s="1"/>
  <c r="AG21" i="1"/>
  <c r="AH21" i="1" s="1"/>
  <c r="AF200" i="1"/>
  <c r="AG200" i="1" s="1"/>
  <c r="AH200" i="1" s="1"/>
  <c r="AG151" i="1"/>
  <c r="AH151" i="1" s="1"/>
  <c r="AF112" i="1"/>
  <c r="AG112" i="1" s="1"/>
  <c r="AH112" i="1" s="1"/>
  <c r="AG159" i="1"/>
  <c r="AH159" i="1" s="1"/>
  <c r="AF159" i="1"/>
  <c r="AB46" i="1"/>
  <c r="AC46" i="1"/>
  <c r="AD46" i="1" s="1"/>
  <c r="AF220" i="1"/>
  <c r="AG220" i="1" s="1"/>
  <c r="AH220" i="1" s="1"/>
  <c r="AG482" i="1"/>
  <c r="AH482" i="1" s="1"/>
  <c r="AC341" i="1"/>
  <c r="AD341" i="1" s="1"/>
  <c r="U341" i="1"/>
  <c r="AB341" i="1"/>
  <c r="AF432" i="1"/>
  <c r="AG432" i="1"/>
  <c r="AH432" i="1" s="1"/>
  <c r="AF436" i="1"/>
  <c r="AG436" i="1" s="1"/>
  <c r="AH436" i="1" s="1"/>
  <c r="AF328" i="1"/>
  <c r="AG328" i="1" s="1"/>
  <c r="AH328" i="1" s="1"/>
  <c r="AG47" i="1"/>
  <c r="AH47" i="1" s="1"/>
  <c r="AF119" i="1"/>
  <c r="AG119" i="1" s="1"/>
  <c r="AH119" i="1" s="1"/>
  <c r="AF45" i="1"/>
  <c r="AG45" i="1" s="1"/>
  <c r="AH45" i="1" s="1"/>
  <c r="AG187" i="1"/>
  <c r="AH187" i="1" s="1"/>
  <c r="AC90" i="1"/>
  <c r="AD90" i="1" s="1"/>
  <c r="U90" i="1"/>
  <c r="U127" i="1"/>
  <c r="AB127" i="1"/>
  <c r="AC127" i="1" s="1"/>
  <c r="AD127" i="1" s="1"/>
  <c r="AG465" i="1"/>
  <c r="AH465" i="1" s="1"/>
  <c r="AF40" i="1"/>
  <c r="AG40" i="1" s="1"/>
  <c r="AH40" i="1" s="1"/>
  <c r="AG94" i="1"/>
  <c r="AH94" i="1" s="1"/>
  <c r="AG113" i="1"/>
  <c r="AH113" i="1" s="1"/>
  <c r="AF151" i="1"/>
  <c r="AF157" i="1"/>
  <c r="AG157" i="1" s="1"/>
  <c r="AH157" i="1" s="1"/>
  <c r="AG17" i="1"/>
  <c r="AH17" i="1" s="1"/>
  <c r="AG155" i="1"/>
  <c r="AH155" i="1" s="1"/>
  <c r="AF58" i="1"/>
  <c r="AG58" i="1"/>
  <c r="AH58" i="1" s="1"/>
  <c r="AG130" i="1"/>
  <c r="AH130" i="1" s="1"/>
  <c r="AG30" i="1"/>
  <c r="AH30" i="1" s="1"/>
  <c r="AG116" i="1"/>
  <c r="AH116" i="1" s="1"/>
  <c r="AF31" i="1"/>
  <c r="AG31" i="1"/>
  <c r="AH31" i="1" s="1"/>
  <c r="AB111" i="1"/>
  <c r="AC111" i="1" s="1"/>
  <c r="AD111" i="1" s="1"/>
  <c r="AB90" i="1"/>
  <c r="AG147" i="1"/>
  <c r="AH147" i="1" s="1"/>
  <c r="AF32" i="1"/>
  <c r="AG32" i="1"/>
  <c r="AH32" i="1" s="1"/>
  <c r="AC128" i="1"/>
  <c r="AD128" i="1" s="1"/>
  <c r="AB135" i="1"/>
  <c r="AC135" i="1" s="1"/>
  <c r="AD135" i="1" s="1"/>
  <c r="AF53" i="1"/>
  <c r="AG53" i="1" s="1"/>
  <c r="AH53" i="1" s="1"/>
  <c r="AF37" i="1"/>
  <c r="AG37" i="1" s="1"/>
  <c r="AH37" i="1" s="1"/>
  <c r="AC76" i="1"/>
  <c r="AD76" i="1" s="1"/>
  <c r="AG51" i="1"/>
  <c r="AH51" i="1" s="1"/>
  <c r="AF114" i="1"/>
  <c r="AG114" i="1" s="1"/>
  <c r="AH114" i="1" s="1"/>
  <c r="AF185" i="1"/>
  <c r="AG171" i="1"/>
  <c r="AH171" i="1" s="1"/>
  <c r="AG158" i="1"/>
  <c r="AH158" i="1" s="1"/>
  <c r="AF158" i="1"/>
  <c r="AB168" i="1"/>
  <c r="U131" i="1"/>
  <c r="AB131" i="1"/>
  <c r="AC131" i="1"/>
  <c r="AD131" i="1" s="1"/>
  <c r="U122" i="1"/>
  <c r="AC122" i="1"/>
  <c r="AD122" i="1" s="1"/>
  <c r="AC65" i="1"/>
  <c r="AD65" i="1" s="1"/>
  <c r="U139" i="1"/>
  <c r="AB139" i="1"/>
  <c r="AC139" i="1"/>
  <c r="AD139" i="1" s="1"/>
  <c r="U135" i="1"/>
  <c r="U24" i="1"/>
  <c r="AB24" i="1"/>
  <c r="AG448" i="1"/>
  <c r="AH448" i="1" s="1"/>
  <c r="AG420" i="1"/>
  <c r="AH420" i="1" s="1"/>
  <c r="AF252" i="1"/>
  <c r="AG252" i="1" s="1"/>
  <c r="AH252" i="1" s="1"/>
  <c r="AF488" i="1"/>
  <c r="AG488" i="1"/>
  <c r="AH488" i="1" s="1"/>
  <c r="AF461" i="1"/>
  <c r="AG461" i="1"/>
  <c r="AH461" i="1" s="1"/>
  <c r="AG486" i="1"/>
  <c r="AH486" i="1" s="1"/>
  <c r="AG350" i="1"/>
  <c r="AH350" i="1" s="1"/>
  <c r="AG460" i="1"/>
  <c r="AH460" i="1" s="1"/>
  <c r="AF219" i="1"/>
  <c r="AG219" i="1"/>
  <c r="AH219" i="1" s="1"/>
  <c r="AF331" i="1"/>
  <c r="AG331" i="1" s="1"/>
  <c r="AH331" i="1" s="1"/>
  <c r="AG374" i="1"/>
  <c r="AH374" i="1" s="1"/>
  <c r="AF578" i="1"/>
  <c r="AG578" i="1"/>
  <c r="AH578" i="1" s="1"/>
  <c r="AG543" i="1"/>
  <c r="AH543" i="1" s="1"/>
  <c r="AF566" i="1"/>
  <c r="AG566" i="1" s="1"/>
  <c r="AH566" i="1" s="1"/>
  <c r="AF699" i="1"/>
  <c r="AG699" i="1"/>
  <c r="AH699" i="1" s="1"/>
  <c r="AG478" i="1"/>
  <c r="AH478" i="1" s="1"/>
  <c r="AF384" i="1"/>
  <c r="AG384" i="1" s="1"/>
  <c r="AH384" i="1" s="1"/>
  <c r="U225" i="1"/>
  <c r="AB225" i="1"/>
  <c r="AC225" i="1"/>
  <c r="AD225" i="1" s="1"/>
  <c r="AF464" i="1"/>
  <c r="AG464" i="1"/>
  <c r="AH464" i="1" s="1"/>
  <c r="AF542" i="1"/>
  <c r="AG542" i="1" s="1"/>
  <c r="AH542" i="1" s="1"/>
  <c r="AF907" i="1"/>
  <c r="AG907" i="1" s="1"/>
  <c r="AH907" i="1" s="1"/>
  <c r="AF665" i="1"/>
  <c r="AG665" i="1"/>
  <c r="AH665" i="1" s="1"/>
  <c r="AF815" i="1"/>
  <c r="AG815" i="1" s="1"/>
  <c r="AH815" i="1" s="1"/>
  <c r="AG822" i="1"/>
  <c r="AH822" i="1" s="1"/>
  <c r="AF822" i="1"/>
  <c r="AG811" i="1"/>
  <c r="AH811" i="1" s="1"/>
  <c r="AF816" i="1"/>
  <c r="AG816" i="1" s="1"/>
  <c r="AH816" i="1" s="1"/>
  <c r="AF792" i="1"/>
  <c r="AG792" i="1" s="1"/>
  <c r="AH792" i="1" s="1"/>
  <c r="AF705" i="1"/>
  <c r="AG705" i="1" s="1"/>
  <c r="AH705" i="1" s="1"/>
  <c r="AF713" i="1"/>
  <c r="AG713" i="1"/>
  <c r="AH713" i="1" s="1"/>
  <c r="AB888" i="1"/>
  <c r="AC888" i="1"/>
  <c r="AD888" i="1" s="1"/>
  <c r="AB852" i="1"/>
  <c r="AC852" i="1"/>
  <c r="AD852" i="1" s="1"/>
  <c r="U852" i="1"/>
  <c r="AG239" i="1"/>
  <c r="AH239" i="1" s="1"/>
  <c r="AF347" i="1"/>
  <c r="AG347" i="1" s="1"/>
  <c r="AH347" i="1" s="1"/>
  <c r="AF298" i="1"/>
  <c r="AG298" i="1"/>
  <c r="AH298" i="1" s="1"/>
  <c r="U258" i="1"/>
  <c r="AC258" i="1"/>
  <c r="AD258" i="1" s="1"/>
  <c r="U92" i="1"/>
  <c r="AB92" i="1"/>
  <c r="AC92" i="1" s="1"/>
  <c r="AD92" i="1" s="1"/>
  <c r="AG457" i="1"/>
  <c r="AH457" i="1" s="1"/>
  <c r="AF398" i="1"/>
  <c r="AG398" i="1"/>
  <c r="AH398" i="1" s="1"/>
  <c r="AG289" i="1"/>
  <c r="AH289" i="1" s="1"/>
  <c r="AG360" i="1"/>
  <c r="AH360" i="1" s="1"/>
  <c r="U504" i="1"/>
  <c r="AB504" i="1"/>
  <c r="AC504" i="1"/>
  <c r="AD504" i="1" s="1"/>
  <c r="AB417" i="1"/>
  <c r="AC417" i="1"/>
  <c r="AD417" i="1" s="1"/>
  <c r="AG262" i="1"/>
  <c r="AH262" i="1" s="1"/>
  <c r="AG339" i="1"/>
  <c r="AH339" i="1" s="1"/>
  <c r="AF392" i="1"/>
  <c r="AG392" i="1" s="1"/>
  <c r="AH392" i="1" s="1"/>
  <c r="AG306" i="1"/>
  <c r="AH306" i="1" s="1"/>
  <c r="AB258" i="1"/>
  <c r="AF312" i="1"/>
  <c r="AG312" i="1"/>
  <c r="AH312" i="1" s="1"/>
  <c r="U384" i="1"/>
  <c r="AF282" i="1"/>
  <c r="AG282" i="1" s="1"/>
  <c r="AH282" i="1" s="1"/>
  <c r="AC376" i="1"/>
  <c r="AD376" i="1" s="1"/>
  <c r="AF559" i="1"/>
  <c r="AG559" i="1" s="1"/>
  <c r="AH559" i="1" s="1"/>
  <c r="AF437" i="1"/>
  <c r="AG437" i="1" s="1"/>
  <c r="AH437" i="1" s="1"/>
  <c r="AB309" i="1"/>
  <c r="AC309" i="1"/>
  <c r="AD309" i="1" s="1"/>
  <c r="AC283" i="1"/>
  <c r="AD283" i="1" s="1"/>
  <c r="AB283" i="1"/>
  <c r="U283" i="1"/>
  <c r="AB332" i="1"/>
  <c r="AC332" i="1"/>
  <c r="AD332" i="1" s="1"/>
  <c r="U271" i="1"/>
  <c r="AB271" i="1"/>
  <c r="AC271" i="1"/>
  <c r="AD271" i="1" s="1"/>
  <c r="AB407" i="1"/>
  <c r="AC407" i="1"/>
  <c r="AD407" i="1" s="1"/>
  <c r="AC264" i="1"/>
  <c r="AD264" i="1" s="1"/>
  <c r="U264" i="1"/>
  <c r="U479" i="1"/>
  <c r="AB479" i="1"/>
  <c r="AC479" i="1"/>
  <c r="AD479" i="1" s="1"/>
  <c r="AG425" i="1"/>
  <c r="AH425" i="1" s="1"/>
  <c r="AB267" i="1"/>
  <c r="U267" i="1"/>
  <c r="AF861" i="1"/>
  <c r="AG861" i="1" s="1"/>
  <c r="AH861" i="1" s="1"/>
  <c r="AG853" i="1"/>
  <c r="AH853" i="1" s="1"/>
  <c r="AF853" i="1"/>
  <c r="AG829" i="1"/>
  <c r="AH829" i="1" s="1"/>
  <c r="AF810" i="1"/>
  <c r="AG810" i="1"/>
  <c r="AH810" i="1" s="1"/>
  <c r="AG955" i="1"/>
  <c r="AH955" i="1" s="1"/>
  <c r="AF955" i="1"/>
  <c r="AF945" i="1"/>
  <c r="AG945" i="1"/>
  <c r="AH945" i="1" s="1"/>
  <c r="AF919" i="1"/>
  <c r="AG919" i="1" s="1"/>
  <c r="AH919" i="1" s="1"/>
  <c r="AF928" i="1"/>
  <c r="AG928" i="1" s="1"/>
  <c r="AH928" i="1" s="1"/>
  <c r="AF826" i="1"/>
  <c r="AG826" i="1" s="1"/>
  <c r="AH826" i="1" s="1"/>
  <c r="AF666" i="1"/>
  <c r="AG666" i="1" s="1"/>
  <c r="AH666" i="1" s="1"/>
  <c r="AG629" i="1"/>
  <c r="AH629" i="1" s="1"/>
  <c r="AF671" i="1"/>
  <c r="U930" i="1"/>
  <c r="AC930" i="1"/>
  <c r="AD930" i="1" s="1"/>
  <c r="AB930" i="1"/>
  <c r="AC943" i="1"/>
  <c r="AD943" i="1" s="1"/>
  <c r="U943" i="1"/>
  <c r="AB943" i="1"/>
  <c r="AC959" i="1"/>
  <c r="AD959" i="1" s="1"/>
  <c r="AB959" i="1"/>
  <c r="AF704" i="1"/>
  <c r="AG704" i="1" s="1"/>
  <c r="AH704" i="1" s="1"/>
  <c r="U991" i="1"/>
  <c r="AC991" i="1"/>
  <c r="AD991" i="1" s="1"/>
  <c r="AG411" i="1"/>
  <c r="AH411" i="1" s="1"/>
  <c r="AC521" i="1"/>
  <c r="AD521" i="1" s="1"/>
  <c r="AB521" i="1"/>
  <c r="AB443" i="1"/>
  <c r="AC443" i="1"/>
  <c r="AD443" i="1" s="1"/>
  <c r="U428" i="1"/>
  <c r="AC428" i="1"/>
  <c r="AD428" i="1" s="1"/>
  <c r="AG880" i="1"/>
  <c r="AH880" i="1" s="1"/>
  <c r="AF880" i="1"/>
  <c r="AF654" i="1"/>
  <c r="AG654" i="1"/>
  <c r="AH654" i="1" s="1"/>
  <c r="AF690" i="1"/>
  <c r="AG690" i="1"/>
  <c r="AH690" i="1" s="1"/>
  <c r="AG702" i="1"/>
  <c r="AH702" i="1" s="1"/>
  <c r="AF702" i="1"/>
  <c r="AB944" i="1"/>
  <c r="U944" i="1"/>
  <c r="AC944" i="1"/>
  <c r="AD944" i="1" s="1"/>
  <c r="AC960" i="1"/>
  <c r="AD960" i="1" s="1"/>
  <c r="U960" i="1"/>
  <c r="U906" i="1"/>
  <c r="AC906" i="1"/>
  <c r="AD906" i="1" s="1"/>
  <c r="AB952" i="1"/>
  <c r="U952" i="1"/>
  <c r="AC952" i="1"/>
  <c r="AD952" i="1" s="1"/>
  <c r="AF770" i="1"/>
  <c r="AG770" i="1"/>
  <c r="AH770" i="1" s="1"/>
  <c r="V914" i="1"/>
  <c r="T914" i="1"/>
  <c r="AG170" i="1"/>
  <c r="AH170" i="1" s="1"/>
  <c r="U177" i="1"/>
  <c r="AG177" i="1" s="1"/>
  <c r="AH177" i="1" s="1"/>
  <c r="AB177" i="1"/>
  <c r="AG496" i="1"/>
  <c r="AH496" i="1" s="1"/>
  <c r="AF249" i="1"/>
  <c r="AG249" i="1"/>
  <c r="AH249" i="1" s="1"/>
  <c r="AF583" i="1"/>
  <c r="AG583" i="1" s="1"/>
  <c r="AH583" i="1" s="1"/>
  <c r="U232" i="1"/>
  <c r="AG232" i="1" s="1"/>
  <c r="AH232" i="1" s="1"/>
  <c r="AG247" i="1"/>
  <c r="AH247" i="1" s="1"/>
  <c r="AF247" i="1"/>
  <c r="AF534" i="1"/>
  <c r="AG534" i="1" s="1"/>
  <c r="AH534" i="1" s="1"/>
  <c r="AG352" i="1"/>
  <c r="AH352" i="1" s="1"/>
  <c r="AF381" i="1"/>
  <c r="AG381" i="1"/>
  <c r="AH381" i="1" s="1"/>
  <c r="AC13" i="1"/>
  <c r="AD13" i="1" s="1"/>
  <c r="AC136" i="1"/>
  <c r="AD136" i="1" s="1"/>
  <c r="AG204" i="1"/>
  <c r="AH204" i="1" s="1"/>
  <c r="AF195" i="1"/>
  <c r="AG195" i="1" s="1"/>
  <c r="AH195" i="1" s="1"/>
  <c r="AF322" i="1"/>
  <c r="AG322" i="1" s="1"/>
  <c r="AH322" i="1" s="1"/>
  <c r="AF473" i="1"/>
  <c r="AG473" i="1" s="1"/>
  <c r="AH473" i="1" s="1"/>
  <c r="AG455" i="1"/>
  <c r="AH455" i="1" s="1"/>
  <c r="AF455" i="1"/>
  <c r="AC500" i="1"/>
  <c r="AD500" i="1" s="1"/>
  <c r="AF405" i="1"/>
  <c r="AG405" i="1"/>
  <c r="AH405" i="1" s="1"/>
  <c r="AF335" i="1"/>
  <c r="AG335" i="1"/>
  <c r="AH335" i="1" s="1"/>
  <c r="AG300" i="1"/>
  <c r="AH300" i="1" s="1"/>
  <c r="AF430" i="1"/>
  <c r="AG430" i="1" s="1"/>
  <c r="AH430" i="1" s="1"/>
  <c r="AG277" i="1"/>
  <c r="AH277" i="1" s="1"/>
  <c r="AG223" i="1"/>
  <c r="AH223" i="1" s="1"/>
  <c r="AG213" i="1"/>
  <c r="AH213" i="1" s="1"/>
  <c r="AG522" i="1"/>
  <c r="AH522" i="1" s="1"/>
  <c r="AG296" i="1"/>
  <c r="AH296" i="1" s="1"/>
  <c r="AG371" i="1"/>
  <c r="AH371" i="1" s="1"/>
  <c r="AF367" i="1"/>
  <c r="AG367" i="1" s="1"/>
  <c r="AH367" i="1" s="1"/>
  <c r="AG523" i="1"/>
  <c r="AH523" i="1" s="1"/>
  <c r="AF290" i="1"/>
  <c r="AG290" i="1"/>
  <c r="AH290" i="1" s="1"/>
  <c r="AG388" i="1"/>
  <c r="AH388" i="1" s="1"/>
  <c r="AG357" i="1"/>
  <c r="AH357" i="1" s="1"/>
  <c r="AF525" i="1"/>
  <c r="AG525" i="1" s="1"/>
  <c r="AH525" i="1" s="1"/>
  <c r="AF444" i="1"/>
  <c r="AG444" i="1"/>
  <c r="AH444" i="1" s="1"/>
  <c r="AG324" i="1"/>
  <c r="AH324" i="1" s="1"/>
  <c r="AC238" i="1"/>
  <c r="AD238" i="1" s="1"/>
  <c r="AB238" i="1"/>
  <c r="U279" i="1"/>
  <c r="AG279" i="1" s="1"/>
  <c r="AH279" i="1" s="1"/>
  <c r="AB279" i="1"/>
  <c r="U333" i="1"/>
  <c r="AG333" i="1" s="1"/>
  <c r="AH333" i="1" s="1"/>
  <c r="AB333" i="1"/>
  <c r="AB237" i="1"/>
  <c r="AC237" i="1"/>
  <c r="AD237" i="1" s="1"/>
  <c r="AF538" i="1"/>
  <c r="AG538" i="1" s="1"/>
  <c r="AH538" i="1" s="1"/>
  <c r="AF571" i="1"/>
  <c r="AG571" i="1" s="1"/>
  <c r="AH571" i="1" s="1"/>
  <c r="AF902" i="1"/>
  <c r="AG902" i="1" s="1"/>
  <c r="AH902" i="1" s="1"/>
  <c r="AF916" i="1"/>
  <c r="AG916" i="1" s="1"/>
  <c r="AH916" i="1" s="1"/>
  <c r="AF933" i="1"/>
  <c r="AG933" i="1"/>
  <c r="AH933" i="1" s="1"/>
  <c r="AF798" i="1"/>
  <c r="AG798" i="1"/>
  <c r="AH798" i="1" s="1"/>
  <c r="AF882" i="1"/>
  <c r="AG882" i="1" s="1"/>
  <c r="AH882" i="1" s="1"/>
  <c r="AF935" i="1"/>
  <c r="AG935" i="1"/>
  <c r="AH935" i="1" s="1"/>
  <c r="AF598" i="1"/>
  <c r="AG598" i="1"/>
  <c r="AH598" i="1" s="1"/>
  <c r="AF709" i="1"/>
  <c r="AG709" i="1"/>
  <c r="AH709" i="1" s="1"/>
  <c r="AB817" i="1"/>
  <c r="AC817" i="1"/>
  <c r="AD817" i="1" s="1"/>
  <c r="U817" i="1"/>
  <c r="U908" i="1"/>
  <c r="AC908" i="1"/>
  <c r="AD908" i="1" s="1"/>
  <c r="AB908" i="1"/>
  <c r="AB915" i="1"/>
  <c r="U915" i="1"/>
  <c r="AC915" i="1"/>
  <c r="AD915" i="1" s="1"/>
  <c r="AC927" i="1"/>
  <c r="AD927" i="1" s="1"/>
  <c r="U927" i="1"/>
  <c r="AB927" i="1"/>
  <c r="AC940" i="1"/>
  <c r="AD940" i="1" s="1"/>
  <c r="AB940" i="1"/>
  <c r="U940" i="1"/>
  <c r="AG768" i="1"/>
  <c r="AH768" i="1" s="1"/>
  <c r="AF753" i="1"/>
  <c r="AG753" i="1" s="1"/>
  <c r="AH753" i="1" s="1"/>
  <c r="AF989" i="1"/>
  <c r="AG989" i="1" s="1"/>
  <c r="AH989" i="1" s="1"/>
  <c r="V891" i="1"/>
  <c r="T891" i="1"/>
  <c r="AF167" i="1"/>
  <c r="AG167" i="1" s="1"/>
  <c r="AH167" i="1" s="1"/>
  <c r="AG321" i="1"/>
  <c r="AH321" i="1" s="1"/>
  <c r="AB384" i="1"/>
  <c r="AF366" i="1"/>
  <c r="AG366" i="1" s="1"/>
  <c r="AH366" i="1" s="1"/>
  <c r="AB313" i="1"/>
  <c r="AC313" i="1"/>
  <c r="AD313" i="1" s="1"/>
  <c r="AB307" i="1"/>
  <c r="U307" i="1"/>
  <c r="AB272" i="1"/>
  <c r="U272" i="1"/>
  <c r="AB13" i="1"/>
  <c r="AC29" i="1"/>
  <c r="AD29" i="1" s="1"/>
  <c r="U178" i="1"/>
  <c r="AG178" i="1" s="1"/>
  <c r="AH178" i="1" s="1"/>
  <c r="AG415" i="1"/>
  <c r="AH415" i="1" s="1"/>
  <c r="AB465" i="1"/>
  <c r="AG454" i="1"/>
  <c r="AH454" i="1" s="1"/>
  <c r="AC307" i="1"/>
  <c r="AD307" i="1" s="1"/>
  <c r="U218" i="1"/>
  <c r="AC218" i="1"/>
  <c r="AD218" i="1" s="1"/>
  <c r="U505" i="1"/>
  <c r="AG505" i="1" s="1"/>
  <c r="AH505" i="1" s="1"/>
  <c r="AB505" i="1"/>
  <c r="AF385" i="1"/>
  <c r="AG385" i="1"/>
  <c r="AH385" i="1" s="1"/>
  <c r="AB397" i="1"/>
  <c r="U397" i="1"/>
  <c r="AG387" i="1"/>
  <c r="AH387" i="1" s="1"/>
  <c r="AG265" i="1"/>
  <c r="AH265" i="1" s="1"/>
  <c r="AG235" i="1"/>
  <c r="AH235" i="1" s="1"/>
  <c r="AG214" i="1"/>
  <c r="AH214" i="1" s="1"/>
  <c r="AF338" i="1"/>
  <c r="AG338" i="1"/>
  <c r="AH338" i="1" s="1"/>
  <c r="AF526" i="1"/>
  <c r="AG526" i="1" s="1"/>
  <c r="AH526" i="1" s="1"/>
  <c r="AG533" i="1"/>
  <c r="AH533" i="1" s="1"/>
  <c r="AG492" i="1"/>
  <c r="AH492" i="1" s="1"/>
  <c r="AG372" i="1"/>
  <c r="AH372" i="1" s="1"/>
  <c r="U443" i="1"/>
  <c r="AG266" i="1"/>
  <c r="AH266" i="1" s="1"/>
  <c r="U222" i="1"/>
  <c r="AB222" i="1"/>
  <c r="AC222" i="1"/>
  <c r="AD222" i="1" s="1"/>
  <c r="U302" i="1"/>
  <c r="AB302" i="1"/>
  <c r="AC302" i="1"/>
  <c r="AD302" i="1" s="1"/>
  <c r="AC317" i="1"/>
  <c r="AD317" i="1" s="1"/>
  <c r="U317" i="1"/>
  <c r="AB317" i="1"/>
  <c r="AC310" i="1"/>
  <c r="AD310" i="1" s="1"/>
  <c r="AB310" i="1"/>
  <c r="AB224" i="1"/>
  <c r="AC224" i="1"/>
  <c r="AD224" i="1" s="1"/>
  <c r="U224" i="1"/>
  <c r="AB246" i="1"/>
  <c r="U246" i="1"/>
  <c r="AG246" i="1" s="1"/>
  <c r="AH246" i="1" s="1"/>
  <c r="AG552" i="1"/>
  <c r="AH552" i="1" s="1"/>
  <c r="AG555" i="1"/>
  <c r="AH555" i="1" s="1"/>
  <c r="AF555" i="1"/>
  <c r="AB261" i="1"/>
  <c r="U261" i="1"/>
  <c r="AC261" i="1"/>
  <c r="AD261" i="1" s="1"/>
  <c r="AC485" i="1"/>
  <c r="AD485" i="1" s="1"/>
  <c r="U485" i="1"/>
  <c r="AF909" i="1"/>
  <c r="AG909" i="1"/>
  <c r="AH909" i="1" s="1"/>
  <c r="AF905" i="1"/>
  <c r="AG905" i="1" s="1"/>
  <c r="AH905" i="1" s="1"/>
  <c r="AF830" i="1"/>
  <c r="AF640" i="1"/>
  <c r="AG640" i="1"/>
  <c r="AH640" i="1" s="1"/>
  <c r="AF602" i="1"/>
  <c r="AG602" i="1"/>
  <c r="AH602" i="1" s="1"/>
  <c r="AC821" i="1"/>
  <c r="AD821" i="1" s="1"/>
  <c r="AB821" i="1"/>
  <c r="U821" i="1"/>
  <c r="U557" i="1"/>
  <c r="AB557" i="1"/>
  <c r="AB707" i="1"/>
  <c r="AC707" i="1"/>
  <c r="AD707" i="1" s="1"/>
  <c r="U707" i="1"/>
  <c r="AB711" i="1"/>
  <c r="AC711" i="1"/>
  <c r="AD711" i="1" s="1"/>
  <c r="AF600" i="1"/>
  <c r="AG600" i="1" s="1"/>
  <c r="AH600" i="1" s="1"/>
  <c r="U626" i="1"/>
  <c r="AB626" i="1"/>
  <c r="AC626" i="1"/>
  <c r="AD626" i="1" s="1"/>
  <c r="AG484" i="1"/>
  <c r="AH484" i="1" s="1"/>
  <c r="AG379" i="1"/>
  <c r="AH379" i="1" s="1"/>
  <c r="AB286" i="1"/>
  <c r="AC286" i="1"/>
  <c r="AD286" i="1" s="1"/>
  <c r="AB29" i="1"/>
  <c r="AB38" i="1"/>
  <c r="U38" i="1"/>
  <c r="AG38" i="1" s="1"/>
  <c r="AH38" i="1" s="1"/>
  <c r="AC189" i="1"/>
  <c r="AD189" i="1" s="1"/>
  <c r="AG363" i="1"/>
  <c r="AH363" i="1" s="1"/>
  <c r="AG483" i="1"/>
  <c r="AH483" i="1" s="1"/>
  <c r="AF506" i="1"/>
  <c r="AG506" i="1"/>
  <c r="AH506" i="1" s="1"/>
  <c r="U396" i="1"/>
  <c r="AG396" i="1" s="1"/>
  <c r="AH396" i="1" s="1"/>
  <c r="AF494" i="1"/>
  <c r="AG494" i="1" s="1"/>
  <c r="AH494" i="1" s="1"/>
  <c r="AB410" i="1"/>
  <c r="U410" i="1"/>
  <c r="AG410" i="1" s="1"/>
  <c r="AH410" i="1" s="1"/>
  <c r="AF403" i="1"/>
  <c r="AG403" i="1" s="1"/>
  <c r="AH403" i="1" s="1"/>
  <c r="AF330" i="1"/>
  <c r="AG330" i="1" s="1"/>
  <c r="AH330" i="1" s="1"/>
  <c r="AG535" i="1"/>
  <c r="AH535" i="1" s="1"/>
  <c r="AG453" i="1"/>
  <c r="AH453" i="1" s="1"/>
  <c r="AG343" i="1"/>
  <c r="AH343" i="1" s="1"/>
  <c r="U313" i="1"/>
  <c r="U352" i="1"/>
  <c r="AG472" i="1"/>
  <c r="AH472" i="1" s="1"/>
  <c r="U244" i="1"/>
  <c r="AG244" i="1" s="1"/>
  <c r="AH244" i="1" s="1"/>
  <c r="AB244" i="1"/>
  <c r="AB383" i="1"/>
  <c r="U383" i="1"/>
  <c r="AC383" i="1"/>
  <c r="AD383" i="1" s="1"/>
  <c r="U228" i="1"/>
  <c r="AB228" i="1"/>
  <c r="AC228" i="1"/>
  <c r="AD228" i="1" s="1"/>
  <c r="AF563" i="1"/>
  <c r="AG563" i="1" s="1"/>
  <c r="AH563" i="1" s="1"/>
  <c r="AB221" i="1"/>
  <c r="AC221" i="1"/>
  <c r="AD221" i="1" s="1"/>
  <c r="AG580" i="1"/>
  <c r="AH580" i="1" s="1"/>
  <c r="AF419" i="1"/>
  <c r="AG419" i="1" s="1"/>
  <c r="AH419" i="1" s="1"/>
  <c r="AF518" i="1"/>
  <c r="AG518" i="1" s="1"/>
  <c r="AH518" i="1" s="1"/>
  <c r="U288" i="1"/>
  <c r="AB288" i="1"/>
  <c r="AC288" i="1"/>
  <c r="AD288" i="1" s="1"/>
  <c r="AF949" i="1"/>
  <c r="AG949" i="1" s="1"/>
  <c r="AH949" i="1" s="1"/>
  <c r="AF904" i="1"/>
  <c r="AG904" i="1" s="1"/>
  <c r="AH904" i="1" s="1"/>
  <c r="AF993" i="1"/>
  <c r="AF631" i="1"/>
  <c r="AG631" i="1" s="1"/>
  <c r="AH631" i="1" s="1"/>
  <c r="AC682" i="1"/>
  <c r="AD682" i="1" s="1"/>
  <c r="AB682" i="1"/>
  <c r="U682" i="1"/>
  <c r="AF737" i="1"/>
  <c r="AG737" i="1" s="1"/>
  <c r="AH737" i="1" s="1"/>
  <c r="AC776" i="1"/>
  <c r="AD776" i="1" s="1"/>
  <c r="AB776" i="1"/>
  <c r="U739" i="1"/>
  <c r="AB739" i="1"/>
  <c r="AC739" i="1"/>
  <c r="AD739" i="1" s="1"/>
  <c r="U373" i="1"/>
  <c r="AC373" i="1"/>
  <c r="AD373" i="1" s="1"/>
  <c r="AF911" i="1"/>
  <c r="AG911" i="1" s="1"/>
  <c r="AH911" i="1" s="1"/>
  <c r="AG873" i="1"/>
  <c r="AH873" i="1" s="1"/>
  <c r="AF903" i="1"/>
  <c r="AG903" i="1" s="1"/>
  <c r="AH903" i="1" s="1"/>
  <c r="AF594" i="1"/>
  <c r="AG594" i="1" s="1"/>
  <c r="AH594" i="1" s="1"/>
  <c r="AG653" i="1"/>
  <c r="AH653" i="1" s="1"/>
  <c r="AF653" i="1"/>
  <c r="AF723" i="1"/>
  <c r="AG723" i="1"/>
  <c r="AH723" i="1" s="1"/>
  <c r="AC912" i="1"/>
  <c r="AD912" i="1" s="1"/>
  <c r="AB912" i="1"/>
  <c r="U912" i="1"/>
  <c r="AC925" i="1"/>
  <c r="AD925" i="1" s="1"/>
  <c r="U925" i="1"/>
  <c r="AB925" i="1"/>
  <c r="AF608" i="1"/>
  <c r="AG608" i="1" s="1"/>
  <c r="AH608" i="1" s="1"/>
  <c r="AB553" i="1"/>
  <c r="U553" i="1"/>
  <c r="AC553" i="1"/>
  <c r="AD553" i="1" s="1"/>
  <c r="U647" i="1"/>
  <c r="AB647" i="1"/>
  <c r="AC647" i="1"/>
  <c r="AD647" i="1" s="1"/>
  <c r="V966" i="1"/>
  <c r="T966" i="1"/>
  <c r="T965" i="1"/>
  <c r="V965" i="1"/>
  <c r="R877" i="1"/>
  <c r="S877" i="1" s="1"/>
  <c r="T855" i="1"/>
  <c r="AB855" i="1"/>
  <c r="T850" i="1"/>
  <c r="AB850" i="1" s="1"/>
  <c r="T858" i="1"/>
  <c r="AB858" i="1"/>
  <c r="AF230" i="1"/>
  <c r="AG230" i="1" s="1"/>
  <c r="AH230" i="1" s="1"/>
  <c r="AF259" i="1"/>
  <c r="AG259" i="1" s="1"/>
  <c r="AH259" i="1" s="1"/>
  <c r="AB371" i="1"/>
  <c r="AF789" i="1"/>
  <c r="AG789" i="1" s="1"/>
  <c r="AH789" i="1" s="1"/>
  <c r="AF840" i="1"/>
  <c r="AG840" i="1"/>
  <c r="AH840" i="1" s="1"/>
  <c r="AG787" i="1"/>
  <c r="AH787" i="1" s="1"/>
  <c r="AF718" i="1"/>
  <c r="AG718" i="1" s="1"/>
  <c r="AH718" i="1" s="1"/>
  <c r="AC894" i="1"/>
  <c r="AD894" i="1" s="1"/>
  <c r="U894" i="1"/>
  <c r="AB894" i="1"/>
  <c r="AF588" i="1"/>
  <c r="AG588" i="1" s="1"/>
  <c r="AH588" i="1" s="1"/>
  <c r="AB839" i="1"/>
  <c r="U839" i="1"/>
  <c r="AC839" i="1"/>
  <c r="AD839" i="1" s="1"/>
  <c r="AB843" i="1"/>
  <c r="AC843" i="1"/>
  <c r="AD843" i="1" s="1"/>
  <c r="AF742" i="1"/>
  <c r="AG742" i="1"/>
  <c r="AH742" i="1" s="1"/>
  <c r="AC997" i="1"/>
  <c r="AD997" i="1" s="1"/>
  <c r="U997" i="1"/>
  <c r="AB997" i="1"/>
  <c r="V874" i="1"/>
  <c r="T874" i="1"/>
  <c r="AB867" i="1"/>
  <c r="AB287" i="1"/>
  <c r="AB339" i="1"/>
  <c r="AB354" i="1"/>
  <c r="U354" i="1"/>
  <c r="AG354" i="1" s="1"/>
  <c r="AH354" i="1" s="1"/>
  <c r="U301" i="1"/>
  <c r="AB301" i="1"/>
  <c r="AC301" i="1"/>
  <c r="AD301" i="1" s="1"/>
  <c r="AG923" i="1"/>
  <c r="AH923" i="1" s="1"/>
  <c r="AG992" i="1"/>
  <c r="AH992" i="1" s="1"/>
  <c r="AF799" i="1"/>
  <c r="AG799" i="1"/>
  <c r="AH799" i="1" s="1"/>
  <c r="AF885" i="1"/>
  <c r="AG885" i="1" s="1"/>
  <c r="AH885" i="1" s="1"/>
  <c r="AF790" i="1"/>
  <c r="AG790" i="1" s="1"/>
  <c r="AH790" i="1" s="1"/>
  <c r="AG936" i="1"/>
  <c r="AH936" i="1" s="1"/>
  <c r="AF936" i="1"/>
  <c r="AF793" i="1"/>
  <c r="AG793" i="1"/>
  <c r="AH793" i="1" s="1"/>
  <c r="AF814" i="1"/>
  <c r="AG814" i="1"/>
  <c r="AH814" i="1" s="1"/>
  <c r="AF872" i="1"/>
  <c r="AG872" i="1" s="1"/>
  <c r="AH872" i="1" s="1"/>
  <c r="AF860" i="1"/>
  <c r="AG860" i="1" s="1"/>
  <c r="AH860" i="1" s="1"/>
  <c r="AF607" i="1"/>
  <c r="AG607" i="1"/>
  <c r="AH607" i="1" s="1"/>
  <c r="AF618" i="1"/>
  <c r="AG618" i="1"/>
  <c r="AH618" i="1" s="1"/>
  <c r="AF673" i="1"/>
  <c r="AG673" i="1" s="1"/>
  <c r="AH673" i="1" s="1"/>
  <c r="AG613" i="1"/>
  <c r="AH613" i="1" s="1"/>
  <c r="AF613" i="1"/>
  <c r="AF961" i="1"/>
  <c r="AG961" i="1"/>
  <c r="AH961" i="1" s="1"/>
  <c r="AB827" i="1"/>
  <c r="AC827" i="1"/>
  <c r="AD827" i="1" s="1"/>
  <c r="AB835" i="1"/>
  <c r="U835" i="1"/>
  <c r="AC835" i="1"/>
  <c r="AD835" i="1" s="1"/>
  <c r="U867" i="1"/>
  <c r="AC867" i="1"/>
  <c r="AD867" i="1" s="1"/>
  <c r="AB879" i="1"/>
  <c r="AC879" i="1"/>
  <c r="AD879" i="1" s="1"/>
  <c r="U879" i="1"/>
  <c r="AG684" i="1"/>
  <c r="AH684" i="1" s="1"/>
  <c r="AF708" i="1"/>
  <c r="AG708" i="1"/>
  <c r="AH708" i="1" s="1"/>
  <c r="AF620" i="1"/>
  <c r="AG620" i="1" s="1"/>
  <c r="AH620" i="1" s="1"/>
  <c r="AB691" i="1"/>
  <c r="AC691" i="1"/>
  <c r="AD691" i="1" s="1"/>
  <c r="AB785" i="1"/>
  <c r="U785" i="1"/>
  <c r="AC785" i="1"/>
  <c r="AD785" i="1" s="1"/>
  <c r="AF939" i="1"/>
  <c r="AG939" i="1"/>
  <c r="AH939" i="1" s="1"/>
  <c r="AF857" i="1"/>
  <c r="AG857" i="1"/>
  <c r="AH857" i="1" s="1"/>
  <c r="AF849" i="1"/>
  <c r="AG849" i="1" s="1"/>
  <c r="AH849" i="1" s="1"/>
  <c r="AF833" i="1"/>
  <c r="AG833" i="1"/>
  <c r="AH833" i="1" s="1"/>
  <c r="AG825" i="1"/>
  <c r="AH825" i="1" s="1"/>
  <c r="AF689" i="1"/>
  <c r="AG689" i="1" s="1"/>
  <c r="AH689" i="1" s="1"/>
  <c r="AF604" i="1"/>
  <c r="AG604" i="1" s="1"/>
  <c r="AH604" i="1" s="1"/>
  <c r="AF634" i="1"/>
  <c r="AG634" i="1" s="1"/>
  <c r="AH634" i="1" s="1"/>
  <c r="AC633" i="1"/>
  <c r="AD633" i="1" s="1"/>
  <c r="U633" i="1"/>
  <c r="AF717" i="1"/>
  <c r="AG717" i="1"/>
  <c r="AH717" i="1" s="1"/>
  <c r="AF706" i="1"/>
  <c r="AG706" i="1"/>
  <c r="AH706" i="1" s="1"/>
  <c r="AF687" i="1"/>
  <c r="AG687" i="1" s="1"/>
  <c r="AH687" i="1" s="1"/>
  <c r="AF967" i="1"/>
  <c r="AG967" i="1"/>
  <c r="AH967" i="1" s="1"/>
  <c r="AF728" i="1"/>
  <c r="AG728" i="1"/>
  <c r="AH728" i="1" s="1"/>
  <c r="AB794" i="1"/>
  <c r="U794" i="1"/>
  <c r="AC794" i="1"/>
  <c r="AD794" i="1" s="1"/>
  <c r="AB744" i="1"/>
  <c r="AC744" i="1"/>
  <c r="AD744" i="1" s="1"/>
  <c r="AC766" i="1"/>
  <c r="AD766" i="1" s="1"/>
  <c r="AB766" i="1"/>
  <c r="AB973" i="1"/>
  <c r="AC973" i="1"/>
  <c r="AD973" i="1" s="1"/>
  <c r="U973" i="1"/>
  <c r="AF786" i="1"/>
  <c r="AG786" i="1" s="1"/>
  <c r="AH786" i="1" s="1"/>
  <c r="AG797" i="1"/>
  <c r="AH797" i="1" s="1"/>
  <c r="AF587" i="1"/>
  <c r="AG587" i="1" s="1"/>
  <c r="AH587" i="1" s="1"/>
  <c r="AF800" i="1"/>
  <c r="AG800" i="1"/>
  <c r="AH800" i="1" s="1"/>
  <c r="AF655" i="1"/>
  <c r="AG655" i="1" s="1"/>
  <c r="AH655" i="1" s="1"/>
  <c r="AB609" i="1"/>
  <c r="U609" i="1"/>
  <c r="AG609" i="1" s="1"/>
  <c r="AH609" i="1" s="1"/>
  <c r="AF725" i="1"/>
  <c r="AG725" i="1" s="1"/>
  <c r="AH725" i="1" s="1"/>
  <c r="AG719" i="1"/>
  <c r="AH719" i="1" s="1"/>
  <c r="AB954" i="1"/>
  <c r="U954" i="1"/>
  <c r="AG954" i="1" s="1"/>
  <c r="AH954" i="1" s="1"/>
  <c r="AC791" i="1"/>
  <c r="AD791" i="1" s="1"/>
  <c r="U791" i="1"/>
  <c r="U807" i="1"/>
  <c r="AC807" i="1"/>
  <c r="AD807" i="1" s="1"/>
  <c r="AG963" i="1"/>
  <c r="AH963" i="1" s="1"/>
  <c r="U704" i="1"/>
  <c r="AB704" i="1"/>
  <c r="AB991" i="1"/>
  <c r="AC990" i="1"/>
  <c r="AD990" i="1" s="1"/>
  <c r="AB990" i="1"/>
  <c r="U990" i="1"/>
  <c r="T988" i="1"/>
  <c r="V988" i="1"/>
  <c r="T985" i="1"/>
  <c r="AB985" i="1" s="1"/>
  <c r="AF767" i="1"/>
  <c r="AG767" i="1"/>
  <c r="AH767" i="1" s="1"/>
  <c r="AG761" i="1"/>
  <c r="AH761" i="1" s="1"/>
  <c r="AF761" i="1"/>
  <c r="AC763" i="1"/>
  <c r="AD763" i="1" s="1"/>
  <c r="AB763" i="1"/>
  <c r="AC726" i="1"/>
  <c r="AD726" i="1" s="1"/>
  <c r="U726" i="1"/>
  <c r="AB477" i="1"/>
  <c r="AF859" i="1"/>
  <c r="AG859" i="1" s="1"/>
  <c r="AH859" i="1" s="1"/>
  <c r="AG896" i="1"/>
  <c r="AH896" i="1" s="1"/>
  <c r="AG876" i="1"/>
  <c r="AH876" i="1" s="1"/>
  <c r="AG862" i="1"/>
  <c r="AH862" i="1" s="1"/>
  <c r="AG846" i="1"/>
  <c r="AH846" i="1" s="1"/>
  <c r="AF998" i="1"/>
  <c r="AG998" i="1"/>
  <c r="AH998" i="1" s="1"/>
  <c r="AG614" i="1"/>
  <c r="AH614" i="1" s="1"/>
  <c r="AG642" i="1"/>
  <c r="AH642" i="1" s="1"/>
  <c r="AF606" i="1"/>
  <c r="AG606" i="1"/>
  <c r="AH606" i="1" s="1"/>
  <c r="AF658" i="1"/>
  <c r="AG658" i="1"/>
  <c r="AH658" i="1" s="1"/>
  <c r="AB649" i="1"/>
  <c r="U649" i="1"/>
  <c r="AC649" i="1"/>
  <c r="AD649" i="1" s="1"/>
  <c r="AG669" i="1"/>
  <c r="AH669" i="1" s="1"/>
  <c r="AG686" i="1"/>
  <c r="AH686" i="1" s="1"/>
  <c r="AF710" i="1"/>
  <c r="AG710" i="1" s="1"/>
  <c r="AH710" i="1" s="1"/>
  <c r="AG683" i="1"/>
  <c r="AH683" i="1" s="1"/>
  <c r="AC941" i="1"/>
  <c r="AD941" i="1" s="1"/>
  <c r="AB941" i="1"/>
  <c r="AC947" i="1"/>
  <c r="AD947" i="1" s="1"/>
  <c r="U947" i="1"/>
  <c r="AB868" i="1"/>
  <c r="U881" i="1"/>
  <c r="AG881" i="1" s="1"/>
  <c r="AH881" i="1" s="1"/>
  <c r="AB881" i="1"/>
  <c r="AF975" i="1"/>
  <c r="AG975" i="1"/>
  <c r="AH975" i="1" s="1"/>
  <c r="AC733" i="1"/>
  <c r="AD733" i="1" s="1"/>
  <c r="U733" i="1"/>
  <c r="T1000" i="1"/>
  <c r="V1000" i="1"/>
  <c r="AG977" i="1"/>
  <c r="AH977" i="1" s="1"/>
  <c r="V968" i="1"/>
  <c r="T968" i="1"/>
  <c r="AB947" i="1"/>
  <c r="AB933" i="1"/>
  <c r="AC926" i="1"/>
  <c r="AD926" i="1" s="1"/>
  <c r="U926" i="1"/>
  <c r="AB906" i="1"/>
  <c r="V895" i="1"/>
  <c r="T895" i="1"/>
  <c r="T863" i="1"/>
  <c r="V863" i="1"/>
  <c r="T824" i="1"/>
  <c r="V824" i="1"/>
  <c r="AB804" i="1"/>
  <c r="T804" i="1"/>
  <c r="AC233" i="1"/>
  <c r="AD233" i="1" s="1"/>
  <c r="AC210" i="1"/>
  <c r="AD210" i="1" s="1"/>
  <c r="AF946" i="1"/>
  <c r="AG946" i="1" s="1"/>
  <c r="AH946" i="1" s="1"/>
  <c r="AG887" i="1"/>
  <c r="AH887" i="1" s="1"/>
  <c r="AF813" i="1"/>
  <c r="AG813" i="1"/>
  <c r="AH813" i="1" s="1"/>
  <c r="AF828" i="1"/>
  <c r="AG828" i="1" s="1"/>
  <c r="AH828" i="1" s="1"/>
  <c r="AG627" i="1"/>
  <c r="AH627" i="1" s="1"/>
  <c r="U625" i="1"/>
  <c r="AB625" i="1"/>
  <c r="AC625" i="1"/>
  <c r="AD625" i="1" s="1"/>
  <c r="U763" i="1"/>
  <c r="AG661" i="1"/>
  <c r="AH661" i="1" s="1"/>
  <c r="AG680" i="1"/>
  <c r="AH680" i="1" s="1"/>
  <c r="AG712" i="1"/>
  <c r="AH712" i="1" s="1"/>
  <c r="AB846" i="1"/>
  <c r="U846" i="1"/>
  <c r="AB875" i="1"/>
  <c r="AC875" i="1"/>
  <c r="AD875" i="1" s="1"/>
  <c r="AG692" i="1"/>
  <c r="AH692" i="1" s="1"/>
  <c r="AG716" i="1"/>
  <c r="AH716" i="1" s="1"/>
  <c r="AG643" i="1"/>
  <c r="AH643" i="1" s="1"/>
  <c r="AF643" i="1"/>
  <c r="AC714" i="1"/>
  <c r="AD714" i="1" s="1"/>
  <c r="AB714" i="1"/>
  <c r="AB697" i="1"/>
  <c r="AC697" i="1"/>
  <c r="AD697" i="1" s="1"/>
  <c r="AC749" i="1"/>
  <c r="AD749" i="1" s="1"/>
  <c r="U749" i="1"/>
  <c r="AC619" i="1"/>
  <c r="AD619" i="1" s="1"/>
  <c r="AB619" i="1"/>
  <c r="R999" i="1"/>
  <c r="S999" i="1" s="1"/>
  <c r="R995" i="1"/>
  <c r="S995" i="1" s="1"/>
  <c r="U993" i="1"/>
  <c r="AG993" i="1" s="1"/>
  <c r="AH993" i="1" s="1"/>
  <c r="V983" i="1"/>
  <c r="T983" i="1"/>
  <c r="AB981" i="1"/>
  <c r="T981" i="1"/>
  <c r="T969" i="1"/>
  <c r="V969" i="1"/>
  <c r="AC910" i="1"/>
  <c r="AD910" i="1" s="1"/>
  <c r="AB910" i="1"/>
  <c r="AG591" i="1"/>
  <c r="AH591" i="1" s="1"/>
  <c r="AG890" i="1"/>
  <c r="AH890" i="1" s="1"/>
  <c r="AG845" i="1"/>
  <c r="AH845" i="1" s="1"/>
  <c r="AG638" i="1"/>
  <c r="AH638" i="1" s="1"/>
  <c r="AF957" i="1"/>
  <c r="AG957" i="1"/>
  <c r="AH957" i="1" s="1"/>
  <c r="AG932" i="1"/>
  <c r="AH932" i="1" s="1"/>
  <c r="AG801" i="1"/>
  <c r="AH801" i="1" s="1"/>
  <c r="AF883" i="1"/>
  <c r="AG883" i="1" s="1"/>
  <c r="AH883" i="1" s="1"/>
  <c r="AG646" i="1"/>
  <c r="AH646" i="1" s="1"/>
  <c r="AG675" i="1"/>
  <c r="AH675" i="1" s="1"/>
  <c r="AC806" i="1"/>
  <c r="AD806" i="1" s="1"/>
  <c r="U806" i="1"/>
  <c r="AB830" i="1"/>
  <c r="U830" i="1"/>
  <c r="AG830" i="1" s="1"/>
  <c r="AH830" i="1" s="1"/>
  <c r="U842" i="1"/>
  <c r="AC842" i="1"/>
  <c r="AD842" i="1" s="1"/>
  <c r="AB869" i="1"/>
  <c r="AC869" i="1"/>
  <c r="AD869" i="1" s="1"/>
  <c r="AF596" i="1"/>
  <c r="AG596" i="1" s="1"/>
  <c r="AH596" i="1" s="1"/>
  <c r="AB615" i="1"/>
  <c r="AC615" i="1"/>
  <c r="AD615" i="1" s="1"/>
  <c r="U615" i="1"/>
  <c r="AB671" i="1"/>
  <c r="U671" i="1"/>
  <c r="AG671" i="1" s="1"/>
  <c r="AH671" i="1" s="1"/>
  <c r="AC759" i="1"/>
  <c r="AD759" i="1" s="1"/>
  <c r="AB759" i="1"/>
  <c r="U759" i="1"/>
  <c r="AB648" i="1"/>
  <c r="AC648" i="1"/>
  <c r="AD648" i="1" s="1"/>
  <c r="U989" i="1"/>
  <c r="AB989" i="1"/>
  <c r="T974" i="1"/>
  <c r="V974" i="1"/>
  <c r="V958" i="1"/>
  <c r="T958" i="1"/>
  <c r="V953" i="1"/>
  <c r="T953" i="1"/>
  <c r="U937" i="1"/>
  <c r="AC937" i="1"/>
  <c r="AD937" i="1" s="1"/>
  <c r="T900" i="1"/>
  <c r="AC589" i="1"/>
  <c r="AD589" i="1" s="1"/>
  <c r="AB887" i="1"/>
  <c r="AB630" i="1"/>
  <c r="U616" i="1"/>
  <c r="AC616" i="1"/>
  <c r="AD616" i="1" s="1"/>
  <c r="AB616" i="1"/>
  <c r="R980" i="1"/>
  <c r="S980" i="1" s="1"/>
  <c r="AB962" i="1"/>
  <c r="AB874" i="1"/>
  <c r="R830" i="1"/>
  <c r="S830" i="1" s="1"/>
  <c r="V796" i="1"/>
  <c r="T796" i="1"/>
  <c r="U617" i="1"/>
  <c r="AG617" i="1" s="1"/>
  <c r="AH617" i="1" s="1"/>
  <c r="AB845" i="1"/>
  <c r="AB883" i="1"/>
  <c r="AB611" i="1"/>
  <c r="AG970" i="1"/>
  <c r="AH970" i="1" s="1"/>
  <c r="U980" i="1"/>
  <c r="AC980" i="1"/>
  <c r="AD980" i="1" s="1"/>
  <c r="AB980" i="1"/>
  <c r="V995" i="1"/>
  <c r="T995" i="1"/>
  <c r="AB960" i="1"/>
  <c r="T931" i="1"/>
  <c r="T892" i="1"/>
  <c r="V736" i="1"/>
  <c r="T736" i="1"/>
  <c r="U979" i="1"/>
  <c r="AC979" i="1"/>
  <c r="AD979" i="1" s="1"/>
  <c r="T848" i="1"/>
  <c r="AB877" i="1"/>
  <c r="AG777" i="1"/>
  <c r="AH777" i="1" s="1"/>
  <c r="AC784" i="1"/>
  <c r="AD784" i="1" s="1"/>
  <c r="AB784" i="1"/>
  <c r="T971" i="1"/>
  <c r="AB982" i="1"/>
  <c r="U982" i="1"/>
  <c r="AC982" i="1"/>
  <c r="AD982" i="1" s="1"/>
  <c r="R981" i="1"/>
  <c r="S981" i="1" s="1"/>
  <c r="AB870" i="1"/>
  <c r="T844" i="1"/>
  <c r="AB844" i="1"/>
  <c r="AB842" i="1"/>
  <c r="T820" i="1"/>
  <c r="V812" i="1"/>
  <c r="T812" i="1"/>
  <c r="AG735" i="1"/>
  <c r="AH735" i="1" s="1"/>
  <c r="R992" i="1"/>
  <c r="S992" i="1" s="1"/>
  <c r="AB976" i="1"/>
  <c r="R931" i="1"/>
  <c r="S931" i="1" s="1"/>
  <c r="T838" i="1"/>
  <c r="R836" i="1"/>
  <c r="S836" i="1" s="1"/>
  <c r="AB719" i="1"/>
  <c r="AB603" i="1"/>
  <c r="T986" i="1"/>
  <c r="AB984" i="1"/>
  <c r="R984" i="1"/>
  <c r="S984" i="1" s="1"/>
  <c r="T972" i="1"/>
  <c r="R899" i="1"/>
  <c r="S899" i="1" s="1"/>
  <c r="T856" i="1"/>
  <c r="R769" i="1"/>
  <c r="S769" i="1" s="1"/>
  <c r="AG775" i="1"/>
  <c r="AH775" i="1" s="1"/>
  <c r="AB635" i="1"/>
  <c r="U996" i="1"/>
  <c r="AG996" i="1" s="1"/>
  <c r="AH996" i="1" s="1"/>
  <c r="V987" i="1"/>
  <c r="T987" i="1"/>
  <c r="AB968" i="1"/>
  <c r="AG743" i="1"/>
  <c r="AH743" i="1" s="1"/>
  <c r="AB727" i="1"/>
  <c r="R958" i="1"/>
  <c r="S958" i="1" s="1"/>
  <c r="AB949" i="1"/>
  <c r="R941" i="1"/>
  <c r="S941" i="1" s="1"/>
  <c r="AB901" i="1"/>
  <c r="R867" i="1"/>
  <c r="S867" i="1" s="1"/>
  <c r="R852" i="1"/>
  <c r="S852" i="1" s="1"/>
  <c r="T685" i="1"/>
  <c r="T764" i="1"/>
  <c r="T745" i="1"/>
  <c r="R737" i="1"/>
  <c r="S737" i="1" s="1"/>
  <c r="R732" i="1"/>
  <c r="S732" i="1" s="1"/>
  <c r="R726" i="1"/>
  <c r="S726" i="1" s="1"/>
  <c r="R692" i="1"/>
  <c r="S692" i="1" s="1"/>
  <c r="T597" i="1"/>
  <c r="R689" i="1"/>
  <c r="S689" i="1" s="1"/>
  <c r="T677" i="1"/>
  <c r="R671" i="1"/>
  <c r="S671" i="1" s="1"/>
  <c r="R832" i="1"/>
  <c r="S832" i="1" s="1"/>
  <c r="AB651" i="1"/>
  <c r="T652" i="1"/>
  <c r="V652" i="1"/>
  <c r="T757" i="1"/>
  <c r="R735" i="1"/>
  <c r="S735" i="1" s="1"/>
  <c r="R717" i="1"/>
  <c r="S717" i="1" s="1"/>
  <c r="R699" i="1"/>
  <c r="S699" i="1" s="1"/>
  <c r="R664" i="1"/>
  <c r="S664" i="1" s="1"/>
  <c r="T605" i="1"/>
  <c r="T779" i="1"/>
  <c r="T754" i="1"/>
  <c r="R727" i="1"/>
  <c r="S727" i="1" s="1"/>
  <c r="T551" i="1"/>
  <c r="AB513" i="1"/>
  <c r="T693" i="1"/>
  <c r="R691" i="1"/>
  <c r="S691" i="1" s="1"/>
  <c r="R670" i="1"/>
  <c r="S670" i="1" s="1"/>
  <c r="T659" i="1"/>
  <c r="R621" i="1"/>
  <c r="S621" i="1" s="1"/>
  <c r="AC548" i="1"/>
  <c r="AD548" i="1" s="1"/>
  <c r="T393" i="1"/>
  <c r="V393" i="1"/>
  <c r="R383" i="1"/>
  <c r="S383" i="1" s="1"/>
  <c r="R353" i="1"/>
  <c r="S353" i="1" s="1"/>
  <c r="AB568" i="1"/>
  <c r="T514" i="1"/>
  <c r="V514" i="1"/>
  <c r="T517" i="1"/>
  <c r="T325" i="1"/>
  <c r="V325" i="1"/>
  <c r="R570" i="1"/>
  <c r="S570" i="1" s="1"/>
  <c r="AB328" i="1"/>
  <c r="AB463" i="1"/>
  <c r="R393" i="1"/>
  <c r="S393" i="1" s="1"/>
  <c r="AB386" i="1"/>
  <c r="R419" i="1"/>
  <c r="S419" i="1" s="1"/>
  <c r="V387" i="1"/>
  <c r="R408" i="1"/>
  <c r="S408" i="1" s="1"/>
  <c r="R389" i="1"/>
  <c r="S389" i="1" s="1"/>
  <c r="AB335" i="1"/>
  <c r="R229" i="1"/>
  <c r="S229" i="1" s="1"/>
  <c r="V366" i="1"/>
  <c r="R195" i="1"/>
  <c r="S195" i="1" s="1"/>
  <c r="V204" i="1"/>
  <c r="T190" i="1"/>
  <c r="AF97" i="1" l="1"/>
  <c r="AG97" i="1"/>
  <c r="AH97" i="1" s="1"/>
  <c r="AF74" i="1"/>
  <c r="AG74" i="1" s="1"/>
  <c r="AH74" i="1" s="1"/>
  <c r="AF111" i="1"/>
  <c r="AG111" i="1" s="1"/>
  <c r="AH111" i="1" s="1"/>
  <c r="AG135" i="1"/>
  <c r="AH135" i="1" s="1"/>
  <c r="AF135" i="1"/>
  <c r="AF81" i="1"/>
  <c r="AG81" i="1"/>
  <c r="AH81" i="1" s="1"/>
  <c r="AF126" i="1"/>
  <c r="AG126" i="1"/>
  <c r="AH126" i="1" s="1"/>
  <c r="AF127" i="1"/>
  <c r="AG127" i="1" s="1"/>
  <c r="AH127" i="1" s="1"/>
  <c r="AC325" i="1"/>
  <c r="AD325" i="1" s="1"/>
  <c r="U325" i="1"/>
  <c r="AB325" i="1"/>
  <c r="AB856" i="1"/>
  <c r="U856" i="1"/>
  <c r="AC856" i="1"/>
  <c r="AD856" i="1" s="1"/>
  <c r="U848" i="1"/>
  <c r="AC848" i="1"/>
  <c r="AD848" i="1" s="1"/>
  <c r="U900" i="1"/>
  <c r="AC900" i="1"/>
  <c r="AD900" i="1" s="1"/>
  <c r="AF759" i="1"/>
  <c r="AG759" i="1" s="1"/>
  <c r="AH759" i="1" s="1"/>
  <c r="AF649" i="1"/>
  <c r="AG649" i="1"/>
  <c r="AH649" i="1" s="1"/>
  <c r="AF990" i="1"/>
  <c r="AG990" i="1" s="1"/>
  <c r="AH990" i="1" s="1"/>
  <c r="AF794" i="1"/>
  <c r="AG794" i="1" s="1"/>
  <c r="AH794" i="1" s="1"/>
  <c r="AF310" i="1"/>
  <c r="AG310" i="1"/>
  <c r="AH310" i="1" s="1"/>
  <c r="AF691" i="1"/>
  <c r="AG691" i="1"/>
  <c r="AH691" i="1" s="1"/>
  <c r="AF912" i="1"/>
  <c r="AG912" i="1" s="1"/>
  <c r="AH912" i="1" s="1"/>
  <c r="AG221" i="1"/>
  <c r="AH221" i="1" s="1"/>
  <c r="AF221" i="1"/>
  <c r="AF842" i="1"/>
  <c r="AG842" i="1"/>
  <c r="AH842" i="1" s="1"/>
  <c r="AF697" i="1"/>
  <c r="AG697" i="1"/>
  <c r="AH697" i="1" s="1"/>
  <c r="AC514" i="1"/>
  <c r="AD514" i="1" s="1"/>
  <c r="AB514" i="1"/>
  <c r="U514" i="1"/>
  <c r="U652" i="1"/>
  <c r="AB652" i="1"/>
  <c r="AC652" i="1"/>
  <c r="AD652" i="1" s="1"/>
  <c r="AF616" i="1"/>
  <c r="AG616" i="1" s="1"/>
  <c r="AH616" i="1" s="1"/>
  <c r="AC863" i="1"/>
  <c r="AD863" i="1" s="1"/>
  <c r="U863" i="1"/>
  <c r="AB863" i="1"/>
  <c r="AF776" i="1"/>
  <c r="AG776" i="1" s="1"/>
  <c r="AH776" i="1" s="1"/>
  <c r="AB677" i="1"/>
  <c r="U677" i="1"/>
  <c r="AC677" i="1"/>
  <c r="AD677" i="1" s="1"/>
  <c r="AC764" i="1"/>
  <c r="AD764" i="1" s="1"/>
  <c r="U764" i="1"/>
  <c r="AF982" i="1"/>
  <c r="AG982" i="1" s="1"/>
  <c r="AH982" i="1" s="1"/>
  <c r="AB848" i="1"/>
  <c r="AC931" i="1"/>
  <c r="AD931" i="1" s="1"/>
  <c r="U931" i="1"/>
  <c r="AB931" i="1"/>
  <c r="AF589" i="1"/>
  <c r="AG589" i="1" s="1"/>
  <c r="AH589" i="1" s="1"/>
  <c r="AG806" i="1"/>
  <c r="AH806" i="1" s="1"/>
  <c r="AF806" i="1"/>
  <c r="AC981" i="1"/>
  <c r="AD981" i="1" s="1"/>
  <c r="U981" i="1"/>
  <c r="AF619" i="1"/>
  <c r="AG619" i="1" s="1"/>
  <c r="AH619" i="1" s="1"/>
  <c r="U1000" i="1"/>
  <c r="AC1000" i="1"/>
  <c r="AD1000" i="1" s="1"/>
  <c r="AB1000" i="1"/>
  <c r="AG839" i="1"/>
  <c r="AH839" i="1" s="1"/>
  <c r="AF839" i="1"/>
  <c r="AF553" i="1"/>
  <c r="AG553" i="1"/>
  <c r="AH553" i="1" s="1"/>
  <c r="AF739" i="1"/>
  <c r="AG739" i="1" s="1"/>
  <c r="AH739" i="1" s="1"/>
  <c r="AF821" i="1"/>
  <c r="AG821" i="1"/>
  <c r="AH821" i="1" s="1"/>
  <c r="AG222" i="1"/>
  <c r="AH222" i="1" s="1"/>
  <c r="AF222" i="1"/>
  <c r="AF927" i="1"/>
  <c r="AG927" i="1"/>
  <c r="AH927" i="1" s="1"/>
  <c r="AF817" i="1"/>
  <c r="AG817" i="1" s="1"/>
  <c r="AH817" i="1" s="1"/>
  <c r="AF136" i="1"/>
  <c r="AG136" i="1" s="1"/>
  <c r="AH136" i="1" s="1"/>
  <c r="AF906" i="1"/>
  <c r="AG906" i="1" s="1"/>
  <c r="AH906" i="1" s="1"/>
  <c r="AF428" i="1"/>
  <c r="AG428" i="1"/>
  <c r="AH428" i="1" s="1"/>
  <c r="AF264" i="1"/>
  <c r="AG264" i="1" s="1"/>
  <c r="AH264" i="1" s="1"/>
  <c r="AF128" i="1"/>
  <c r="AG128" i="1"/>
  <c r="AH128" i="1" s="1"/>
  <c r="AG341" i="1"/>
  <c r="AH341" i="1" s="1"/>
  <c r="AF341" i="1"/>
  <c r="AF161" i="1"/>
  <c r="AG161" i="1"/>
  <c r="AH161" i="1" s="1"/>
  <c r="AF75" i="1"/>
  <c r="AG75" i="1" s="1"/>
  <c r="AH75" i="1" s="1"/>
  <c r="AF191" i="1"/>
  <c r="AG191" i="1"/>
  <c r="AH191" i="1" s="1"/>
  <c r="AG395" i="1"/>
  <c r="AH395" i="1" s="1"/>
  <c r="AF395" i="1"/>
  <c r="AF915" i="1"/>
  <c r="AG915" i="1" s="1"/>
  <c r="AH915" i="1" s="1"/>
  <c r="AF13" i="1"/>
  <c r="AG13" i="1" s="1"/>
  <c r="AH13" i="1" s="1"/>
  <c r="U914" i="1"/>
  <c r="AC914" i="1"/>
  <c r="AD914" i="1" s="1"/>
  <c r="AB914" i="1"/>
  <c r="AF930" i="1"/>
  <c r="AG930" i="1"/>
  <c r="AH930" i="1" s="1"/>
  <c r="AF407" i="1"/>
  <c r="AG407" i="1" s="1"/>
  <c r="AH407" i="1" s="1"/>
  <c r="AF376" i="1"/>
  <c r="AG376" i="1" s="1"/>
  <c r="AH376" i="1" s="1"/>
  <c r="AF258" i="1"/>
  <c r="AG258" i="1" s="1"/>
  <c r="AH258" i="1" s="1"/>
  <c r="AF131" i="1"/>
  <c r="AG131" i="1"/>
  <c r="AH131" i="1" s="1"/>
  <c r="AF90" i="1"/>
  <c r="AG90" i="1"/>
  <c r="AH90" i="1" s="1"/>
  <c r="AF468" i="1"/>
  <c r="AG468" i="1" s="1"/>
  <c r="AH468" i="1" s="1"/>
  <c r="AG207" i="1"/>
  <c r="AH207" i="1" s="1"/>
  <c r="AF207" i="1"/>
  <c r="AF132" i="1"/>
  <c r="AG132" i="1"/>
  <c r="AH132" i="1" s="1"/>
  <c r="AC976" i="1"/>
  <c r="AD976" i="1" s="1"/>
  <c r="U976" i="1"/>
  <c r="AF994" i="1"/>
  <c r="AG994" i="1" s="1"/>
  <c r="AH994" i="1" s="1"/>
  <c r="AB878" i="1"/>
  <c r="U878" i="1"/>
  <c r="AC878" i="1"/>
  <c r="AD878" i="1" s="1"/>
  <c r="AF443" i="1"/>
  <c r="AG443" i="1" s="1"/>
  <c r="AH443" i="1" s="1"/>
  <c r="AF283" i="1"/>
  <c r="AG283" i="1" s="1"/>
  <c r="AH283" i="1" s="1"/>
  <c r="AF852" i="1"/>
  <c r="AG852" i="1" s="1"/>
  <c r="AH852" i="1" s="1"/>
  <c r="AF257" i="1"/>
  <c r="AG257" i="1" s="1"/>
  <c r="AH257" i="1" s="1"/>
  <c r="AF459" i="1"/>
  <c r="AG459" i="1" s="1"/>
  <c r="AH459" i="1" s="1"/>
  <c r="AF106" i="1"/>
  <c r="AG106" i="1" s="1"/>
  <c r="AH106" i="1" s="1"/>
  <c r="AF284" i="1"/>
  <c r="AG284" i="1" s="1"/>
  <c r="AH284" i="1" s="1"/>
  <c r="AC670" i="1"/>
  <c r="AD670" i="1" s="1"/>
  <c r="U670" i="1"/>
  <c r="AF141" i="1"/>
  <c r="AG141" i="1" s="1"/>
  <c r="AH141" i="1" s="1"/>
  <c r="AF271" i="1"/>
  <c r="AG271" i="1" s="1"/>
  <c r="AH271" i="1" s="1"/>
  <c r="AF225" i="1"/>
  <c r="AG225" i="1" s="1"/>
  <c r="AH225" i="1" s="1"/>
  <c r="AG139" i="1"/>
  <c r="AH139" i="1" s="1"/>
  <c r="AF139" i="1"/>
  <c r="AF76" i="1"/>
  <c r="AG76" i="1" s="1"/>
  <c r="AH76" i="1" s="1"/>
  <c r="AF46" i="1"/>
  <c r="AG46" i="1" s="1"/>
  <c r="AH46" i="1" s="1"/>
  <c r="AF426" i="1"/>
  <c r="AG426" i="1" s="1"/>
  <c r="AH426" i="1" s="1"/>
  <c r="AG251" i="1"/>
  <c r="AH251" i="1" s="1"/>
  <c r="AF251" i="1"/>
  <c r="AF319" i="1"/>
  <c r="AG319" i="1" s="1"/>
  <c r="AH319" i="1" s="1"/>
  <c r="AF402" i="1"/>
  <c r="AG402" i="1"/>
  <c r="AH402" i="1" s="1"/>
  <c r="AF36" i="1"/>
  <c r="AG36" i="1" s="1"/>
  <c r="AH36" i="1" s="1"/>
  <c r="AG253" i="1"/>
  <c r="AH253" i="1" s="1"/>
  <c r="AF253" i="1"/>
  <c r="AF55" i="1"/>
  <c r="AG55" i="1" s="1"/>
  <c r="AH55" i="1" s="1"/>
  <c r="AF60" i="1"/>
  <c r="AG60" i="1" s="1"/>
  <c r="AH60" i="1" s="1"/>
  <c r="AF365" i="1"/>
  <c r="AG365" i="1"/>
  <c r="AH365" i="1" s="1"/>
  <c r="AG471" i="1"/>
  <c r="AH471" i="1" s="1"/>
  <c r="AF471" i="1"/>
  <c r="AF164" i="1"/>
  <c r="AG164" i="1" s="1"/>
  <c r="AH164" i="1" s="1"/>
  <c r="AF62" i="1"/>
  <c r="AG62" i="1" s="1"/>
  <c r="AH62" i="1" s="1"/>
  <c r="AF84" i="1"/>
  <c r="AG84" i="1" s="1"/>
  <c r="AH84" i="1" s="1"/>
  <c r="AC899" i="1"/>
  <c r="AD899" i="1" s="1"/>
  <c r="U899" i="1"/>
  <c r="AF109" i="1"/>
  <c r="AG109" i="1" s="1"/>
  <c r="AH109" i="1" s="1"/>
  <c r="AF80" i="1"/>
  <c r="AG80" i="1" s="1"/>
  <c r="AH80" i="1" s="1"/>
  <c r="AC551" i="1"/>
  <c r="AD551" i="1" s="1"/>
  <c r="AB551" i="1"/>
  <c r="U551" i="1"/>
  <c r="AB685" i="1"/>
  <c r="U685" i="1"/>
  <c r="AC685" i="1"/>
  <c r="AD685" i="1" s="1"/>
  <c r="U820" i="1"/>
  <c r="AC820" i="1"/>
  <c r="AD820" i="1" s="1"/>
  <c r="AF869" i="1"/>
  <c r="AG869" i="1"/>
  <c r="AH869" i="1" s="1"/>
  <c r="AF926" i="1"/>
  <c r="AG926" i="1" s="1"/>
  <c r="AH926" i="1" s="1"/>
  <c r="AF791" i="1"/>
  <c r="AG791" i="1" s="1"/>
  <c r="AH791" i="1" s="1"/>
  <c r="AF383" i="1"/>
  <c r="AG383" i="1" s="1"/>
  <c r="AH383" i="1" s="1"/>
  <c r="AB597" i="1"/>
  <c r="U597" i="1"/>
  <c r="AC597" i="1"/>
  <c r="AD597" i="1" s="1"/>
  <c r="AB820" i="1"/>
  <c r="AF749" i="1"/>
  <c r="AG749" i="1" s="1"/>
  <c r="AH749" i="1" s="1"/>
  <c r="AB824" i="1"/>
  <c r="U824" i="1"/>
  <c r="AC824" i="1"/>
  <c r="AD824" i="1" s="1"/>
  <c r="U965" i="1"/>
  <c r="AB965" i="1"/>
  <c r="AC965" i="1"/>
  <c r="AD965" i="1" s="1"/>
  <c r="AF626" i="1"/>
  <c r="AG626" i="1" s="1"/>
  <c r="AH626" i="1" s="1"/>
  <c r="AC971" i="1"/>
  <c r="AD971" i="1" s="1"/>
  <c r="AB971" i="1"/>
  <c r="U971" i="1"/>
  <c r="AG937" i="1"/>
  <c r="AH937" i="1" s="1"/>
  <c r="AF937" i="1"/>
  <c r="AF625" i="1"/>
  <c r="AG625" i="1"/>
  <c r="AH625" i="1" s="1"/>
  <c r="U891" i="1"/>
  <c r="AB891" i="1"/>
  <c r="AC891" i="1"/>
  <c r="AD891" i="1" s="1"/>
  <c r="AC779" i="1"/>
  <c r="AD779" i="1" s="1"/>
  <c r="U779" i="1"/>
  <c r="AB779" i="1"/>
  <c r="AB736" i="1"/>
  <c r="U736" i="1"/>
  <c r="AC736" i="1"/>
  <c r="AD736" i="1" s="1"/>
  <c r="AF726" i="1"/>
  <c r="AG726" i="1"/>
  <c r="AH726" i="1" s="1"/>
  <c r="AF479" i="1"/>
  <c r="AG479" i="1" s="1"/>
  <c r="AH479" i="1" s="1"/>
  <c r="AG888" i="1"/>
  <c r="AH888" i="1" s="1"/>
  <c r="AF888" i="1"/>
  <c r="AC844" i="1"/>
  <c r="AD844" i="1" s="1"/>
  <c r="U844" i="1"/>
  <c r="AF784" i="1"/>
  <c r="AG784" i="1" s="1"/>
  <c r="AH784" i="1" s="1"/>
  <c r="AF980" i="1"/>
  <c r="AG980" i="1"/>
  <c r="AH980" i="1" s="1"/>
  <c r="U953" i="1"/>
  <c r="AC953" i="1"/>
  <c r="AD953" i="1" s="1"/>
  <c r="AF648" i="1"/>
  <c r="AG648" i="1" s="1"/>
  <c r="AH648" i="1" s="1"/>
  <c r="AF615" i="1"/>
  <c r="AG615" i="1"/>
  <c r="AH615" i="1" s="1"/>
  <c r="AF910" i="1"/>
  <c r="AG910" i="1" s="1"/>
  <c r="AH910" i="1" s="1"/>
  <c r="AG210" i="1"/>
  <c r="AH210" i="1" s="1"/>
  <c r="AF210" i="1"/>
  <c r="AC895" i="1"/>
  <c r="AD895" i="1" s="1"/>
  <c r="U895" i="1"/>
  <c r="AB895" i="1"/>
  <c r="AF647" i="1"/>
  <c r="AG647" i="1" s="1"/>
  <c r="AH647" i="1" s="1"/>
  <c r="AG261" i="1"/>
  <c r="AH261" i="1" s="1"/>
  <c r="AF261" i="1"/>
  <c r="AF302" i="1"/>
  <c r="AG302" i="1" s="1"/>
  <c r="AH302" i="1" s="1"/>
  <c r="AF218" i="1"/>
  <c r="AG218" i="1" s="1"/>
  <c r="AH218" i="1" s="1"/>
  <c r="AB953" i="1"/>
  <c r="AF940" i="1"/>
  <c r="AG940" i="1"/>
  <c r="AH940" i="1" s="1"/>
  <c r="AG908" i="1"/>
  <c r="AH908" i="1" s="1"/>
  <c r="AF908" i="1"/>
  <c r="AF237" i="1"/>
  <c r="AG237" i="1" s="1"/>
  <c r="AH237" i="1" s="1"/>
  <c r="AF952" i="1"/>
  <c r="AG952" i="1"/>
  <c r="AH952" i="1" s="1"/>
  <c r="AF521" i="1"/>
  <c r="AG521" i="1"/>
  <c r="AH521" i="1" s="1"/>
  <c r="AF110" i="1"/>
  <c r="AG110" i="1" s="1"/>
  <c r="AH110" i="1" s="1"/>
  <c r="AF509" i="1"/>
  <c r="AG509" i="1" s="1"/>
  <c r="AH509" i="1" s="1"/>
  <c r="AF14" i="1"/>
  <c r="AG14" i="1" s="1"/>
  <c r="AH14" i="1" s="1"/>
  <c r="AF320" i="1"/>
  <c r="AG320" i="1" s="1"/>
  <c r="AH320" i="1" s="1"/>
  <c r="AG502" i="1"/>
  <c r="AH502" i="1" s="1"/>
  <c r="AF502" i="1"/>
  <c r="AF25" i="1"/>
  <c r="AG25" i="1" s="1"/>
  <c r="AH25" i="1" s="1"/>
  <c r="U190" i="1"/>
  <c r="AC190" i="1"/>
  <c r="AD190" i="1" s="1"/>
  <c r="AB190" i="1"/>
  <c r="AF827" i="1"/>
  <c r="AG827" i="1" s="1"/>
  <c r="AH827" i="1" s="1"/>
  <c r="AB517" i="1"/>
  <c r="AC517" i="1"/>
  <c r="AD517" i="1" s="1"/>
  <c r="U517" i="1"/>
  <c r="AC757" i="1"/>
  <c r="AD757" i="1" s="1"/>
  <c r="AB757" i="1"/>
  <c r="U757" i="1"/>
  <c r="AG979" i="1"/>
  <c r="AH979" i="1" s="1"/>
  <c r="AF979" i="1"/>
  <c r="AB900" i="1"/>
  <c r="AC983" i="1"/>
  <c r="AD983" i="1" s="1"/>
  <c r="U983" i="1"/>
  <c r="AB983" i="1"/>
  <c r="AF288" i="1"/>
  <c r="AG288" i="1" s="1"/>
  <c r="AH288" i="1" s="1"/>
  <c r="AG189" i="1"/>
  <c r="AH189" i="1" s="1"/>
  <c r="AF189" i="1"/>
  <c r="AC754" i="1"/>
  <c r="AD754" i="1" s="1"/>
  <c r="AB754" i="1"/>
  <c r="U754" i="1"/>
  <c r="U987" i="1"/>
  <c r="AC987" i="1"/>
  <c r="AD987" i="1" s="1"/>
  <c r="AB987" i="1"/>
  <c r="AF875" i="1"/>
  <c r="AG875" i="1" s="1"/>
  <c r="AH875" i="1" s="1"/>
  <c r="U985" i="1"/>
  <c r="AC985" i="1"/>
  <c r="AD985" i="1" s="1"/>
  <c r="AF973" i="1"/>
  <c r="AG973" i="1"/>
  <c r="AH973" i="1" s="1"/>
  <c r="AF997" i="1"/>
  <c r="AG997" i="1"/>
  <c r="AH997" i="1" s="1"/>
  <c r="U966" i="1"/>
  <c r="AB966" i="1"/>
  <c r="AC966" i="1"/>
  <c r="AD966" i="1" s="1"/>
  <c r="AF313" i="1"/>
  <c r="AG313" i="1" s="1"/>
  <c r="AH313" i="1" s="1"/>
  <c r="AB659" i="1"/>
  <c r="U659" i="1"/>
  <c r="AC659" i="1"/>
  <c r="AD659" i="1" s="1"/>
  <c r="U796" i="1"/>
  <c r="AB796" i="1"/>
  <c r="AC796" i="1"/>
  <c r="AD796" i="1" s="1"/>
  <c r="AF867" i="1"/>
  <c r="AG867" i="1"/>
  <c r="AH867" i="1" s="1"/>
  <c r="AF485" i="1"/>
  <c r="AG485" i="1" s="1"/>
  <c r="AH485" i="1" s="1"/>
  <c r="AF238" i="1"/>
  <c r="AG238" i="1"/>
  <c r="AH238" i="1" s="1"/>
  <c r="AG959" i="1"/>
  <c r="AH959" i="1" s="1"/>
  <c r="AF959" i="1"/>
  <c r="AF61" i="1"/>
  <c r="AG61" i="1"/>
  <c r="AH61" i="1" s="1"/>
  <c r="U605" i="1"/>
  <c r="AC605" i="1"/>
  <c r="AD605" i="1" s="1"/>
  <c r="AB605" i="1"/>
  <c r="U986" i="1"/>
  <c r="AC986" i="1"/>
  <c r="AD986" i="1" s="1"/>
  <c r="AB986" i="1"/>
  <c r="AF763" i="1"/>
  <c r="AG763" i="1"/>
  <c r="AH763" i="1" s="1"/>
  <c r="AC988" i="1"/>
  <c r="AD988" i="1" s="1"/>
  <c r="U988" i="1"/>
  <c r="AB988" i="1"/>
  <c r="AF766" i="1"/>
  <c r="AG766" i="1" s="1"/>
  <c r="AH766" i="1" s="1"/>
  <c r="AF835" i="1"/>
  <c r="AG835" i="1" s="1"/>
  <c r="AH835" i="1" s="1"/>
  <c r="AF843" i="1"/>
  <c r="AG843" i="1"/>
  <c r="AH843" i="1" s="1"/>
  <c r="AF373" i="1"/>
  <c r="AG373" i="1"/>
  <c r="AH373" i="1" s="1"/>
  <c r="AF228" i="1"/>
  <c r="AG228" i="1" s="1"/>
  <c r="AH228" i="1" s="1"/>
  <c r="AF286" i="1"/>
  <c r="AG286" i="1"/>
  <c r="AH286" i="1" s="1"/>
  <c r="AF224" i="1"/>
  <c r="AG224" i="1"/>
  <c r="AH224" i="1" s="1"/>
  <c r="AF500" i="1"/>
  <c r="AG500" i="1" s="1"/>
  <c r="AH500" i="1" s="1"/>
  <c r="AF332" i="1"/>
  <c r="AG332" i="1" s="1"/>
  <c r="AH332" i="1" s="1"/>
  <c r="AF504" i="1"/>
  <c r="AG504" i="1"/>
  <c r="AH504" i="1" s="1"/>
  <c r="AF65" i="1"/>
  <c r="AG65" i="1" s="1"/>
  <c r="AH65" i="1" s="1"/>
  <c r="AF622" i="1"/>
  <c r="AG622" i="1"/>
  <c r="AH622" i="1" s="1"/>
  <c r="AG369" i="1"/>
  <c r="AH369" i="1" s="1"/>
  <c r="AF369" i="1"/>
  <c r="AF93" i="1"/>
  <c r="AG93" i="1" s="1"/>
  <c r="AH93" i="1" s="1"/>
  <c r="AC393" i="1"/>
  <c r="AD393" i="1" s="1"/>
  <c r="U393" i="1"/>
  <c r="AB393" i="1"/>
  <c r="AF947" i="1"/>
  <c r="AG947" i="1"/>
  <c r="AH947" i="1" s="1"/>
  <c r="AG682" i="1"/>
  <c r="AH682" i="1" s="1"/>
  <c r="AF682" i="1"/>
  <c r="AF548" i="1"/>
  <c r="AG548" i="1" s="1"/>
  <c r="AH548" i="1" s="1"/>
  <c r="AC838" i="1"/>
  <c r="AD838" i="1" s="1"/>
  <c r="U838" i="1"/>
  <c r="AB838" i="1"/>
  <c r="AC995" i="1"/>
  <c r="AD995" i="1" s="1"/>
  <c r="AB995" i="1"/>
  <c r="U995" i="1"/>
  <c r="AC974" i="1"/>
  <c r="AD974" i="1" s="1"/>
  <c r="U974" i="1"/>
  <c r="AB974" i="1"/>
  <c r="AF733" i="1"/>
  <c r="AG733" i="1" s="1"/>
  <c r="AH733" i="1" s="1"/>
  <c r="AF879" i="1"/>
  <c r="AG879" i="1" s="1"/>
  <c r="AH879" i="1" s="1"/>
  <c r="AF707" i="1"/>
  <c r="AG707" i="1"/>
  <c r="AH707" i="1" s="1"/>
  <c r="U972" i="1"/>
  <c r="AB972" i="1"/>
  <c r="AC972" i="1"/>
  <c r="AD972" i="1" s="1"/>
  <c r="AF941" i="1"/>
  <c r="AG941" i="1"/>
  <c r="AH941" i="1" s="1"/>
  <c r="U858" i="1"/>
  <c r="AC858" i="1"/>
  <c r="AD858" i="1" s="1"/>
  <c r="AF960" i="1"/>
  <c r="AG960" i="1"/>
  <c r="AH960" i="1" s="1"/>
  <c r="AF309" i="1"/>
  <c r="AG309" i="1"/>
  <c r="AH309" i="1" s="1"/>
  <c r="AC968" i="1"/>
  <c r="AD968" i="1" s="1"/>
  <c r="U968" i="1"/>
  <c r="AC850" i="1"/>
  <c r="AD850" i="1" s="1"/>
  <c r="U850" i="1"/>
  <c r="AF317" i="1"/>
  <c r="AG317" i="1"/>
  <c r="AH317" i="1" s="1"/>
  <c r="AF29" i="1"/>
  <c r="AG29" i="1"/>
  <c r="AH29" i="1" s="1"/>
  <c r="AF944" i="1"/>
  <c r="AG944" i="1"/>
  <c r="AH944" i="1" s="1"/>
  <c r="AF417" i="1"/>
  <c r="AG417" i="1" s="1"/>
  <c r="AH417" i="1" s="1"/>
  <c r="AC892" i="1"/>
  <c r="AD892" i="1" s="1"/>
  <c r="U892" i="1"/>
  <c r="AB764" i="1"/>
  <c r="AF714" i="1"/>
  <c r="AG714" i="1"/>
  <c r="AH714" i="1" s="1"/>
  <c r="AG233" i="1"/>
  <c r="AH233" i="1" s="1"/>
  <c r="AF233" i="1"/>
  <c r="AF807" i="1"/>
  <c r="AG807" i="1"/>
  <c r="AH807" i="1" s="1"/>
  <c r="AB693" i="1"/>
  <c r="U693" i="1"/>
  <c r="AC693" i="1"/>
  <c r="AD693" i="1" s="1"/>
  <c r="AC745" i="1"/>
  <c r="AD745" i="1" s="1"/>
  <c r="U745" i="1"/>
  <c r="AB745" i="1"/>
  <c r="AB812" i="1"/>
  <c r="AC812" i="1"/>
  <c r="AD812" i="1" s="1"/>
  <c r="U812" i="1"/>
  <c r="AB892" i="1"/>
  <c r="AB958" i="1"/>
  <c r="AC958" i="1"/>
  <c r="AD958" i="1" s="1"/>
  <c r="U958" i="1"/>
  <c r="U969" i="1"/>
  <c r="AC969" i="1"/>
  <c r="AD969" i="1" s="1"/>
  <c r="AB969" i="1"/>
  <c r="U804" i="1"/>
  <c r="AC804" i="1"/>
  <c r="AD804" i="1" s="1"/>
  <c r="AF744" i="1"/>
  <c r="AG744" i="1" s="1"/>
  <c r="AH744" i="1" s="1"/>
  <c r="AF633" i="1"/>
  <c r="AG633" i="1" s="1"/>
  <c r="AH633" i="1" s="1"/>
  <c r="AF785" i="1"/>
  <c r="AG785" i="1"/>
  <c r="AH785" i="1" s="1"/>
  <c r="AF301" i="1"/>
  <c r="AG301" i="1"/>
  <c r="AH301" i="1" s="1"/>
  <c r="U874" i="1"/>
  <c r="AC874" i="1"/>
  <c r="AD874" i="1" s="1"/>
  <c r="AF894" i="1"/>
  <c r="AG894" i="1" s="1"/>
  <c r="AH894" i="1" s="1"/>
  <c r="U855" i="1"/>
  <c r="AC855" i="1"/>
  <c r="AD855" i="1" s="1"/>
  <c r="AF925" i="1"/>
  <c r="AG925" i="1" s="1"/>
  <c r="AH925" i="1" s="1"/>
  <c r="AF711" i="1"/>
  <c r="AG711" i="1"/>
  <c r="AH711" i="1" s="1"/>
  <c r="AG307" i="1"/>
  <c r="AH307" i="1" s="1"/>
  <c r="AF307" i="1"/>
  <c r="AF991" i="1"/>
  <c r="AG991" i="1"/>
  <c r="AH991" i="1" s="1"/>
  <c r="AF943" i="1"/>
  <c r="AG943" i="1" s="1"/>
  <c r="AH943" i="1" s="1"/>
  <c r="AF92" i="1"/>
  <c r="AG92" i="1"/>
  <c r="AH92" i="1" s="1"/>
  <c r="AG122" i="1"/>
  <c r="AH122" i="1" s="1"/>
  <c r="AF122" i="1"/>
  <c r="AF91" i="1"/>
  <c r="AG91" i="1" s="1"/>
  <c r="AH91" i="1" s="1"/>
  <c r="AB964" i="1"/>
  <c r="AC964" i="1"/>
  <c r="AD964" i="1" s="1"/>
  <c r="U964" i="1"/>
  <c r="AF962" i="1"/>
  <c r="AG962" i="1" s="1"/>
  <c r="AH962" i="1" s="1"/>
  <c r="AG42" i="1"/>
  <c r="AH42" i="1" s="1"/>
  <c r="AF42" i="1"/>
  <c r="AF98" i="1"/>
  <c r="AG98" i="1" s="1"/>
  <c r="AH98" i="1" s="1"/>
  <c r="AF995" i="1" l="1"/>
  <c r="AG995" i="1" s="1"/>
  <c r="AH995" i="1" s="1"/>
  <c r="AF891" i="1"/>
  <c r="AG891" i="1"/>
  <c r="AH891" i="1" s="1"/>
  <c r="AF850" i="1"/>
  <c r="AG850" i="1" s="1"/>
  <c r="AH850" i="1" s="1"/>
  <c r="AF986" i="1"/>
  <c r="AG986" i="1" s="1"/>
  <c r="AH986" i="1" s="1"/>
  <c r="AF597" i="1"/>
  <c r="AG597" i="1"/>
  <c r="AH597" i="1" s="1"/>
  <c r="AF899" i="1"/>
  <c r="AG899" i="1"/>
  <c r="AH899" i="1" s="1"/>
  <c r="AF670" i="1"/>
  <c r="AG670" i="1" s="1"/>
  <c r="AH670" i="1" s="1"/>
  <c r="AF900" i="1"/>
  <c r="AG900" i="1" s="1"/>
  <c r="AH900" i="1" s="1"/>
  <c r="AF914" i="1"/>
  <c r="AG914" i="1"/>
  <c r="AH914" i="1" s="1"/>
  <c r="AF325" i="1"/>
  <c r="AG325" i="1"/>
  <c r="AH325" i="1" s="1"/>
  <c r="AF779" i="1"/>
  <c r="AG779" i="1" s="1"/>
  <c r="AH779" i="1" s="1"/>
  <c r="AF824" i="1"/>
  <c r="AG824" i="1" s="1"/>
  <c r="AH824" i="1" s="1"/>
  <c r="AF551" i="1"/>
  <c r="AG551" i="1" s="1"/>
  <c r="AH551" i="1" s="1"/>
  <c r="AF1000" i="1"/>
  <c r="AG1000" i="1"/>
  <c r="AH1000" i="1" s="1"/>
  <c r="AF848" i="1"/>
  <c r="AG848" i="1" s="1"/>
  <c r="AH848" i="1" s="1"/>
  <c r="AF820" i="1"/>
  <c r="AG820" i="1" s="1"/>
  <c r="AH820" i="1" s="1"/>
  <c r="AF764" i="1"/>
  <c r="AG764" i="1"/>
  <c r="AH764" i="1" s="1"/>
  <c r="AF863" i="1"/>
  <c r="AG863" i="1" s="1"/>
  <c r="AH863" i="1" s="1"/>
  <c r="AF514" i="1"/>
  <c r="AG514" i="1"/>
  <c r="AH514" i="1" s="1"/>
  <c r="AF988" i="1"/>
  <c r="AG988" i="1" s="1"/>
  <c r="AH988" i="1" s="1"/>
  <c r="AF677" i="1"/>
  <c r="AG677" i="1"/>
  <c r="AH677" i="1" s="1"/>
  <c r="AF856" i="1"/>
  <c r="AG856" i="1"/>
  <c r="AH856" i="1" s="1"/>
  <c r="AF745" i="1"/>
  <c r="AG745" i="1" s="1"/>
  <c r="AH745" i="1" s="1"/>
  <c r="AF968" i="1"/>
  <c r="AG968" i="1" s="1"/>
  <c r="AH968" i="1" s="1"/>
  <c r="AF659" i="1"/>
  <c r="AG659" i="1"/>
  <c r="AH659" i="1" s="1"/>
  <c r="AF693" i="1"/>
  <c r="AG693" i="1"/>
  <c r="AH693" i="1" s="1"/>
  <c r="AF972" i="1"/>
  <c r="AG972" i="1"/>
  <c r="AH972" i="1" s="1"/>
  <c r="AF605" i="1"/>
  <c r="AG605" i="1" s="1"/>
  <c r="AH605" i="1" s="1"/>
  <c r="AF987" i="1"/>
  <c r="AG987" i="1" s="1"/>
  <c r="AH987" i="1" s="1"/>
  <c r="AF838" i="1"/>
  <c r="AG838" i="1" s="1"/>
  <c r="AH838" i="1" s="1"/>
  <c r="AF757" i="1"/>
  <c r="AG757" i="1"/>
  <c r="AH757" i="1" s="1"/>
  <c r="AF393" i="1"/>
  <c r="AG393" i="1" s="1"/>
  <c r="AH393" i="1" s="1"/>
  <c r="AF736" i="1"/>
  <c r="AG736" i="1"/>
  <c r="AH736" i="1" s="1"/>
  <c r="AF685" i="1"/>
  <c r="AG685" i="1"/>
  <c r="AH685" i="1" s="1"/>
  <c r="AF976" i="1"/>
  <c r="AG976" i="1"/>
  <c r="AH976" i="1" s="1"/>
  <c r="AF958" i="1"/>
  <c r="AG958" i="1" s="1"/>
  <c r="AH958" i="1" s="1"/>
  <c r="AF190" i="1"/>
  <c r="AG190" i="1" s="1"/>
  <c r="AH190" i="1" s="1"/>
  <c r="AF964" i="1"/>
  <c r="AG964" i="1"/>
  <c r="AH964" i="1" s="1"/>
  <c r="AF804" i="1"/>
  <c r="AG804" i="1" s="1"/>
  <c r="AH804" i="1" s="1"/>
  <c r="AG517" i="1"/>
  <c r="AH517" i="1" s="1"/>
  <c r="AF517" i="1"/>
  <c r="AF895" i="1"/>
  <c r="AG895" i="1" s="1"/>
  <c r="AH895" i="1" s="1"/>
  <c r="AF844" i="1"/>
  <c r="AG844" i="1" s="1"/>
  <c r="AH844" i="1" s="1"/>
  <c r="AF931" i="1"/>
  <c r="AG931" i="1" s="1"/>
  <c r="AH931" i="1" s="1"/>
  <c r="AF652" i="1"/>
  <c r="AG652" i="1" s="1"/>
  <c r="AH652" i="1" s="1"/>
  <c r="AF874" i="1"/>
  <c r="AG874" i="1"/>
  <c r="AH874" i="1" s="1"/>
  <c r="AF971" i="1"/>
  <c r="AG971" i="1" s="1"/>
  <c r="AH971" i="1" s="1"/>
  <c r="AF855" i="1"/>
  <c r="AG855" i="1" s="1"/>
  <c r="AH855" i="1" s="1"/>
  <c r="AF812" i="1"/>
  <c r="AG812" i="1" s="1"/>
  <c r="AH812" i="1" s="1"/>
  <c r="AF892" i="1"/>
  <c r="AG892" i="1"/>
  <c r="AH892" i="1" s="1"/>
  <c r="AF974" i="1"/>
  <c r="AG974" i="1"/>
  <c r="AH974" i="1" s="1"/>
  <c r="AF985" i="1"/>
  <c r="AG985" i="1" s="1"/>
  <c r="AH985" i="1" s="1"/>
  <c r="AG983" i="1"/>
  <c r="AH983" i="1" s="1"/>
  <c r="AF983" i="1"/>
  <c r="AF969" i="1"/>
  <c r="AG969" i="1"/>
  <c r="AH969" i="1" s="1"/>
  <c r="AF858" i="1"/>
  <c r="AG858" i="1"/>
  <c r="AH858" i="1" s="1"/>
  <c r="AF796" i="1"/>
  <c r="AG796" i="1"/>
  <c r="AH796" i="1" s="1"/>
  <c r="AF966" i="1"/>
  <c r="AG966" i="1" s="1"/>
  <c r="AH966" i="1" s="1"/>
  <c r="AF754" i="1"/>
  <c r="AG754" i="1"/>
  <c r="AH754" i="1" s="1"/>
  <c r="AF953" i="1"/>
  <c r="AG953" i="1" s="1"/>
  <c r="AH953" i="1" s="1"/>
  <c r="AF965" i="1"/>
  <c r="AG965" i="1"/>
  <c r="AH965" i="1" s="1"/>
  <c r="AG878" i="1"/>
  <c r="AH878" i="1" s="1"/>
  <c r="AF878" i="1"/>
  <c r="AF981" i="1"/>
  <c r="AG981" i="1"/>
  <c r="AH98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<sst xmlns="http://schemas.openxmlformats.org/spreadsheetml/2006/main" count="126" uniqueCount="105">
  <si>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</si>
  <si>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</si>
  <si>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</si>
  <si>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</si>
  <si>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</si>
  <si>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</si>
  <si>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</si>
  <si>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</si>
  <si>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</si>
  <si>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</si>
  <si>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</si>
  <si>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</si>
  <si>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</si>
  <si>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</si>
  <si>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</si>
  <si>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</si>
  <si>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</si>
  <si>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</si>
  <si>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</si>
  <si>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</si>
  <si>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</si>
  <si>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</si>
  <si>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</si>
  <si>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</si>
  <si>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</si>
  <si>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</si>
  <si>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</si>
  <si>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</si>
  <si>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</si>
  <si>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</si>
  <si>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</si>
  <si>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</si>
  <si>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</si>
  <si>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</si>
  <si>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</si>
  <si>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</si>
  <si>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</si>
  <si>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</si>
  <si>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</si>
  <si>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</si>
  <si>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</si>
  <si>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</si>
  <si>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</si>
  <si>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</si>
  <si>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</si>
  <si>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</si>
  <si>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</si>
  <si>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</si>
  <si>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</si>
  <si>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</si>
  <si>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</si>
  <si>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</si>
  <si>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</si>
  <si>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</si>
  <si>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</si>
  <si>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</si>
  <si>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</si>
  <si>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</si>
  <si>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</si>
  <si>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</si>
  <si>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</si>
  <si>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</si>
  <si>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</si>
  <si>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</si>
  <si>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</si>
  <si>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</si>
  <si>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</si>
  <si>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</si>
  <si>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</si>
  <si>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</si>
  <si>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</si>
  <si>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</si>
  <si>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</si>
  <si>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</si>
  <si>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</si>
  <si>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</si>
  <si>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</si>
  <si>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</si>
  <si>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</si>
  <si>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</si>
  <si>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</si>
  <si>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</si>
  <si>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</si>
  <si>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</si>
  <si>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</si>
  <si>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</si>
  <si>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</si>
  <si>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</si>
  <si>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</si>
  <si>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</si>
  <si>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</si>
  <si>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</si>
  <si>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</si>
  <si>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</si>
  <si>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</si>
  <si>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</si>
  <si>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</si>
  <si>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</si>
  <si>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</si>
  <si>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</si>
  <si>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</si>
  <si>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</si>
  <si>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</si>
  <si>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data\100421\fr105911.bin</t>
  </si>
  <si>
    <t>測定日：2010/04/21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</si>
</sst>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3.6</c:v>
                </c:pt>
                <c:pt idx="48">
                  <c:v>3.6</c:v>
                </c:pt>
                <c:pt idx="49">
                  <c:v>2.7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5.4</c:v>
                </c:pt>
                <c:pt idx="73">
                  <c:v>5.4</c:v>
                </c:pt>
                <c:pt idx="74">
                  <c:v>5.4</c:v>
                </c:pt>
                <c:pt idx="75">
                  <c:v>5.4</c:v>
                </c:pt>
                <c:pt idx="76">
                  <c:v>5.4</c:v>
                </c:pt>
                <c:pt idx="77">
                  <c:v>6.3</c:v>
                </c:pt>
                <c:pt idx="78">
                  <c:v>6.3</c:v>
                </c:pt>
                <c:pt idx="79">
                  <c:v>6.3</c:v>
                </c:pt>
                <c:pt idx="80">
                  <c:v>6.3</c:v>
                </c:pt>
                <c:pt idx="81">
                  <c:v>7.2</c:v>
                </c:pt>
                <c:pt idx="82">
                  <c:v>7.2</c:v>
                </c:pt>
                <c:pt idx="83">
                  <c:v>8.1</c:v>
                </c:pt>
                <c:pt idx="84">
                  <c:v>8.1</c:v>
                </c:pt>
                <c:pt idx="85">
                  <c:v>9.1</c:v>
                </c:pt>
                <c:pt idx="86">
                  <c:v>9.1</c:v>
                </c:pt>
                <c:pt idx="87">
                  <c:v>10</c:v>
                </c:pt>
                <c:pt idx="88">
                  <c:v>10</c:v>
                </c:pt>
                <c:pt idx="89">
                  <c:v>10.9</c:v>
                </c:pt>
                <c:pt idx="90">
                  <c:v>11.8</c:v>
                </c:pt>
                <c:pt idx="91">
                  <c:v>11.8</c:v>
                </c:pt>
                <c:pt idx="92">
                  <c:v>12.7</c:v>
                </c:pt>
                <c:pt idx="93">
                  <c:v>14.5</c:v>
                </c:pt>
                <c:pt idx="94">
                  <c:v>15.4</c:v>
                </c:pt>
                <c:pt idx="95">
                  <c:v>16.3</c:v>
                </c:pt>
                <c:pt idx="96">
                  <c:v>18.100000000000001</c:v>
                </c:pt>
                <c:pt idx="97">
                  <c:v>19.899999999999999</c:v>
                </c:pt>
                <c:pt idx="98">
                  <c:v>21.7</c:v>
                </c:pt>
                <c:pt idx="99">
                  <c:v>23.5</c:v>
                </c:pt>
                <c:pt idx="100">
                  <c:v>27.2</c:v>
                </c:pt>
                <c:pt idx="101">
                  <c:v>29</c:v>
                </c:pt>
                <c:pt idx="102">
                  <c:v>32.6</c:v>
                </c:pt>
                <c:pt idx="103">
                  <c:v>35.299999999999997</c:v>
                </c:pt>
                <c:pt idx="104">
                  <c:v>38.9</c:v>
                </c:pt>
                <c:pt idx="105">
                  <c:v>43.4</c:v>
                </c:pt>
                <c:pt idx="106">
                  <c:v>48</c:v>
                </c:pt>
                <c:pt idx="107">
                  <c:v>54.3</c:v>
                </c:pt>
                <c:pt idx="108">
                  <c:v>59.7</c:v>
                </c:pt>
                <c:pt idx="109">
                  <c:v>65.2</c:v>
                </c:pt>
                <c:pt idx="110">
                  <c:v>74.2</c:v>
                </c:pt>
                <c:pt idx="111">
                  <c:v>77.8</c:v>
                </c:pt>
                <c:pt idx="112">
                  <c:v>86.9</c:v>
                </c:pt>
                <c:pt idx="113">
                  <c:v>92.3</c:v>
                </c:pt>
                <c:pt idx="114">
                  <c:v>105</c:v>
                </c:pt>
                <c:pt idx="115">
                  <c:v>106.8</c:v>
                </c:pt>
                <c:pt idx="116">
                  <c:v>115</c:v>
                </c:pt>
                <c:pt idx="117">
                  <c:v>124</c:v>
                </c:pt>
                <c:pt idx="118">
                  <c:v>128.5</c:v>
                </c:pt>
                <c:pt idx="119">
                  <c:v>142.1</c:v>
                </c:pt>
                <c:pt idx="120">
                  <c:v>154.80000000000001</c:v>
                </c:pt>
                <c:pt idx="121">
                  <c:v>163.80000000000001</c:v>
                </c:pt>
                <c:pt idx="122">
                  <c:v>188.3</c:v>
                </c:pt>
                <c:pt idx="123">
                  <c:v>185.6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6-964C-ADFF-1F91DE9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677216"/>
        <c:axId val="1"/>
      </c:scatterChart>
      <c:valAx>
        <c:axId val="16796772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677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4.6972925969623082E-2</c:v>
                </c:pt>
                <c:pt idx="40">
                  <c:v>2.5491649546236221E-2</c:v>
                </c:pt>
                <c:pt idx="41">
                  <c:v>0</c:v>
                </c:pt>
                <c:pt idx="42">
                  <c:v>4.7639038346274566E-2</c:v>
                </c:pt>
                <c:pt idx="43">
                  <c:v>5.5995050144392135E-2</c:v>
                </c:pt>
                <c:pt idx="44">
                  <c:v>5.0148415133256186E-2</c:v>
                </c:pt>
                <c:pt idx="45">
                  <c:v>0</c:v>
                </c:pt>
                <c:pt idx="46">
                  <c:v>6.5462214637660124E-2</c:v>
                </c:pt>
                <c:pt idx="47">
                  <c:v>7.0310767946303823E-2</c:v>
                </c:pt>
                <c:pt idx="48">
                  <c:v>5.3448745813901473E-2</c:v>
                </c:pt>
                <c:pt idx="49">
                  <c:v>0</c:v>
                </c:pt>
                <c:pt idx="50">
                  <c:v>5.4637251021915391E-2</c:v>
                </c:pt>
                <c:pt idx="51">
                  <c:v>7.6908361875281925E-2</c:v>
                </c:pt>
                <c:pt idx="52">
                  <c:v>6.821883760053106E-2</c:v>
                </c:pt>
                <c:pt idx="53">
                  <c:v>6.4114077820815421E-2</c:v>
                </c:pt>
                <c:pt idx="54">
                  <c:v>6.8119698180399521E-2</c:v>
                </c:pt>
                <c:pt idx="55">
                  <c:v>7.9982743054872518E-2</c:v>
                </c:pt>
                <c:pt idx="56">
                  <c:v>7.7605010008431952E-2</c:v>
                </c:pt>
                <c:pt idx="57">
                  <c:v>8.4378325539355814E-2</c:v>
                </c:pt>
                <c:pt idx="58">
                  <c:v>6.4332262052101186E-2</c:v>
                </c:pt>
                <c:pt idx="59">
                  <c:v>6.848172142393158E-2</c:v>
                </c:pt>
                <c:pt idx="60">
                  <c:v>8.7899979202775688E-2</c:v>
                </c:pt>
                <c:pt idx="61">
                  <c:v>8.7836382967162646E-2</c:v>
                </c:pt>
                <c:pt idx="62">
                  <c:v>7.2943436142428139E-2</c:v>
                </c:pt>
                <c:pt idx="63">
                  <c:v>5.9660034807260974E-2</c:v>
                </c:pt>
                <c:pt idx="64">
                  <c:v>7.5898208521462854E-2</c:v>
                </c:pt>
                <c:pt idx="65">
                  <c:v>8.6199477787466672E-2</c:v>
                </c:pt>
                <c:pt idx="66">
                  <c:v>0.11470628497192467</c:v>
                </c:pt>
                <c:pt idx="67">
                  <c:v>9.7979635559987149E-2</c:v>
                </c:pt>
                <c:pt idx="68">
                  <c:v>8.734361554588807E-2</c:v>
                </c:pt>
                <c:pt idx="69">
                  <c:v>0.13969699759784973</c:v>
                </c:pt>
                <c:pt idx="70">
                  <c:v>0.16363436538114562</c:v>
                </c:pt>
                <c:pt idx="71">
                  <c:v>0.16639762672433314</c:v>
                </c:pt>
                <c:pt idx="72">
                  <c:v>0.20791183358111115</c:v>
                </c:pt>
                <c:pt idx="73">
                  <c:v>0.23816302082861163</c:v>
                </c:pt>
                <c:pt idx="74">
                  <c:v>0.23254580634905592</c:v>
                </c:pt>
                <c:pt idx="75">
                  <c:v>0</c:v>
                </c:pt>
                <c:pt idx="76">
                  <c:v>0</c:v>
                </c:pt>
                <c:pt idx="77">
                  <c:v>0.30128649663440688</c:v>
                </c:pt>
                <c:pt idx="78">
                  <c:v>0</c:v>
                </c:pt>
                <c:pt idx="79">
                  <c:v>0.34254195410548544</c:v>
                </c:pt>
                <c:pt idx="80">
                  <c:v>0</c:v>
                </c:pt>
                <c:pt idx="81">
                  <c:v>0.40208835076907407</c:v>
                </c:pt>
                <c:pt idx="82">
                  <c:v>0.39497858863082969</c:v>
                </c:pt>
                <c:pt idx="83">
                  <c:v>0.35292542490737122</c:v>
                </c:pt>
                <c:pt idx="84">
                  <c:v>0.34614363109381779</c:v>
                </c:pt>
                <c:pt idx="85">
                  <c:v>0.45779235229177317</c:v>
                </c:pt>
                <c:pt idx="86">
                  <c:v>0.38358052503435253</c:v>
                </c:pt>
                <c:pt idx="87">
                  <c:v>0.57427437840205398</c:v>
                </c:pt>
                <c:pt idx="88">
                  <c:v>0.54290082557688946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0.67519627966912188</c:v>
                </c:pt>
                <c:pt idx="93">
                  <c:v>0.78654558234561756</c:v>
                </c:pt>
                <c:pt idx="94">
                  <c:v>0.81012567079042241</c:v>
                </c:pt>
                <c:pt idx="95">
                  <c:v>0.86468096543840689</c:v>
                </c:pt>
                <c:pt idx="96">
                  <c:v>0.88713620487112188</c:v>
                </c:pt>
                <c:pt idx="97">
                  <c:v>0.94516746587104128</c:v>
                </c:pt>
                <c:pt idx="98">
                  <c:v>1.0970387485123572</c:v>
                </c:pt>
                <c:pt idx="99">
                  <c:v>1.1260767364569293</c:v>
                </c:pt>
                <c:pt idx="100">
                  <c:v>1.3263003944893579</c:v>
                </c:pt>
                <c:pt idx="101">
                  <c:v>1.4574043046694298</c:v>
                </c:pt>
                <c:pt idx="102">
                  <c:v>1.2515054610713965</c:v>
                </c:pt>
                <c:pt idx="103">
                  <c:v>1.631702010188697</c:v>
                </c:pt>
                <c:pt idx="104">
                  <c:v>1.6975488810106791</c:v>
                </c:pt>
                <c:pt idx="105">
                  <c:v>1.7980269175106418</c:v>
                </c:pt>
                <c:pt idx="106">
                  <c:v>1.9096359657695736</c:v>
                </c:pt>
                <c:pt idx="107">
                  <c:v>2.3075609147750971</c:v>
                </c:pt>
                <c:pt idx="108">
                  <c:v>2.6190465888478949</c:v>
                </c:pt>
                <c:pt idx="109">
                  <c:v>2.7200691459372464</c:v>
                </c:pt>
                <c:pt idx="110">
                  <c:v>2.9155311768979821</c:v>
                </c:pt>
                <c:pt idx="111">
                  <c:v>2.893371306029763</c:v>
                </c:pt>
                <c:pt idx="112">
                  <c:v>3.0142939951201999</c:v>
                </c:pt>
                <c:pt idx="113">
                  <c:v>3.1172372447423649</c:v>
                </c:pt>
                <c:pt idx="114">
                  <c:v>3.7779751083849318</c:v>
                </c:pt>
                <c:pt idx="115">
                  <c:v>3.7205234368233651</c:v>
                </c:pt>
                <c:pt idx="116">
                  <c:v>3.6572159968930689</c:v>
                </c:pt>
                <c:pt idx="117">
                  <c:v>4.1367455791917314</c:v>
                </c:pt>
                <c:pt idx="118">
                  <c:v>4.3125770228343434</c:v>
                </c:pt>
                <c:pt idx="119">
                  <c:v>4.1645047015087471</c:v>
                </c:pt>
                <c:pt idx="120">
                  <c:v>4.9865696750892825</c:v>
                </c:pt>
                <c:pt idx="121">
                  <c:v>4.5437852888788681</c:v>
                </c:pt>
                <c:pt idx="122">
                  <c:v>3.8916612496314054</c:v>
                </c:pt>
                <c:pt idx="123">
                  <c:v>4.9483066680611012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4E-014D-884C-25777792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53072"/>
        <c:axId val="1"/>
      </c:scatterChart>
      <c:valAx>
        <c:axId val="191705307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53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</c:v>
                </c:pt>
                <c:pt idx="40">
                  <c:v>0</c:v>
                </c:pt>
                <c:pt idx="41">
                  <c:v>-999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-999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-999</c:v>
                </c:pt>
                <c:pt idx="76">
                  <c:v>-999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3-E34B-9B4E-248BA3D1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39888"/>
        <c:axId val="1"/>
      </c:scatterChart>
      <c:valAx>
        <c:axId val="19172398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39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0.20285700000000001</c:v>
                </c:pt>
                <c:pt idx="1">
                  <c:v>0.28816399999999998</c:v>
                </c:pt>
                <c:pt idx="2">
                  <c:v>0.33038200000000001</c:v>
                </c:pt>
                <c:pt idx="3">
                  <c:v>0.175043</c:v>
                </c:pt>
                <c:pt idx="4">
                  <c:v>0.28728700000000001</c:v>
                </c:pt>
                <c:pt idx="5">
                  <c:v>0.34786699999999998</c:v>
                </c:pt>
                <c:pt idx="6">
                  <c:v>0.30003200000000002</c:v>
                </c:pt>
                <c:pt idx="7">
                  <c:v>0.38739699999999999</c:v>
                </c:pt>
                <c:pt idx="8">
                  <c:v>0.36494199999999999</c:v>
                </c:pt>
                <c:pt idx="9">
                  <c:v>0.29781400000000002</c:v>
                </c:pt>
                <c:pt idx="10">
                  <c:v>0.153395</c:v>
                </c:pt>
                <c:pt idx="11">
                  <c:v>0.38727299999999998</c:v>
                </c:pt>
                <c:pt idx="12">
                  <c:v>0.45218199999999997</c:v>
                </c:pt>
                <c:pt idx="13">
                  <c:v>0.52858799999999995</c:v>
                </c:pt>
                <c:pt idx="14">
                  <c:v>0.48281099999999999</c:v>
                </c:pt>
                <c:pt idx="15">
                  <c:v>0.39656000000000002</c:v>
                </c:pt>
                <c:pt idx="16">
                  <c:v>0.38918900000000001</c:v>
                </c:pt>
                <c:pt idx="17">
                  <c:v>0.68261700000000003</c:v>
                </c:pt>
                <c:pt idx="18">
                  <c:v>0.64603100000000002</c:v>
                </c:pt>
                <c:pt idx="19">
                  <c:v>0.61578200000000005</c:v>
                </c:pt>
                <c:pt idx="20">
                  <c:v>0.63095699999999999</c:v>
                </c:pt>
                <c:pt idx="21">
                  <c:v>0.58029900000000001</c:v>
                </c:pt>
                <c:pt idx="22">
                  <c:v>0.68613500000000005</c:v>
                </c:pt>
                <c:pt idx="23">
                  <c:v>0.60347399999999995</c:v>
                </c:pt>
                <c:pt idx="24">
                  <c:v>0.74187400000000003</c:v>
                </c:pt>
                <c:pt idx="25">
                  <c:v>0.59898700000000005</c:v>
                </c:pt>
                <c:pt idx="26">
                  <c:v>0.62290000000000001</c:v>
                </c:pt>
                <c:pt idx="27">
                  <c:v>0.74175100000000005</c:v>
                </c:pt>
                <c:pt idx="28">
                  <c:v>0.77413900000000002</c:v>
                </c:pt>
                <c:pt idx="29">
                  <c:v>0.65499600000000002</c:v>
                </c:pt>
                <c:pt idx="30">
                  <c:v>0.56135599999999997</c:v>
                </c:pt>
                <c:pt idx="31">
                  <c:v>0.65328399999999998</c:v>
                </c:pt>
                <c:pt idx="32">
                  <c:v>0.65103599999999995</c:v>
                </c:pt>
                <c:pt idx="33">
                  <c:v>0.69683099999999998</c:v>
                </c:pt>
                <c:pt idx="34">
                  <c:v>0.65724700000000003</c:v>
                </c:pt>
                <c:pt idx="35">
                  <c:v>0.70363200000000004</c:v>
                </c:pt>
                <c:pt idx="36">
                  <c:v>0.75715399999999999</c:v>
                </c:pt>
                <c:pt idx="37">
                  <c:v>0.80497799999999997</c:v>
                </c:pt>
                <c:pt idx="38">
                  <c:v>0.79873400000000006</c:v>
                </c:pt>
                <c:pt idx="39">
                  <c:v>0.84931100000000004</c:v>
                </c:pt>
                <c:pt idx="40">
                  <c:v>0.87243099999999996</c:v>
                </c:pt>
                <c:pt idx="41">
                  <c:v>0.79766199999999998</c:v>
                </c:pt>
                <c:pt idx="42">
                  <c:v>0.86495699999999998</c:v>
                </c:pt>
                <c:pt idx="43">
                  <c:v>0.872251</c:v>
                </c:pt>
                <c:pt idx="44">
                  <c:v>0.90383000000000002</c:v>
                </c:pt>
                <c:pt idx="45">
                  <c:v>0.79357500000000003</c:v>
                </c:pt>
                <c:pt idx="46">
                  <c:v>0.877054</c:v>
                </c:pt>
                <c:pt idx="47">
                  <c:v>0.83537600000000001</c:v>
                </c:pt>
                <c:pt idx="48">
                  <c:v>0.85295500000000002</c:v>
                </c:pt>
                <c:pt idx="49">
                  <c:v>0.78942199999999996</c:v>
                </c:pt>
                <c:pt idx="50">
                  <c:v>0.91218299999999997</c:v>
                </c:pt>
                <c:pt idx="51">
                  <c:v>0.84844299999999995</c:v>
                </c:pt>
                <c:pt idx="52">
                  <c:v>0.943276</c:v>
                </c:pt>
                <c:pt idx="53">
                  <c:v>0.92886100000000005</c:v>
                </c:pt>
                <c:pt idx="54">
                  <c:v>0.87924000000000002</c:v>
                </c:pt>
                <c:pt idx="55">
                  <c:v>0.90506299999999995</c:v>
                </c:pt>
                <c:pt idx="56">
                  <c:v>0.90621300000000005</c:v>
                </c:pt>
                <c:pt idx="57">
                  <c:v>0.88043899999999997</c:v>
                </c:pt>
                <c:pt idx="58">
                  <c:v>0.90197799999999995</c:v>
                </c:pt>
                <c:pt idx="59">
                  <c:v>0.84796199999999999</c:v>
                </c:pt>
                <c:pt idx="60">
                  <c:v>0.85192599999999996</c:v>
                </c:pt>
                <c:pt idx="61">
                  <c:v>0.87100200000000005</c:v>
                </c:pt>
                <c:pt idx="62">
                  <c:v>0.89759500000000003</c:v>
                </c:pt>
                <c:pt idx="63">
                  <c:v>0.89924099999999996</c:v>
                </c:pt>
                <c:pt idx="64">
                  <c:v>0.89306700000000006</c:v>
                </c:pt>
                <c:pt idx="65">
                  <c:v>0.89347699999999997</c:v>
                </c:pt>
                <c:pt idx="66">
                  <c:v>0.92982600000000004</c:v>
                </c:pt>
                <c:pt idx="67">
                  <c:v>0.93607899999999999</c:v>
                </c:pt>
                <c:pt idx="68">
                  <c:v>0.95602399999999998</c:v>
                </c:pt>
                <c:pt idx="69">
                  <c:v>0.95822300000000005</c:v>
                </c:pt>
                <c:pt idx="70">
                  <c:v>0.970051</c:v>
                </c:pt>
                <c:pt idx="71">
                  <c:v>0.97471399999999997</c:v>
                </c:pt>
                <c:pt idx="72">
                  <c:v>0.986954</c:v>
                </c:pt>
                <c:pt idx="73">
                  <c:v>0.98887700000000001</c:v>
                </c:pt>
                <c:pt idx="74">
                  <c:v>0.97947200000000001</c:v>
                </c:pt>
                <c:pt idx="75">
                  <c:v>0.873865</c:v>
                </c:pt>
                <c:pt idx="76">
                  <c:v>0.51329199999999997</c:v>
                </c:pt>
                <c:pt idx="77">
                  <c:v>0.98557099999999997</c:v>
                </c:pt>
                <c:pt idx="78">
                  <c:v>0.98367599999999999</c:v>
                </c:pt>
                <c:pt idx="79">
                  <c:v>0.99453800000000003</c:v>
                </c:pt>
                <c:pt idx="80">
                  <c:v>0.97900200000000004</c:v>
                </c:pt>
                <c:pt idx="81">
                  <c:v>0.99157700000000004</c:v>
                </c:pt>
                <c:pt idx="82">
                  <c:v>0.99156699999999998</c:v>
                </c:pt>
                <c:pt idx="83">
                  <c:v>0.99443099999999995</c:v>
                </c:pt>
                <c:pt idx="84">
                  <c:v>0.98964200000000002</c:v>
                </c:pt>
                <c:pt idx="85">
                  <c:v>0.89759999999999995</c:v>
                </c:pt>
                <c:pt idx="86">
                  <c:v>0.98410299999999995</c:v>
                </c:pt>
                <c:pt idx="87">
                  <c:v>0.99496799999999996</c:v>
                </c:pt>
                <c:pt idx="88">
                  <c:v>0.992919</c:v>
                </c:pt>
                <c:pt idx="89">
                  <c:v>0.99403699999999995</c:v>
                </c:pt>
                <c:pt idx="90">
                  <c:v>0.99167300000000003</c:v>
                </c:pt>
                <c:pt idx="91">
                  <c:v>0.99358999999999997</c:v>
                </c:pt>
                <c:pt idx="92">
                  <c:v>0.99306899999999998</c:v>
                </c:pt>
                <c:pt idx="93">
                  <c:v>0.98858000000000001</c:v>
                </c:pt>
                <c:pt idx="94">
                  <c:v>0.98700500000000002</c:v>
                </c:pt>
                <c:pt idx="95">
                  <c:v>0.98922299999999996</c:v>
                </c:pt>
                <c:pt idx="96">
                  <c:v>0.98977999999999999</c:v>
                </c:pt>
                <c:pt idx="97">
                  <c:v>0.98610699999999996</c:v>
                </c:pt>
                <c:pt idx="98">
                  <c:v>0.98396700000000004</c:v>
                </c:pt>
                <c:pt idx="99">
                  <c:v>0.99023399999999995</c:v>
                </c:pt>
                <c:pt idx="100">
                  <c:v>0.99219000000000002</c:v>
                </c:pt>
                <c:pt idx="101">
                  <c:v>0.98393900000000001</c:v>
                </c:pt>
                <c:pt idx="102">
                  <c:v>0.98524</c:v>
                </c:pt>
                <c:pt idx="103">
                  <c:v>0.98323099999999997</c:v>
                </c:pt>
                <c:pt idx="104">
                  <c:v>0.98680900000000005</c:v>
                </c:pt>
                <c:pt idx="105">
                  <c:v>0.98834900000000003</c:v>
                </c:pt>
                <c:pt idx="106">
                  <c:v>0.98111300000000001</c:v>
                </c:pt>
                <c:pt idx="107">
                  <c:v>0.98128899999999997</c:v>
                </c:pt>
                <c:pt idx="108">
                  <c:v>0.984236</c:v>
                </c:pt>
                <c:pt idx="109">
                  <c:v>0.98704400000000003</c:v>
                </c:pt>
                <c:pt idx="110">
                  <c:v>0.98542799999999997</c:v>
                </c:pt>
                <c:pt idx="111">
                  <c:v>0.98465199999999997</c:v>
                </c:pt>
                <c:pt idx="112">
                  <c:v>0.982487</c:v>
                </c:pt>
                <c:pt idx="113">
                  <c:v>0.98517600000000005</c:v>
                </c:pt>
                <c:pt idx="114">
                  <c:v>0.98479700000000003</c:v>
                </c:pt>
                <c:pt idx="115">
                  <c:v>0.98291799999999996</c:v>
                </c:pt>
                <c:pt idx="116">
                  <c:v>0.98170000000000002</c:v>
                </c:pt>
                <c:pt idx="117">
                  <c:v>0.97543400000000002</c:v>
                </c:pt>
                <c:pt idx="118">
                  <c:v>0.96920600000000001</c:v>
                </c:pt>
                <c:pt idx="119">
                  <c:v>0.960897</c:v>
                </c:pt>
                <c:pt idx="120">
                  <c:v>0.96587599999999996</c:v>
                </c:pt>
                <c:pt idx="121">
                  <c:v>0.96834799999999999</c:v>
                </c:pt>
                <c:pt idx="122">
                  <c:v>0.95362999999999998</c:v>
                </c:pt>
                <c:pt idx="123">
                  <c:v>0.94353299999999996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5-8C43-81B3-654E871484F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5.7164E-2</c:v>
                </c:pt>
                <c:pt idx="1">
                  <c:v>0.186391</c:v>
                </c:pt>
                <c:pt idx="2">
                  <c:v>0.42319800000000002</c:v>
                </c:pt>
                <c:pt idx="3">
                  <c:v>0.132663</c:v>
                </c:pt>
                <c:pt idx="4">
                  <c:v>0.36652299999999999</c:v>
                </c:pt>
                <c:pt idx="5">
                  <c:v>0.21401600000000001</c:v>
                </c:pt>
                <c:pt idx="6">
                  <c:v>0.36574800000000002</c:v>
                </c:pt>
                <c:pt idx="7">
                  <c:v>0.52528900000000001</c:v>
                </c:pt>
                <c:pt idx="8">
                  <c:v>0.26230399999999998</c:v>
                </c:pt>
                <c:pt idx="9">
                  <c:v>0.44363399999999997</c:v>
                </c:pt>
                <c:pt idx="10">
                  <c:v>0.403748</c:v>
                </c:pt>
                <c:pt idx="11">
                  <c:v>0.46693800000000002</c:v>
                </c:pt>
                <c:pt idx="12">
                  <c:v>0.55814399999999997</c:v>
                </c:pt>
                <c:pt idx="13">
                  <c:v>0.38532499999999997</c:v>
                </c:pt>
                <c:pt idx="14">
                  <c:v>0.50380199999999997</c:v>
                </c:pt>
                <c:pt idx="15">
                  <c:v>0.52999200000000002</c:v>
                </c:pt>
                <c:pt idx="16">
                  <c:v>0.50416399999999995</c:v>
                </c:pt>
                <c:pt idx="17">
                  <c:v>0.50036400000000003</c:v>
                </c:pt>
                <c:pt idx="18">
                  <c:v>0.46726499999999999</c:v>
                </c:pt>
                <c:pt idx="19">
                  <c:v>0.59004000000000001</c:v>
                </c:pt>
                <c:pt idx="20">
                  <c:v>0.66759000000000002</c:v>
                </c:pt>
                <c:pt idx="21">
                  <c:v>0.47742699999999999</c:v>
                </c:pt>
                <c:pt idx="22">
                  <c:v>0.65227400000000002</c:v>
                </c:pt>
                <c:pt idx="23">
                  <c:v>0.411997</c:v>
                </c:pt>
                <c:pt idx="24">
                  <c:v>0.63187199999999999</c:v>
                </c:pt>
                <c:pt idx="25">
                  <c:v>0.67481599999999997</c:v>
                </c:pt>
                <c:pt idx="26">
                  <c:v>0.57130899999999996</c:v>
                </c:pt>
                <c:pt idx="27">
                  <c:v>0.69606100000000004</c:v>
                </c:pt>
                <c:pt idx="28">
                  <c:v>0.64565700000000004</c:v>
                </c:pt>
                <c:pt idx="29">
                  <c:v>0.54141399999999995</c:v>
                </c:pt>
                <c:pt idx="30">
                  <c:v>0.685276</c:v>
                </c:pt>
                <c:pt idx="31">
                  <c:v>0.75916499999999998</c:v>
                </c:pt>
                <c:pt idx="32">
                  <c:v>0.69609399999999999</c:v>
                </c:pt>
                <c:pt idx="33">
                  <c:v>0.70504299999999998</c:v>
                </c:pt>
                <c:pt idx="34">
                  <c:v>0.72505299999999995</c:v>
                </c:pt>
                <c:pt idx="35">
                  <c:v>0.75655600000000001</c:v>
                </c:pt>
                <c:pt idx="36">
                  <c:v>0.88332599999999994</c:v>
                </c:pt>
                <c:pt idx="37">
                  <c:v>0.77457200000000004</c:v>
                </c:pt>
                <c:pt idx="38">
                  <c:v>0.88003799999999999</c:v>
                </c:pt>
                <c:pt idx="39">
                  <c:v>0.83288700000000004</c:v>
                </c:pt>
                <c:pt idx="40">
                  <c:v>0.84615700000000005</c:v>
                </c:pt>
                <c:pt idx="41">
                  <c:v>0.841615</c:v>
                </c:pt>
                <c:pt idx="42">
                  <c:v>0.83619900000000003</c:v>
                </c:pt>
                <c:pt idx="43">
                  <c:v>0.821739</c:v>
                </c:pt>
                <c:pt idx="44">
                  <c:v>0.83921900000000005</c:v>
                </c:pt>
                <c:pt idx="45">
                  <c:v>0.84968600000000005</c:v>
                </c:pt>
                <c:pt idx="46">
                  <c:v>0.92725000000000002</c:v>
                </c:pt>
                <c:pt idx="47">
                  <c:v>0.85473500000000002</c:v>
                </c:pt>
                <c:pt idx="48">
                  <c:v>0.85847200000000001</c:v>
                </c:pt>
                <c:pt idx="49">
                  <c:v>0.93929499999999999</c:v>
                </c:pt>
                <c:pt idx="50">
                  <c:v>0.87793699999999997</c:v>
                </c:pt>
                <c:pt idx="51">
                  <c:v>0.88522299999999998</c:v>
                </c:pt>
                <c:pt idx="52">
                  <c:v>0.90154500000000004</c:v>
                </c:pt>
                <c:pt idx="53">
                  <c:v>0.87505900000000003</c:v>
                </c:pt>
                <c:pt idx="54">
                  <c:v>0.86827100000000002</c:v>
                </c:pt>
                <c:pt idx="55">
                  <c:v>0.91034700000000002</c:v>
                </c:pt>
                <c:pt idx="56">
                  <c:v>0.92628900000000003</c:v>
                </c:pt>
                <c:pt idx="57">
                  <c:v>0.92452000000000001</c:v>
                </c:pt>
                <c:pt idx="58">
                  <c:v>0.902474</c:v>
                </c:pt>
                <c:pt idx="59">
                  <c:v>0.90705999999999998</c:v>
                </c:pt>
                <c:pt idx="60">
                  <c:v>0.88776100000000002</c:v>
                </c:pt>
                <c:pt idx="61">
                  <c:v>0.89236700000000002</c:v>
                </c:pt>
                <c:pt idx="62">
                  <c:v>0.90604499999999999</c:v>
                </c:pt>
                <c:pt idx="63">
                  <c:v>0.87642200000000003</c:v>
                </c:pt>
                <c:pt idx="64">
                  <c:v>0.90904499999999999</c:v>
                </c:pt>
                <c:pt idx="65">
                  <c:v>0.87652699999999995</c:v>
                </c:pt>
                <c:pt idx="66">
                  <c:v>0.91363799999999995</c:v>
                </c:pt>
                <c:pt idx="67">
                  <c:v>0.91383199999999998</c:v>
                </c:pt>
                <c:pt idx="68">
                  <c:v>0.84029699999999996</c:v>
                </c:pt>
                <c:pt idx="69">
                  <c:v>0.95275399999999999</c:v>
                </c:pt>
                <c:pt idx="70">
                  <c:v>0.96788600000000002</c:v>
                </c:pt>
                <c:pt idx="71">
                  <c:v>0.96732700000000005</c:v>
                </c:pt>
                <c:pt idx="72">
                  <c:v>0.98003899999999999</c:v>
                </c:pt>
                <c:pt idx="73">
                  <c:v>0.97863800000000001</c:v>
                </c:pt>
                <c:pt idx="74">
                  <c:v>0.98988600000000004</c:v>
                </c:pt>
                <c:pt idx="75">
                  <c:v>0.98753000000000002</c:v>
                </c:pt>
                <c:pt idx="76">
                  <c:v>0.98900200000000005</c:v>
                </c:pt>
                <c:pt idx="77">
                  <c:v>0.98506300000000002</c:v>
                </c:pt>
                <c:pt idx="78">
                  <c:v>0.85574700000000004</c:v>
                </c:pt>
                <c:pt idx="79">
                  <c:v>0.99268299999999998</c:v>
                </c:pt>
                <c:pt idx="80">
                  <c:v>0.99286700000000006</c:v>
                </c:pt>
                <c:pt idx="81">
                  <c:v>0.992865</c:v>
                </c:pt>
                <c:pt idx="82">
                  <c:v>0.99476399999999998</c:v>
                </c:pt>
                <c:pt idx="83">
                  <c:v>0.97512799999999999</c:v>
                </c:pt>
                <c:pt idx="84">
                  <c:v>0.97533400000000003</c:v>
                </c:pt>
                <c:pt idx="85">
                  <c:v>0.88559299999999996</c:v>
                </c:pt>
                <c:pt idx="86">
                  <c:v>0.97776799999999997</c:v>
                </c:pt>
                <c:pt idx="87">
                  <c:v>0.98432500000000001</c:v>
                </c:pt>
                <c:pt idx="88">
                  <c:v>0.97635400000000006</c:v>
                </c:pt>
                <c:pt idx="89">
                  <c:v>0.72497100000000003</c:v>
                </c:pt>
                <c:pt idx="90">
                  <c:v>0.86300299999999996</c:v>
                </c:pt>
                <c:pt idx="91">
                  <c:v>0.66852999999999996</c:v>
                </c:pt>
                <c:pt idx="92">
                  <c:v>0.99582499999999996</c:v>
                </c:pt>
                <c:pt idx="93">
                  <c:v>0.99460499999999996</c:v>
                </c:pt>
                <c:pt idx="94">
                  <c:v>0.99279600000000001</c:v>
                </c:pt>
                <c:pt idx="95">
                  <c:v>0.99216700000000002</c:v>
                </c:pt>
                <c:pt idx="96">
                  <c:v>0.99152200000000001</c:v>
                </c:pt>
                <c:pt idx="97">
                  <c:v>0.99015699999999995</c:v>
                </c:pt>
                <c:pt idx="98">
                  <c:v>0.99253999999999998</c:v>
                </c:pt>
                <c:pt idx="99">
                  <c:v>0.99444399999999999</c:v>
                </c:pt>
                <c:pt idx="100">
                  <c:v>0.98772700000000002</c:v>
                </c:pt>
                <c:pt idx="101">
                  <c:v>0.992421</c:v>
                </c:pt>
                <c:pt idx="102">
                  <c:v>0.96581899999999998</c:v>
                </c:pt>
                <c:pt idx="103">
                  <c:v>0.99082499999999996</c:v>
                </c:pt>
                <c:pt idx="104">
                  <c:v>0.987317</c:v>
                </c:pt>
                <c:pt idx="105">
                  <c:v>0.99058400000000002</c:v>
                </c:pt>
                <c:pt idx="106">
                  <c:v>0.98994499999999996</c:v>
                </c:pt>
                <c:pt idx="107">
                  <c:v>0.98818899999999998</c:v>
                </c:pt>
                <c:pt idx="108">
                  <c:v>0.99019800000000002</c:v>
                </c:pt>
                <c:pt idx="109">
                  <c:v>0.98445199999999999</c:v>
                </c:pt>
                <c:pt idx="110">
                  <c:v>0.99179399999999995</c:v>
                </c:pt>
                <c:pt idx="111">
                  <c:v>0.98843599999999998</c:v>
                </c:pt>
                <c:pt idx="112">
                  <c:v>0.98507</c:v>
                </c:pt>
                <c:pt idx="113">
                  <c:v>0.98399499999999995</c:v>
                </c:pt>
                <c:pt idx="114">
                  <c:v>0.987869</c:v>
                </c:pt>
                <c:pt idx="115">
                  <c:v>0.98603700000000005</c:v>
                </c:pt>
                <c:pt idx="116">
                  <c:v>0.98574300000000004</c:v>
                </c:pt>
                <c:pt idx="117">
                  <c:v>0.98816000000000004</c:v>
                </c:pt>
                <c:pt idx="118">
                  <c:v>0.98487899999999995</c:v>
                </c:pt>
                <c:pt idx="119">
                  <c:v>0.98386399999999996</c:v>
                </c:pt>
                <c:pt idx="120">
                  <c:v>0.98453999999999997</c:v>
                </c:pt>
                <c:pt idx="121">
                  <c:v>0.98424999999999996</c:v>
                </c:pt>
                <c:pt idx="122">
                  <c:v>0.98041900000000004</c:v>
                </c:pt>
                <c:pt idx="123">
                  <c:v>0.98005200000000003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15-8C43-81B3-654E8714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20048"/>
        <c:axId val="1"/>
      </c:scatterChart>
      <c:valAx>
        <c:axId val="1917020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20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0.1478920924087378</c:v>
                </c:pt>
                <c:pt idx="40">
                  <c:v>0.12576711226443918</c:v>
                </c:pt>
                <c:pt idx="41">
                  <c:v>0</c:v>
                </c:pt>
                <c:pt idx="42">
                  <c:v>0.14052311661906253</c:v>
                </c:pt>
                <c:pt idx="43">
                  <c:v>0.1707195546728528</c:v>
                </c:pt>
                <c:pt idx="44">
                  <c:v>0.16729219035416948</c:v>
                </c:pt>
                <c:pt idx="45">
                  <c:v>0</c:v>
                </c:pt>
                <c:pt idx="46">
                  <c:v>0.16606427845646329</c:v>
                </c:pt>
                <c:pt idx="47">
                  <c:v>0.1375143430007354</c:v>
                </c:pt>
                <c:pt idx="48">
                  <c:v>0.13703422254075387</c:v>
                </c:pt>
                <c:pt idx="49">
                  <c:v>0</c:v>
                </c:pt>
                <c:pt idx="50">
                  <c:v>0.15198357537935411</c:v>
                </c:pt>
                <c:pt idx="51">
                  <c:v>0.14632910016400175</c:v>
                </c:pt>
                <c:pt idx="52">
                  <c:v>0.16387503252004934</c:v>
                </c:pt>
                <c:pt idx="53">
                  <c:v>0.16203543059710593</c:v>
                </c:pt>
                <c:pt idx="54">
                  <c:v>0.16129340379904461</c:v>
                </c:pt>
                <c:pt idx="55">
                  <c:v>0.17629830631219404</c:v>
                </c:pt>
                <c:pt idx="56">
                  <c:v>0.16047139573719266</c:v>
                </c:pt>
                <c:pt idx="57">
                  <c:v>0.1623611014425935</c:v>
                </c:pt>
                <c:pt idx="58">
                  <c:v>0.16666229463323393</c:v>
                </c:pt>
                <c:pt idx="59">
                  <c:v>0.15294054621873196</c:v>
                </c:pt>
                <c:pt idx="60">
                  <c:v>0.1555497186935739</c:v>
                </c:pt>
                <c:pt idx="61">
                  <c:v>0.15324220911757883</c:v>
                </c:pt>
                <c:pt idx="62">
                  <c:v>0.1600813584322944</c:v>
                </c:pt>
                <c:pt idx="63">
                  <c:v>0.16138373173812537</c:v>
                </c:pt>
                <c:pt idx="64">
                  <c:v>0.15471909900836323</c:v>
                </c:pt>
                <c:pt idx="65">
                  <c:v>0.19491668160214892</c:v>
                </c:pt>
                <c:pt idx="66">
                  <c:v>0.20364116199698384</c:v>
                </c:pt>
                <c:pt idx="67">
                  <c:v>0.20251800237098078</c:v>
                </c:pt>
                <c:pt idx="68">
                  <c:v>0.23374301524071067</c:v>
                </c:pt>
                <c:pt idx="69">
                  <c:v>0.25560418957919684</c:v>
                </c:pt>
                <c:pt idx="70">
                  <c:v>0.27285318370280881</c:v>
                </c:pt>
                <c:pt idx="71">
                  <c:v>0.27799988569712136</c:v>
                </c:pt>
                <c:pt idx="72">
                  <c:v>0.28368058257791195</c:v>
                </c:pt>
                <c:pt idx="73">
                  <c:v>0.29320928835508236</c:v>
                </c:pt>
                <c:pt idx="74">
                  <c:v>0.29084056938545078</c:v>
                </c:pt>
                <c:pt idx="75">
                  <c:v>0</c:v>
                </c:pt>
                <c:pt idx="76">
                  <c:v>0</c:v>
                </c:pt>
                <c:pt idx="77">
                  <c:v>0.32392020618186812</c:v>
                </c:pt>
                <c:pt idx="78">
                  <c:v>0</c:v>
                </c:pt>
                <c:pt idx="79">
                  <c:v>0.33489127513147915</c:v>
                </c:pt>
                <c:pt idx="80">
                  <c:v>0</c:v>
                </c:pt>
                <c:pt idx="81">
                  <c:v>0.35436911081890649</c:v>
                </c:pt>
                <c:pt idx="82">
                  <c:v>0.35568141409279241</c:v>
                </c:pt>
                <c:pt idx="83">
                  <c:v>0.3451381815313827</c:v>
                </c:pt>
                <c:pt idx="84">
                  <c:v>0.34672402977461891</c:v>
                </c:pt>
                <c:pt idx="85">
                  <c:v>0.33614612431872792</c:v>
                </c:pt>
                <c:pt idx="86">
                  <c:v>0.30053794849774335</c:v>
                </c:pt>
                <c:pt idx="87">
                  <c:v>0.35974456149237971</c:v>
                </c:pt>
                <c:pt idx="88">
                  <c:v>0.35832917739503767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0.33135160652166129</c:v>
                </c:pt>
                <c:pt idx="93">
                  <c:v>0.33231252805523481</c:v>
                </c:pt>
                <c:pt idx="94">
                  <c:v>0.32347685283112454</c:v>
                </c:pt>
                <c:pt idx="95">
                  <c:v>0.31891514057970666</c:v>
                </c:pt>
                <c:pt idx="96">
                  <c:v>0.31270412849007911</c:v>
                </c:pt>
                <c:pt idx="97">
                  <c:v>0.31638691676034403</c:v>
                </c:pt>
                <c:pt idx="98">
                  <c:v>0.31980124219347722</c:v>
                </c:pt>
                <c:pt idx="99">
                  <c:v>0.31821181609522298</c:v>
                </c:pt>
                <c:pt idx="100">
                  <c:v>0.30877829496434878</c:v>
                </c:pt>
                <c:pt idx="101">
                  <c:v>0.30871485135975746</c:v>
                </c:pt>
                <c:pt idx="102">
                  <c:v>0.30787380919444618</c:v>
                </c:pt>
                <c:pt idx="103">
                  <c:v>0.30318517190706762</c:v>
                </c:pt>
                <c:pt idx="104">
                  <c:v>0.2979529917922632</c:v>
                </c:pt>
                <c:pt idx="105">
                  <c:v>0.30250501622827303</c:v>
                </c:pt>
                <c:pt idx="106">
                  <c:v>0.29107000622937607</c:v>
                </c:pt>
                <c:pt idx="107">
                  <c:v>0.2956020145347083</c:v>
                </c:pt>
                <c:pt idx="108">
                  <c:v>0.29897855484426117</c:v>
                </c:pt>
                <c:pt idx="109">
                  <c:v>0.29549150869991209</c:v>
                </c:pt>
                <c:pt idx="110">
                  <c:v>0.28279567418776003</c:v>
                </c:pt>
                <c:pt idx="111">
                  <c:v>0.28507073453774262</c:v>
                </c:pt>
                <c:pt idx="112">
                  <c:v>0.28840563446103518</c:v>
                </c:pt>
                <c:pt idx="113">
                  <c:v>0.27197123529745543</c:v>
                </c:pt>
                <c:pt idx="114">
                  <c:v>0.26984634326571177</c:v>
                </c:pt>
                <c:pt idx="115">
                  <c:v>0.27049796259061437</c:v>
                </c:pt>
                <c:pt idx="116">
                  <c:v>0.26569930042435858</c:v>
                </c:pt>
                <c:pt idx="117">
                  <c:v>0.24094709657343405</c:v>
                </c:pt>
                <c:pt idx="118">
                  <c:v>0.23488367864327658</c:v>
                </c:pt>
                <c:pt idx="119">
                  <c:v>0.23485247586161206</c:v>
                </c:pt>
                <c:pt idx="120">
                  <c:v>0.23388823534390107</c:v>
                </c:pt>
                <c:pt idx="121">
                  <c:v>0.22033141606253437</c:v>
                </c:pt>
                <c:pt idx="122">
                  <c:v>0.20323271925734587</c:v>
                </c:pt>
                <c:pt idx="123">
                  <c:v>0.20626640507704072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E-B44E-A8A8-EEC561DF5BE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0.12826326665460197</c:v>
                </c:pt>
                <c:pt idx="40">
                  <c:v>0.10500459221061788</c:v>
                </c:pt>
                <c:pt idx="41">
                  <c:v>0</c:v>
                </c:pt>
                <c:pt idx="42">
                  <c:v>0.13240306416972727</c:v>
                </c:pt>
                <c:pt idx="43">
                  <c:v>0.14381055334243242</c:v>
                </c:pt>
                <c:pt idx="44">
                  <c:v>0.13700319896018018</c:v>
                </c:pt>
                <c:pt idx="45">
                  <c:v>0</c:v>
                </c:pt>
                <c:pt idx="46">
                  <c:v>0.15173094858158734</c:v>
                </c:pt>
                <c:pt idx="47">
                  <c:v>0.12909890303796728</c:v>
                </c:pt>
                <c:pt idx="48">
                  <c:v>0.14306476444626917</c:v>
                </c:pt>
                <c:pt idx="49">
                  <c:v>0</c:v>
                </c:pt>
                <c:pt idx="50">
                  <c:v>0.13157659660427848</c:v>
                </c:pt>
                <c:pt idx="51">
                  <c:v>0.15057907765212522</c:v>
                </c:pt>
                <c:pt idx="52">
                  <c:v>0.15475153088747007</c:v>
                </c:pt>
                <c:pt idx="53">
                  <c:v>0.13357767593553613</c:v>
                </c:pt>
                <c:pt idx="54">
                  <c:v>0.12633329153656142</c:v>
                </c:pt>
                <c:pt idx="55">
                  <c:v>0.14422774247335327</c:v>
                </c:pt>
                <c:pt idx="56">
                  <c:v>0.17242957913571663</c:v>
                </c:pt>
                <c:pt idx="57">
                  <c:v>0.16487731381010753</c:v>
                </c:pt>
                <c:pt idx="58">
                  <c:v>0.14464935293667947</c:v>
                </c:pt>
                <c:pt idx="59">
                  <c:v>0.16262091075216914</c:v>
                </c:pt>
                <c:pt idx="60">
                  <c:v>0.17080759723757863</c:v>
                </c:pt>
                <c:pt idx="61">
                  <c:v>0.1539553846808013</c:v>
                </c:pt>
                <c:pt idx="62">
                  <c:v>0.15305173686625828</c:v>
                </c:pt>
                <c:pt idx="63">
                  <c:v>0.1445649226319119</c:v>
                </c:pt>
                <c:pt idx="64">
                  <c:v>0.15551431631532986</c:v>
                </c:pt>
                <c:pt idx="65">
                  <c:v>0.14856406046226617</c:v>
                </c:pt>
                <c:pt idx="66">
                  <c:v>0.15885561540198836</c:v>
                </c:pt>
                <c:pt idx="67">
                  <c:v>0.17357237776868359</c:v>
                </c:pt>
                <c:pt idx="68">
                  <c:v>0.14210746994929027</c:v>
                </c:pt>
                <c:pt idx="69">
                  <c:v>0.19994909363063557</c:v>
                </c:pt>
                <c:pt idx="70">
                  <c:v>0.24444606328223711</c:v>
                </c:pt>
                <c:pt idx="71">
                  <c:v>0.25100841289568715</c:v>
                </c:pt>
                <c:pt idx="72">
                  <c:v>0.27020843024152852</c:v>
                </c:pt>
                <c:pt idx="73">
                  <c:v>0.29011806695326503</c:v>
                </c:pt>
                <c:pt idx="74">
                  <c:v>0.30314513498133072</c:v>
                </c:pt>
                <c:pt idx="75">
                  <c:v>0</c:v>
                </c:pt>
                <c:pt idx="76">
                  <c:v>0</c:v>
                </c:pt>
                <c:pt idx="77">
                  <c:v>0.30628862913143479</c:v>
                </c:pt>
                <c:pt idx="78">
                  <c:v>0</c:v>
                </c:pt>
                <c:pt idx="79">
                  <c:v>0.33995128441101152</c:v>
                </c:pt>
                <c:pt idx="80">
                  <c:v>0</c:v>
                </c:pt>
                <c:pt idx="81">
                  <c:v>0.35847575636932483</c:v>
                </c:pt>
                <c:pt idx="82">
                  <c:v>0.37208439781461911</c:v>
                </c:pt>
                <c:pt idx="83">
                  <c:v>0.29385868114682068</c:v>
                </c:pt>
                <c:pt idx="84">
                  <c:v>0.28945737605116378</c:v>
                </c:pt>
                <c:pt idx="85">
                  <c:v>0.31098467474661667</c:v>
                </c:pt>
                <c:pt idx="86">
                  <c:v>0.3015350663502751</c:v>
                </c:pt>
                <c:pt idx="87">
                  <c:v>0.36489680012484688</c:v>
                </c:pt>
                <c:pt idx="88">
                  <c:v>0.36082297007418479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0.370436659112791</c:v>
                </c:pt>
                <c:pt idx="93">
                  <c:v>0.36142034493927594</c:v>
                </c:pt>
                <c:pt idx="94">
                  <c:v>0.35975888389306043</c:v>
                </c:pt>
                <c:pt idx="95">
                  <c:v>0.35672874714145075</c:v>
                </c:pt>
                <c:pt idx="96">
                  <c:v>0.33897317373607722</c:v>
                </c:pt>
                <c:pt idx="97">
                  <c:v>0.3461836896163546</c:v>
                </c:pt>
                <c:pt idx="98">
                  <c:v>0.35493985966954911</c:v>
                </c:pt>
                <c:pt idx="99">
                  <c:v>0.33781296294432006</c:v>
                </c:pt>
                <c:pt idx="100">
                  <c:v>0.34418374698509974</c:v>
                </c:pt>
                <c:pt idx="101">
                  <c:v>0.34593981835551252</c:v>
                </c:pt>
                <c:pt idx="102">
                  <c:v>0.27517686855165635</c:v>
                </c:pt>
                <c:pt idx="103">
                  <c:v>0.34457347650887271</c:v>
                </c:pt>
                <c:pt idx="104">
                  <c:v>0.34348498086976742</c:v>
                </c:pt>
                <c:pt idx="105">
                  <c:v>0.34062244019968974</c:v>
                </c:pt>
                <c:pt idx="106">
                  <c:v>0.33759672505977278</c:v>
                </c:pt>
                <c:pt idx="107">
                  <c:v>0.3474766131164882</c:v>
                </c:pt>
                <c:pt idx="108">
                  <c:v>0.34128912643828518</c:v>
                </c:pt>
                <c:pt idx="109">
                  <c:v>0.34288353761498391</c:v>
                </c:pt>
                <c:pt idx="110">
                  <c:v>0.34353699681159994</c:v>
                </c:pt>
                <c:pt idx="111">
                  <c:v>0.33213853947815908</c:v>
                </c:pt>
                <c:pt idx="112">
                  <c:v>0.31652429122177134</c:v>
                </c:pt>
                <c:pt idx="113">
                  <c:v>0.3277364043506078</c:v>
                </c:pt>
                <c:pt idx="114">
                  <c:v>0.33447591471258059</c:v>
                </c:pt>
                <c:pt idx="115">
                  <c:v>0.32211419688321108</c:v>
                </c:pt>
                <c:pt idx="116">
                  <c:v>0.32209377910970793</c:v>
                </c:pt>
                <c:pt idx="117">
                  <c:v>0.31853966910028469</c:v>
                </c:pt>
                <c:pt idx="118">
                  <c:v>0.31744919411352485</c:v>
                </c:pt>
                <c:pt idx="119">
                  <c:v>0.30734317604671707</c:v>
                </c:pt>
                <c:pt idx="120">
                  <c:v>0.30870353267941497</c:v>
                </c:pt>
                <c:pt idx="121">
                  <c:v>0.29540854162467733</c:v>
                </c:pt>
                <c:pt idx="122">
                  <c:v>0.29501964619853954</c:v>
                </c:pt>
                <c:pt idx="123">
                  <c:v>0.28903073494886417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E-B44E-A8A8-EEC561DF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66384"/>
        <c:axId val="1"/>
      </c:scatterChart>
      <c:valAx>
        <c:axId val="191776638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766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612.70000000000005</c:v>
                </c:pt>
                <c:pt idx="40">
                  <c:v>403.3</c:v>
                </c:pt>
                <c:pt idx="41">
                  <c:v>-999</c:v>
                </c:pt>
                <c:pt idx="42">
                  <c:v>597.5</c:v>
                </c:pt>
                <c:pt idx="43">
                  <c:v>673.8</c:v>
                </c:pt>
                <c:pt idx="44">
                  <c:v>608</c:v>
                </c:pt>
                <c:pt idx="45">
                  <c:v>-999</c:v>
                </c:pt>
                <c:pt idx="46">
                  <c:v>720.8</c:v>
                </c:pt>
                <c:pt idx="47">
                  <c:v>681.5</c:v>
                </c:pt>
                <c:pt idx="48">
                  <c:v>468.3</c:v>
                </c:pt>
                <c:pt idx="49">
                  <c:v>-999</c:v>
                </c:pt>
                <c:pt idx="50">
                  <c:v>522.6</c:v>
                </c:pt>
                <c:pt idx="51">
                  <c:v>637.5</c:v>
                </c:pt>
                <c:pt idx="52">
                  <c:v>552.29999999999995</c:v>
                </c:pt>
                <c:pt idx="53">
                  <c:v>601.4</c:v>
                </c:pt>
                <c:pt idx="54">
                  <c:v>674.2</c:v>
                </c:pt>
                <c:pt idx="55">
                  <c:v>692.1</c:v>
                </c:pt>
                <c:pt idx="56">
                  <c:v>563.29999999999995</c:v>
                </c:pt>
                <c:pt idx="57">
                  <c:v>637.6</c:v>
                </c:pt>
                <c:pt idx="58">
                  <c:v>561.5</c:v>
                </c:pt>
                <c:pt idx="59">
                  <c:v>525.29999999999995</c:v>
                </c:pt>
                <c:pt idx="60">
                  <c:v>643</c:v>
                </c:pt>
                <c:pt idx="61">
                  <c:v>721.9</c:v>
                </c:pt>
                <c:pt idx="62">
                  <c:v>596.9</c:v>
                </c:pt>
                <c:pt idx="63">
                  <c:v>517.20000000000005</c:v>
                </c:pt>
                <c:pt idx="64">
                  <c:v>610.70000000000005</c:v>
                </c:pt>
                <c:pt idx="65">
                  <c:v>728.8</c:v>
                </c:pt>
                <c:pt idx="66">
                  <c:v>728.7</c:v>
                </c:pt>
                <c:pt idx="67">
                  <c:v>566.9</c:v>
                </c:pt>
                <c:pt idx="68">
                  <c:v>614.70000000000005</c:v>
                </c:pt>
                <c:pt idx="69">
                  <c:v>701.2</c:v>
                </c:pt>
                <c:pt idx="70">
                  <c:v>675.1</c:v>
                </c:pt>
                <c:pt idx="71">
                  <c:v>663.6</c:v>
                </c:pt>
                <c:pt idx="72">
                  <c:v>641.5</c:v>
                </c:pt>
                <c:pt idx="73">
                  <c:v>684.6</c:v>
                </c:pt>
                <c:pt idx="74">
                  <c:v>641.6</c:v>
                </c:pt>
                <c:pt idx="75">
                  <c:v>-999</c:v>
                </c:pt>
                <c:pt idx="76">
                  <c:v>-999</c:v>
                </c:pt>
                <c:pt idx="77">
                  <c:v>706.9</c:v>
                </c:pt>
                <c:pt idx="78">
                  <c:v>-999</c:v>
                </c:pt>
                <c:pt idx="79">
                  <c:v>721.1</c:v>
                </c:pt>
                <c:pt idx="80">
                  <c:v>-999</c:v>
                </c:pt>
                <c:pt idx="81">
                  <c:v>706.4</c:v>
                </c:pt>
                <c:pt idx="82">
                  <c:v>667.8</c:v>
                </c:pt>
                <c:pt idx="83">
                  <c:v>676.2</c:v>
                </c:pt>
                <c:pt idx="84">
                  <c:v>669.6</c:v>
                </c:pt>
                <c:pt idx="85">
                  <c:v>744.1</c:v>
                </c:pt>
                <c:pt idx="86">
                  <c:v>636.5</c:v>
                </c:pt>
                <c:pt idx="87">
                  <c:v>716.7</c:v>
                </c:pt>
                <c:pt idx="88">
                  <c:v>687.1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652.4</c:v>
                </c:pt>
                <c:pt idx="93">
                  <c:v>687.6</c:v>
                </c:pt>
                <c:pt idx="94">
                  <c:v>669.4</c:v>
                </c:pt>
                <c:pt idx="95">
                  <c:v>688.7</c:v>
                </c:pt>
                <c:pt idx="96">
                  <c:v>688.5</c:v>
                </c:pt>
                <c:pt idx="97">
                  <c:v>628.5</c:v>
                </c:pt>
                <c:pt idx="98">
                  <c:v>660.7</c:v>
                </c:pt>
                <c:pt idx="99">
                  <c:v>660.9</c:v>
                </c:pt>
                <c:pt idx="100">
                  <c:v>657.7</c:v>
                </c:pt>
                <c:pt idx="101">
                  <c:v>675.6</c:v>
                </c:pt>
                <c:pt idx="102">
                  <c:v>663.7</c:v>
                </c:pt>
                <c:pt idx="103">
                  <c:v>638.20000000000005</c:v>
                </c:pt>
                <c:pt idx="104">
                  <c:v>607.20000000000005</c:v>
                </c:pt>
                <c:pt idx="105">
                  <c:v>597.9</c:v>
                </c:pt>
                <c:pt idx="106">
                  <c:v>571.5</c:v>
                </c:pt>
                <c:pt idx="107">
                  <c:v>594.70000000000005</c:v>
                </c:pt>
                <c:pt idx="108">
                  <c:v>630.29999999999995</c:v>
                </c:pt>
                <c:pt idx="109">
                  <c:v>608.9</c:v>
                </c:pt>
                <c:pt idx="110">
                  <c:v>576.70000000000005</c:v>
                </c:pt>
                <c:pt idx="111">
                  <c:v>570.6</c:v>
                </c:pt>
                <c:pt idx="112">
                  <c:v>565.6</c:v>
                </c:pt>
                <c:pt idx="113">
                  <c:v>527.70000000000005</c:v>
                </c:pt>
                <c:pt idx="114">
                  <c:v>547.9</c:v>
                </c:pt>
                <c:pt idx="115">
                  <c:v>543.9</c:v>
                </c:pt>
                <c:pt idx="116">
                  <c:v>505.9</c:v>
                </c:pt>
                <c:pt idx="117">
                  <c:v>539.9</c:v>
                </c:pt>
                <c:pt idx="118">
                  <c:v>562.29999999999995</c:v>
                </c:pt>
                <c:pt idx="119">
                  <c:v>528.70000000000005</c:v>
                </c:pt>
                <c:pt idx="120">
                  <c:v>571.9</c:v>
                </c:pt>
                <c:pt idx="121">
                  <c:v>526</c:v>
                </c:pt>
                <c:pt idx="122">
                  <c:v>434.4</c:v>
                </c:pt>
                <c:pt idx="123">
                  <c:v>496.9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C-5C43-BBB7-B2655EF5CA5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727.8</c:v>
                </c:pt>
                <c:pt idx="40">
                  <c:v>537.5</c:v>
                </c:pt>
                <c:pt idx="41">
                  <c:v>-999</c:v>
                </c:pt>
                <c:pt idx="42">
                  <c:v>617</c:v>
                </c:pt>
                <c:pt idx="43">
                  <c:v>755.4</c:v>
                </c:pt>
                <c:pt idx="44">
                  <c:v>563.79999999999995</c:v>
                </c:pt>
                <c:pt idx="45">
                  <c:v>-999</c:v>
                </c:pt>
                <c:pt idx="46">
                  <c:v>742</c:v>
                </c:pt>
                <c:pt idx="47">
                  <c:v>676.1</c:v>
                </c:pt>
                <c:pt idx="48">
                  <c:v>688.8</c:v>
                </c:pt>
                <c:pt idx="49">
                  <c:v>-999</c:v>
                </c:pt>
                <c:pt idx="50">
                  <c:v>630.79999999999995</c:v>
                </c:pt>
                <c:pt idx="51">
                  <c:v>751</c:v>
                </c:pt>
                <c:pt idx="52">
                  <c:v>733.2</c:v>
                </c:pt>
                <c:pt idx="53">
                  <c:v>620.6</c:v>
                </c:pt>
                <c:pt idx="54">
                  <c:v>712.9</c:v>
                </c:pt>
                <c:pt idx="55">
                  <c:v>644.20000000000005</c:v>
                </c:pt>
                <c:pt idx="56">
                  <c:v>603.20000000000005</c:v>
                </c:pt>
                <c:pt idx="57">
                  <c:v>564.20000000000005</c:v>
                </c:pt>
                <c:pt idx="58">
                  <c:v>586.9</c:v>
                </c:pt>
                <c:pt idx="59">
                  <c:v>666.5</c:v>
                </c:pt>
                <c:pt idx="60">
                  <c:v>696.1</c:v>
                </c:pt>
                <c:pt idx="61">
                  <c:v>658.4</c:v>
                </c:pt>
                <c:pt idx="62">
                  <c:v>611.79999999999995</c:v>
                </c:pt>
                <c:pt idx="63">
                  <c:v>652.4</c:v>
                </c:pt>
                <c:pt idx="64">
                  <c:v>594.6</c:v>
                </c:pt>
                <c:pt idx="65">
                  <c:v>565.20000000000005</c:v>
                </c:pt>
                <c:pt idx="66">
                  <c:v>673.4</c:v>
                </c:pt>
                <c:pt idx="67">
                  <c:v>663.5</c:v>
                </c:pt>
                <c:pt idx="68">
                  <c:v>558.9</c:v>
                </c:pt>
                <c:pt idx="69">
                  <c:v>657.4</c:v>
                </c:pt>
                <c:pt idx="70">
                  <c:v>642.79999999999995</c:v>
                </c:pt>
                <c:pt idx="71">
                  <c:v>634.6</c:v>
                </c:pt>
                <c:pt idx="72">
                  <c:v>685.4</c:v>
                </c:pt>
                <c:pt idx="73">
                  <c:v>707.6</c:v>
                </c:pt>
                <c:pt idx="74">
                  <c:v>680.2</c:v>
                </c:pt>
                <c:pt idx="75">
                  <c:v>-999</c:v>
                </c:pt>
                <c:pt idx="76">
                  <c:v>-999</c:v>
                </c:pt>
                <c:pt idx="77">
                  <c:v>723.6</c:v>
                </c:pt>
                <c:pt idx="78">
                  <c:v>-999</c:v>
                </c:pt>
                <c:pt idx="79">
                  <c:v>738</c:v>
                </c:pt>
                <c:pt idx="80">
                  <c:v>-999</c:v>
                </c:pt>
                <c:pt idx="81">
                  <c:v>698.5</c:v>
                </c:pt>
                <c:pt idx="82">
                  <c:v>716.2</c:v>
                </c:pt>
                <c:pt idx="83">
                  <c:v>654.1</c:v>
                </c:pt>
                <c:pt idx="84">
                  <c:v>629.20000000000005</c:v>
                </c:pt>
                <c:pt idx="85">
                  <c:v>800</c:v>
                </c:pt>
                <c:pt idx="86">
                  <c:v>640</c:v>
                </c:pt>
                <c:pt idx="87">
                  <c:v>727.3</c:v>
                </c:pt>
                <c:pt idx="88">
                  <c:v>707.6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697.1</c:v>
                </c:pt>
                <c:pt idx="93">
                  <c:v>711.7</c:v>
                </c:pt>
                <c:pt idx="94">
                  <c:v>696.7</c:v>
                </c:pt>
                <c:pt idx="95">
                  <c:v>712.4</c:v>
                </c:pt>
                <c:pt idx="96">
                  <c:v>649.29999999999995</c:v>
                </c:pt>
                <c:pt idx="97">
                  <c:v>667.8</c:v>
                </c:pt>
                <c:pt idx="98">
                  <c:v>669.3</c:v>
                </c:pt>
                <c:pt idx="99">
                  <c:v>655.1</c:v>
                </c:pt>
                <c:pt idx="100">
                  <c:v>675.3</c:v>
                </c:pt>
                <c:pt idx="101">
                  <c:v>676.7</c:v>
                </c:pt>
                <c:pt idx="102">
                  <c:v>568.1</c:v>
                </c:pt>
                <c:pt idx="103">
                  <c:v>625.4</c:v>
                </c:pt>
                <c:pt idx="104">
                  <c:v>614.79999999999995</c:v>
                </c:pt>
                <c:pt idx="105">
                  <c:v>631.20000000000005</c:v>
                </c:pt>
                <c:pt idx="106">
                  <c:v>553.5</c:v>
                </c:pt>
                <c:pt idx="107">
                  <c:v>575.5</c:v>
                </c:pt>
                <c:pt idx="108">
                  <c:v>551.20000000000005</c:v>
                </c:pt>
                <c:pt idx="109">
                  <c:v>581.70000000000005</c:v>
                </c:pt>
                <c:pt idx="110">
                  <c:v>517.5</c:v>
                </c:pt>
                <c:pt idx="111">
                  <c:v>550</c:v>
                </c:pt>
                <c:pt idx="112">
                  <c:v>526.70000000000005</c:v>
                </c:pt>
                <c:pt idx="113">
                  <c:v>537.1</c:v>
                </c:pt>
                <c:pt idx="114">
                  <c:v>492.3</c:v>
                </c:pt>
                <c:pt idx="115">
                  <c:v>563.9</c:v>
                </c:pt>
                <c:pt idx="116">
                  <c:v>516.5</c:v>
                </c:pt>
                <c:pt idx="117">
                  <c:v>482.5</c:v>
                </c:pt>
                <c:pt idx="118">
                  <c:v>501.6</c:v>
                </c:pt>
                <c:pt idx="119">
                  <c:v>504.6</c:v>
                </c:pt>
                <c:pt idx="120">
                  <c:v>465.6</c:v>
                </c:pt>
                <c:pt idx="121">
                  <c:v>498</c:v>
                </c:pt>
                <c:pt idx="122">
                  <c:v>499.5</c:v>
                </c:pt>
                <c:pt idx="123">
                  <c:v>499.1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C-5C43-BBB7-B2655EF5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89296"/>
        <c:axId val="1"/>
      </c:scatterChart>
      <c:valAx>
        <c:axId val="19173892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89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1226</c:v>
                </c:pt>
                <c:pt idx="40">
                  <c:v>777</c:v>
                </c:pt>
                <c:pt idx="41">
                  <c:v>-999</c:v>
                </c:pt>
                <c:pt idx="42">
                  <c:v>485</c:v>
                </c:pt>
                <c:pt idx="43">
                  <c:v>4290</c:v>
                </c:pt>
                <c:pt idx="44">
                  <c:v>501</c:v>
                </c:pt>
                <c:pt idx="45">
                  <c:v>-999</c:v>
                </c:pt>
                <c:pt idx="46">
                  <c:v>922</c:v>
                </c:pt>
                <c:pt idx="47">
                  <c:v>638</c:v>
                </c:pt>
                <c:pt idx="48">
                  <c:v>1101</c:v>
                </c:pt>
                <c:pt idx="49">
                  <c:v>-999</c:v>
                </c:pt>
                <c:pt idx="50">
                  <c:v>1345</c:v>
                </c:pt>
                <c:pt idx="51">
                  <c:v>498</c:v>
                </c:pt>
                <c:pt idx="52">
                  <c:v>892</c:v>
                </c:pt>
                <c:pt idx="53">
                  <c:v>826</c:v>
                </c:pt>
                <c:pt idx="54">
                  <c:v>592</c:v>
                </c:pt>
                <c:pt idx="55">
                  <c:v>451</c:v>
                </c:pt>
                <c:pt idx="56">
                  <c:v>790</c:v>
                </c:pt>
                <c:pt idx="57">
                  <c:v>365</c:v>
                </c:pt>
                <c:pt idx="58">
                  <c:v>1517</c:v>
                </c:pt>
                <c:pt idx="59">
                  <c:v>551</c:v>
                </c:pt>
                <c:pt idx="60">
                  <c:v>570</c:v>
                </c:pt>
                <c:pt idx="61">
                  <c:v>1324</c:v>
                </c:pt>
                <c:pt idx="62">
                  <c:v>798</c:v>
                </c:pt>
                <c:pt idx="63">
                  <c:v>980</c:v>
                </c:pt>
                <c:pt idx="64">
                  <c:v>712</c:v>
                </c:pt>
                <c:pt idx="65">
                  <c:v>840</c:v>
                </c:pt>
                <c:pt idx="66">
                  <c:v>892</c:v>
                </c:pt>
                <c:pt idx="67">
                  <c:v>825</c:v>
                </c:pt>
                <c:pt idx="68">
                  <c:v>509</c:v>
                </c:pt>
                <c:pt idx="69">
                  <c:v>633</c:v>
                </c:pt>
                <c:pt idx="70">
                  <c:v>926</c:v>
                </c:pt>
                <c:pt idx="71">
                  <c:v>523</c:v>
                </c:pt>
                <c:pt idx="72">
                  <c:v>423</c:v>
                </c:pt>
                <c:pt idx="73">
                  <c:v>409</c:v>
                </c:pt>
                <c:pt idx="74">
                  <c:v>578</c:v>
                </c:pt>
                <c:pt idx="75">
                  <c:v>-999</c:v>
                </c:pt>
                <c:pt idx="76">
                  <c:v>-999</c:v>
                </c:pt>
                <c:pt idx="77">
                  <c:v>541</c:v>
                </c:pt>
                <c:pt idx="78">
                  <c:v>-999</c:v>
                </c:pt>
                <c:pt idx="79">
                  <c:v>376</c:v>
                </c:pt>
                <c:pt idx="80">
                  <c:v>-999</c:v>
                </c:pt>
                <c:pt idx="81">
                  <c:v>525</c:v>
                </c:pt>
                <c:pt idx="82">
                  <c:v>517</c:v>
                </c:pt>
                <c:pt idx="83">
                  <c:v>665</c:v>
                </c:pt>
                <c:pt idx="84">
                  <c:v>500</c:v>
                </c:pt>
                <c:pt idx="85">
                  <c:v>754</c:v>
                </c:pt>
                <c:pt idx="86">
                  <c:v>582</c:v>
                </c:pt>
                <c:pt idx="87">
                  <c:v>474</c:v>
                </c:pt>
                <c:pt idx="88">
                  <c:v>563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373</c:v>
                </c:pt>
                <c:pt idx="93">
                  <c:v>443</c:v>
                </c:pt>
                <c:pt idx="94">
                  <c:v>416</c:v>
                </c:pt>
                <c:pt idx="95">
                  <c:v>559</c:v>
                </c:pt>
                <c:pt idx="96">
                  <c:v>893</c:v>
                </c:pt>
                <c:pt idx="97">
                  <c:v>352</c:v>
                </c:pt>
                <c:pt idx="98">
                  <c:v>457</c:v>
                </c:pt>
                <c:pt idx="99">
                  <c:v>471</c:v>
                </c:pt>
                <c:pt idx="100">
                  <c:v>374</c:v>
                </c:pt>
                <c:pt idx="101">
                  <c:v>357</c:v>
                </c:pt>
                <c:pt idx="102">
                  <c:v>507</c:v>
                </c:pt>
                <c:pt idx="103">
                  <c:v>487</c:v>
                </c:pt>
                <c:pt idx="104">
                  <c:v>499</c:v>
                </c:pt>
                <c:pt idx="105">
                  <c:v>650</c:v>
                </c:pt>
                <c:pt idx="106">
                  <c:v>525</c:v>
                </c:pt>
                <c:pt idx="107">
                  <c:v>461</c:v>
                </c:pt>
                <c:pt idx="108">
                  <c:v>436</c:v>
                </c:pt>
                <c:pt idx="109">
                  <c:v>508</c:v>
                </c:pt>
                <c:pt idx="110">
                  <c:v>504</c:v>
                </c:pt>
                <c:pt idx="111">
                  <c:v>531</c:v>
                </c:pt>
                <c:pt idx="112">
                  <c:v>529</c:v>
                </c:pt>
                <c:pt idx="113">
                  <c:v>503</c:v>
                </c:pt>
                <c:pt idx="114">
                  <c:v>408</c:v>
                </c:pt>
                <c:pt idx="115">
                  <c:v>363</c:v>
                </c:pt>
                <c:pt idx="116">
                  <c:v>423</c:v>
                </c:pt>
                <c:pt idx="117">
                  <c:v>385</c:v>
                </c:pt>
                <c:pt idx="118">
                  <c:v>441</c:v>
                </c:pt>
                <c:pt idx="119">
                  <c:v>536</c:v>
                </c:pt>
                <c:pt idx="120">
                  <c:v>428</c:v>
                </c:pt>
                <c:pt idx="121">
                  <c:v>492</c:v>
                </c:pt>
                <c:pt idx="122">
                  <c:v>791</c:v>
                </c:pt>
                <c:pt idx="123">
                  <c:v>373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A-C246-B456-42A8B791CE1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1366</c:v>
                </c:pt>
                <c:pt idx="40">
                  <c:v>1094</c:v>
                </c:pt>
                <c:pt idx="41">
                  <c:v>-999</c:v>
                </c:pt>
                <c:pt idx="42">
                  <c:v>1110</c:v>
                </c:pt>
                <c:pt idx="43">
                  <c:v>734</c:v>
                </c:pt>
                <c:pt idx="44">
                  <c:v>1162</c:v>
                </c:pt>
                <c:pt idx="45">
                  <c:v>-999</c:v>
                </c:pt>
                <c:pt idx="46">
                  <c:v>1654</c:v>
                </c:pt>
                <c:pt idx="47">
                  <c:v>817</c:v>
                </c:pt>
                <c:pt idx="48">
                  <c:v>643</c:v>
                </c:pt>
                <c:pt idx="49">
                  <c:v>-999</c:v>
                </c:pt>
                <c:pt idx="50">
                  <c:v>939</c:v>
                </c:pt>
                <c:pt idx="51">
                  <c:v>648</c:v>
                </c:pt>
                <c:pt idx="52">
                  <c:v>1141</c:v>
                </c:pt>
                <c:pt idx="53">
                  <c:v>625</c:v>
                </c:pt>
                <c:pt idx="54">
                  <c:v>719</c:v>
                </c:pt>
                <c:pt idx="55">
                  <c:v>654</c:v>
                </c:pt>
                <c:pt idx="56">
                  <c:v>416</c:v>
                </c:pt>
                <c:pt idx="57">
                  <c:v>747</c:v>
                </c:pt>
                <c:pt idx="58">
                  <c:v>1304</c:v>
                </c:pt>
                <c:pt idx="59">
                  <c:v>768</c:v>
                </c:pt>
                <c:pt idx="60">
                  <c:v>803</c:v>
                </c:pt>
                <c:pt idx="61">
                  <c:v>495</c:v>
                </c:pt>
                <c:pt idx="62">
                  <c:v>1293</c:v>
                </c:pt>
                <c:pt idx="63">
                  <c:v>1282</c:v>
                </c:pt>
                <c:pt idx="64">
                  <c:v>743</c:v>
                </c:pt>
                <c:pt idx="65">
                  <c:v>747</c:v>
                </c:pt>
                <c:pt idx="66">
                  <c:v>893</c:v>
                </c:pt>
                <c:pt idx="67">
                  <c:v>596</c:v>
                </c:pt>
                <c:pt idx="68">
                  <c:v>498</c:v>
                </c:pt>
                <c:pt idx="69">
                  <c:v>601</c:v>
                </c:pt>
                <c:pt idx="70">
                  <c:v>617</c:v>
                </c:pt>
                <c:pt idx="71">
                  <c:v>606</c:v>
                </c:pt>
                <c:pt idx="72">
                  <c:v>449</c:v>
                </c:pt>
                <c:pt idx="73">
                  <c:v>479</c:v>
                </c:pt>
                <c:pt idx="74">
                  <c:v>461</c:v>
                </c:pt>
                <c:pt idx="75">
                  <c:v>-999</c:v>
                </c:pt>
                <c:pt idx="76">
                  <c:v>-999</c:v>
                </c:pt>
                <c:pt idx="77">
                  <c:v>328</c:v>
                </c:pt>
                <c:pt idx="78">
                  <c:v>-999</c:v>
                </c:pt>
                <c:pt idx="79">
                  <c:v>480</c:v>
                </c:pt>
                <c:pt idx="80">
                  <c:v>-999</c:v>
                </c:pt>
                <c:pt idx="81">
                  <c:v>1673</c:v>
                </c:pt>
                <c:pt idx="82">
                  <c:v>450</c:v>
                </c:pt>
                <c:pt idx="83">
                  <c:v>362</c:v>
                </c:pt>
                <c:pt idx="84">
                  <c:v>492</c:v>
                </c:pt>
                <c:pt idx="85">
                  <c:v>324</c:v>
                </c:pt>
                <c:pt idx="86">
                  <c:v>385</c:v>
                </c:pt>
                <c:pt idx="87">
                  <c:v>485</c:v>
                </c:pt>
                <c:pt idx="88">
                  <c:v>500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372</c:v>
                </c:pt>
                <c:pt idx="93">
                  <c:v>395</c:v>
                </c:pt>
                <c:pt idx="94">
                  <c:v>375</c:v>
                </c:pt>
                <c:pt idx="95">
                  <c:v>426</c:v>
                </c:pt>
                <c:pt idx="96">
                  <c:v>332</c:v>
                </c:pt>
                <c:pt idx="97">
                  <c:v>420</c:v>
                </c:pt>
                <c:pt idx="98">
                  <c:v>387</c:v>
                </c:pt>
                <c:pt idx="99">
                  <c:v>501</c:v>
                </c:pt>
                <c:pt idx="100">
                  <c:v>429</c:v>
                </c:pt>
                <c:pt idx="101">
                  <c:v>346</c:v>
                </c:pt>
                <c:pt idx="102">
                  <c:v>466</c:v>
                </c:pt>
                <c:pt idx="103">
                  <c:v>464</c:v>
                </c:pt>
                <c:pt idx="104">
                  <c:v>456</c:v>
                </c:pt>
                <c:pt idx="105">
                  <c:v>378</c:v>
                </c:pt>
                <c:pt idx="106">
                  <c:v>385</c:v>
                </c:pt>
                <c:pt idx="107">
                  <c:v>383</c:v>
                </c:pt>
                <c:pt idx="108">
                  <c:v>368</c:v>
                </c:pt>
                <c:pt idx="109">
                  <c:v>433</c:v>
                </c:pt>
                <c:pt idx="110">
                  <c:v>473</c:v>
                </c:pt>
                <c:pt idx="111">
                  <c:v>434</c:v>
                </c:pt>
                <c:pt idx="112">
                  <c:v>400</c:v>
                </c:pt>
                <c:pt idx="113">
                  <c:v>513</c:v>
                </c:pt>
                <c:pt idx="114">
                  <c:v>406</c:v>
                </c:pt>
                <c:pt idx="115">
                  <c:v>305</c:v>
                </c:pt>
                <c:pt idx="116">
                  <c:v>348</c:v>
                </c:pt>
                <c:pt idx="117">
                  <c:v>269</c:v>
                </c:pt>
                <c:pt idx="118">
                  <c:v>481</c:v>
                </c:pt>
                <c:pt idx="119">
                  <c:v>486</c:v>
                </c:pt>
                <c:pt idx="120">
                  <c:v>451</c:v>
                </c:pt>
                <c:pt idx="121">
                  <c:v>651</c:v>
                </c:pt>
                <c:pt idx="122">
                  <c:v>445</c:v>
                </c:pt>
                <c:pt idx="123">
                  <c:v>513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A-C246-B456-42A8B791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59536"/>
        <c:axId val="1"/>
      </c:scatterChart>
      <c:valAx>
        <c:axId val="19177595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759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0.98793775381049243</c:v>
                </c:pt>
                <c:pt idx="40">
                  <c:v>0.99493239137811973</c:v>
                </c:pt>
                <c:pt idx="41">
                  <c:v>-999</c:v>
                </c:pt>
                <c:pt idx="42">
                  <c:v>0.99531187600488735</c:v>
                </c:pt>
                <c:pt idx="43">
                  <c:v>0.95512457509587612</c:v>
                </c:pt>
                <c:pt idx="44">
                  <c:v>0.99507329417349233</c:v>
                </c:pt>
                <c:pt idx="45">
                  <c:v>-999</c:v>
                </c:pt>
                <c:pt idx="46">
                  <c:v>0.98931339289309661</c:v>
                </c:pt>
                <c:pt idx="47">
                  <c:v>0.99066504198403949</c:v>
                </c:pt>
                <c:pt idx="48">
                  <c:v>0.98894943318823236</c:v>
                </c:pt>
                <c:pt idx="49">
                  <c:v>-999</c:v>
                </c:pt>
                <c:pt idx="50">
                  <c:v>0.98499538428479771</c:v>
                </c:pt>
                <c:pt idx="51">
                  <c:v>0.99316669709832051</c:v>
                </c:pt>
                <c:pt idx="52">
                  <c:v>0.98943604320273559</c:v>
                </c:pt>
                <c:pt idx="53">
                  <c:v>0.98934896123727611</c:v>
                </c:pt>
                <c:pt idx="54">
                  <c:v>0.99142431122942121</c:v>
                </c:pt>
                <c:pt idx="55">
                  <c:v>0.99328081758687647</c:v>
                </c:pt>
                <c:pt idx="56">
                  <c:v>0.99044793028747724</c:v>
                </c:pt>
                <c:pt idx="57">
                  <c:v>0.99498171566341964</c:v>
                </c:pt>
                <c:pt idx="58">
                  <c:v>0.98187448692676682</c:v>
                </c:pt>
                <c:pt idx="59">
                  <c:v>0.99376635193542939</c:v>
                </c:pt>
                <c:pt idx="60">
                  <c:v>0.99211958941844502</c:v>
                </c:pt>
                <c:pt idx="61">
                  <c:v>0.97970636025598035</c:v>
                </c:pt>
                <c:pt idx="62">
                  <c:v>0.98978253290771545</c:v>
                </c:pt>
                <c:pt idx="63">
                  <c:v>0.98913476682613366</c:v>
                </c:pt>
                <c:pt idx="64">
                  <c:v>0.99066458682178227</c:v>
                </c:pt>
                <c:pt idx="65">
                  <c:v>0.98690629472896985</c:v>
                </c:pt>
                <c:pt idx="66">
                  <c:v>0.98269618360253874</c:v>
                </c:pt>
                <c:pt idx="67">
                  <c:v>0.98748872539469212</c:v>
                </c:pt>
                <c:pt idx="68">
                  <c:v>0.99159525693975015</c:v>
                </c:pt>
                <c:pt idx="69">
                  <c:v>0.98811870597553297</c:v>
                </c:pt>
                <c:pt idx="70">
                  <c:v>0.98334690894537569</c:v>
                </c:pt>
                <c:pt idx="71">
                  <c:v>0.99068564170435225</c:v>
                </c:pt>
                <c:pt idx="72">
                  <c:v>0.99125594093859182</c:v>
                </c:pt>
                <c:pt idx="73">
                  <c:v>0.99097981875386532</c:v>
                </c:pt>
                <c:pt idx="74">
                  <c:v>0.98808817927624726</c:v>
                </c:pt>
                <c:pt idx="75">
                  <c:v>-999</c:v>
                </c:pt>
                <c:pt idx="76">
                  <c:v>-999</c:v>
                </c:pt>
                <c:pt idx="77">
                  <c:v>0.98570321258613336</c:v>
                </c:pt>
                <c:pt idx="78">
                  <c:v>-999</c:v>
                </c:pt>
                <c:pt idx="79">
                  <c:v>0.98982165117876786</c:v>
                </c:pt>
                <c:pt idx="80">
                  <c:v>-999</c:v>
                </c:pt>
                <c:pt idx="81">
                  <c:v>0.98417974768917327</c:v>
                </c:pt>
                <c:pt idx="82">
                  <c:v>0.9852560096467109</c:v>
                </c:pt>
                <c:pt idx="83">
                  <c:v>0.97854352043220816</c:v>
                </c:pt>
                <c:pt idx="84">
                  <c:v>0.98393672369995011</c:v>
                </c:pt>
                <c:pt idx="85">
                  <c:v>0.97018098506922812</c:v>
                </c:pt>
                <c:pt idx="86">
                  <c:v>0.98011003082014114</c:v>
                </c:pt>
                <c:pt idx="87">
                  <c:v>0.97995896584817299</c:v>
                </c:pt>
                <c:pt idx="88">
                  <c:v>0.97724236535677445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0.98173509933093972</c:v>
                </c:pt>
                <c:pt idx="93">
                  <c:v>0.97409954298377754</c:v>
                </c:pt>
                <c:pt idx="94">
                  <c:v>0.97483328109057565</c:v>
                </c:pt>
                <c:pt idx="95">
                  <c:v>0.96359827209424076</c:v>
                </c:pt>
                <c:pt idx="96">
                  <c:v>0.93721312994928896</c:v>
                </c:pt>
                <c:pt idx="97">
                  <c:v>0.97418113027059905</c:v>
                </c:pt>
                <c:pt idx="98">
                  <c:v>0.96205314434046518</c:v>
                </c:pt>
                <c:pt idx="99">
                  <c:v>0.95782015457970793</c:v>
                </c:pt>
                <c:pt idx="100">
                  <c:v>0.96128176568878099</c:v>
                </c:pt>
                <c:pt idx="101">
                  <c:v>0.95959453473455114</c:v>
                </c:pt>
                <c:pt idx="102">
                  <c:v>0.93805287074409394</c:v>
                </c:pt>
                <c:pt idx="103">
                  <c:v>0.93804442868594995</c:v>
                </c:pt>
                <c:pt idx="104">
                  <c:v>0.93374670481366251</c:v>
                </c:pt>
                <c:pt idx="105">
                  <c:v>0.90782170075367419</c:v>
                </c:pt>
                <c:pt idx="106">
                  <c:v>0.92021815692825504</c:v>
                </c:pt>
                <c:pt idx="107">
                  <c:v>0.91775283805660723</c:v>
                </c:pt>
                <c:pt idx="108">
                  <c:v>0.91011242535402992</c:v>
                </c:pt>
                <c:pt idx="109">
                  <c:v>0.89173466525096967</c:v>
                </c:pt>
                <c:pt idx="110">
                  <c:v>0.88508754249062638</c:v>
                </c:pt>
                <c:pt idx="111">
                  <c:v>0.87572841982260707</c:v>
                </c:pt>
                <c:pt idx="112">
                  <c:v>0.86465985531720724</c:v>
                </c:pt>
                <c:pt idx="113">
                  <c:v>0.8714696891458229</c:v>
                </c:pt>
                <c:pt idx="114">
                  <c:v>0.87619254218373044</c:v>
                </c:pt>
                <c:pt idx="115">
                  <c:v>0.88735985410845664</c:v>
                </c:pt>
                <c:pt idx="116">
                  <c:v>0.87096692648651786</c:v>
                </c:pt>
                <c:pt idx="117">
                  <c:v>0.86567760790984571</c:v>
                </c:pt>
                <c:pt idx="118">
                  <c:v>0.83904901968402934</c:v>
                </c:pt>
                <c:pt idx="119">
                  <c:v>0.80488216319371397</c:v>
                </c:pt>
                <c:pt idx="120">
                  <c:v>0.81426384011978259</c:v>
                </c:pt>
                <c:pt idx="121">
                  <c:v>0.79669303543777847</c:v>
                </c:pt>
                <c:pt idx="122">
                  <c:v>0.71968071507989129</c:v>
                </c:pt>
                <c:pt idx="123">
                  <c:v>0.82844087897830587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157.4</c:v>
                </c:pt>
                <c:pt idx="1">
                  <c:v>157.5</c:v>
                </c:pt>
                <c:pt idx="2">
                  <c:v>157.4</c:v>
                </c:pt>
                <c:pt idx="3">
                  <c:v>156.4</c:v>
                </c:pt>
                <c:pt idx="4">
                  <c:v>155.5</c:v>
                </c:pt>
                <c:pt idx="5">
                  <c:v>154.30000000000001</c:v>
                </c:pt>
                <c:pt idx="6">
                  <c:v>153.19999999999999</c:v>
                </c:pt>
                <c:pt idx="7">
                  <c:v>152.1</c:v>
                </c:pt>
                <c:pt idx="8">
                  <c:v>151.19999999999999</c:v>
                </c:pt>
                <c:pt idx="9">
                  <c:v>149.9</c:v>
                </c:pt>
                <c:pt idx="10">
                  <c:v>148.6</c:v>
                </c:pt>
                <c:pt idx="11">
                  <c:v>147.5</c:v>
                </c:pt>
                <c:pt idx="12">
                  <c:v>146.1</c:v>
                </c:pt>
                <c:pt idx="13">
                  <c:v>145.19999999999999</c:v>
                </c:pt>
                <c:pt idx="14">
                  <c:v>143.9</c:v>
                </c:pt>
                <c:pt idx="15">
                  <c:v>142.4</c:v>
                </c:pt>
                <c:pt idx="16">
                  <c:v>141.1</c:v>
                </c:pt>
                <c:pt idx="17">
                  <c:v>140.1</c:v>
                </c:pt>
                <c:pt idx="18">
                  <c:v>139</c:v>
                </c:pt>
                <c:pt idx="19">
                  <c:v>137.69999999999999</c:v>
                </c:pt>
                <c:pt idx="20">
                  <c:v>136.4</c:v>
                </c:pt>
                <c:pt idx="21">
                  <c:v>135.1</c:v>
                </c:pt>
                <c:pt idx="22">
                  <c:v>134.19999999999999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130.4</c:v>
                </c:pt>
                <c:pt idx="26">
                  <c:v>129.1</c:v>
                </c:pt>
                <c:pt idx="27">
                  <c:v>128</c:v>
                </c:pt>
                <c:pt idx="28">
                  <c:v>126.8</c:v>
                </c:pt>
                <c:pt idx="29">
                  <c:v>125.3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120.6</c:v>
                </c:pt>
                <c:pt idx="34">
                  <c:v>119.3</c:v>
                </c:pt>
                <c:pt idx="35">
                  <c:v>118.2</c:v>
                </c:pt>
                <c:pt idx="36">
                  <c:v>117.1</c:v>
                </c:pt>
                <c:pt idx="37">
                  <c:v>116</c:v>
                </c:pt>
                <c:pt idx="38">
                  <c:v>114.7</c:v>
                </c:pt>
                <c:pt idx="39">
                  <c:v>113.5</c:v>
                </c:pt>
                <c:pt idx="40">
                  <c:v>112.2</c:v>
                </c:pt>
                <c:pt idx="41">
                  <c:v>110.9</c:v>
                </c:pt>
                <c:pt idx="42">
                  <c:v>109.6</c:v>
                </c:pt>
                <c:pt idx="43">
                  <c:v>108.4</c:v>
                </c:pt>
                <c:pt idx="44">
                  <c:v>107.1</c:v>
                </c:pt>
                <c:pt idx="45">
                  <c:v>105.8</c:v>
                </c:pt>
                <c:pt idx="46">
                  <c:v>104.7</c:v>
                </c:pt>
                <c:pt idx="47">
                  <c:v>103.4</c:v>
                </c:pt>
                <c:pt idx="48">
                  <c:v>102.2</c:v>
                </c:pt>
                <c:pt idx="49">
                  <c:v>100.9</c:v>
                </c:pt>
                <c:pt idx="50">
                  <c:v>99.8</c:v>
                </c:pt>
                <c:pt idx="51">
                  <c:v>98.5</c:v>
                </c:pt>
                <c:pt idx="52">
                  <c:v>97.3</c:v>
                </c:pt>
                <c:pt idx="53">
                  <c:v>96</c:v>
                </c:pt>
                <c:pt idx="54">
                  <c:v>94.7</c:v>
                </c:pt>
                <c:pt idx="55">
                  <c:v>93.4</c:v>
                </c:pt>
                <c:pt idx="56">
                  <c:v>92.2</c:v>
                </c:pt>
                <c:pt idx="57">
                  <c:v>91.1</c:v>
                </c:pt>
                <c:pt idx="58">
                  <c:v>90</c:v>
                </c:pt>
                <c:pt idx="59">
                  <c:v>88.7</c:v>
                </c:pt>
                <c:pt idx="60">
                  <c:v>87.4</c:v>
                </c:pt>
                <c:pt idx="61">
                  <c:v>86.1</c:v>
                </c:pt>
                <c:pt idx="62">
                  <c:v>85.1</c:v>
                </c:pt>
                <c:pt idx="63">
                  <c:v>83.8</c:v>
                </c:pt>
                <c:pt idx="64">
                  <c:v>82.7</c:v>
                </c:pt>
                <c:pt idx="65">
                  <c:v>81.400000000000006</c:v>
                </c:pt>
                <c:pt idx="66">
                  <c:v>80.3</c:v>
                </c:pt>
                <c:pt idx="67">
                  <c:v>79</c:v>
                </c:pt>
                <c:pt idx="68">
                  <c:v>77.900000000000006</c:v>
                </c:pt>
                <c:pt idx="69">
                  <c:v>76.7</c:v>
                </c:pt>
                <c:pt idx="70">
                  <c:v>75.400000000000006</c:v>
                </c:pt>
                <c:pt idx="71">
                  <c:v>74.099999999999994</c:v>
                </c:pt>
                <c:pt idx="72">
                  <c:v>73</c:v>
                </c:pt>
                <c:pt idx="73">
                  <c:v>71.599999999999994</c:v>
                </c:pt>
                <c:pt idx="74">
                  <c:v>70.5</c:v>
                </c:pt>
                <c:pt idx="75">
                  <c:v>69.2</c:v>
                </c:pt>
                <c:pt idx="76">
                  <c:v>68.099999999999994</c:v>
                </c:pt>
                <c:pt idx="77">
                  <c:v>66.8</c:v>
                </c:pt>
                <c:pt idx="78">
                  <c:v>65.599999999999994</c:v>
                </c:pt>
                <c:pt idx="79">
                  <c:v>64.7</c:v>
                </c:pt>
                <c:pt idx="80">
                  <c:v>63.4</c:v>
                </c:pt>
                <c:pt idx="81">
                  <c:v>62.3</c:v>
                </c:pt>
                <c:pt idx="82">
                  <c:v>61</c:v>
                </c:pt>
                <c:pt idx="83">
                  <c:v>59.7</c:v>
                </c:pt>
                <c:pt idx="84">
                  <c:v>58.5</c:v>
                </c:pt>
                <c:pt idx="85">
                  <c:v>57.4</c:v>
                </c:pt>
                <c:pt idx="86">
                  <c:v>56.1</c:v>
                </c:pt>
                <c:pt idx="87">
                  <c:v>54.8</c:v>
                </c:pt>
                <c:pt idx="88">
                  <c:v>53.7</c:v>
                </c:pt>
                <c:pt idx="89">
                  <c:v>52.6</c:v>
                </c:pt>
                <c:pt idx="90">
                  <c:v>51.4</c:v>
                </c:pt>
                <c:pt idx="91">
                  <c:v>50.4</c:v>
                </c:pt>
                <c:pt idx="92">
                  <c:v>49.4</c:v>
                </c:pt>
                <c:pt idx="93">
                  <c:v>48.1</c:v>
                </c:pt>
                <c:pt idx="94">
                  <c:v>47</c:v>
                </c:pt>
                <c:pt idx="95">
                  <c:v>45.7</c:v>
                </c:pt>
                <c:pt idx="96">
                  <c:v>44.6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37.299999999999997</c:v>
                </c:pt>
                <c:pt idx="103">
                  <c:v>36.4</c:v>
                </c:pt>
                <c:pt idx="104">
                  <c:v>35.299999999999997</c:v>
                </c:pt>
                <c:pt idx="105">
                  <c:v>34.200000000000003</c:v>
                </c:pt>
                <c:pt idx="106">
                  <c:v>33.1</c:v>
                </c:pt>
                <c:pt idx="107">
                  <c:v>32.1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</c:v>
                </c:pt>
                <c:pt idx="115">
                  <c:v>23.1</c:v>
                </c:pt>
                <c:pt idx="116">
                  <c:v>22.2</c:v>
                </c:pt>
                <c:pt idx="117">
                  <c:v>20.9</c:v>
                </c:pt>
                <c:pt idx="118">
                  <c:v>20</c:v>
                </c:pt>
                <c:pt idx="119">
                  <c:v>19.100000000000001</c:v>
                </c:pt>
                <c:pt idx="120">
                  <c:v>18.2</c:v>
                </c:pt>
                <c:pt idx="121">
                  <c:v>17.100000000000001</c:v>
                </c:pt>
                <c:pt idx="122">
                  <c:v>15.8</c:v>
                </c:pt>
                <c:pt idx="123">
                  <c:v>15.3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6-5547-ADB5-D87B2E20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811744"/>
        <c:axId val="1"/>
      </c:scatterChart>
      <c:valAx>
        <c:axId val="19158117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5811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01" name="グラフ 1">
          <a:extLst>
            <a:ext uri="{FF2B5EF4-FFF2-40B4-BE49-F238E27FC236}">
              <a16:creationId xmlns:a16="http://schemas.microsoft.com/office/drawing/2014/main" id="{68EC669A-174D-23B2-DCEF-4DC14B814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02" name="グラフ 2">
          <a:extLst>
            <a:ext uri="{FF2B5EF4-FFF2-40B4-BE49-F238E27FC236}">
              <a16:creationId xmlns:a16="http://schemas.microsoft.com/office/drawing/2014/main" id="{B8B3890A-1DB5-F7B5-A5FE-EED9FDCBF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03" name="グラフ 3">
          <a:extLst>
            <a:ext uri="{FF2B5EF4-FFF2-40B4-BE49-F238E27FC236}">
              <a16:creationId xmlns:a16="http://schemas.microsoft.com/office/drawing/2014/main" id="{C105D3E0-63FC-4041-3A19-61DD03DD5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04" name="グラフ 4">
          <a:extLst>
            <a:ext uri="{FF2B5EF4-FFF2-40B4-BE49-F238E27FC236}">
              <a16:creationId xmlns:a16="http://schemas.microsoft.com/office/drawing/2014/main" id="{E98DA72E-7116-4045-96F2-A19D88E4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05" name="グラフ 5">
          <a:extLst>
            <a:ext uri="{FF2B5EF4-FFF2-40B4-BE49-F238E27FC236}">
              <a16:creationId xmlns:a16="http://schemas.microsoft.com/office/drawing/2014/main" id="{D71B8740-D39E-57D2-0A93-699903656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06" name="グラフ 6">
          <a:extLst>
            <a:ext uri="{FF2B5EF4-FFF2-40B4-BE49-F238E27FC236}">
              <a16:creationId xmlns:a16="http://schemas.microsoft.com/office/drawing/2014/main" id="{67CD5891-CB93-CBDA-C6DA-E93344B71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07" name="グラフ 7">
          <a:extLst>
            <a:ext uri="{FF2B5EF4-FFF2-40B4-BE49-F238E27FC236}">
              <a16:creationId xmlns:a16="http://schemas.microsoft.com/office/drawing/2014/main" id="{B3987812-8660-C7BE-EA9D-5F2361878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08" name="グラフ 8">
          <a:extLst>
            <a:ext uri="{FF2B5EF4-FFF2-40B4-BE49-F238E27FC236}">
              <a16:creationId xmlns:a16="http://schemas.microsoft.com/office/drawing/2014/main" id="{192EB51A-FED5-BD53-DA21-537FA4B60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40289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157.4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0.20285700000000001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5.7164E-2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157.5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0.28816399999999998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0.186391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157.4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0.33038200000000001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0.42319800000000002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156.4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0.175043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0.132663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155.5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0.28728700000000001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0.36652299999999999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154.30000000000001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0.34786699999999998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0.21401600000000001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153.19999999999999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0.30003200000000002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0.36574800000000002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152.1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0.38739699999999999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0.52528900000000001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151.19999999999999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0.36494199999999999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0.26230399999999998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149.9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0.29781400000000002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0.44363399999999997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148.6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0.153395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0.403748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147.5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0.38727299999999998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0.46693800000000002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146.1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0.45218199999999997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0.55814399999999997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145.19999999999999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0.52858799999999995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0.38532499999999997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143.9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0.48281099999999999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0.50380199999999997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142.4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0.39656000000000002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0.52999200000000002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141.1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0.38918900000000001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0.50416399999999995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140.1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0.68261700000000003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0.50036400000000003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0.64603100000000002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0.46726499999999999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137.69999999999999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0.61578200000000005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0.59004000000000001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136.4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0.63095699999999999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0.66759000000000002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135.1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0.58029900000000001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0.47742699999999999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134.19999999999999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0.68613500000000005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0.65227400000000002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133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0.60347399999999995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0.411997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131.69999999999999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0.74187400000000003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0.63187199999999999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130.4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0.59898700000000005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0.67481599999999997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129.1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0.62290000000000001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0.57130899999999996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128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0.74175100000000005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0.69606100000000004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126.8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0.77413900000000002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0.64565700000000004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125.3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0.65499600000000002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0.54141399999999995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124.2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0.56135599999999997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0.685276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122.8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0.65328399999999998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0.75916499999999998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121.8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0.65103599999999995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0.69609399999999999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120.6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0.69683099999999998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0.70504299999999998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119.3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0.65724700000000003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0.72505299999999995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118.2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0.70363200000000004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0.75655600000000001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117.1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0.75715399999999999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0.88332599999999994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116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0.80497799999999997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0.77457200000000004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114.7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0.79873400000000006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0.88003799999999999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113.5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0.67074100000000003</v>
      </c>
      <c r="F52" s="9">
        <f>IF(Raw!$G52&gt;$C$8,IF(Raw!$Q52&gt;$C$8,IF(Raw!$N52&gt;$C$9,IF(Raw!$N52&lt;$A$9,IF(Raw!$X52&gt;$C$9,IF(Raw!$X52&lt;$A$9,Raw!I52,-999),-999),-999),-999),-999),-999)</f>
        <v>0.78715500000000005</v>
      </c>
      <c r="G52" s="9">
        <f>Raw!G52</f>
        <v>0.84931100000000004</v>
      </c>
      <c r="H52" s="9">
        <f>IF(Raw!$G52&gt;$C$8,IF(Raw!$Q52&gt;$C$8,IF(Raw!$N52&gt;$C$9,IF(Raw!$N52&lt;$A$9,IF(Raw!$X52&gt;$C$9,IF(Raw!$X52&lt;$A$9,Raw!L52,-999),-999),-999),-999),-999),-999)</f>
        <v>612.70000000000005</v>
      </c>
      <c r="I52" s="9">
        <f>IF(Raw!$G52&gt;$C$8,IF(Raw!$Q52&gt;$C$8,IF(Raw!$N52&gt;$C$9,IF(Raw!$N52&lt;$A$9,IF(Raw!$X52&gt;$C$9,IF(Raw!$X52&lt;$A$9,Raw!M52,-999),-999),-999),-999),-999),-999)</f>
        <v>9.1866000000000003E-2</v>
      </c>
      <c r="J52" s="9">
        <f>IF(Raw!$G52&gt;$C$8,IF(Raw!$Q52&gt;$C$8,IF(Raw!$N52&gt;$C$9,IF(Raw!$N52&lt;$A$9,IF(Raw!$X52&gt;$C$9,IF(Raw!$X52&lt;$A$9,Raw!N52,-999),-999),-999),-999),-999),-999)</f>
        <v>1226</v>
      </c>
      <c r="K52" s="9">
        <f>IF(Raw!$G52&gt;$C$8,IF(Raw!$Q52&gt;$C$8,IF(Raw!$N52&gt;$C$9,IF(Raw!$N52&lt;$A$9,IF(Raw!$X52&gt;$C$9,IF(Raw!$X52&lt;$A$9,Raw!R52,-999),-999),-999),-999),-999),-999)</f>
        <v>0.82852300000000001</v>
      </c>
      <c r="L52" s="9">
        <f>IF(Raw!$G52&gt;$C$8,IF(Raw!$Q52&gt;$C$8,IF(Raw!$N52&gt;$C$9,IF(Raw!$N52&lt;$A$9,IF(Raw!$X52&gt;$C$9,IF(Raw!$X52&lt;$A$9,Raw!S52,-999),-999),-999),-999),-999),-999)</f>
        <v>0.95042800000000005</v>
      </c>
      <c r="M52" s="9">
        <f>Raw!Q52</f>
        <v>0.83288700000000004</v>
      </c>
      <c r="N52" s="9">
        <f>IF(Raw!$G52&gt;$C$8,IF(Raw!$Q52&gt;$C$8,IF(Raw!$N52&gt;$C$9,IF(Raw!$N52&lt;$A$9,IF(Raw!$X52&gt;$C$9,IF(Raw!$X52&lt;$A$9,Raw!V52,-999),-999),-999),-999),-999),-999)</f>
        <v>727.8</v>
      </c>
      <c r="O52" s="9">
        <f>IF(Raw!$G52&gt;$C$8,IF(Raw!$Q52&gt;$C$8,IF(Raw!$N52&gt;$C$9,IF(Raw!$N52&lt;$A$9,IF(Raw!$X52&gt;$C$9,IF(Raw!$X52&lt;$A$9,Raw!W52,-999),-999),-999),-999),-999),-999)</f>
        <v>2.0497000000000001E-2</v>
      </c>
      <c r="P52" s="9">
        <f>IF(Raw!$G52&gt;$C$8,IF(Raw!$Q52&gt;$C$8,IF(Raw!$N52&gt;$C$9,IF(Raw!$N52&lt;$A$9,IF(Raw!$X52&gt;$C$9,IF(Raw!$X52&lt;$A$9,Raw!X52,-999),-999),-999),-999),-999),-999)</f>
        <v>1366</v>
      </c>
      <c r="R52" s="9">
        <f t="shared" si="4"/>
        <v>0.11641400000000002</v>
      </c>
      <c r="S52" s="9">
        <f t="shared" si="5"/>
        <v>0.1478920924087378</v>
      </c>
      <c r="T52" s="9">
        <f t="shared" si="6"/>
        <v>0.12190500000000004</v>
      </c>
      <c r="U52" s="9">
        <f t="shared" si="7"/>
        <v>0.12826326665460197</v>
      </c>
      <c r="V52" s="15">
        <f t="shared" si="0"/>
        <v>0</v>
      </c>
      <c r="X52" s="11">
        <f t="shared" si="8"/>
        <v>1.6254E+18</v>
      </c>
      <c r="Y52" s="11">
        <f t="shared" si="9"/>
        <v>6.1269999999999998E-18</v>
      </c>
      <c r="Z52" s="11">
        <f t="shared" si="10"/>
        <v>1.2259999999999999E-3</v>
      </c>
      <c r="AA52" s="16">
        <f t="shared" si="11"/>
        <v>1.2062246189507863E-2</v>
      </c>
      <c r="AB52" s="9">
        <f t="shared" si="1"/>
        <v>0.82999344812173192</v>
      </c>
      <c r="AC52" s="9">
        <f t="shared" si="2"/>
        <v>0.98793775381049243</v>
      </c>
      <c r="AD52" s="15">
        <f t="shared" si="3"/>
        <v>9.8386999914419793</v>
      </c>
      <c r="AE52" s="3">
        <f t="shared" si="12"/>
        <v>737.69079999999974</v>
      </c>
      <c r="AF52" s="2">
        <f t="shared" si="13"/>
        <v>0.25</v>
      </c>
      <c r="AG52" s="9">
        <f t="shared" si="14"/>
        <v>9.7072600041304068E-4</v>
      </c>
      <c r="AH52" s="2">
        <f t="shared" si="15"/>
        <v>4.6972925969623082E-2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112.2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0.70073700000000005</v>
      </c>
      <c r="F53" s="9">
        <f>IF(Raw!$G53&gt;$C$8,IF(Raw!$Q53&gt;$C$8,IF(Raw!$N53&gt;$C$9,IF(Raw!$N53&lt;$A$9,IF(Raw!$X53&gt;$C$9,IF(Raw!$X53&lt;$A$9,Raw!I53,-999),-999),-999),-999),-999),-999)</f>
        <v>0.80154499999999995</v>
      </c>
      <c r="G53" s="9">
        <f>Raw!G53</f>
        <v>0.87243099999999996</v>
      </c>
      <c r="H53" s="9">
        <f>IF(Raw!$G53&gt;$C$8,IF(Raw!$Q53&gt;$C$8,IF(Raw!$N53&gt;$C$9,IF(Raw!$N53&lt;$A$9,IF(Raw!$X53&gt;$C$9,IF(Raw!$X53&lt;$A$9,Raw!L53,-999),-999),-999),-999),-999),-999)</f>
        <v>403.3</v>
      </c>
      <c r="I53" s="9">
        <f>IF(Raw!$G53&gt;$C$8,IF(Raw!$Q53&gt;$C$8,IF(Raw!$N53&gt;$C$9,IF(Raw!$N53&lt;$A$9,IF(Raw!$X53&gt;$C$9,IF(Raw!$X53&lt;$A$9,Raw!M53,-999),-999),-999),-999),-999),-999)</f>
        <v>3.9999999999999998E-6</v>
      </c>
      <c r="J53" s="9">
        <f>IF(Raw!$G53&gt;$C$8,IF(Raw!$Q53&gt;$C$8,IF(Raw!$N53&gt;$C$9,IF(Raw!$N53&lt;$A$9,IF(Raw!$X53&gt;$C$9,IF(Raw!$X53&lt;$A$9,Raw!N53,-999),-999),-999),-999),-999),-999)</f>
        <v>777</v>
      </c>
      <c r="K53" s="9">
        <f>IF(Raw!$G53&gt;$C$8,IF(Raw!$Q53&gt;$C$8,IF(Raw!$N53&gt;$C$9,IF(Raw!$N53&lt;$A$9,IF(Raw!$X53&gt;$C$9,IF(Raw!$X53&lt;$A$9,Raw!R53,-999),-999),-999),-999),-999),-999)</f>
        <v>0.82927499999999998</v>
      </c>
      <c r="L53" s="9">
        <f>IF(Raw!$G53&gt;$C$8,IF(Raw!$Q53&gt;$C$8,IF(Raw!$N53&gt;$C$9,IF(Raw!$N53&lt;$A$9,IF(Raw!$X53&gt;$C$9,IF(Raw!$X53&lt;$A$9,Raw!S53,-999),-999),-999),-999),-999),-999)</f>
        <v>0.92656899999999998</v>
      </c>
      <c r="M53" s="9">
        <f>Raw!Q53</f>
        <v>0.84615700000000005</v>
      </c>
      <c r="N53" s="9">
        <f>IF(Raw!$G53&gt;$C$8,IF(Raw!$Q53&gt;$C$8,IF(Raw!$N53&gt;$C$9,IF(Raw!$N53&lt;$A$9,IF(Raw!$X53&gt;$C$9,IF(Raw!$X53&lt;$A$9,Raw!V53,-999),-999),-999),-999),-999),-999)</f>
        <v>537.5</v>
      </c>
      <c r="O53" s="9">
        <f>IF(Raw!$G53&gt;$C$8,IF(Raw!$Q53&gt;$C$8,IF(Raw!$N53&gt;$C$9,IF(Raw!$N53&lt;$A$9,IF(Raw!$X53&gt;$C$9,IF(Raw!$X53&lt;$A$9,Raw!W53,-999),-999),-999),-999),-999),-999)</f>
        <v>0.35618699999999998</v>
      </c>
      <c r="P53" s="9">
        <f>IF(Raw!$G53&gt;$C$8,IF(Raw!$Q53&gt;$C$8,IF(Raw!$N53&gt;$C$9,IF(Raw!$N53&lt;$A$9,IF(Raw!$X53&gt;$C$9,IF(Raw!$X53&lt;$A$9,Raw!X53,-999),-999),-999),-999),-999),-999)</f>
        <v>1094</v>
      </c>
      <c r="R53" s="9">
        <f t="shared" si="4"/>
        <v>0.1008079999999999</v>
      </c>
      <c r="S53" s="9">
        <f t="shared" si="5"/>
        <v>0.12576711226443918</v>
      </c>
      <c r="T53" s="9">
        <f t="shared" si="6"/>
        <v>9.7293999999999992E-2</v>
      </c>
      <c r="U53" s="9">
        <f t="shared" si="7"/>
        <v>0.10500459221061788</v>
      </c>
      <c r="V53" s="15">
        <f t="shared" si="0"/>
        <v>0</v>
      </c>
      <c r="X53" s="11">
        <f t="shared" si="8"/>
        <v>1.6254E+18</v>
      </c>
      <c r="Y53" s="11">
        <f t="shared" si="9"/>
        <v>4.033E-18</v>
      </c>
      <c r="Z53" s="11">
        <f t="shared" si="10"/>
        <v>7.7699999999999991E-4</v>
      </c>
      <c r="AA53" s="16">
        <f t="shared" si="11"/>
        <v>5.0676086218806359E-3</v>
      </c>
      <c r="AB53" s="9">
        <f t="shared" si="1"/>
        <v>0.8297680479132572</v>
      </c>
      <c r="AC53" s="9">
        <f t="shared" si="2"/>
        <v>0.99493239137811973</v>
      </c>
      <c r="AD53" s="15">
        <f t="shared" si="3"/>
        <v>6.5220188183792009</v>
      </c>
      <c r="AE53" s="3">
        <f t="shared" si="12"/>
        <v>485.57319999999987</v>
      </c>
      <c r="AF53" s="2">
        <f t="shared" si="13"/>
        <v>0.25</v>
      </c>
      <c r="AG53" s="9">
        <f t="shared" si="14"/>
        <v>5.2680148185683376E-4</v>
      </c>
      <c r="AH53" s="2">
        <f t="shared" si="15"/>
        <v>2.5491649546236221E-2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110.9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0.79766199999999998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0.841615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109.6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0.68818400000000002</v>
      </c>
      <c r="F55" s="9">
        <f>IF(Raw!$G55&gt;$C$8,IF(Raw!$Q55&gt;$C$8,IF(Raw!$N55&gt;$C$9,IF(Raw!$N55&lt;$A$9,IF(Raw!$X55&gt;$C$9,IF(Raw!$X55&lt;$A$9,Raw!I55,-999),-999),-999),-999),-999),-999)</f>
        <v>0.800701</v>
      </c>
      <c r="G55" s="9">
        <f>Raw!G55</f>
        <v>0.86495699999999998</v>
      </c>
      <c r="H55" s="9">
        <f>IF(Raw!$G55&gt;$C$8,IF(Raw!$Q55&gt;$C$8,IF(Raw!$N55&gt;$C$9,IF(Raw!$N55&lt;$A$9,IF(Raw!$X55&gt;$C$9,IF(Raw!$X55&lt;$A$9,Raw!L55,-999),-999),-999),-999),-999),-999)</f>
        <v>597.5</v>
      </c>
      <c r="I55" s="9">
        <f>IF(Raw!$G55&gt;$C$8,IF(Raw!$Q55&gt;$C$8,IF(Raw!$N55&gt;$C$9,IF(Raw!$N55&lt;$A$9,IF(Raw!$X55&gt;$C$9,IF(Raw!$X55&lt;$A$9,Raw!M55,-999),-999),-999),-999),-999),-999)</f>
        <v>1.12E-4</v>
      </c>
      <c r="J55" s="9">
        <f>IF(Raw!$G55&gt;$C$8,IF(Raw!$Q55&gt;$C$8,IF(Raw!$N55&gt;$C$9,IF(Raw!$N55&lt;$A$9,IF(Raw!$X55&gt;$C$9,IF(Raw!$X55&lt;$A$9,Raw!N55,-999),-999),-999),-999),-999),-999)</f>
        <v>485</v>
      </c>
      <c r="K55" s="9">
        <f>IF(Raw!$G55&gt;$C$8,IF(Raw!$Q55&gt;$C$8,IF(Raw!$N55&gt;$C$9,IF(Raw!$N55&lt;$A$9,IF(Raw!$X55&gt;$C$9,IF(Raw!$X55&lt;$A$9,Raw!R55,-999),-999),-999),-999),-999),-999)</f>
        <v>0.80106699999999997</v>
      </c>
      <c r="L55" s="9">
        <f>IF(Raw!$G55&gt;$C$8,IF(Raw!$Q55&gt;$C$8,IF(Raw!$N55&gt;$C$9,IF(Raw!$N55&lt;$A$9,IF(Raw!$X55&gt;$C$9,IF(Raw!$X55&lt;$A$9,Raw!S55,-999),-999),-999),-999),-999),-999)</f>
        <v>0.92331700000000005</v>
      </c>
      <c r="M55" s="9">
        <f>Raw!Q55</f>
        <v>0.83619900000000003</v>
      </c>
      <c r="N55" s="9">
        <f>IF(Raw!$G55&gt;$C$8,IF(Raw!$Q55&gt;$C$8,IF(Raw!$N55&gt;$C$9,IF(Raw!$N55&lt;$A$9,IF(Raw!$X55&gt;$C$9,IF(Raw!$X55&lt;$A$9,Raw!V55,-999),-999),-999),-999),-999),-999)</f>
        <v>617</v>
      </c>
      <c r="O55" s="9">
        <f>IF(Raw!$G55&gt;$C$8,IF(Raw!$Q55&gt;$C$8,IF(Raw!$N55&gt;$C$9,IF(Raw!$N55&lt;$A$9,IF(Raw!$X55&gt;$C$9,IF(Raw!$X55&lt;$A$9,Raw!W55,-999),-999),-999),-999),-999),-999)</f>
        <v>1.9000000000000001E-5</v>
      </c>
      <c r="P55" s="9">
        <f>IF(Raw!$G55&gt;$C$8,IF(Raw!$Q55&gt;$C$8,IF(Raw!$N55&gt;$C$9,IF(Raw!$N55&lt;$A$9,IF(Raw!$X55&gt;$C$9,IF(Raw!$X55&lt;$A$9,Raw!X55,-999),-999),-999),-999),-999),-999)</f>
        <v>1110</v>
      </c>
      <c r="R55" s="9">
        <f t="shared" si="4"/>
        <v>0.11251699999999998</v>
      </c>
      <c r="S55" s="9">
        <f t="shared" si="5"/>
        <v>0.14052311661906253</v>
      </c>
      <c r="T55" s="9">
        <f t="shared" si="6"/>
        <v>0.12225000000000008</v>
      </c>
      <c r="U55" s="9">
        <f t="shared" si="7"/>
        <v>0.13240306416972727</v>
      </c>
      <c r="V55" s="15">
        <f t="shared" si="0"/>
        <v>0</v>
      </c>
      <c r="X55" s="11">
        <f t="shared" si="8"/>
        <v>1.6254E+18</v>
      </c>
      <c r="Y55" s="11">
        <f t="shared" si="9"/>
        <v>5.9749999999999994E-18</v>
      </c>
      <c r="Z55" s="11">
        <f t="shared" si="10"/>
        <v>4.8499999999999997E-4</v>
      </c>
      <c r="AA55" s="16">
        <f t="shared" si="11"/>
        <v>4.6881239951122745E-3</v>
      </c>
      <c r="AB55" s="9">
        <f t="shared" si="1"/>
        <v>0.8016401231584025</v>
      </c>
      <c r="AC55" s="9">
        <f t="shared" si="2"/>
        <v>0.99531187600488735</v>
      </c>
      <c r="AD55" s="15">
        <f t="shared" si="3"/>
        <v>9.6662350414686049</v>
      </c>
      <c r="AE55" s="3">
        <f t="shared" si="12"/>
        <v>719.38999999999976</v>
      </c>
      <c r="AF55" s="2">
        <f t="shared" si="13"/>
        <v>0.25</v>
      </c>
      <c r="AG55" s="9">
        <f t="shared" si="14"/>
        <v>9.8449164498094939E-4</v>
      </c>
      <c r="AH55" s="2">
        <f t="shared" si="15"/>
        <v>4.7639038346274566E-2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108.4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0.71567400000000003</v>
      </c>
      <c r="F56" s="9">
        <f>IF(Raw!$G56&gt;$C$8,IF(Raw!$Q56&gt;$C$8,IF(Raw!$N56&gt;$C$9,IF(Raw!$N56&lt;$A$9,IF(Raw!$X56&gt;$C$9,IF(Raw!$X56&lt;$A$9,Raw!I56,-999),-999),-999),-999),-999),-999)</f>
        <v>0.86300600000000005</v>
      </c>
      <c r="G56" s="9">
        <f>Raw!G56</f>
        <v>0.872251</v>
      </c>
      <c r="H56" s="9">
        <f>IF(Raw!$G56&gt;$C$8,IF(Raw!$Q56&gt;$C$8,IF(Raw!$N56&gt;$C$9,IF(Raw!$N56&lt;$A$9,IF(Raw!$X56&gt;$C$9,IF(Raw!$X56&lt;$A$9,Raw!L56,-999),-999),-999),-999),-999),-999)</f>
        <v>673.8</v>
      </c>
      <c r="I56" s="9">
        <f>IF(Raw!$G56&gt;$C$8,IF(Raw!$Q56&gt;$C$8,IF(Raw!$N56&gt;$C$9,IF(Raw!$N56&lt;$A$9,IF(Raw!$X56&gt;$C$9,IF(Raw!$X56&lt;$A$9,Raw!M56,-999),-999),-999),-999),-999),-999)</f>
        <v>0.13244500000000001</v>
      </c>
      <c r="J56" s="9">
        <f>IF(Raw!$G56&gt;$C$8,IF(Raw!$Q56&gt;$C$8,IF(Raw!$N56&gt;$C$9,IF(Raw!$N56&lt;$A$9,IF(Raw!$X56&gt;$C$9,IF(Raw!$X56&lt;$A$9,Raw!N56,-999),-999),-999),-999),-999),-999)</f>
        <v>4290</v>
      </c>
      <c r="K56" s="9">
        <f>IF(Raw!$G56&gt;$C$8,IF(Raw!$Q56&gt;$C$8,IF(Raw!$N56&gt;$C$9,IF(Raw!$N56&lt;$A$9,IF(Raw!$X56&gt;$C$9,IF(Raw!$X56&lt;$A$9,Raw!R56,-999),-999),-999),-999),-999),-999)</f>
        <v>0.80232400000000004</v>
      </c>
      <c r="L56" s="9">
        <f>IF(Raw!$G56&gt;$C$8,IF(Raw!$Q56&gt;$C$8,IF(Raw!$N56&gt;$C$9,IF(Raw!$N56&lt;$A$9,IF(Raw!$X56&gt;$C$9,IF(Raw!$X56&lt;$A$9,Raw!S56,-999),-999),-999),-999),-999),-999)</f>
        <v>0.937087</v>
      </c>
      <c r="M56" s="9">
        <f>Raw!Q56</f>
        <v>0.821739</v>
      </c>
      <c r="N56" s="9">
        <f>IF(Raw!$G56&gt;$C$8,IF(Raw!$Q56&gt;$C$8,IF(Raw!$N56&gt;$C$9,IF(Raw!$N56&lt;$A$9,IF(Raw!$X56&gt;$C$9,IF(Raw!$X56&lt;$A$9,Raw!V56,-999),-999),-999),-999),-999),-999)</f>
        <v>755.4</v>
      </c>
      <c r="O56" s="9">
        <f>IF(Raw!$G56&gt;$C$8,IF(Raw!$Q56&gt;$C$8,IF(Raw!$N56&gt;$C$9,IF(Raw!$N56&lt;$A$9,IF(Raw!$X56&gt;$C$9,IF(Raw!$X56&lt;$A$9,Raw!W56,-999),-999),-999),-999),-999),-999)</f>
        <v>6.0000000000000002E-6</v>
      </c>
      <c r="P56" s="9">
        <f>IF(Raw!$G56&gt;$C$8,IF(Raw!$Q56&gt;$C$8,IF(Raw!$N56&gt;$C$9,IF(Raw!$N56&lt;$A$9,IF(Raw!$X56&gt;$C$9,IF(Raw!$X56&lt;$A$9,Raw!X56,-999),-999),-999),-999),-999),-999)</f>
        <v>734</v>
      </c>
      <c r="R56" s="9">
        <f t="shared" si="4"/>
        <v>0.14733200000000002</v>
      </c>
      <c r="S56" s="9">
        <f t="shared" si="5"/>
        <v>0.1707195546728528</v>
      </c>
      <c r="T56" s="9">
        <f t="shared" si="6"/>
        <v>0.13476299999999997</v>
      </c>
      <c r="U56" s="9">
        <f t="shared" si="7"/>
        <v>0.14381055334243242</v>
      </c>
      <c r="V56" s="15">
        <f t="shared" si="0"/>
        <v>0</v>
      </c>
      <c r="X56" s="11">
        <f t="shared" si="8"/>
        <v>1.6254E+18</v>
      </c>
      <c r="Y56" s="11">
        <f t="shared" si="9"/>
        <v>6.7379999999999991E-18</v>
      </c>
      <c r="Z56" s="11">
        <f t="shared" si="10"/>
        <v>4.2899999999999995E-3</v>
      </c>
      <c r="AA56" s="16">
        <f t="shared" si="11"/>
        <v>4.487542490412403E-2</v>
      </c>
      <c r="AB56" s="9">
        <f t="shared" si="1"/>
        <v>0.80837154688635449</v>
      </c>
      <c r="AC56" s="9">
        <f t="shared" si="2"/>
        <v>0.95512457509587612</v>
      </c>
      <c r="AD56" s="15">
        <f t="shared" si="3"/>
        <v>10.46047200562332</v>
      </c>
      <c r="AE56" s="3">
        <f t="shared" si="12"/>
        <v>811.25519999999972</v>
      </c>
      <c r="AF56" s="2">
        <f t="shared" si="13"/>
        <v>0.25</v>
      </c>
      <c r="AG56" s="9">
        <f t="shared" si="14"/>
        <v>1.1571740518090104E-3</v>
      </c>
      <c r="AH56" s="2">
        <f t="shared" si="15"/>
        <v>5.5995050144392135E-2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107.1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0.717526</v>
      </c>
      <c r="F57" s="9">
        <f>IF(Raw!$G57&gt;$C$8,IF(Raw!$Q57&gt;$C$8,IF(Raw!$N57&gt;$C$9,IF(Raw!$N57&lt;$A$9,IF(Raw!$X57&gt;$C$9,IF(Raw!$X57&lt;$A$9,Raw!I57,-999),-999),-999),-999),-999),-999)</f>
        <v>0.86167800000000006</v>
      </c>
      <c r="G57" s="9">
        <f>Raw!G57</f>
        <v>0.90383000000000002</v>
      </c>
      <c r="H57" s="9">
        <f>IF(Raw!$G57&gt;$C$8,IF(Raw!$Q57&gt;$C$8,IF(Raw!$N57&gt;$C$9,IF(Raw!$N57&lt;$A$9,IF(Raw!$X57&gt;$C$9,IF(Raw!$X57&lt;$A$9,Raw!L57,-999),-999),-999),-999),-999),-999)</f>
        <v>608</v>
      </c>
      <c r="I57" s="9">
        <f>IF(Raw!$G57&gt;$C$8,IF(Raw!$Q57&gt;$C$8,IF(Raw!$N57&gt;$C$9,IF(Raw!$N57&lt;$A$9,IF(Raw!$X57&gt;$C$9,IF(Raw!$X57&lt;$A$9,Raw!M57,-999),-999),-999),-999),-999),-999)</f>
        <v>0.25498799999999999</v>
      </c>
      <c r="J57" s="9">
        <f>IF(Raw!$G57&gt;$C$8,IF(Raw!$Q57&gt;$C$8,IF(Raw!$N57&gt;$C$9,IF(Raw!$N57&lt;$A$9,IF(Raw!$X57&gt;$C$9,IF(Raw!$X57&lt;$A$9,Raw!N57,-999),-999),-999),-999),-999),-999)</f>
        <v>501</v>
      </c>
      <c r="K57" s="9">
        <f>IF(Raw!$G57&gt;$C$8,IF(Raw!$Q57&gt;$C$8,IF(Raw!$N57&gt;$C$9,IF(Raw!$N57&lt;$A$9,IF(Raw!$X57&gt;$C$9,IF(Raw!$X57&lt;$A$9,Raw!R57,-999),-999),-999),-999),-999),-999)</f>
        <v>0.82065299999999997</v>
      </c>
      <c r="L57" s="9">
        <f>IF(Raw!$G57&gt;$C$8,IF(Raw!$Q57&gt;$C$8,IF(Raw!$N57&gt;$C$9,IF(Raw!$N57&lt;$A$9,IF(Raw!$X57&gt;$C$9,IF(Raw!$X57&lt;$A$9,Raw!S57,-999),-999),-999),-999),-999),-999)</f>
        <v>0.95093399999999995</v>
      </c>
      <c r="M57" s="9">
        <f>Raw!Q57</f>
        <v>0.83921900000000005</v>
      </c>
      <c r="N57" s="9">
        <f>IF(Raw!$G57&gt;$C$8,IF(Raw!$Q57&gt;$C$8,IF(Raw!$N57&gt;$C$9,IF(Raw!$N57&lt;$A$9,IF(Raw!$X57&gt;$C$9,IF(Raw!$X57&lt;$A$9,Raw!V57,-999),-999),-999),-999),-999),-999)</f>
        <v>563.79999999999995</v>
      </c>
      <c r="O57" s="9">
        <f>IF(Raw!$G57&gt;$C$8,IF(Raw!$Q57&gt;$C$8,IF(Raw!$N57&gt;$C$9,IF(Raw!$N57&lt;$A$9,IF(Raw!$X57&gt;$C$9,IF(Raw!$X57&lt;$A$9,Raw!W57,-999),-999),-999),-999),-999),-999)</f>
        <v>3.0000000000000001E-6</v>
      </c>
      <c r="P57" s="9">
        <f>IF(Raw!$G57&gt;$C$8,IF(Raw!$Q57&gt;$C$8,IF(Raw!$N57&gt;$C$9,IF(Raw!$N57&lt;$A$9,IF(Raw!$X57&gt;$C$9,IF(Raw!$X57&lt;$A$9,Raw!X57,-999),-999),-999),-999),-999),-999)</f>
        <v>1162</v>
      </c>
      <c r="R57" s="9">
        <f t="shared" si="4"/>
        <v>0.14415200000000006</v>
      </c>
      <c r="S57" s="9">
        <f t="shared" si="5"/>
        <v>0.16729219035416948</v>
      </c>
      <c r="T57" s="9">
        <f t="shared" si="6"/>
        <v>0.13028099999999998</v>
      </c>
      <c r="U57" s="9">
        <f t="shared" si="7"/>
        <v>0.13700319896018018</v>
      </c>
      <c r="V57" s="15">
        <f t="shared" si="0"/>
        <v>0</v>
      </c>
      <c r="X57" s="11">
        <f t="shared" si="8"/>
        <v>1.6254E+18</v>
      </c>
      <c r="Y57" s="11">
        <f t="shared" si="9"/>
        <v>6.08E-18</v>
      </c>
      <c r="Z57" s="11">
        <f t="shared" si="10"/>
        <v>5.0099999999999993E-4</v>
      </c>
      <c r="AA57" s="16">
        <f t="shared" si="11"/>
        <v>4.9267058265074519E-3</v>
      </c>
      <c r="AB57" s="9">
        <f t="shared" si="1"/>
        <v>0.82129485616178322</v>
      </c>
      <c r="AC57" s="9">
        <f t="shared" si="2"/>
        <v>0.99507329417349233</v>
      </c>
      <c r="AD57" s="15">
        <f t="shared" si="3"/>
        <v>9.8337441646855339</v>
      </c>
      <c r="AE57" s="3">
        <f t="shared" si="12"/>
        <v>732.03199999999981</v>
      </c>
      <c r="AF57" s="2">
        <f t="shared" si="13"/>
        <v>0.25</v>
      </c>
      <c r="AG57" s="9">
        <f t="shared" si="14"/>
        <v>1.0363495448599408E-3</v>
      </c>
      <c r="AH57" s="2">
        <f t="shared" si="15"/>
        <v>5.0148415133256186E-2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105.8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0.79357500000000003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0.84968600000000005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1.6254E+18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104.7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0.71895600000000004</v>
      </c>
      <c r="F59" s="9">
        <f>IF(Raw!$G59&gt;$C$8,IF(Raw!$Q59&gt;$C$8,IF(Raw!$N59&gt;$C$9,IF(Raw!$N59&lt;$A$9,IF(Raw!$X59&gt;$C$9,IF(Raw!$X59&lt;$A$9,Raw!I59,-999),-999),-999),-999),-999),-999)</f>
        <v>0.862124</v>
      </c>
      <c r="G59" s="9">
        <f>Raw!G59</f>
        <v>0.877054</v>
      </c>
      <c r="H59" s="9">
        <f>IF(Raw!$G59&gt;$C$8,IF(Raw!$Q59&gt;$C$8,IF(Raw!$N59&gt;$C$9,IF(Raw!$N59&lt;$A$9,IF(Raw!$X59&gt;$C$9,IF(Raw!$X59&lt;$A$9,Raw!L59,-999),-999),-999),-999),-999),-999)</f>
        <v>720.8</v>
      </c>
      <c r="I59" s="9">
        <f>IF(Raw!$G59&gt;$C$8,IF(Raw!$Q59&gt;$C$8,IF(Raw!$N59&gt;$C$9,IF(Raw!$N59&lt;$A$9,IF(Raw!$X59&gt;$C$9,IF(Raw!$X59&lt;$A$9,Raw!M59,-999),-999),-999),-999),-999),-999)</f>
        <v>0.10070999999999999</v>
      </c>
      <c r="J59" s="9">
        <f>IF(Raw!$G59&gt;$C$8,IF(Raw!$Q59&gt;$C$8,IF(Raw!$N59&gt;$C$9,IF(Raw!$N59&lt;$A$9,IF(Raw!$X59&gt;$C$9,IF(Raw!$X59&lt;$A$9,Raw!N59,-999),-999),-999),-999),-999),-999)</f>
        <v>922</v>
      </c>
      <c r="K59" s="9">
        <f>IF(Raw!$G59&gt;$C$8,IF(Raw!$Q59&gt;$C$8,IF(Raw!$N59&gt;$C$9,IF(Raw!$N59&lt;$A$9,IF(Raw!$X59&gt;$C$9,IF(Raw!$X59&lt;$A$9,Raw!R59,-999),-999),-999),-999),-999),-999)</f>
        <v>0.83405799999999997</v>
      </c>
      <c r="L59" s="9">
        <f>IF(Raw!$G59&gt;$C$8,IF(Raw!$Q59&gt;$C$8,IF(Raw!$N59&gt;$C$9,IF(Raw!$N59&lt;$A$9,IF(Raw!$X59&gt;$C$9,IF(Raw!$X59&lt;$A$9,Raw!S59,-999),-999),-999),-999),-999),-999)</f>
        <v>0.98324699999999998</v>
      </c>
      <c r="M59" s="9">
        <f>Raw!Q59</f>
        <v>0.92725000000000002</v>
      </c>
      <c r="N59" s="9">
        <f>IF(Raw!$G59&gt;$C$8,IF(Raw!$Q59&gt;$C$8,IF(Raw!$N59&gt;$C$9,IF(Raw!$N59&lt;$A$9,IF(Raw!$X59&gt;$C$9,IF(Raw!$X59&lt;$A$9,Raw!V59,-999),-999),-999),-999),-999),-999)</f>
        <v>742</v>
      </c>
      <c r="O59" s="9">
        <f>IF(Raw!$G59&gt;$C$8,IF(Raw!$Q59&gt;$C$8,IF(Raw!$N59&gt;$C$9,IF(Raw!$N59&lt;$A$9,IF(Raw!$X59&gt;$C$9,IF(Raw!$X59&lt;$A$9,Raw!W59,-999),-999),-999),-999),-999),-999)</f>
        <v>2.0000000000000002E-5</v>
      </c>
      <c r="P59" s="9">
        <f>IF(Raw!$G59&gt;$C$8,IF(Raw!$Q59&gt;$C$8,IF(Raw!$N59&gt;$C$9,IF(Raw!$N59&lt;$A$9,IF(Raw!$X59&gt;$C$9,IF(Raw!$X59&lt;$A$9,Raw!X59,-999),-999),-999),-999),-999),-999)</f>
        <v>1654</v>
      </c>
      <c r="R59" s="9">
        <f t="shared" si="4"/>
        <v>0.14316799999999996</v>
      </c>
      <c r="S59" s="9">
        <f t="shared" si="5"/>
        <v>0.16606427845646329</v>
      </c>
      <c r="T59" s="9">
        <f t="shared" si="6"/>
        <v>0.14918900000000002</v>
      </c>
      <c r="U59" s="9">
        <f t="shared" si="7"/>
        <v>0.15173094858158734</v>
      </c>
      <c r="V59" s="15">
        <f t="shared" si="0"/>
        <v>0</v>
      </c>
      <c r="X59" s="11">
        <f t="shared" si="8"/>
        <v>1.6254E+18</v>
      </c>
      <c r="Y59" s="11">
        <f t="shared" si="9"/>
        <v>7.2079999999999989E-18</v>
      </c>
      <c r="Z59" s="11">
        <f t="shared" si="10"/>
        <v>9.2199999999999997E-4</v>
      </c>
      <c r="AA59" s="16">
        <f t="shared" si="11"/>
        <v>1.0686607106903393E-2</v>
      </c>
      <c r="AB59" s="9">
        <f t="shared" si="1"/>
        <v>0.83565232422767177</v>
      </c>
      <c r="AC59" s="9">
        <f t="shared" si="2"/>
        <v>0.98931339289309661</v>
      </c>
      <c r="AD59" s="15">
        <f t="shared" si="3"/>
        <v>11.590680159331228</v>
      </c>
      <c r="AE59" s="3">
        <f t="shared" si="12"/>
        <v>867.84319999999968</v>
      </c>
      <c r="AF59" s="2">
        <f t="shared" si="13"/>
        <v>0.25</v>
      </c>
      <c r="AG59" s="9">
        <f t="shared" si="14"/>
        <v>1.3528191502162393E-3</v>
      </c>
      <c r="AH59" s="2">
        <f t="shared" si="15"/>
        <v>6.5462214637660124E-2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103.4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0.72009100000000004</v>
      </c>
      <c r="F60" s="9">
        <f>IF(Raw!$G60&gt;$C$8,IF(Raw!$Q60&gt;$C$8,IF(Raw!$N60&gt;$C$9,IF(Raw!$N60&lt;$A$9,IF(Raw!$X60&gt;$C$9,IF(Raw!$X60&lt;$A$9,Raw!I60,-999),-999),-999),-999),-999),-999)</f>
        <v>0.83490200000000003</v>
      </c>
      <c r="G60" s="9">
        <f>Raw!G60</f>
        <v>0.83537600000000001</v>
      </c>
      <c r="H60" s="9">
        <f>IF(Raw!$G60&gt;$C$8,IF(Raw!$Q60&gt;$C$8,IF(Raw!$N60&gt;$C$9,IF(Raw!$N60&lt;$A$9,IF(Raw!$X60&gt;$C$9,IF(Raw!$X60&lt;$A$9,Raw!L60,-999),-999),-999),-999),-999),-999)</f>
        <v>681.5</v>
      </c>
      <c r="I60" s="9">
        <f>IF(Raw!$G60&gt;$C$8,IF(Raw!$Q60&gt;$C$8,IF(Raw!$N60&gt;$C$9,IF(Raw!$N60&lt;$A$9,IF(Raw!$X60&gt;$C$9,IF(Raw!$X60&lt;$A$9,Raw!M60,-999),-999),-999),-999),-999),-999)</f>
        <v>0.51666800000000002</v>
      </c>
      <c r="J60" s="9">
        <f>IF(Raw!$G60&gt;$C$8,IF(Raw!$Q60&gt;$C$8,IF(Raw!$N60&gt;$C$9,IF(Raw!$N60&lt;$A$9,IF(Raw!$X60&gt;$C$9,IF(Raw!$X60&lt;$A$9,Raw!N60,-999),-999),-999),-999),-999),-999)</f>
        <v>638</v>
      </c>
      <c r="K60" s="9">
        <f>IF(Raw!$G60&gt;$C$8,IF(Raw!$Q60&gt;$C$8,IF(Raw!$N60&gt;$C$9,IF(Raw!$N60&lt;$A$9,IF(Raw!$X60&gt;$C$9,IF(Raw!$X60&lt;$A$9,Raw!R60,-999),-999),-999),-999),-999),-999)</f>
        <v>0.82917099999999999</v>
      </c>
      <c r="L60" s="9">
        <f>IF(Raw!$G60&gt;$C$8,IF(Raw!$Q60&gt;$C$8,IF(Raw!$N60&gt;$C$9,IF(Raw!$N60&lt;$A$9,IF(Raw!$X60&gt;$C$9,IF(Raw!$X60&lt;$A$9,Raw!S60,-999),-999),-999),-999),-999),-999)</f>
        <v>0.95208400000000004</v>
      </c>
      <c r="M60" s="9">
        <f>Raw!Q60</f>
        <v>0.85473500000000002</v>
      </c>
      <c r="N60" s="9">
        <f>IF(Raw!$G60&gt;$C$8,IF(Raw!$Q60&gt;$C$8,IF(Raw!$N60&gt;$C$9,IF(Raw!$N60&lt;$A$9,IF(Raw!$X60&gt;$C$9,IF(Raw!$X60&lt;$A$9,Raw!V60,-999),-999),-999),-999),-999),-999)</f>
        <v>676.1</v>
      </c>
      <c r="O60" s="9">
        <f>IF(Raw!$G60&gt;$C$8,IF(Raw!$Q60&gt;$C$8,IF(Raw!$N60&gt;$C$9,IF(Raw!$N60&lt;$A$9,IF(Raw!$X60&gt;$C$9,IF(Raw!$X60&lt;$A$9,Raw!W60,-999),-999),-999),-999),-999),-999)</f>
        <v>7.9999999999999996E-6</v>
      </c>
      <c r="P60" s="9">
        <f>IF(Raw!$G60&gt;$C$8,IF(Raw!$Q60&gt;$C$8,IF(Raw!$N60&gt;$C$9,IF(Raw!$N60&lt;$A$9,IF(Raw!$X60&gt;$C$9,IF(Raw!$X60&lt;$A$9,Raw!X60,-999),-999),-999),-999),-999),-999)</f>
        <v>817</v>
      </c>
      <c r="R60" s="9">
        <f t="shared" si="4"/>
        <v>0.114811</v>
      </c>
      <c r="S60" s="9">
        <f t="shared" si="5"/>
        <v>0.1375143430007354</v>
      </c>
      <c r="T60" s="9">
        <f t="shared" si="6"/>
        <v>0.12291300000000005</v>
      </c>
      <c r="U60" s="9">
        <f t="shared" si="7"/>
        <v>0.12909890303796728</v>
      </c>
      <c r="V60" s="15">
        <f t="shared" si="0"/>
        <v>0</v>
      </c>
      <c r="X60" s="11">
        <f t="shared" si="8"/>
        <v>2.1671999999999997E+18</v>
      </c>
      <c r="Y60" s="11">
        <f t="shared" si="9"/>
        <v>6.8149999999999996E-18</v>
      </c>
      <c r="Z60" s="11">
        <f t="shared" si="10"/>
        <v>6.38E-4</v>
      </c>
      <c r="AA60" s="16">
        <f t="shared" si="11"/>
        <v>9.3349580159606278E-3</v>
      </c>
      <c r="AB60" s="9">
        <f t="shared" si="1"/>
        <v>0.83031838769461574</v>
      </c>
      <c r="AC60" s="9">
        <f t="shared" si="2"/>
        <v>0.99066504198403949</v>
      </c>
      <c r="AD60" s="15">
        <f t="shared" si="3"/>
        <v>14.631595636301926</v>
      </c>
      <c r="AE60" s="3">
        <f t="shared" si="12"/>
        <v>820.52599999999973</v>
      </c>
      <c r="AF60" s="2">
        <f t="shared" si="13"/>
        <v>0.25</v>
      </c>
      <c r="AG60" s="9">
        <f t="shared" si="14"/>
        <v>1.4530176510320675E-3</v>
      </c>
      <c r="AH60" s="2">
        <f t="shared" si="15"/>
        <v>7.0310767946303823E-2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102.2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0.71884099999999995</v>
      </c>
      <c r="F61" s="9">
        <f>IF(Raw!$G61&gt;$C$8,IF(Raw!$Q61&gt;$C$8,IF(Raw!$N61&gt;$C$9,IF(Raw!$N61&lt;$A$9,IF(Raw!$X61&gt;$C$9,IF(Raw!$X61&lt;$A$9,Raw!I61,-999),-999),-999),-999),-999),-999)</f>
        <v>0.83298899999999998</v>
      </c>
      <c r="G61" s="9">
        <f>Raw!G61</f>
        <v>0.85295500000000002</v>
      </c>
      <c r="H61" s="9">
        <f>IF(Raw!$G61&gt;$C$8,IF(Raw!$Q61&gt;$C$8,IF(Raw!$N61&gt;$C$9,IF(Raw!$N61&lt;$A$9,IF(Raw!$X61&gt;$C$9,IF(Raw!$X61&lt;$A$9,Raw!L61,-999),-999),-999),-999),-999),-999)</f>
        <v>468.3</v>
      </c>
      <c r="I61" s="9">
        <f>IF(Raw!$G61&gt;$C$8,IF(Raw!$Q61&gt;$C$8,IF(Raw!$N61&gt;$C$9,IF(Raw!$N61&lt;$A$9,IF(Raw!$X61&gt;$C$9,IF(Raw!$X61&lt;$A$9,Raw!M61,-999),-999),-999),-999),-999),-999)</f>
        <v>3.9999999999999998E-6</v>
      </c>
      <c r="J61" s="9">
        <f>IF(Raw!$G61&gt;$C$8,IF(Raw!$Q61&gt;$C$8,IF(Raw!$N61&gt;$C$9,IF(Raw!$N61&lt;$A$9,IF(Raw!$X61&gt;$C$9,IF(Raw!$X61&lt;$A$9,Raw!N61,-999),-999),-999),-999),-999),-999)</f>
        <v>1101</v>
      </c>
      <c r="K61" s="9">
        <f>IF(Raw!$G61&gt;$C$8,IF(Raw!$Q61&gt;$C$8,IF(Raw!$N61&gt;$C$9,IF(Raw!$N61&lt;$A$9,IF(Raw!$X61&gt;$C$9,IF(Raw!$X61&lt;$A$9,Raw!R61,-999),-999),-999),-999),-999),-999)</f>
        <v>0.83491199999999999</v>
      </c>
      <c r="L61" s="9">
        <f>IF(Raw!$G61&gt;$C$8,IF(Raw!$Q61&gt;$C$8,IF(Raw!$N61&gt;$C$9,IF(Raw!$N61&lt;$A$9,IF(Raw!$X61&gt;$C$9,IF(Raw!$X61&lt;$A$9,Raw!S61,-999),-999),-999),-999),-999),-999)</f>
        <v>0.97430000000000005</v>
      </c>
      <c r="M61" s="9">
        <f>Raw!Q61</f>
        <v>0.85847200000000001</v>
      </c>
      <c r="N61" s="9">
        <f>IF(Raw!$G61&gt;$C$8,IF(Raw!$Q61&gt;$C$8,IF(Raw!$N61&gt;$C$9,IF(Raw!$N61&lt;$A$9,IF(Raw!$X61&gt;$C$9,IF(Raw!$X61&lt;$A$9,Raw!V61,-999),-999),-999),-999),-999),-999)</f>
        <v>688.8</v>
      </c>
      <c r="O61" s="9">
        <f>IF(Raw!$G61&gt;$C$8,IF(Raw!$Q61&gt;$C$8,IF(Raw!$N61&gt;$C$9,IF(Raw!$N61&lt;$A$9,IF(Raw!$X61&gt;$C$9,IF(Raw!$X61&lt;$A$9,Raw!W61,-999),-999),-999),-999),-999),-999)</f>
        <v>0.15401100000000001</v>
      </c>
      <c r="P61" s="9">
        <f>IF(Raw!$G61&gt;$C$8,IF(Raw!$Q61&gt;$C$8,IF(Raw!$N61&gt;$C$9,IF(Raw!$N61&lt;$A$9,IF(Raw!$X61&gt;$C$9,IF(Raw!$X61&lt;$A$9,Raw!X61,-999),-999),-999),-999),-999),-999)</f>
        <v>643</v>
      </c>
      <c r="R61" s="9">
        <f t="shared" si="4"/>
        <v>0.11414800000000003</v>
      </c>
      <c r="S61" s="9">
        <f t="shared" si="5"/>
        <v>0.13703422254075387</v>
      </c>
      <c r="T61" s="9">
        <f t="shared" si="6"/>
        <v>0.13938800000000007</v>
      </c>
      <c r="U61" s="9">
        <f t="shared" si="7"/>
        <v>0.14306476444626917</v>
      </c>
      <c r="V61" s="15">
        <f t="shared" si="0"/>
        <v>0</v>
      </c>
      <c r="X61" s="11">
        <f t="shared" si="8"/>
        <v>2.1671999999999997E+18</v>
      </c>
      <c r="Y61" s="11">
        <f t="shared" si="9"/>
        <v>4.6829999999999997E-18</v>
      </c>
      <c r="Z61" s="11">
        <f t="shared" si="10"/>
        <v>1.101E-3</v>
      </c>
      <c r="AA61" s="16">
        <f t="shared" si="11"/>
        <v>1.105056681176755E-2</v>
      </c>
      <c r="AB61" s="9">
        <f t="shared" si="1"/>
        <v>0.83645231640675866</v>
      </c>
      <c r="AC61" s="9">
        <f t="shared" si="2"/>
        <v>0.98894943318823236</v>
      </c>
      <c r="AD61" s="15">
        <f t="shared" si="3"/>
        <v>10.036845423948728</v>
      </c>
      <c r="AE61" s="3">
        <f t="shared" si="12"/>
        <v>563.83319999999981</v>
      </c>
      <c r="AF61" s="2">
        <f t="shared" si="13"/>
        <v>0.25</v>
      </c>
      <c r="AG61" s="9">
        <f t="shared" si="14"/>
        <v>1.1045530202775688E-3</v>
      </c>
      <c r="AH61" s="2">
        <f t="shared" si="15"/>
        <v>5.3448745813901473E-2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100.9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0.78942199999999996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0.93929499999999999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1.6254E+18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99.8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0.72902699999999998</v>
      </c>
      <c r="F63" s="9">
        <f>IF(Raw!$G63&gt;$C$8,IF(Raw!$Q63&gt;$C$8,IF(Raw!$N63&gt;$C$9,IF(Raw!$N63&lt;$A$9,IF(Raw!$X63&gt;$C$9,IF(Raw!$X63&lt;$A$9,Raw!I63,-999),-999),-999),-999),-999),-999)</f>
        <v>0.85968500000000003</v>
      </c>
      <c r="G63" s="9">
        <f>Raw!G63</f>
        <v>0.91218299999999997</v>
      </c>
      <c r="H63" s="9">
        <f>IF(Raw!$G63&gt;$C$8,IF(Raw!$Q63&gt;$C$8,IF(Raw!$N63&gt;$C$9,IF(Raw!$N63&lt;$A$9,IF(Raw!$X63&gt;$C$9,IF(Raw!$X63&lt;$A$9,Raw!L63,-999),-999),-999),-999),-999),-999)</f>
        <v>522.6</v>
      </c>
      <c r="I63" s="9">
        <f>IF(Raw!$G63&gt;$C$8,IF(Raw!$Q63&gt;$C$8,IF(Raw!$N63&gt;$C$9,IF(Raw!$N63&lt;$A$9,IF(Raw!$X63&gt;$C$9,IF(Raw!$X63&lt;$A$9,Raw!M63,-999),-999),-999),-999),-999),-999)</f>
        <v>3.1999999999999999E-5</v>
      </c>
      <c r="J63" s="9">
        <f>IF(Raw!$G63&gt;$C$8,IF(Raw!$Q63&gt;$C$8,IF(Raw!$N63&gt;$C$9,IF(Raw!$N63&lt;$A$9,IF(Raw!$X63&gt;$C$9,IF(Raw!$X63&lt;$A$9,Raw!N63,-999),-999),-999),-999),-999),-999)</f>
        <v>1345</v>
      </c>
      <c r="K63" s="9">
        <f>IF(Raw!$G63&gt;$C$8,IF(Raw!$Q63&gt;$C$8,IF(Raw!$N63&gt;$C$9,IF(Raw!$N63&lt;$A$9,IF(Raw!$X63&gt;$C$9,IF(Raw!$X63&lt;$A$9,Raw!R63,-999),-999),-999),-999),-999),-999)</f>
        <v>0.85550300000000001</v>
      </c>
      <c r="L63" s="9">
        <f>IF(Raw!$G63&gt;$C$8,IF(Raw!$Q63&gt;$C$8,IF(Raw!$N63&gt;$C$9,IF(Raw!$N63&lt;$A$9,IF(Raw!$X63&gt;$C$9,IF(Raw!$X63&lt;$A$9,Raw!S63,-999),-999),-999),-999),-999),-999)</f>
        <v>0.98512200000000005</v>
      </c>
      <c r="M63" s="9">
        <f>Raw!Q63</f>
        <v>0.87793699999999997</v>
      </c>
      <c r="N63" s="9">
        <f>IF(Raw!$G63&gt;$C$8,IF(Raw!$Q63&gt;$C$8,IF(Raw!$N63&gt;$C$9,IF(Raw!$N63&lt;$A$9,IF(Raw!$X63&gt;$C$9,IF(Raw!$X63&lt;$A$9,Raw!V63,-999),-999),-999),-999),-999),-999)</f>
        <v>630.79999999999995</v>
      </c>
      <c r="O63" s="9">
        <f>IF(Raw!$G63&gt;$C$8,IF(Raw!$Q63&gt;$C$8,IF(Raw!$N63&gt;$C$9,IF(Raw!$N63&lt;$A$9,IF(Raw!$X63&gt;$C$9,IF(Raw!$X63&lt;$A$9,Raw!W63,-999),-999),-999),-999),-999),-999)</f>
        <v>0.42875600000000003</v>
      </c>
      <c r="P63" s="9">
        <f>IF(Raw!$G63&gt;$C$8,IF(Raw!$Q63&gt;$C$8,IF(Raw!$N63&gt;$C$9,IF(Raw!$N63&lt;$A$9,IF(Raw!$X63&gt;$C$9,IF(Raw!$X63&lt;$A$9,Raw!X63,-999),-999),-999),-999),-999),-999)</f>
        <v>939</v>
      </c>
      <c r="R63" s="9">
        <f t="shared" si="4"/>
        <v>0.13065800000000005</v>
      </c>
      <c r="S63" s="9">
        <f t="shared" si="5"/>
        <v>0.15198357537935411</v>
      </c>
      <c r="T63" s="9">
        <f t="shared" si="6"/>
        <v>0.12961900000000004</v>
      </c>
      <c r="U63" s="9">
        <f t="shared" si="7"/>
        <v>0.13157659660427848</v>
      </c>
      <c r="V63" s="15">
        <f t="shared" si="0"/>
        <v>0</v>
      </c>
      <c r="X63" s="11">
        <f t="shared" si="8"/>
        <v>2.1671999999999997E+18</v>
      </c>
      <c r="Y63" s="11">
        <f t="shared" si="9"/>
        <v>5.2259999999999998E-18</v>
      </c>
      <c r="Z63" s="11">
        <f t="shared" si="10"/>
        <v>1.3449999999999998E-3</v>
      </c>
      <c r="AA63" s="16">
        <f t="shared" si="11"/>
        <v>1.5004615715202028E-2</v>
      </c>
      <c r="AB63" s="9">
        <f t="shared" si="1"/>
        <v>0.85744788328438881</v>
      </c>
      <c r="AC63" s="9">
        <f t="shared" si="2"/>
        <v>0.98499538428479771</v>
      </c>
      <c r="AD63" s="15">
        <f t="shared" si="3"/>
        <v>11.155848115391843</v>
      </c>
      <c r="AE63" s="3">
        <f t="shared" si="12"/>
        <v>629.21039999999982</v>
      </c>
      <c r="AF63" s="2">
        <f t="shared" si="13"/>
        <v>0.25</v>
      </c>
      <c r="AG63" s="9">
        <f t="shared" si="14"/>
        <v>1.1291142517365483E-3</v>
      </c>
      <c r="AH63" s="2">
        <f t="shared" si="15"/>
        <v>5.4637251021915391E-2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98.5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0.72248900000000005</v>
      </c>
      <c r="F64" s="9">
        <f>IF(Raw!$G64&gt;$C$8,IF(Raw!$Q64&gt;$C$8,IF(Raw!$N64&gt;$C$9,IF(Raw!$N64&lt;$A$9,IF(Raw!$X64&gt;$C$9,IF(Raw!$X64&lt;$A$9,Raw!I64,-999),-999),-999),-999),-999),-999)</f>
        <v>0.84633199999999997</v>
      </c>
      <c r="G64" s="9">
        <f>Raw!G64</f>
        <v>0.84844299999999995</v>
      </c>
      <c r="H64" s="9">
        <f>IF(Raw!$G64&gt;$C$8,IF(Raw!$Q64&gt;$C$8,IF(Raw!$N64&gt;$C$9,IF(Raw!$N64&lt;$A$9,IF(Raw!$X64&gt;$C$9,IF(Raw!$X64&lt;$A$9,Raw!L64,-999),-999),-999),-999),-999),-999)</f>
        <v>637.5</v>
      </c>
      <c r="I64" s="9">
        <f>IF(Raw!$G64&gt;$C$8,IF(Raw!$Q64&gt;$C$8,IF(Raw!$N64&gt;$C$9,IF(Raw!$N64&lt;$A$9,IF(Raw!$X64&gt;$C$9,IF(Raw!$X64&lt;$A$9,Raw!M64,-999),-999),-999),-999),-999),-999)</f>
        <v>0.16079399999999999</v>
      </c>
      <c r="J64" s="9">
        <f>IF(Raw!$G64&gt;$C$8,IF(Raw!$Q64&gt;$C$8,IF(Raw!$N64&gt;$C$9,IF(Raw!$N64&lt;$A$9,IF(Raw!$X64&gt;$C$9,IF(Raw!$X64&lt;$A$9,Raw!N64,-999),-999),-999),-999),-999),-999)</f>
        <v>498</v>
      </c>
      <c r="K64" s="9">
        <f>IF(Raw!$G64&gt;$C$8,IF(Raw!$Q64&gt;$C$8,IF(Raw!$N64&gt;$C$9,IF(Raw!$N64&lt;$A$9,IF(Raw!$X64&gt;$C$9,IF(Raw!$X64&lt;$A$9,Raw!R64,-999),-999),-999),-999),-999),-999)</f>
        <v>0.80948200000000003</v>
      </c>
      <c r="L64" s="9">
        <f>IF(Raw!$G64&gt;$C$8,IF(Raw!$Q64&gt;$C$8,IF(Raw!$N64&gt;$C$9,IF(Raw!$N64&lt;$A$9,IF(Raw!$X64&gt;$C$9,IF(Raw!$X64&lt;$A$9,Raw!S64,-999),-999),-999),-999),-999),-999)</f>
        <v>0.95298099999999997</v>
      </c>
      <c r="M64" s="9">
        <f>Raw!Q64</f>
        <v>0.88522299999999998</v>
      </c>
      <c r="N64" s="9">
        <f>IF(Raw!$G64&gt;$C$8,IF(Raw!$Q64&gt;$C$8,IF(Raw!$N64&gt;$C$9,IF(Raw!$N64&lt;$A$9,IF(Raw!$X64&gt;$C$9,IF(Raw!$X64&lt;$A$9,Raw!V64,-999),-999),-999),-999),-999),-999)</f>
        <v>751</v>
      </c>
      <c r="O64" s="9">
        <f>IF(Raw!$G64&gt;$C$8,IF(Raw!$Q64&gt;$C$8,IF(Raw!$N64&gt;$C$9,IF(Raw!$N64&lt;$A$9,IF(Raw!$X64&gt;$C$9,IF(Raw!$X64&lt;$A$9,Raw!W64,-999),-999),-999),-999),-999),-999)</f>
        <v>5.6614999999999999E-2</v>
      </c>
      <c r="P64" s="9">
        <f>IF(Raw!$G64&gt;$C$8,IF(Raw!$Q64&gt;$C$8,IF(Raw!$N64&gt;$C$9,IF(Raw!$N64&lt;$A$9,IF(Raw!$X64&gt;$C$9,IF(Raw!$X64&lt;$A$9,Raw!X64,-999),-999),-999),-999),-999),-999)</f>
        <v>648</v>
      </c>
      <c r="R64" s="9">
        <f t="shared" si="4"/>
        <v>0.12384299999999993</v>
      </c>
      <c r="S64" s="9">
        <f t="shared" si="5"/>
        <v>0.14632910016400175</v>
      </c>
      <c r="T64" s="9">
        <f t="shared" si="6"/>
        <v>0.14349899999999993</v>
      </c>
      <c r="U64" s="9">
        <f t="shared" si="7"/>
        <v>0.15057907765212522</v>
      </c>
      <c r="V64" s="15">
        <f t="shared" si="0"/>
        <v>0</v>
      </c>
      <c r="X64" s="11">
        <f t="shared" si="8"/>
        <v>2.1671999999999997E+18</v>
      </c>
      <c r="Y64" s="11">
        <f t="shared" si="9"/>
        <v>6.3749999999999996E-18</v>
      </c>
      <c r="Z64" s="11">
        <f t="shared" si="10"/>
        <v>4.9799999999999996E-4</v>
      </c>
      <c r="AA64" s="16">
        <f t="shared" si="11"/>
        <v>6.8333029016794597E-3</v>
      </c>
      <c r="AB64" s="9">
        <f t="shared" si="1"/>
        <v>0.81046257213308814</v>
      </c>
      <c r="AC64" s="9">
        <f t="shared" si="2"/>
        <v>0.99316669709832051</v>
      </c>
      <c r="AD64" s="15">
        <f t="shared" si="3"/>
        <v>13.721491770440684</v>
      </c>
      <c r="AE64" s="3">
        <f t="shared" si="12"/>
        <v>767.54999999999973</v>
      </c>
      <c r="AF64" s="2">
        <f t="shared" si="13"/>
        <v>0.25</v>
      </c>
      <c r="AG64" s="9">
        <f t="shared" si="14"/>
        <v>1.5893612113878344E-3</v>
      </c>
      <c r="AH64" s="2">
        <f t="shared" si="15"/>
        <v>7.6908361875281925E-2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97.3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0.73919299999999999</v>
      </c>
      <c r="F65" s="9">
        <f>IF(Raw!$G65&gt;$C$8,IF(Raw!$Q65&gt;$C$8,IF(Raw!$N65&gt;$C$9,IF(Raw!$N65&lt;$A$9,IF(Raw!$X65&gt;$C$9,IF(Raw!$X65&lt;$A$9,Raw!I65,-999),-999),-999),-999),-999),-999)</f>
        <v>0.88407000000000002</v>
      </c>
      <c r="G65" s="9">
        <f>Raw!G65</f>
        <v>0.943276</v>
      </c>
      <c r="H65" s="9">
        <f>IF(Raw!$G65&gt;$C$8,IF(Raw!$Q65&gt;$C$8,IF(Raw!$N65&gt;$C$9,IF(Raw!$N65&lt;$A$9,IF(Raw!$X65&gt;$C$9,IF(Raw!$X65&lt;$A$9,Raw!L65,-999),-999),-999),-999),-999),-999)</f>
        <v>552.29999999999995</v>
      </c>
      <c r="I65" s="9">
        <f>IF(Raw!$G65&gt;$C$8,IF(Raw!$Q65&gt;$C$8,IF(Raw!$N65&gt;$C$9,IF(Raw!$N65&lt;$A$9,IF(Raw!$X65&gt;$C$9,IF(Raw!$X65&lt;$A$9,Raw!M65,-999),-999),-999),-999),-999),-999)</f>
        <v>0.38794299999999998</v>
      </c>
      <c r="J65" s="9">
        <f>IF(Raw!$G65&gt;$C$8,IF(Raw!$Q65&gt;$C$8,IF(Raw!$N65&gt;$C$9,IF(Raw!$N65&lt;$A$9,IF(Raw!$X65&gt;$C$9,IF(Raw!$X65&lt;$A$9,Raw!N65,-999),-999),-999),-999),-999),-999)</f>
        <v>892</v>
      </c>
      <c r="K65" s="9">
        <f>IF(Raw!$G65&gt;$C$8,IF(Raw!$Q65&gt;$C$8,IF(Raw!$N65&gt;$C$9,IF(Raw!$N65&lt;$A$9,IF(Raw!$X65&gt;$C$9,IF(Raw!$X65&lt;$A$9,Raw!R65,-999),-999),-999),-999),-999),-999)</f>
        <v>0.85552499999999998</v>
      </c>
      <c r="L65" s="9">
        <f>IF(Raw!$G65&gt;$C$8,IF(Raw!$Q65&gt;$C$8,IF(Raw!$N65&gt;$C$9,IF(Raw!$N65&lt;$A$9,IF(Raw!$X65&gt;$C$9,IF(Raw!$X65&lt;$A$9,Raw!S65,-999),-999),-999),-999),-999),-999)</f>
        <v>1.0121579999999999</v>
      </c>
      <c r="M65" s="9">
        <f>Raw!Q65</f>
        <v>0.90154500000000004</v>
      </c>
      <c r="N65" s="9">
        <f>IF(Raw!$G65&gt;$C$8,IF(Raw!$Q65&gt;$C$8,IF(Raw!$N65&gt;$C$9,IF(Raw!$N65&lt;$A$9,IF(Raw!$X65&gt;$C$9,IF(Raw!$X65&lt;$A$9,Raw!V65,-999),-999),-999),-999),-999),-999)</f>
        <v>733.2</v>
      </c>
      <c r="O65" s="9">
        <f>IF(Raw!$G65&gt;$C$8,IF(Raw!$Q65&gt;$C$8,IF(Raw!$N65&gt;$C$9,IF(Raw!$N65&lt;$A$9,IF(Raw!$X65&gt;$C$9,IF(Raw!$X65&lt;$A$9,Raw!W65,-999),-999),-999),-999),-999),-999)</f>
        <v>0.314415</v>
      </c>
      <c r="P65" s="9">
        <f>IF(Raw!$G65&gt;$C$8,IF(Raw!$Q65&gt;$C$8,IF(Raw!$N65&gt;$C$9,IF(Raw!$N65&lt;$A$9,IF(Raw!$X65&gt;$C$9,IF(Raw!$X65&lt;$A$9,Raw!X65,-999),-999),-999),-999),-999),-999)</f>
        <v>1141</v>
      </c>
      <c r="R65" s="9">
        <f t="shared" si="4"/>
        <v>0.14487700000000003</v>
      </c>
      <c r="S65" s="9">
        <f t="shared" si="5"/>
        <v>0.16387503252004934</v>
      </c>
      <c r="T65" s="9">
        <f t="shared" si="6"/>
        <v>0.15663299999999991</v>
      </c>
      <c r="U65" s="9">
        <f t="shared" si="7"/>
        <v>0.15475153088747007</v>
      </c>
      <c r="V65" s="15">
        <f t="shared" si="0"/>
        <v>0</v>
      </c>
      <c r="X65" s="11">
        <f t="shared" si="8"/>
        <v>2.1671999999999997E+18</v>
      </c>
      <c r="Y65" s="11">
        <f t="shared" si="9"/>
        <v>5.522999999999999E-18</v>
      </c>
      <c r="Z65" s="11">
        <f t="shared" si="10"/>
        <v>8.92E-4</v>
      </c>
      <c r="AA65" s="16">
        <f t="shared" si="11"/>
        <v>1.0563956797264596E-2</v>
      </c>
      <c r="AB65" s="9">
        <f t="shared" si="1"/>
        <v>0.8571796642450259</v>
      </c>
      <c r="AC65" s="9">
        <f t="shared" si="2"/>
        <v>0.98943604320273559</v>
      </c>
      <c r="AD65" s="15">
        <f t="shared" si="3"/>
        <v>11.84300089379439</v>
      </c>
      <c r="AE65" s="3">
        <f t="shared" si="12"/>
        <v>664.96919999999966</v>
      </c>
      <c r="AF65" s="2">
        <f t="shared" si="13"/>
        <v>0.25</v>
      </c>
      <c r="AG65" s="9">
        <f t="shared" si="14"/>
        <v>1.4097865527818139E-3</v>
      </c>
      <c r="AH65" s="2">
        <f t="shared" si="15"/>
        <v>6.821883760053106E-2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96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0.71482400000000001</v>
      </c>
      <c r="F66" s="9">
        <f>IF(Raw!$G66&gt;$C$8,IF(Raw!$Q66&gt;$C$8,IF(Raw!$N66&gt;$C$9,IF(Raw!$N66&lt;$A$9,IF(Raw!$X66&gt;$C$9,IF(Raw!$X66&lt;$A$9,Raw!I66,-999),-999),-999),-999),-999),-999)</f>
        <v>0.85304800000000003</v>
      </c>
      <c r="G66" s="9">
        <f>Raw!G66</f>
        <v>0.92886100000000005</v>
      </c>
      <c r="H66" s="9">
        <f>IF(Raw!$G66&gt;$C$8,IF(Raw!$Q66&gt;$C$8,IF(Raw!$N66&gt;$C$9,IF(Raw!$N66&lt;$A$9,IF(Raw!$X66&gt;$C$9,IF(Raw!$X66&lt;$A$9,Raw!L66,-999),-999),-999),-999),-999),-999)</f>
        <v>601.4</v>
      </c>
      <c r="I66" s="9">
        <f>IF(Raw!$G66&gt;$C$8,IF(Raw!$Q66&gt;$C$8,IF(Raw!$N66&gt;$C$9,IF(Raw!$N66&lt;$A$9,IF(Raw!$X66&gt;$C$9,IF(Raw!$X66&lt;$A$9,Raw!M66,-999),-999),-999),-999),-999),-999)</f>
        <v>0.13869200000000001</v>
      </c>
      <c r="J66" s="9">
        <f>IF(Raw!$G66&gt;$C$8,IF(Raw!$Q66&gt;$C$8,IF(Raw!$N66&gt;$C$9,IF(Raw!$N66&lt;$A$9,IF(Raw!$X66&gt;$C$9,IF(Raw!$X66&lt;$A$9,Raw!N66,-999),-999),-999),-999),-999),-999)</f>
        <v>826</v>
      </c>
      <c r="K66" s="9">
        <f>IF(Raw!$G66&gt;$C$8,IF(Raw!$Q66&gt;$C$8,IF(Raw!$N66&gt;$C$9,IF(Raw!$N66&lt;$A$9,IF(Raw!$X66&gt;$C$9,IF(Raw!$X66&lt;$A$9,Raw!R66,-999),-999),-999),-999),-999),-999)</f>
        <v>0.87986399999999998</v>
      </c>
      <c r="L66" s="9">
        <f>IF(Raw!$G66&gt;$C$8,IF(Raw!$Q66&gt;$C$8,IF(Raw!$N66&gt;$C$9,IF(Raw!$N66&lt;$A$9,IF(Raw!$X66&gt;$C$9,IF(Raw!$X66&lt;$A$9,Raw!S66,-999),-999),-999),-999),-999),-999)</f>
        <v>1.015514</v>
      </c>
      <c r="M66" s="9">
        <f>Raw!Q66</f>
        <v>0.87505900000000003</v>
      </c>
      <c r="N66" s="9">
        <f>IF(Raw!$G66&gt;$C$8,IF(Raw!$Q66&gt;$C$8,IF(Raw!$N66&gt;$C$9,IF(Raw!$N66&lt;$A$9,IF(Raw!$X66&gt;$C$9,IF(Raw!$X66&lt;$A$9,Raw!V66,-999),-999),-999),-999),-999),-999)</f>
        <v>620.6</v>
      </c>
      <c r="O66" s="9">
        <f>IF(Raw!$G66&gt;$C$8,IF(Raw!$Q66&gt;$C$8,IF(Raw!$N66&gt;$C$9,IF(Raw!$N66&lt;$A$9,IF(Raw!$X66&gt;$C$9,IF(Raw!$X66&lt;$A$9,Raw!W66,-999),-999),-999),-999),-999),-999)</f>
        <v>0.6</v>
      </c>
      <c r="P66" s="9">
        <f>IF(Raw!$G66&gt;$C$8,IF(Raw!$Q66&gt;$C$8,IF(Raw!$N66&gt;$C$9,IF(Raw!$N66&lt;$A$9,IF(Raw!$X66&gt;$C$9,IF(Raw!$X66&lt;$A$9,Raw!X66,-999),-999),-999),-999),-999),-999)</f>
        <v>625</v>
      </c>
      <c r="R66" s="9">
        <f t="shared" si="4"/>
        <v>0.13822400000000001</v>
      </c>
      <c r="S66" s="9">
        <f t="shared" si="5"/>
        <v>0.16203543059710593</v>
      </c>
      <c r="T66" s="9">
        <f t="shared" si="6"/>
        <v>0.13565000000000005</v>
      </c>
      <c r="U66" s="9">
        <f t="shared" si="7"/>
        <v>0.13357767593553613</v>
      </c>
      <c r="V66" s="15">
        <f t="shared" si="0"/>
        <v>0</v>
      </c>
      <c r="X66" s="11">
        <f t="shared" si="8"/>
        <v>2.1671999999999997E+18</v>
      </c>
      <c r="Y66" s="11">
        <f t="shared" si="9"/>
        <v>6.0139999999999997E-18</v>
      </c>
      <c r="Z66" s="11">
        <f t="shared" si="10"/>
        <v>8.2599999999999991E-4</v>
      </c>
      <c r="AA66" s="16">
        <f t="shared" si="11"/>
        <v>1.0651038762723736E-2</v>
      </c>
      <c r="AB66" s="9">
        <f t="shared" si="1"/>
        <v>0.88130881340816347</v>
      </c>
      <c r="AC66" s="9">
        <f t="shared" si="2"/>
        <v>0.98934896123727611</v>
      </c>
      <c r="AD66" s="15">
        <f t="shared" si="3"/>
        <v>12.894720051723654</v>
      </c>
      <c r="AE66" s="3">
        <f t="shared" si="12"/>
        <v>724.08559999999977</v>
      </c>
      <c r="AF66" s="2">
        <f t="shared" si="13"/>
        <v>0.25</v>
      </c>
      <c r="AG66" s="9">
        <f t="shared" si="14"/>
        <v>1.3249590279604631E-3</v>
      </c>
      <c r="AH66" s="2">
        <f t="shared" si="15"/>
        <v>6.4114077820815421E-2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94.7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0.72001199999999999</v>
      </c>
      <c r="F67" s="9">
        <f>IF(Raw!$G67&gt;$C$8,IF(Raw!$Q67&gt;$C$8,IF(Raw!$N67&gt;$C$9,IF(Raw!$N67&lt;$A$9,IF(Raw!$X67&gt;$C$9,IF(Raw!$X67&lt;$A$9,Raw!I67,-999),-999),-999),-999),-999),-999)</f>
        <v>0.85847899999999999</v>
      </c>
      <c r="G67" s="9">
        <f>Raw!G67</f>
        <v>0.87924000000000002</v>
      </c>
      <c r="H67" s="9">
        <f>IF(Raw!$G67&gt;$C$8,IF(Raw!$Q67&gt;$C$8,IF(Raw!$N67&gt;$C$9,IF(Raw!$N67&lt;$A$9,IF(Raw!$X67&gt;$C$9,IF(Raw!$X67&lt;$A$9,Raw!L67,-999),-999),-999),-999),-999),-999)</f>
        <v>674.2</v>
      </c>
      <c r="I67" s="9">
        <f>IF(Raw!$G67&gt;$C$8,IF(Raw!$Q67&gt;$C$8,IF(Raw!$N67&gt;$C$9,IF(Raw!$N67&lt;$A$9,IF(Raw!$X67&gt;$C$9,IF(Raw!$X67&lt;$A$9,Raw!M67,-999),-999),-999),-999),-999),-999)</f>
        <v>9.9477999999999997E-2</v>
      </c>
      <c r="J67" s="9">
        <f>IF(Raw!$G67&gt;$C$8,IF(Raw!$Q67&gt;$C$8,IF(Raw!$N67&gt;$C$9,IF(Raw!$N67&lt;$A$9,IF(Raw!$X67&gt;$C$9,IF(Raw!$X67&lt;$A$9,Raw!N67,-999),-999),-999),-999),-999),-999)</f>
        <v>592</v>
      </c>
      <c r="K67" s="9">
        <f>IF(Raw!$G67&gt;$C$8,IF(Raw!$Q67&gt;$C$8,IF(Raw!$N67&gt;$C$9,IF(Raw!$N67&lt;$A$9,IF(Raw!$X67&gt;$C$9,IF(Raw!$X67&lt;$A$9,Raw!R67,-999),-999),-999),-999),-999),-999)</f>
        <v>0.857012</v>
      </c>
      <c r="L67" s="9">
        <f>IF(Raw!$G67&gt;$C$8,IF(Raw!$Q67&gt;$C$8,IF(Raw!$N67&gt;$C$9,IF(Raw!$N67&lt;$A$9,IF(Raw!$X67&gt;$C$9,IF(Raw!$X67&lt;$A$9,Raw!S67,-999),-999),-999),-999),-999),-999)</f>
        <v>0.98093699999999995</v>
      </c>
      <c r="M67" s="9">
        <f>Raw!Q67</f>
        <v>0.86827100000000002</v>
      </c>
      <c r="N67" s="9">
        <f>IF(Raw!$G67&gt;$C$8,IF(Raw!$Q67&gt;$C$8,IF(Raw!$N67&gt;$C$9,IF(Raw!$N67&lt;$A$9,IF(Raw!$X67&gt;$C$9,IF(Raw!$X67&lt;$A$9,Raw!V67,-999),-999),-999),-999),-999),-999)</f>
        <v>712.9</v>
      </c>
      <c r="O67" s="9">
        <f>IF(Raw!$G67&gt;$C$8,IF(Raw!$Q67&gt;$C$8,IF(Raw!$N67&gt;$C$9,IF(Raw!$N67&lt;$A$9,IF(Raw!$X67&gt;$C$9,IF(Raw!$X67&lt;$A$9,Raw!W67,-999),-999),-999),-999),-999),-999)</f>
        <v>0.37080299999999999</v>
      </c>
      <c r="P67" s="9">
        <f>IF(Raw!$G67&gt;$C$8,IF(Raw!$Q67&gt;$C$8,IF(Raw!$N67&gt;$C$9,IF(Raw!$N67&lt;$A$9,IF(Raw!$X67&gt;$C$9,IF(Raw!$X67&lt;$A$9,Raw!X67,-999),-999),-999),-999),-999),-999)</f>
        <v>719</v>
      </c>
      <c r="R67" s="9">
        <f t="shared" si="4"/>
        <v>0.13846700000000001</v>
      </c>
      <c r="S67" s="9">
        <f t="shared" si="5"/>
        <v>0.16129340379904461</v>
      </c>
      <c r="T67" s="9">
        <f t="shared" si="6"/>
        <v>0.12392499999999995</v>
      </c>
      <c r="U67" s="9">
        <f t="shared" si="7"/>
        <v>0.12633329153656142</v>
      </c>
      <c r="V67" s="15">
        <f t="shared" si="0"/>
        <v>0</v>
      </c>
      <c r="X67" s="11">
        <f t="shared" si="8"/>
        <v>2.1671999999999997E+18</v>
      </c>
      <c r="Y67" s="11">
        <f t="shared" si="9"/>
        <v>6.742E-18</v>
      </c>
      <c r="Z67" s="11">
        <f t="shared" si="10"/>
        <v>5.9199999999999997E-4</v>
      </c>
      <c r="AA67" s="16">
        <f t="shared" si="11"/>
        <v>8.575688770578507E-3</v>
      </c>
      <c r="AB67" s="9">
        <f t="shared" si="1"/>
        <v>0.85807474223089397</v>
      </c>
      <c r="AC67" s="9">
        <f t="shared" si="2"/>
        <v>0.99142431122942121</v>
      </c>
      <c r="AD67" s="15">
        <f t="shared" si="3"/>
        <v>14.485960761112338</v>
      </c>
      <c r="AE67" s="3">
        <f t="shared" si="12"/>
        <v>811.73679999999979</v>
      </c>
      <c r="AF67" s="2">
        <f t="shared" si="13"/>
        <v>0.25</v>
      </c>
      <c r="AG67" s="9">
        <f t="shared" si="14"/>
        <v>1.4077377723236879E-3</v>
      </c>
      <c r="AH67" s="2">
        <f t="shared" si="15"/>
        <v>6.8119698180399521E-2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93.4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0.74613700000000005</v>
      </c>
      <c r="F68" s="9">
        <f>IF(Raw!$G68&gt;$C$8,IF(Raw!$Q68&gt;$C$8,IF(Raw!$N68&gt;$C$9,IF(Raw!$N68&lt;$A$9,IF(Raw!$X68&gt;$C$9,IF(Raw!$X68&lt;$A$9,Raw!I68,-999),-999),-999),-999),-999),-999)</f>
        <v>0.90583400000000003</v>
      </c>
      <c r="G68" s="9">
        <f>Raw!G68</f>
        <v>0.90506299999999995</v>
      </c>
      <c r="H68" s="9">
        <f>IF(Raw!$G68&gt;$C$8,IF(Raw!$Q68&gt;$C$8,IF(Raw!$N68&gt;$C$9,IF(Raw!$N68&lt;$A$9,IF(Raw!$X68&gt;$C$9,IF(Raw!$X68&lt;$A$9,Raw!L68,-999),-999),-999),-999),-999),-999)</f>
        <v>692.1</v>
      </c>
      <c r="I68" s="9">
        <f>IF(Raw!$G68&gt;$C$8,IF(Raw!$Q68&gt;$C$8,IF(Raw!$N68&gt;$C$9,IF(Raw!$N68&lt;$A$9,IF(Raw!$X68&gt;$C$9,IF(Raw!$X68&lt;$A$9,Raw!M68,-999),-999),-999),-999),-999),-999)</f>
        <v>0.37081700000000001</v>
      </c>
      <c r="J68" s="9">
        <f>IF(Raw!$G68&gt;$C$8,IF(Raw!$Q68&gt;$C$8,IF(Raw!$N68&gt;$C$9,IF(Raw!$N68&lt;$A$9,IF(Raw!$X68&gt;$C$9,IF(Raw!$X68&lt;$A$9,Raw!N68,-999),-999),-999),-999),-999),-999)</f>
        <v>451</v>
      </c>
      <c r="K68" s="9">
        <f>IF(Raw!$G68&gt;$C$8,IF(Raw!$Q68&gt;$C$8,IF(Raw!$N68&gt;$C$9,IF(Raw!$N68&lt;$A$9,IF(Raw!$X68&gt;$C$9,IF(Raw!$X68&lt;$A$9,Raw!R68,-999),-999),-999),-999),-999),-999)</f>
        <v>0.897142</v>
      </c>
      <c r="L68" s="9">
        <f>IF(Raw!$G68&gt;$C$8,IF(Raw!$Q68&gt;$C$8,IF(Raw!$N68&gt;$C$9,IF(Raw!$N68&lt;$A$9,IF(Raw!$X68&gt;$C$9,IF(Raw!$X68&lt;$A$9,Raw!S68,-999),-999),-999),-999),-999),-999)</f>
        <v>1.0483420000000001</v>
      </c>
      <c r="M68" s="9">
        <f>Raw!Q68</f>
        <v>0.91034700000000002</v>
      </c>
      <c r="N68" s="9">
        <f>IF(Raw!$G68&gt;$C$8,IF(Raw!$Q68&gt;$C$8,IF(Raw!$N68&gt;$C$9,IF(Raw!$N68&lt;$A$9,IF(Raw!$X68&gt;$C$9,IF(Raw!$X68&lt;$A$9,Raw!V68,-999),-999),-999),-999),-999),-999)</f>
        <v>644.20000000000005</v>
      </c>
      <c r="O68" s="9">
        <f>IF(Raw!$G68&gt;$C$8,IF(Raw!$Q68&gt;$C$8,IF(Raw!$N68&gt;$C$9,IF(Raw!$N68&lt;$A$9,IF(Raw!$X68&gt;$C$9,IF(Raw!$X68&lt;$A$9,Raw!W68,-999),-999),-999),-999),-999),-999)</f>
        <v>0.41332200000000002</v>
      </c>
      <c r="P68" s="9">
        <f>IF(Raw!$G68&gt;$C$8,IF(Raw!$Q68&gt;$C$8,IF(Raw!$N68&gt;$C$9,IF(Raw!$N68&lt;$A$9,IF(Raw!$X68&gt;$C$9,IF(Raw!$X68&lt;$A$9,Raw!X68,-999),-999),-999),-999),-999),-999)</f>
        <v>654</v>
      </c>
      <c r="R68" s="9">
        <f t="shared" si="4"/>
        <v>0.15969699999999998</v>
      </c>
      <c r="S68" s="9">
        <f t="shared" si="5"/>
        <v>0.17629830631219404</v>
      </c>
      <c r="T68" s="9">
        <f t="shared" si="6"/>
        <v>0.15120000000000011</v>
      </c>
      <c r="U68" s="9">
        <f t="shared" si="7"/>
        <v>0.14422774247335327</v>
      </c>
      <c r="V68" s="15">
        <f t="shared" si="0"/>
        <v>0</v>
      </c>
      <c r="X68" s="11">
        <f t="shared" si="8"/>
        <v>2.1671999999999997E+18</v>
      </c>
      <c r="Y68" s="11">
        <f t="shared" si="9"/>
        <v>6.9209999999999996E-18</v>
      </c>
      <c r="Z68" s="11">
        <f t="shared" si="10"/>
        <v>4.5099999999999996E-4</v>
      </c>
      <c r="AA68" s="16">
        <f t="shared" si="11"/>
        <v>6.7191824131233244E-3</v>
      </c>
      <c r="AB68" s="9">
        <f t="shared" si="1"/>
        <v>0.89815794038086427</v>
      </c>
      <c r="AC68" s="9">
        <f t="shared" si="2"/>
        <v>0.99328081758687647</v>
      </c>
      <c r="AD68" s="15">
        <f t="shared" si="3"/>
        <v>14.89840889827788</v>
      </c>
      <c r="AE68" s="3">
        <f t="shared" si="12"/>
        <v>833.28839999999968</v>
      </c>
      <c r="AF68" s="2">
        <f t="shared" si="13"/>
        <v>0.25</v>
      </c>
      <c r="AG68" s="9">
        <f t="shared" si="14"/>
        <v>1.6528952937257977E-3</v>
      </c>
      <c r="AH68" s="2">
        <f t="shared" si="15"/>
        <v>7.9982743054872518E-2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92.2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0.74806700000000004</v>
      </c>
      <c r="F69" s="9">
        <f>IF(Raw!$G69&gt;$C$8,IF(Raw!$Q69&gt;$C$8,IF(Raw!$N69&gt;$C$9,IF(Raw!$N69&lt;$A$9,IF(Raw!$X69&gt;$C$9,IF(Raw!$X69&lt;$A$9,Raw!I69,-999),-999),-999),-999),-999),-999)</f>
        <v>0.89105599999999996</v>
      </c>
      <c r="G69" s="9">
        <f>Raw!G69</f>
        <v>0.90621300000000005</v>
      </c>
      <c r="H69" s="9">
        <f>IF(Raw!$G69&gt;$C$8,IF(Raw!$Q69&gt;$C$8,IF(Raw!$N69&gt;$C$9,IF(Raw!$N69&lt;$A$9,IF(Raw!$X69&gt;$C$9,IF(Raw!$X69&lt;$A$9,Raw!L69,-999),-999),-999),-999),-999),-999)</f>
        <v>563.29999999999995</v>
      </c>
      <c r="I69" s="9">
        <f>IF(Raw!$G69&gt;$C$8,IF(Raw!$Q69&gt;$C$8,IF(Raw!$N69&gt;$C$9,IF(Raw!$N69&lt;$A$9,IF(Raw!$X69&gt;$C$9,IF(Raw!$X69&lt;$A$9,Raw!M69,-999),-999),-999),-999),-999),-999)</f>
        <v>0.34043699999999999</v>
      </c>
      <c r="J69" s="9">
        <f>IF(Raw!$G69&gt;$C$8,IF(Raw!$Q69&gt;$C$8,IF(Raw!$N69&gt;$C$9,IF(Raw!$N69&lt;$A$9,IF(Raw!$X69&gt;$C$9,IF(Raw!$X69&lt;$A$9,Raw!N69,-999),-999),-999),-999),-999),-999)</f>
        <v>790</v>
      </c>
      <c r="K69" s="9">
        <f>IF(Raw!$G69&gt;$C$8,IF(Raw!$Q69&gt;$C$8,IF(Raw!$N69&gt;$C$9,IF(Raw!$N69&lt;$A$9,IF(Raw!$X69&gt;$C$9,IF(Raw!$X69&lt;$A$9,Raw!R69,-999),-999),-999),-999),-999),-999)</f>
        <v>0.88940399999999997</v>
      </c>
      <c r="L69" s="9">
        <f>IF(Raw!$G69&gt;$C$8,IF(Raw!$Q69&gt;$C$8,IF(Raw!$N69&gt;$C$9,IF(Raw!$N69&lt;$A$9,IF(Raw!$X69&gt;$C$9,IF(Raw!$X69&lt;$A$9,Raw!S69,-999),-999),-999),-999),-999),-999)</f>
        <v>1.0747169999999999</v>
      </c>
      <c r="M69" s="9">
        <f>Raw!Q69</f>
        <v>0.92628900000000003</v>
      </c>
      <c r="N69" s="9">
        <f>IF(Raw!$G69&gt;$C$8,IF(Raw!$Q69&gt;$C$8,IF(Raw!$N69&gt;$C$9,IF(Raw!$N69&lt;$A$9,IF(Raw!$X69&gt;$C$9,IF(Raw!$X69&lt;$A$9,Raw!V69,-999),-999),-999),-999),-999),-999)</f>
        <v>603.20000000000005</v>
      </c>
      <c r="O69" s="9">
        <f>IF(Raw!$G69&gt;$C$8,IF(Raw!$Q69&gt;$C$8,IF(Raw!$N69&gt;$C$9,IF(Raw!$N69&lt;$A$9,IF(Raw!$X69&gt;$C$9,IF(Raw!$X69&lt;$A$9,Raw!W69,-999),-999),-999),-999),-999),-999)</f>
        <v>5.5489999999999998E-2</v>
      </c>
      <c r="P69" s="9">
        <f>IF(Raw!$G69&gt;$C$8,IF(Raw!$Q69&gt;$C$8,IF(Raw!$N69&gt;$C$9,IF(Raw!$N69&lt;$A$9,IF(Raw!$X69&gt;$C$9,IF(Raw!$X69&lt;$A$9,Raw!X69,-999),-999),-999),-999),-999),-999)</f>
        <v>416</v>
      </c>
      <c r="R69" s="9">
        <f t="shared" si="4"/>
        <v>0.14298899999999992</v>
      </c>
      <c r="S69" s="9">
        <f t="shared" si="5"/>
        <v>0.16047139573719266</v>
      </c>
      <c r="T69" s="9">
        <f t="shared" si="6"/>
        <v>0.18531299999999995</v>
      </c>
      <c r="U69" s="9">
        <f t="shared" si="7"/>
        <v>0.17242957913571663</v>
      </c>
      <c r="V69" s="15">
        <f t="shared" si="0"/>
        <v>0</v>
      </c>
      <c r="X69" s="11">
        <f t="shared" si="8"/>
        <v>2.1671999999999997E+18</v>
      </c>
      <c r="Y69" s="11">
        <f t="shared" si="9"/>
        <v>5.6329999999999992E-18</v>
      </c>
      <c r="Z69" s="11">
        <f t="shared" si="10"/>
        <v>7.9000000000000001E-4</v>
      </c>
      <c r="AA69" s="16">
        <f t="shared" si="11"/>
        <v>9.552069712522461E-3</v>
      </c>
      <c r="AB69" s="9">
        <f t="shared" si="1"/>
        <v>0.89117412269463669</v>
      </c>
      <c r="AC69" s="9">
        <f t="shared" si="2"/>
        <v>0.99044793028747724</v>
      </c>
      <c r="AD69" s="15">
        <f t="shared" si="3"/>
        <v>12.091227484205641</v>
      </c>
      <c r="AE69" s="3">
        <f t="shared" si="12"/>
        <v>678.21319999999969</v>
      </c>
      <c r="AF69" s="2">
        <f t="shared" si="13"/>
        <v>0.25</v>
      </c>
      <c r="AG69" s="9">
        <f t="shared" si="14"/>
        <v>1.6037578971813756E-3</v>
      </c>
      <c r="AH69" s="2">
        <f t="shared" si="15"/>
        <v>7.7605010008431952E-2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91.1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0.73399700000000001</v>
      </c>
      <c r="F70" s="9">
        <f>IF(Raw!$G70&gt;$C$8,IF(Raw!$Q70&gt;$C$8,IF(Raw!$N70&gt;$C$9,IF(Raw!$N70&lt;$A$9,IF(Raw!$X70&gt;$C$9,IF(Raw!$X70&lt;$A$9,Raw!I70,-999),-999),-999),-999),-999),-999)</f>
        <v>0.87626899999999996</v>
      </c>
      <c r="G70" s="9">
        <f>Raw!G70</f>
        <v>0.88043899999999997</v>
      </c>
      <c r="H70" s="9">
        <f>IF(Raw!$G70&gt;$C$8,IF(Raw!$Q70&gt;$C$8,IF(Raw!$N70&gt;$C$9,IF(Raw!$N70&lt;$A$9,IF(Raw!$X70&gt;$C$9,IF(Raw!$X70&lt;$A$9,Raw!L70,-999),-999),-999),-999),-999),-999)</f>
        <v>637.6</v>
      </c>
      <c r="I70" s="9">
        <f>IF(Raw!$G70&gt;$C$8,IF(Raw!$Q70&gt;$C$8,IF(Raw!$N70&gt;$C$9,IF(Raw!$N70&lt;$A$9,IF(Raw!$X70&gt;$C$9,IF(Raw!$X70&lt;$A$9,Raw!M70,-999),-999),-999),-999),-999),-999)</f>
        <v>1.2999999999999999E-5</v>
      </c>
      <c r="J70" s="9">
        <f>IF(Raw!$G70&gt;$C$8,IF(Raw!$Q70&gt;$C$8,IF(Raw!$N70&gt;$C$9,IF(Raw!$N70&lt;$A$9,IF(Raw!$X70&gt;$C$9,IF(Raw!$X70&lt;$A$9,Raw!N70,-999),-999),-999),-999),-999),-999)</f>
        <v>365</v>
      </c>
      <c r="K70" s="9">
        <f>IF(Raw!$G70&gt;$C$8,IF(Raw!$Q70&gt;$C$8,IF(Raw!$N70&gt;$C$9,IF(Raw!$N70&lt;$A$9,IF(Raw!$X70&gt;$C$9,IF(Raw!$X70&lt;$A$9,Raw!R70,-999),-999),-999),-999),-999),-999)</f>
        <v>0.87353999999999998</v>
      </c>
      <c r="L70" s="9">
        <f>IF(Raw!$G70&gt;$C$8,IF(Raw!$Q70&gt;$C$8,IF(Raw!$N70&gt;$C$9,IF(Raw!$N70&lt;$A$9,IF(Raw!$X70&gt;$C$9,IF(Raw!$X70&lt;$A$9,Raw!S70,-999),-999),-999),-999),-999),-999)</f>
        <v>1.0460020000000001</v>
      </c>
      <c r="M70" s="9">
        <f>Raw!Q70</f>
        <v>0.92452000000000001</v>
      </c>
      <c r="N70" s="9">
        <f>IF(Raw!$G70&gt;$C$8,IF(Raw!$Q70&gt;$C$8,IF(Raw!$N70&gt;$C$9,IF(Raw!$N70&lt;$A$9,IF(Raw!$X70&gt;$C$9,IF(Raw!$X70&lt;$A$9,Raw!V70,-999),-999),-999),-999),-999),-999)</f>
        <v>564.20000000000005</v>
      </c>
      <c r="O70" s="9">
        <f>IF(Raw!$G70&gt;$C$8,IF(Raw!$Q70&gt;$C$8,IF(Raw!$N70&gt;$C$9,IF(Raw!$N70&lt;$A$9,IF(Raw!$X70&gt;$C$9,IF(Raw!$X70&lt;$A$9,Raw!W70,-999),-999),-999),-999),-999),-999)</f>
        <v>9.0000000000000006E-5</v>
      </c>
      <c r="P70" s="9">
        <f>IF(Raw!$G70&gt;$C$8,IF(Raw!$Q70&gt;$C$8,IF(Raw!$N70&gt;$C$9,IF(Raw!$N70&lt;$A$9,IF(Raw!$X70&gt;$C$9,IF(Raw!$X70&lt;$A$9,Raw!X70,-999),-999),-999),-999),-999),-999)</f>
        <v>747</v>
      </c>
      <c r="R70" s="9">
        <f t="shared" si="4"/>
        <v>0.14227199999999995</v>
      </c>
      <c r="S70" s="9">
        <f t="shared" si="5"/>
        <v>0.1623611014425935</v>
      </c>
      <c r="T70" s="9">
        <f t="shared" si="6"/>
        <v>0.17246200000000012</v>
      </c>
      <c r="U70" s="9">
        <f t="shared" si="7"/>
        <v>0.16487731381010753</v>
      </c>
      <c r="V70" s="15">
        <f t="shared" si="0"/>
        <v>0</v>
      </c>
      <c r="X70" s="11">
        <f t="shared" si="8"/>
        <v>2.1671999999999997E+18</v>
      </c>
      <c r="Y70" s="11">
        <f t="shared" si="9"/>
        <v>6.3759999999999998E-18</v>
      </c>
      <c r="Z70" s="11">
        <f t="shared" si="10"/>
        <v>3.6499999999999998E-4</v>
      </c>
      <c r="AA70" s="16">
        <f t="shared" si="11"/>
        <v>5.0182843365800759E-3</v>
      </c>
      <c r="AB70" s="9">
        <f t="shared" si="1"/>
        <v>0.87440546335325531</v>
      </c>
      <c r="AC70" s="9">
        <f t="shared" si="2"/>
        <v>0.99498171566341964</v>
      </c>
      <c r="AD70" s="15">
        <f t="shared" si="3"/>
        <v>13.748724209808422</v>
      </c>
      <c r="AE70" s="3">
        <f t="shared" si="12"/>
        <v>767.67039999999974</v>
      </c>
      <c r="AF70" s="2">
        <f t="shared" si="13"/>
        <v>0.25</v>
      </c>
      <c r="AG70" s="9">
        <f t="shared" si="14"/>
        <v>1.7437328584840046E-3</v>
      </c>
      <c r="AH70" s="2">
        <f t="shared" si="15"/>
        <v>8.4378325539355814E-2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90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0.73065800000000003</v>
      </c>
      <c r="F71" s="9">
        <f>IF(Raw!$G71&gt;$C$8,IF(Raw!$Q71&gt;$C$8,IF(Raw!$N71&gt;$C$9,IF(Raw!$N71&lt;$A$9,IF(Raw!$X71&gt;$C$9,IF(Raw!$X71&lt;$A$9,Raw!I71,-999),-999),-999),-999),-999),-999)</f>
        <v>0.87678500000000004</v>
      </c>
      <c r="G71" s="9">
        <f>Raw!G71</f>
        <v>0.90197799999999995</v>
      </c>
      <c r="H71" s="9">
        <f>IF(Raw!$G71&gt;$C$8,IF(Raw!$Q71&gt;$C$8,IF(Raw!$N71&gt;$C$9,IF(Raw!$N71&lt;$A$9,IF(Raw!$X71&gt;$C$9,IF(Raw!$X71&lt;$A$9,Raw!L71,-999),-999),-999),-999),-999),-999)</f>
        <v>561.5</v>
      </c>
      <c r="I71" s="9">
        <f>IF(Raw!$G71&gt;$C$8,IF(Raw!$Q71&gt;$C$8,IF(Raw!$N71&gt;$C$9,IF(Raw!$N71&lt;$A$9,IF(Raw!$X71&gt;$C$9,IF(Raw!$X71&lt;$A$9,Raw!M71,-999),-999),-999),-999),-999),-999)</f>
        <v>3.2699999999999998E-4</v>
      </c>
      <c r="J71" s="9">
        <f>IF(Raw!$G71&gt;$C$8,IF(Raw!$Q71&gt;$C$8,IF(Raw!$N71&gt;$C$9,IF(Raw!$N71&lt;$A$9,IF(Raw!$X71&gt;$C$9,IF(Raw!$X71&lt;$A$9,Raw!N71,-999),-999),-999),-999),-999),-999)</f>
        <v>1517</v>
      </c>
      <c r="K71" s="9">
        <f>IF(Raw!$G71&gt;$C$8,IF(Raw!$Q71&gt;$C$8,IF(Raw!$N71&gt;$C$9,IF(Raw!$N71&lt;$A$9,IF(Raw!$X71&gt;$C$9,IF(Raw!$X71&lt;$A$9,Raw!R71,-999),-999),-999),-999),-999),-999)</f>
        <v>0.88388599999999995</v>
      </c>
      <c r="L71" s="9">
        <f>IF(Raw!$G71&gt;$C$8,IF(Raw!$Q71&gt;$C$8,IF(Raw!$N71&gt;$C$9,IF(Raw!$N71&lt;$A$9,IF(Raw!$X71&gt;$C$9,IF(Raw!$X71&lt;$A$9,Raw!S71,-999),-999),-999),-999),-999),-999)</f>
        <v>1.033361</v>
      </c>
      <c r="M71" s="9">
        <f>Raw!Q71</f>
        <v>0.902474</v>
      </c>
      <c r="N71" s="9">
        <f>IF(Raw!$G71&gt;$C$8,IF(Raw!$Q71&gt;$C$8,IF(Raw!$N71&gt;$C$9,IF(Raw!$N71&lt;$A$9,IF(Raw!$X71&gt;$C$9,IF(Raw!$X71&lt;$A$9,Raw!V71,-999),-999),-999),-999),-999),-999)</f>
        <v>586.9</v>
      </c>
      <c r="O71" s="9">
        <f>IF(Raw!$G71&gt;$C$8,IF(Raw!$Q71&gt;$C$8,IF(Raw!$N71&gt;$C$9,IF(Raw!$N71&lt;$A$9,IF(Raw!$X71&gt;$C$9,IF(Raw!$X71&lt;$A$9,Raw!W71,-999),-999),-999),-999),-999),-999)</f>
        <v>0.249778</v>
      </c>
      <c r="P71" s="9">
        <f>IF(Raw!$G71&gt;$C$8,IF(Raw!$Q71&gt;$C$8,IF(Raw!$N71&gt;$C$9,IF(Raw!$N71&lt;$A$9,IF(Raw!$X71&gt;$C$9,IF(Raw!$X71&lt;$A$9,Raw!X71,-999),-999),-999),-999),-999),-999)</f>
        <v>1304</v>
      </c>
      <c r="R71" s="9">
        <f t="shared" si="4"/>
        <v>0.14612700000000001</v>
      </c>
      <c r="S71" s="9">
        <f t="shared" si="5"/>
        <v>0.16666229463323393</v>
      </c>
      <c r="T71" s="9">
        <f t="shared" si="6"/>
        <v>0.14947500000000002</v>
      </c>
      <c r="U71" s="9">
        <f t="shared" si="7"/>
        <v>0.14464935293667947</v>
      </c>
      <c r="V71" s="15">
        <f t="shared" si="0"/>
        <v>0</v>
      </c>
      <c r="X71" s="11">
        <f t="shared" si="8"/>
        <v>2.1671999999999997E+18</v>
      </c>
      <c r="Y71" s="11">
        <f t="shared" si="9"/>
        <v>5.6149999999999998E-18</v>
      </c>
      <c r="Z71" s="11">
        <f t="shared" si="10"/>
        <v>1.5169999999999999E-3</v>
      </c>
      <c r="AA71" s="16">
        <f t="shared" si="11"/>
        <v>1.812551307323311E-2</v>
      </c>
      <c r="AB71" s="9">
        <f t="shared" si="1"/>
        <v>0.88659531106662148</v>
      </c>
      <c r="AC71" s="9">
        <f t="shared" si="2"/>
        <v>0.98187448692676682</v>
      </c>
      <c r="AD71" s="15">
        <f t="shared" si="3"/>
        <v>11.948261749000071</v>
      </c>
      <c r="AE71" s="3">
        <f t="shared" si="12"/>
        <v>676.04599999999982</v>
      </c>
      <c r="AF71" s="2">
        <f t="shared" si="13"/>
        <v>0.25</v>
      </c>
      <c r="AG71" s="9">
        <f t="shared" si="14"/>
        <v>1.3294679467007219E-3</v>
      </c>
      <c r="AH71" s="2">
        <f t="shared" si="15"/>
        <v>6.4332262052101186E-2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88.7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0.72734200000000004</v>
      </c>
      <c r="F72" s="9">
        <f>IF(Raw!$G72&gt;$C$8,IF(Raw!$Q72&gt;$C$8,IF(Raw!$N72&gt;$C$9,IF(Raw!$N72&lt;$A$9,IF(Raw!$X72&gt;$C$9,IF(Raw!$X72&lt;$A$9,Raw!I72,-999),-999),-999),-999),-999),-999)</f>
        <v>0.85866699999999996</v>
      </c>
      <c r="G72" s="9">
        <f>Raw!G72</f>
        <v>0.84796199999999999</v>
      </c>
      <c r="H72" s="9">
        <f>IF(Raw!$G72&gt;$C$8,IF(Raw!$Q72&gt;$C$8,IF(Raw!$N72&gt;$C$9,IF(Raw!$N72&lt;$A$9,IF(Raw!$X72&gt;$C$9,IF(Raw!$X72&lt;$A$9,Raw!L72,-999),-999),-999),-999),-999),-999)</f>
        <v>525.29999999999995</v>
      </c>
      <c r="I72" s="9">
        <f>IF(Raw!$G72&gt;$C$8,IF(Raw!$Q72&gt;$C$8,IF(Raw!$N72&gt;$C$9,IF(Raw!$N72&lt;$A$9,IF(Raw!$X72&gt;$C$9,IF(Raw!$X72&lt;$A$9,Raw!M72,-999),-999),-999),-999),-999),-999)</f>
        <v>3.0000000000000001E-6</v>
      </c>
      <c r="J72" s="9">
        <f>IF(Raw!$G72&gt;$C$8,IF(Raw!$Q72&gt;$C$8,IF(Raw!$N72&gt;$C$9,IF(Raw!$N72&lt;$A$9,IF(Raw!$X72&gt;$C$9,IF(Raw!$X72&lt;$A$9,Raw!N72,-999),-999),-999),-999),-999),-999)</f>
        <v>551</v>
      </c>
      <c r="K72" s="9">
        <f>IF(Raw!$G72&gt;$C$8,IF(Raw!$Q72&gt;$C$8,IF(Raw!$N72&gt;$C$9,IF(Raw!$N72&lt;$A$9,IF(Raw!$X72&gt;$C$9,IF(Raw!$X72&lt;$A$9,Raw!R72,-999),-999),-999),-999),-999),-999)</f>
        <v>0.86561299999999997</v>
      </c>
      <c r="L72" s="9">
        <f>IF(Raw!$G72&gt;$C$8,IF(Raw!$Q72&gt;$C$8,IF(Raw!$N72&gt;$C$9,IF(Raw!$N72&lt;$A$9,IF(Raw!$X72&gt;$C$9,IF(Raw!$X72&lt;$A$9,Raw!S72,-999),-999),-999),-999),-999),-999)</f>
        <v>1.033717</v>
      </c>
      <c r="M72" s="9">
        <f>Raw!Q72</f>
        <v>0.90705999999999998</v>
      </c>
      <c r="N72" s="9">
        <f>IF(Raw!$G72&gt;$C$8,IF(Raw!$Q72&gt;$C$8,IF(Raw!$N72&gt;$C$9,IF(Raw!$N72&lt;$A$9,IF(Raw!$X72&gt;$C$9,IF(Raw!$X72&lt;$A$9,Raw!V72,-999),-999),-999),-999),-999),-999)</f>
        <v>666.5</v>
      </c>
      <c r="O72" s="9">
        <f>IF(Raw!$G72&gt;$C$8,IF(Raw!$Q72&gt;$C$8,IF(Raw!$N72&gt;$C$9,IF(Raw!$N72&lt;$A$9,IF(Raw!$X72&gt;$C$9,IF(Raw!$X72&lt;$A$9,Raw!W72,-999),-999),-999),-999),-999),-999)</f>
        <v>6.6309000000000007E-2</v>
      </c>
      <c r="P72" s="9">
        <f>IF(Raw!$G72&gt;$C$8,IF(Raw!$Q72&gt;$C$8,IF(Raw!$N72&gt;$C$9,IF(Raw!$N72&lt;$A$9,IF(Raw!$X72&gt;$C$9,IF(Raw!$X72&lt;$A$9,Raw!X72,-999),-999),-999),-999),-999),-999)</f>
        <v>768</v>
      </c>
      <c r="R72" s="9">
        <f t="shared" si="4"/>
        <v>0.13132499999999991</v>
      </c>
      <c r="S72" s="9">
        <f t="shared" si="5"/>
        <v>0.15294054621873196</v>
      </c>
      <c r="T72" s="9">
        <f t="shared" si="6"/>
        <v>0.16810400000000003</v>
      </c>
      <c r="U72" s="9">
        <f t="shared" si="7"/>
        <v>0.16262091075216914</v>
      </c>
      <c r="V72" s="15">
        <f t="shared" si="0"/>
        <v>0</v>
      </c>
      <c r="X72" s="11">
        <f t="shared" si="8"/>
        <v>2.1671999999999997E+18</v>
      </c>
      <c r="Y72" s="11">
        <f t="shared" si="9"/>
        <v>5.2529999999999989E-18</v>
      </c>
      <c r="Z72" s="11">
        <f t="shared" si="10"/>
        <v>5.5099999999999995E-4</v>
      </c>
      <c r="AA72" s="16">
        <f t="shared" si="11"/>
        <v>6.2336480645709298E-3</v>
      </c>
      <c r="AB72" s="9">
        <f t="shared" si="1"/>
        <v>0.86666090117424655</v>
      </c>
      <c r="AC72" s="9">
        <f t="shared" si="2"/>
        <v>0.99376635193542939</v>
      </c>
      <c r="AD72" s="15">
        <f t="shared" si="3"/>
        <v>11.31333587036467</v>
      </c>
      <c r="AE72" s="3">
        <f t="shared" si="12"/>
        <v>632.46119999999974</v>
      </c>
      <c r="AF72" s="2">
        <f t="shared" si="13"/>
        <v>0.25</v>
      </c>
      <c r="AG72" s="9">
        <f t="shared" si="14"/>
        <v>1.4152192176029898E-3</v>
      </c>
      <c r="AH72" s="2">
        <f t="shared" si="15"/>
        <v>6.848172142393158E-2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87.4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0.74266699999999997</v>
      </c>
      <c r="F73" s="9">
        <f>IF(Raw!$G73&gt;$C$8,IF(Raw!$Q73&gt;$C$8,IF(Raw!$N73&gt;$C$9,IF(Raw!$N73&lt;$A$9,IF(Raw!$X73&gt;$C$9,IF(Raw!$X73&lt;$A$9,Raw!I73,-999),-999),-999),-999),-999),-999)</f>
        <v>0.87946800000000003</v>
      </c>
      <c r="G73" s="9">
        <f>Raw!G73</f>
        <v>0.85192599999999996</v>
      </c>
      <c r="H73" s="9">
        <f>IF(Raw!$G73&gt;$C$8,IF(Raw!$Q73&gt;$C$8,IF(Raw!$N73&gt;$C$9,IF(Raw!$N73&lt;$A$9,IF(Raw!$X73&gt;$C$9,IF(Raw!$X73&lt;$A$9,Raw!L73,-999),-999),-999),-999),-999),-999)</f>
        <v>643</v>
      </c>
      <c r="I73" s="9">
        <f>IF(Raw!$G73&gt;$C$8,IF(Raw!$Q73&gt;$C$8,IF(Raw!$N73&gt;$C$9,IF(Raw!$N73&lt;$A$9,IF(Raw!$X73&gt;$C$9,IF(Raw!$X73&lt;$A$9,Raw!M73,-999),-999),-999),-999),-999),-999)</f>
        <v>7.0047999999999999E-2</v>
      </c>
      <c r="J73" s="9">
        <f>IF(Raw!$G73&gt;$C$8,IF(Raw!$Q73&gt;$C$8,IF(Raw!$N73&gt;$C$9,IF(Raw!$N73&lt;$A$9,IF(Raw!$X73&gt;$C$9,IF(Raw!$X73&lt;$A$9,Raw!N73,-999),-999),-999),-999),-999),-999)</f>
        <v>570</v>
      </c>
      <c r="K73" s="9">
        <f>IF(Raw!$G73&gt;$C$8,IF(Raw!$Q73&gt;$C$8,IF(Raw!$N73&gt;$C$9,IF(Raw!$N73&lt;$A$9,IF(Raw!$X73&gt;$C$9,IF(Raw!$X73&lt;$A$9,Raw!R73,-999),-999),-999),-999),-999),-999)</f>
        <v>0.85944299999999996</v>
      </c>
      <c r="L73" s="9">
        <f>IF(Raw!$G73&gt;$C$8,IF(Raw!$Q73&gt;$C$8,IF(Raw!$N73&gt;$C$9,IF(Raw!$N73&lt;$A$9,IF(Raw!$X73&gt;$C$9,IF(Raw!$X73&lt;$A$9,Raw!S73,-999),-999),-999),-999),-999),-999)</f>
        <v>1.0364819999999999</v>
      </c>
      <c r="M73" s="9">
        <f>Raw!Q73</f>
        <v>0.88776100000000002</v>
      </c>
      <c r="N73" s="9">
        <f>IF(Raw!$G73&gt;$C$8,IF(Raw!$Q73&gt;$C$8,IF(Raw!$N73&gt;$C$9,IF(Raw!$N73&lt;$A$9,IF(Raw!$X73&gt;$C$9,IF(Raw!$X73&lt;$A$9,Raw!V73,-999),-999),-999),-999),-999),-999)</f>
        <v>696.1</v>
      </c>
      <c r="O73" s="9">
        <f>IF(Raw!$G73&gt;$C$8,IF(Raw!$Q73&gt;$C$8,IF(Raw!$N73&gt;$C$9,IF(Raw!$N73&lt;$A$9,IF(Raw!$X73&gt;$C$9,IF(Raw!$X73&lt;$A$9,Raw!W73,-999),-999),-999),-999),-999),-999)</f>
        <v>1.8E-5</v>
      </c>
      <c r="P73" s="9">
        <f>IF(Raw!$G73&gt;$C$8,IF(Raw!$Q73&gt;$C$8,IF(Raw!$N73&gt;$C$9,IF(Raw!$N73&lt;$A$9,IF(Raw!$X73&gt;$C$9,IF(Raw!$X73&lt;$A$9,Raw!X73,-999),-999),-999),-999),-999),-999)</f>
        <v>803</v>
      </c>
      <c r="R73" s="9">
        <f t="shared" si="4"/>
        <v>0.13680100000000006</v>
      </c>
      <c r="S73" s="9">
        <f t="shared" si="5"/>
        <v>0.1555497186935739</v>
      </c>
      <c r="T73" s="9">
        <f t="shared" si="6"/>
        <v>0.17703899999999995</v>
      </c>
      <c r="U73" s="9">
        <f t="shared" si="7"/>
        <v>0.17080759723757863</v>
      </c>
      <c r="V73" s="15">
        <f t="shared" si="0"/>
        <v>0</v>
      </c>
      <c r="X73" s="11">
        <f t="shared" si="8"/>
        <v>2.1671999999999997E+18</v>
      </c>
      <c r="Y73" s="11">
        <f t="shared" si="9"/>
        <v>6.4299999999999997E-18</v>
      </c>
      <c r="Z73" s="11">
        <f t="shared" si="10"/>
        <v>5.6999999999999998E-4</v>
      </c>
      <c r="AA73" s="16">
        <f t="shared" si="11"/>
        <v>7.8804105815551678E-3</v>
      </c>
      <c r="AB73" s="9">
        <f t="shared" si="1"/>
        <v>0.86083814000894787</v>
      </c>
      <c r="AC73" s="9">
        <f t="shared" si="2"/>
        <v>0.99211958941844502</v>
      </c>
      <c r="AD73" s="15">
        <f t="shared" si="3"/>
        <v>13.825281722026613</v>
      </c>
      <c r="AE73" s="3">
        <f t="shared" si="12"/>
        <v>774.1719999999998</v>
      </c>
      <c r="AF73" s="2">
        <f t="shared" si="13"/>
        <v>0.25</v>
      </c>
      <c r="AG73" s="9">
        <f t="shared" si="14"/>
        <v>1.8165101169784457E-3</v>
      </c>
      <c r="AH73" s="2">
        <f t="shared" si="15"/>
        <v>8.7899979202775688E-2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86.1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0.71148400000000001</v>
      </c>
      <c r="F74" s="9">
        <f>IF(Raw!$G74&gt;$C$8,IF(Raw!$Q74&gt;$C$8,IF(Raw!$N74&gt;$C$9,IF(Raw!$N74&lt;$A$9,IF(Raw!$X74&gt;$C$9,IF(Raw!$X74&lt;$A$9,Raw!I74,-999),-999),-999),-999),-999),-999)</f>
        <v>0.84024500000000002</v>
      </c>
      <c r="G74" s="9">
        <f>Raw!G74</f>
        <v>0.87100200000000005</v>
      </c>
      <c r="H74" s="9">
        <f>IF(Raw!$G74&gt;$C$8,IF(Raw!$Q74&gt;$C$8,IF(Raw!$N74&gt;$C$9,IF(Raw!$N74&lt;$A$9,IF(Raw!$X74&gt;$C$9,IF(Raw!$X74&lt;$A$9,Raw!L74,-999),-999),-999),-999),-999),-999)</f>
        <v>721.9</v>
      </c>
      <c r="I74" s="9">
        <f>IF(Raw!$G74&gt;$C$8,IF(Raw!$Q74&gt;$C$8,IF(Raw!$N74&gt;$C$9,IF(Raw!$N74&lt;$A$9,IF(Raw!$X74&gt;$C$9,IF(Raw!$X74&lt;$A$9,Raw!M74,-999),-999),-999),-999),-999),-999)</f>
        <v>0.30856</v>
      </c>
      <c r="J74" s="9">
        <f>IF(Raw!$G74&gt;$C$8,IF(Raw!$Q74&gt;$C$8,IF(Raw!$N74&gt;$C$9,IF(Raw!$N74&lt;$A$9,IF(Raw!$X74&gt;$C$9,IF(Raw!$X74&lt;$A$9,Raw!N74,-999),-999),-999),-999),-999),-999)</f>
        <v>1324</v>
      </c>
      <c r="K74" s="9">
        <f>IF(Raw!$G74&gt;$C$8,IF(Raw!$Q74&gt;$C$8,IF(Raw!$N74&gt;$C$9,IF(Raw!$N74&lt;$A$9,IF(Raw!$X74&gt;$C$9,IF(Raw!$X74&lt;$A$9,Raw!R74,-999),-999),-999),-999),-999),-999)</f>
        <v>0.85557700000000003</v>
      </c>
      <c r="L74" s="9">
        <f>IF(Raw!$G74&gt;$C$8,IF(Raw!$Q74&gt;$C$8,IF(Raw!$N74&gt;$C$9,IF(Raw!$N74&lt;$A$9,IF(Raw!$X74&gt;$C$9,IF(Raw!$X74&lt;$A$9,Raw!S74,-999),-999),-999),-999),-999),-999)</f>
        <v>1.0112669999999999</v>
      </c>
      <c r="M74" s="9">
        <f>Raw!Q74</f>
        <v>0.89236700000000002</v>
      </c>
      <c r="N74" s="9">
        <f>IF(Raw!$G74&gt;$C$8,IF(Raw!$Q74&gt;$C$8,IF(Raw!$N74&gt;$C$9,IF(Raw!$N74&lt;$A$9,IF(Raw!$X74&gt;$C$9,IF(Raw!$X74&lt;$A$9,Raw!V74,-999),-999),-999),-999),-999),-999)</f>
        <v>658.4</v>
      </c>
      <c r="O74" s="9">
        <f>IF(Raw!$G74&gt;$C$8,IF(Raw!$Q74&gt;$C$8,IF(Raw!$N74&gt;$C$9,IF(Raw!$N74&lt;$A$9,IF(Raw!$X74&gt;$C$9,IF(Raw!$X74&lt;$A$9,Raw!W74,-999),-999),-999),-999),-999),-999)</f>
        <v>0.156725</v>
      </c>
      <c r="P74" s="9">
        <f>IF(Raw!$G74&gt;$C$8,IF(Raw!$Q74&gt;$C$8,IF(Raw!$N74&gt;$C$9,IF(Raw!$N74&lt;$A$9,IF(Raw!$X74&gt;$C$9,IF(Raw!$X74&lt;$A$9,Raw!X74,-999),-999),-999),-999),-999),-999)</f>
        <v>495</v>
      </c>
      <c r="R74" s="9">
        <f t="shared" si="4"/>
        <v>0.12876100000000001</v>
      </c>
      <c r="S74" s="9">
        <f t="shared" si="5"/>
        <v>0.15324220911757883</v>
      </c>
      <c r="T74" s="9">
        <f t="shared" si="6"/>
        <v>0.15568999999999988</v>
      </c>
      <c r="U74" s="9">
        <f t="shared" si="7"/>
        <v>0.1539553846808013</v>
      </c>
      <c r="V74" s="15">
        <f t="shared" si="0"/>
        <v>0</v>
      </c>
      <c r="X74" s="11">
        <f t="shared" si="8"/>
        <v>2.1671999999999997E+18</v>
      </c>
      <c r="Y74" s="11">
        <f t="shared" si="9"/>
        <v>7.2189999999999999E-18</v>
      </c>
      <c r="Z74" s="11">
        <f t="shared" si="10"/>
        <v>1.3239999999999999E-3</v>
      </c>
      <c r="AA74" s="16">
        <f t="shared" si="11"/>
        <v>2.0293639744019678E-2</v>
      </c>
      <c r="AB74" s="9">
        <f t="shared" si="1"/>
        <v>0.85873651677174645</v>
      </c>
      <c r="AC74" s="9">
        <f t="shared" si="2"/>
        <v>0.97970636025598035</v>
      </c>
      <c r="AD74" s="15">
        <f t="shared" si="3"/>
        <v>15.327522465271663</v>
      </c>
      <c r="AE74" s="3">
        <f t="shared" si="12"/>
        <v>869.16759999999977</v>
      </c>
      <c r="AF74" s="2">
        <f t="shared" si="13"/>
        <v>0.25</v>
      </c>
      <c r="AG74" s="9">
        <f t="shared" si="14"/>
        <v>1.8151958594957865E-3</v>
      </c>
      <c r="AH74" s="2">
        <f t="shared" si="15"/>
        <v>8.7836382967162646E-2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85.1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0.72885200000000006</v>
      </c>
      <c r="F75" s="9">
        <f>IF(Raw!$G75&gt;$C$8,IF(Raw!$Q75&gt;$C$8,IF(Raw!$N75&gt;$C$9,IF(Raw!$N75&lt;$A$9,IF(Raw!$X75&gt;$C$9,IF(Raw!$X75&lt;$A$9,Raw!I75,-999),-999),-999),-999),-999),-999)</f>
        <v>0.86776500000000001</v>
      </c>
      <c r="G75" s="9">
        <f>Raw!G75</f>
        <v>0.89759500000000003</v>
      </c>
      <c r="H75" s="9">
        <f>IF(Raw!$G75&gt;$C$8,IF(Raw!$Q75&gt;$C$8,IF(Raw!$N75&gt;$C$9,IF(Raw!$N75&lt;$A$9,IF(Raw!$X75&gt;$C$9,IF(Raw!$X75&lt;$A$9,Raw!L75,-999),-999),-999),-999),-999),-999)</f>
        <v>596.9</v>
      </c>
      <c r="I75" s="9">
        <f>IF(Raw!$G75&gt;$C$8,IF(Raw!$Q75&gt;$C$8,IF(Raw!$N75&gt;$C$9,IF(Raw!$N75&lt;$A$9,IF(Raw!$X75&gt;$C$9,IF(Raw!$X75&lt;$A$9,Raw!M75,-999),-999),-999),-999),-999),-999)</f>
        <v>9.7088999999999995E-2</v>
      </c>
      <c r="J75" s="9">
        <f>IF(Raw!$G75&gt;$C$8,IF(Raw!$Q75&gt;$C$8,IF(Raw!$N75&gt;$C$9,IF(Raw!$N75&lt;$A$9,IF(Raw!$X75&gt;$C$9,IF(Raw!$X75&lt;$A$9,Raw!N75,-999),-999),-999),-999),-999),-999)</f>
        <v>798</v>
      </c>
      <c r="K75" s="9">
        <f>IF(Raw!$G75&gt;$C$8,IF(Raw!$Q75&gt;$C$8,IF(Raw!$N75&gt;$C$9,IF(Raw!$N75&lt;$A$9,IF(Raw!$X75&gt;$C$9,IF(Raw!$X75&lt;$A$9,Raw!R75,-999),-999),-999),-999),-999),-999)</f>
        <v>0.84896400000000005</v>
      </c>
      <c r="L75" s="9">
        <f>IF(Raw!$G75&gt;$C$8,IF(Raw!$Q75&gt;$C$8,IF(Raw!$N75&gt;$C$9,IF(Raw!$N75&lt;$A$9,IF(Raw!$X75&gt;$C$9,IF(Raw!$X75&lt;$A$9,Raw!S75,-999),-999),-999),-999),-999),-999)</f>
        <v>1.00238</v>
      </c>
      <c r="M75" s="9">
        <f>Raw!Q75</f>
        <v>0.90604499999999999</v>
      </c>
      <c r="N75" s="9">
        <f>IF(Raw!$G75&gt;$C$8,IF(Raw!$Q75&gt;$C$8,IF(Raw!$N75&gt;$C$9,IF(Raw!$N75&lt;$A$9,IF(Raw!$X75&gt;$C$9,IF(Raw!$X75&lt;$A$9,Raw!V75,-999),-999),-999),-999),-999),-999)</f>
        <v>611.79999999999995</v>
      </c>
      <c r="O75" s="9">
        <f>IF(Raw!$G75&gt;$C$8,IF(Raw!$Q75&gt;$C$8,IF(Raw!$N75&gt;$C$9,IF(Raw!$N75&lt;$A$9,IF(Raw!$X75&gt;$C$9,IF(Raw!$X75&lt;$A$9,Raw!W75,-999),-999),-999),-999),-999),-999)</f>
        <v>1.9000000000000001E-5</v>
      </c>
      <c r="P75" s="9">
        <f>IF(Raw!$G75&gt;$C$8,IF(Raw!$Q75&gt;$C$8,IF(Raw!$N75&gt;$C$9,IF(Raw!$N75&lt;$A$9,IF(Raw!$X75&gt;$C$9,IF(Raw!$X75&lt;$A$9,Raw!X75,-999),-999),-999),-999),-999),-999)</f>
        <v>1293</v>
      </c>
      <c r="R75" s="9">
        <f t="shared" si="4"/>
        <v>0.13891299999999995</v>
      </c>
      <c r="S75" s="9">
        <f t="shared" si="5"/>
        <v>0.1600813584322944</v>
      </c>
      <c r="T75" s="9">
        <f t="shared" si="6"/>
        <v>0.153416</v>
      </c>
      <c r="U75" s="9">
        <f t="shared" si="7"/>
        <v>0.15305173686625828</v>
      </c>
      <c r="V75" s="15">
        <f t="shared" si="0"/>
        <v>0</v>
      </c>
      <c r="X75" s="11">
        <f t="shared" si="8"/>
        <v>2.1671999999999997E+18</v>
      </c>
      <c r="Y75" s="11">
        <f t="shared" si="9"/>
        <v>5.9689999999999996E-18</v>
      </c>
      <c r="Z75" s="11">
        <f t="shared" si="10"/>
        <v>7.9799999999999999E-4</v>
      </c>
      <c r="AA75" s="16">
        <f t="shared" si="11"/>
        <v>1.0217467092284523E-2</v>
      </c>
      <c r="AB75" s="9">
        <f t="shared" si="1"/>
        <v>0.85053152293142997</v>
      </c>
      <c r="AC75" s="9">
        <f t="shared" si="2"/>
        <v>0.98978253290771545</v>
      </c>
      <c r="AD75" s="15">
        <f t="shared" si="3"/>
        <v>12.803843474040757</v>
      </c>
      <c r="AE75" s="3">
        <f t="shared" si="12"/>
        <v>718.66759999999977</v>
      </c>
      <c r="AF75" s="2">
        <f t="shared" si="13"/>
        <v>0.25</v>
      </c>
      <c r="AG75" s="9">
        <f t="shared" si="14"/>
        <v>1.5074234478966494E-3</v>
      </c>
      <c r="AH75" s="2">
        <f t="shared" si="15"/>
        <v>7.2943436142428139E-2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83.8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0.70374999999999999</v>
      </c>
      <c r="F76" s="9">
        <f>IF(Raw!$G76&gt;$C$8,IF(Raw!$Q76&gt;$C$8,IF(Raw!$N76&gt;$C$9,IF(Raw!$N76&lt;$A$9,IF(Raw!$X76&gt;$C$9,IF(Raw!$X76&lt;$A$9,Raw!I76,-999),-999),-999),-999),-999),-999)</f>
        <v>0.83918000000000004</v>
      </c>
      <c r="G76" s="9">
        <f>Raw!G76</f>
        <v>0.89924099999999996</v>
      </c>
      <c r="H76" s="9">
        <f>IF(Raw!$G76&gt;$C$8,IF(Raw!$Q76&gt;$C$8,IF(Raw!$N76&gt;$C$9,IF(Raw!$N76&lt;$A$9,IF(Raw!$X76&gt;$C$9,IF(Raw!$X76&lt;$A$9,Raw!L76,-999),-999),-999),-999),-999),-999)</f>
        <v>517.20000000000005</v>
      </c>
      <c r="I76" s="9">
        <f>IF(Raw!$G76&gt;$C$8,IF(Raw!$Q76&gt;$C$8,IF(Raw!$N76&gt;$C$9,IF(Raw!$N76&lt;$A$9,IF(Raw!$X76&gt;$C$9,IF(Raw!$X76&lt;$A$9,Raw!M76,-999),-999),-999),-999),-999),-999)</f>
        <v>9.0878E-2</v>
      </c>
      <c r="J76" s="9">
        <f>IF(Raw!$G76&gt;$C$8,IF(Raw!$Q76&gt;$C$8,IF(Raw!$N76&gt;$C$9,IF(Raw!$N76&lt;$A$9,IF(Raw!$X76&gt;$C$9,IF(Raw!$X76&lt;$A$9,Raw!N76,-999),-999),-999),-999),-999),-999)</f>
        <v>980</v>
      </c>
      <c r="K76" s="9">
        <f>IF(Raw!$G76&gt;$C$8,IF(Raw!$Q76&gt;$C$8,IF(Raw!$N76&gt;$C$9,IF(Raw!$N76&lt;$A$9,IF(Raw!$X76&gt;$C$9,IF(Raw!$X76&lt;$A$9,Raw!R76,-999),-999),-999),-999),-999),-999)</f>
        <v>0.83279000000000003</v>
      </c>
      <c r="L76" s="9">
        <f>IF(Raw!$G76&gt;$C$8,IF(Raw!$Q76&gt;$C$8,IF(Raw!$N76&gt;$C$9,IF(Raw!$N76&lt;$A$9,IF(Raw!$X76&gt;$C$9,IF(Raw!$X76&lt;$A$9,Raw!S76,-999),-999),-999),-999),-999),-999)</f>
        <v>0.97352799999999995</v>
      </c>
      <c r="M76" s="9">
        <f>Raw!Q76</f>
        <v>0.87642200000000003</v>
      </c>
      <c r="N76" s="9">
        <f>IF(Raw!$G76&gt;$C$8,IF(Raw!$Q76&gt;$C$8,IF(Raw!$N76&gt;$C$9,IF(Raw!$N76&lt;$A$9,IF(Raw!$X76&gt;$C$9,IF(Raw!$X76&lt;$A$9,Raw!V76,-999),-999),-999),-999),-999),-999)</f>
        <v>652.4</v>
      </c>
      <c r="O76" s="9">
        <f>IF(Raw!$G76&gt;$C$8,IF(Raw!$Q76&gt;$C$8,IF(Raw!$N76&gt;$C$9,IF(Raw!$N76&lt;$A$9,IF(Raw!$X76&gt;$C$9,IF(Raw!$X76&lt;$A$9,Raw!W76,-999),-999),-999),-999),-999),-999)</f>
        <v>1.5E-5</v>
      </c>
      <c r="P76" s="9">
        <f>IF(Raw!$G76&gt;$C$8,IF(Raw!$Q76&gt;$C$8,IF(Raw!$N76&gt;$C$9,IF(Raw!$N76&lt;$A$9,IF(Raw!$X76&gt;$C$9,IF(Raw!$X76&lt;$A$9,Raw!X76,-999),-999),-999),-999),-999),-999)</f>
        <v>1282</v>
      </c>
      <c r="R76" s="9">
        <f t="shared" si="4"/>
        <v>0.13543000000000005</v>
      </c>
      <c r="S76" s="9">
        <f t="shared" si="5"/>
        <v>0.16138373173812537</v>
      </c>
      <c r="T76" s="9">
        <f t="shared" si="6"/>
        <v>0.14073799999999992</v>
      </c>
      <c r="U76" s="9">
        <f t="shared" si="7"/>
        <v>0.1445649226319119</v>
      </c>
      <c r="V76" s="15">
        <f t="shared" si="0"/>
        <v>0</v>
      </c>
      <c r="X76" s="11">
        <f t="shared" si="8"/>
        <v>2.1671999999999997E+18</v>
      </c>
      <c r="Y76" s="11">
        <f t="shared" si="9"/>
        <v>5.1719999999999999E-18</v>
      </c>
      <c r="Z76" s="11">
        <f t="shared" si="10"/>
        <v>9.7999999999999997E-4</v>
      </c>
      <c r="AA76" s="16">
        <f t="shared" si="11"/>
        <v>1.0865233173866574E-2</v>
      </c>
      <c r="AB76" s="9">
        <f t="shared" si="1"/>
        <v>0.83431915118642364</v>
      </c>
      <c r="AC76" s="9">
        <f t="shared" si="2"/>
        <v>0.98913476682613366</v>
      </c>
      <c r="AD76" s="15">
        <f t="shared" si="3"/>
        <v>11.086972626394466</v>
      </c>
      <c r="AE76" s="3">
        <f t="shared" si="12"/>
        <v>622.70879999999977</v>
      </c>
      <c r="AF76" s="2">
        <f t="shared" si="13"/>
        <v>0.25</v>
      </c>
      <c r="AG76" s="9">
        <f t="shared" si="14"/>
        <v>1.2329133384283394E-3</v>
      </c>
      <c r="AH76" s="2">
        <f t="shared" si="15"/>
        <v>5.9660034807260974E-2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82.7</v>
      </c>
      <c r="D77" s="15">
        <f>IF(C77&gt;0.5,Raw!D77*D$11,-999)</f>
        <v>3.6</v>
      </c>
      <c r="E77" s="9">
        <f>IF(Raw!$G77&gt;$C$8,IF(Raw!$Q77&gt;$C$8,IF(Raw!$N77&gt;$C$9,IF(Raw!$N77&lt;$A$9,IF(Raw!$X77&gt;$C$9,IF(Raw!$X77&lt;$A$9,Raw!H77,-999),-999),-999),-999),-999),-999)</f>
        <v>0.71841100000000002</v>
      </c>
      <c r="F77" s="9">
        <f>IF(Raw!$G77&gt;$C$8,IF(Raw!$Q77&gt;$C$8,IF(Raw!$N77&gt;$C$9,IF(Raw!$N77&lt;$A$9,IF(Raw!$X77&gt;$C$9,IF(Raw!$X77&lt;$A$9,Raw!I77,-999),-999),-999),-999),-999),-999)</f>
        <v>0.849908</v>
      </c>
      <c r="G77" s="9">
        <f>Raw!G77</f>
        <v>0.89306700000000006</v>
      </c>
      <c r="H77" s="9">
        <f>IF(Raw!$G77&gt;$C$8,IF(Raw!$Q77&gt;$C$8,IF(Raw!$N77&gt;$C$9,IF(Raw!$N77&lt;$A$9,IF(Raw!$X77&gt;$C$9,IF(Raw!$X77&lt;$A$9,Raw!L77,-999),-999),-999),-999),-999),-999)</f>
        <v>610.70000000000005</v>
      </c>
      <c r="I77" s="9">
        <f>IF(Raw!$G77&gt;$C$8,IF(Raw!$Q77&gt;$C$8,IF(Raw!$N77&gt;$C$9,IF(Raw!$N77&lt;$A$9,IF(Raw!$X77&gt;$C$9,IF(Raw!$X77&lt;$A$9,Raw!M77,-999),-999),-999),-999),-999),-999)</f>
        <v>0.12723400000000001</v>
      </c>
      <c r="J77" s="9">
        <f>IF(Raw!$G77&gt;$C$8,IF(Raw!$Q77&gt;$C$8,IF(Raw!$N77&gt;$C$9,IF(Raw!$N77&lt;$A$9,IF(Raw!$X77&gt;$C$9,IF(Raw!$X77&lt;$A$9,Raw!N77,-999),-999),-999),-999),-999),-999)</f>
        <v>712</v>
      </c>
      <c r="K77" s="9">
        <f>IF(Raw!$G77&gt;$C$8,IF(Raw!$Q77&gt;$C$8,IF(Raw!$N77&gt;$C$9,IF(Raw!$N77&lt;$A$9,IF(Raw!$X77&gt;$C$9,IF(Raw!$X77&lt;$A$9,Raw!R77,-999),-999),-999),-999),-999),-999)</f>
        <v>0.88782300000000003</v>
      </c>
      <c r="L77" s="9">
        <f>IF(Raw!$G77&gt;$C$8,IF(Raw!$Q77&gt;$C$8,IF(Raw!$N77&gt;$C$9,IF(Raw!$N77&lt;$A$9,IF(Raw!$X77&gt;$C$9,IF(Raw!$X77&lt;$A$9,Raw!S77,-999),-999),-999),-999),-999),-999)</f>
        <v>1.051318</v>
      </c>
      <c r="M77" s="9">
        <f>Raw!Q77</f>
        <v>0.90904499999999999</v>
      </c>
      <c r="N77" s="9">
        <f>IF(Raw!$G77&gt;$C$8,IF(Raw!$Q77&gt;$C$8,IF(Raw!$N77&gt;$C$9,IF(Raw!$N77&lt;$A$9,IF(Raw!$X77&gt;$C$9,IF(Raw!$X77&lt;$A$9,Raw!V77,-999),-999),-999),-999),-999),-999)</f>
        <v>594.6</v>
      </c>
      <c r="O77" s="9">
        <f>IF(Raw!$G77&gt;$C$8,IF(Raw!$Q77&gt;$C$8,IF(Raw!$N77&gt;$C$9,IF(Raw!$N77&lt;$A$9,IF(Raw!$X77&gt;$C$9,IF(Raw!$X77&lt;$A$9,Raw!W77,-999),-999),-999),-999),-999),-999)</f>
        <v>6.1427000000000002E-2</v>
      </c>
      <c r="P77" s="9">
        <f>IF(Raw!$G77&gt;$C$8,IF(Raw!$Q77&gt;$C$8,IF(Raw!$N77&gt;$C$9,IF(Raw!$N77&lt;$A$9,IF(Raw!$X77&gt;$C$9,IF(Raw!$X77&lt;$A$9,Raw!X77,-999),-999),-999),-999),-999),-999)</f>
        <v>743</v>
      </c>
      <c r="R77" s="9">
        <f t="shared" si="4"/>
        <v>0.13149699999999998</v>
      </c>
      <c r="S77" s="9">
        <f t="shared" si="5"/>
        <v>0.15471909900836323</v>
      </c>
      <c r="T77" s="9">
        <f t="shared" si="6"/>
        <v>0.16349499999999995</v>
      </c>
      <c r="U77" s="9">
        <f t="shared" si="7"/>
        <v>0.15551431631532986</v>
      </c>
      <c r="V77" s="15">
        <f t="shared" ref="V77:V140" si="16">IF(L77&gt;0,L77*V$8+V$10,-999)</f>
        <v>0</v>
      </c>
      <c r="X77" s="11">
        <f t="shared" si="8"/>
        <v>2.1671999999999997E+18</v>
      </c>
      <c r="Y77" s="11">
        <f t="shared" si="9"/>
        <v>6.1069999999999999E-18</v>
      </c>
      <c r="Z77" s="11">
        <f t="shared" si="10"/>
        <v>7.1199999999999996E-4</v>
      </c>
      <c r="AA77" s="16">
        <f t="shared" si="11"/>
        <v>9.3354131782174381E-3</v>
      </c>
      <c r="AB77" s="9">
        <f t="shared" ref="AB77:AB140" si="17">K77+T77*AA77</f>
        <v>0.88934929337757274</v>
      </c>
      <c r="AC77" s="9">
        <f t="shared" ref="AC77:AC140" si="18">IF(T77&gt;0,(L77-AB77)/T77,-999)</f>
        <v>0.99066458682178227</v>
      </c>
      <c r="AD77" s="15">
        <f t="shared" ref="AD77:AD140" si="19">IF(AC77&gt;0,X77*Y77*AC77,-999)</f>
        <v>13.111535362664936</v>
      </c>
      <c r="AE77" s="3">
        <f t="shared" si="12"/>
        <v>735.28279999999984</v>
      </c>
      <c r="AF77" s="2">
        <f t="shared" si="13"/>
        <v>0.25</v>
      </c>
      <c r="AG77" s="9">
        <f t="shared" si="14"/>
        <v>1.5684857367454679E-3</v>
      </c>
      <c r="AH77" s="2">
        <f t="shared" si="15"/>
        <v>7.5898208521462854E-2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81.400000000000006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0.74567300000000003</v>
      </c>
      <c r="F78" s="9">
        <f>IF(Raw!$G78&gt;$C$8,IF(Raw!$Q78&gt;$C$8,IF(Raw!$N78&gt;$C$9,IF(Raw!$N78&lt;$A$9,IF(Raw!$X78&gt;$C$9,IF(Raw!$X78&lt;$A$9,Raw!I78,-999),-999),-999),-999),-999),-999)</f>
        <v>0.92620599999999997</v>
      </c>
      <c r="G78" s="9">
        <f>Raw!G78</f>
        <v>0.89347699999999997</v>
      </c>
      <c r="H78" s="9">
        <f>IF(Raw!$G78&gt;$C$8,IF(Raw!$Q78&gt;$C$8,IF(Raw!$N78&gt;$C$9,IF(Raw!$N78&lt;$A$9,IF(Raw!$X78&gt;$C$9,IF(Raw!$X78&lt;$A$9,Raw!L78,-999),-999),-999),-999),-999),-999)</f>
        <v>728.8</v>
      </c>
      <c r="I78" s="9">
        <f>IF(Raw!$G78&gt;$C$8,IF(Raw!$Q78&gt;$C$8,IF(Raw!$N78&gt;$C$9,IF(Raw!$N78&lt;$A$9,IF(Raw!$X78&gt;$C$9,IF(Raw!$X78&lt;$A$9,Raw!M78,-999),-999),-999),-999),-999),-999)</f>
        <v>6.0000000000000002E-6</v>
      </c>
      <c r="J78" s="9">
        <f>IF(Raw!$G78&gt;$C$8,IF(Raw!$Q78&gt;$C$8,IF(Raw!$N78&gt;$C$9,IF(Raw!$N78&lt;$A$9,IF(Raw!$X78&gt;$C$9,IF(Raw!$X78&lt;$A$9,Raw!N78,-999),-999),-999),-999),-999),-999)</f>
        <v>840</v>
      </c>
      <c r="K78" s="9">
        <f>IF(Raw!$G78&gt;$C$8,IF(Raw!$Q78&gt;$C$8,IF(Raw!$N78&gt;$C$9,IF(Raw!$N78&lt;$A$9,IF(Raw!$X78&gt;$C$9,IF(Raw!$X78&lt;$A$9,Raw!R78,-999),-999),-999),-999),-999),-999)</f>
        <v>0.86700699999999997</v>
      </c>
      <c r="L78" s="9">
        <f>IF(Raw!$G78&gt;$C$8,IF(Raw!$Q78&gt;$C$8,IF(Raw!$N78&gt;$C$9,IF(Raw!$N78&lt;$A$9,IF(Raw!$X78&gt;$C$9,IF(Raw!$X78&lt;$A$9,Raw!S78,-999),-999),-999),-999),-999),-999)</f>
        <v>1.0182880000000001</v>
      </c>
      <c r="M78" s="9">
        <f>Raw!Q78</f>
        <v>0.87652699999999995</v>
      </c>
      <c r="N78" s="9">
        <f>IF(Raw!$G78&gt;$C$8,IF(Raw!$Q78&gt;$C$8,IF(Raw!$N78&gt;$C$9,IF(Raw!$N78&lt;$A$9,IF(Raw!$X78&gt;$C$9,IF(Raw!$X78&lt;$A$9,Raw!V78,-999),-999),-999),-999),-999),-999)</f>
        <v>565.20000000000005</v>
      </c>
      <c r="O78" s="9">
        <f>IF(Raw!$G78&gt;$C$8,IF(Raw!$Q78&gt;$C$8,IF(Raw!$N78&gt;$C$9,IF(Raw!$N78&lt;$A$9,IF(Raw!$X78&gt;$C$9,IF(Raw!$X78&lt;$A$9,Raw!W78,-999),-999),-999),-999),-999),-999)</f>
        <v>4.1999999999999998E-5</v>
      </c>
      <c r="P78" s="9">
        <f>IF(Raw!$G78&gt;$C$8,IF(Raw!$Q78&gt;$C$8,IF(Raw!$N78&gt;$C$9,IF(Raw!$N78&lt;$A$9,IF(Raw!$X78&gt;$C$9,IF(Raw!$X78&lt;$A$9,Raw!X78,-999),-999),-999),-999),-999),-999)</f>
        <v>747</v>
      </c>
      <c r="R78" s="9">
        <f t="shared" ref="R78:R141" si="20">F78-E78</f>
        <v>0.18053299999999994</v>
      </c>
      <c r="S78" s="9">
        <f t="shared" ref="S78:S141" si="21">R78/F78</f>
        <v>0.19491668160214892</v>
      </c>
      <c r="T78" s="9">
        <f t="shared" ref="T78:T141" si="22">L78-K78</f>
        <v>0.15128100000000011</v>
      </c>
      <c r="U78" s="9">
        <f t="shared" ref="U78:U141" si="23">T78/L78</f>
        <v>0.14856406046226617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7.2879999999999985E-18</v>
      </c>
      <c r="Z78" s="11">
        <f t="shared" ref="Z78:Z141" si="26">J78*10^(-6)</f>
        <v>8.3999999999999993E-4</v>
      </c>
      <c r="AA78" s="16">
        <f t="shared" ref="AA78:AA141" si="27">IF(Z78&gt;0,(X78*Y78/(X78*Y78+1/Z78)),1)</f>
        <v>1.3093705271030247E-2</v>
      </c>
      <c r="AB78" s="9">
        <f t="shared" si="17"/>
        <v>0.86898782882710668</v>
      </c>
      <c r="AC78" s="9">
        <f t="shared" si="18"/>
        <v>0.98690629472896985</v>
      </c>
      <c r="AD78" s="15">
        <f t="shared" si="19"/>
        <v>15.587744370274107</v>
      </c>
      <c r="AE78" s="3">
        <f t="shared" ref="AE78:AE141" si="28">AE$9*Y78</f>
        <v>877.47519999999963</v>
      </c>
      <c r="AF78" s="2">
        <f t="shared" ref="AF78:AF141" si="29">IF(AD78&lt;=AE78,AF$6,AF$6/(AD78/AE78))</f>
        <v>0.25</v>
      </c>
      <c r="AG78" s="9">
        <f t="shared" ref="AG78:AG141" si="30">AD78*AF78*$AG$6*U78/AG$8</f>
        <v>1.7813681516121165E-3</v>
      </c>
      <c r="AH78" s="2">
        <f t="shared" ref="AH78:AH141" si="31">((AG78*12.01)/893.5)*3600</f>
        <v>8.6199477787466672E-2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80.3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0.80266599999999999</v>
      </c>
      <c r="F79" s="9">
        <f>IF(Raw!$G79&gt;$C$8,IF(Raw!$Q79&gt;$C$8,IF(Raw!$N79&gt;$C$9,IF(Raw!$N79&lt;$A$9,IF(Raw!$X79&gt;$C$9,IF(Raw!$X79&lt;$A$9,Raw!I79,-999),-999),-999),-999),-999),-999)</f>
        <v>1.0079199999999999</v>
      </c>
      <c r="G79" s="9">
        <f>Raw!G79</f>
        <v>0.92982600000000004</v>
      </c>
      <c r="H79" s="9">
        <f>IF(Raw!$G79&gt;$C$8,IF(Raw!$Q79&gt;$C$8,IF(Raw!$N79&gt;$C$9,IF(Raw!$N79&lt;$A$9,IF(Raw!$X79&gt;$C$9,IF(Raw!$X79&lt;$A$9,Raw!L79,-999),-999),-999),-999),-999),-999)</f>
        <v>728.7</v>
      </c>
      <c r="I79" s="9">
        <f>IF(Raw!$G79&gt;$C$8,IF(Raw!$Q79&gt;$C$8,IF(Raw!$N79&gt;$C$9,IF(Raw!$N79&lt;$A$9,IF(Raw!$X79&gt;$C$9,IF(Raw!$X79&lt;$A$9,Raw!M79,-999),-999),-999),-999),-999),-999)</f>
        <v>0.37081700000000001</v>
      </c>
      <c r="J79" s="9">
        <f>IF(Raw!$G79&gt;$C$8,IF(Raw!$Q79&gt;$C$8,IF(Raw!$N79&gt;$C$9,IF(Raw!$N79&lt;$A$9,IF(Raw!$X79&gt;$C$9,IF(Raw!$X79&lt;$A$9,Raw!N79,-999),-999),-999),-999),-999),-999)</f>
        <v>892</v>
      </c>
      <c r="K79" s="9">
        <f>IF(Raw!$G79&gt;$C$8,IF(Raw!$Q79&gt;$C$8,IF(Raw!$N79&gt;$C$9,IF(Raw!$N79&lt;$A$9,IF(Raw!$X79&gt;$C$9,IF(Raw!$X79&lt;$A$9,Raw!R79,-999),-999),-999),-999),-999),-999)</f>
        <v>0.86032500000000001</v>
      </c>
      <c r="L79" s="9">
        <f>IF(Raw!$G79&gt;$C$8,IF(Raw!$Q79&gt;$C$8,IF(Raw!$N79&gt;$C$9,IF(Raw!$N79&lt;$A$9,IF(Raw!$X79&gt;$C$9,IF(Raw!$X79&lt;$A$9,Raw!S79,-999),-999),-999),-999),-999),-999)</f>
        <v>1.0228029999999999</v>
      </c>
      <c r="M79" s="9">
        <f>Raw!Q79</f>
        <v>0.91363799999999995</v>
      </c>
      <c r="N79" s="9">
        <f>IF(Raw!$G79&gt;$C$8,IF(Raw!$Q79&gt;$C$8,IF(Raw!$N79&gt;$C$9,IF(Raw!$N79&lt;$A$9,IF(Raw!$X79&gt;$C$9,IF(Raw!$X79&lt;$A$9,Raw!V79,-999),-999),-999),-999),-999),-999)</f>
        <v>673.4</v>
      </c>
      <c r="O79" s="9">
        <f>IF(Raw!$G79&gt;$C$8,IF(Raw!$Q79&gt;$C$8,IF(Raw!$N79&gt;$C$9,IF(Raw!$N79&lt;$A$9,IF(Raw!$X79&gt;$C$9,IF(Raw!$X79&lt;$A$9,Raw!W79,-999),-999),-999),-999),-999),-999)</f>
        <v>1.2E-5</v>
      </c>
      <c r="P79" s="9">
        <f>IF(Raw!$G79&gt;$C$8,IF(Raw!$Q79&gt;$C$8,IF(Raw!$N79&gt;$C$9,IF(Raw!$N79&lt;$A$9,IF(Raw!$X79&gt;$C$9,IF(Raw!$X79&lt;$A$9,Raw!X79,-999),-999),-999),-999),-999),-999)</f>
        <v>893</v>
      </c>
      <c r="R79" s="9">
        <f t="shared" si="20"/>
        <v>0.20525399999999994</v>
      </c>
      <c r="S79" s="9">
        <f t="shared" si="21"/>
        <v>0.20364116199698384</v>
      </c>
      <c r="T79" s="9">
        <f t="shared" si="22"/>
        <v>0.1624779999999999</v>
      </c>
      <c r="U79" s="9">
        <f t="shared" si="23"/>
        <v>0.15885561540198836</v>
      </c>
      <c r="V79" s="15">
        <f t="shared" si="16"/>
        <v>0</v>
      </c>
      <c r="X79" s="11">
        <f t="shared" si="24"/>
        <v>2.708999999999999E+18</v>
      </c>
      <c r="Y79" s="11">
        <f t="shared" si="25"/>
        <v>7.2869999999999998E-18</v>
      </c>
      <c r="Z79" s="11">
        <f t="shared" si="26"/>
        <v>8.92E-4</v>
      </c>
      <c r="AA79" s="16">
        <f t="shared" si="27"/>
        <v>1.7303816397461144E-2</v>
      </c>
      <c r="AB79" s="9">
        <f t="shared" si="17"/>
        <v>0.86313648948062671</v>
      </c>
      <c r="AC79" s="9">
        <f t="shared" si="18"/>
        <v>0.98269618360253874</v>
      </c>
      <c r="AD79" s="15">
        <f t="shared" si="19"/>
        <v>19.398897306570785</v>
      </c>
      <c r="AE79" s="3">
        <f t="shared" si="28"/>
        <v>877.35479999999973</v>
      </c>
      <c r="AF79" s="2">
        <f t="shared" si="29"/>
        <v>0.25</v>
      </c>
      <c r="AG79" s="9">
        <f t="shared" si="30"/>
        <v>2.3704798228886739E-3</v>
      </c>
      <c r="AH79" s="2">
        <f t="shared" si="31"/>
        <v>0.11470628497192467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79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0.77024400000000004</v>
      </c>
      <c r="F80" s="9">
        <f>IF(Raw!$G80&gt;$C$8,IF(Raw!$Q80&gt;$C$8,IF(Raw!$N80&gt;$C$9,IF(Raw!$N80&lt;$A$9,IF(Raw!$X80&gt;$C$9,IF(Raw!$X80&lt;$A$9,Raw!I80,-999),-999),-999),-999),-999),-999)</f>
        <v>0.96584499999999995</v>
      </c>
      <c r="G80" s="9">
        <f>Raw!G80</f>
        <v>0.93607899999999999</v>
      </c>
      <c r="H80" s="9">
        <f>IF(Raw!$G80&gt;$C$8,IF(Raw!$Q80&gt;$C$8,IF(Raw!$N80&gt;$C$9,IF(Raw!$N80&lt;$A$9,IF(Raw!$X80&gt;$C$9,IF(Raw!$X80&lt;$A$9,Raw!L80,-999),-999),-999),-999),-999),-999)</f>
        <v>566.9</v>
      </c>
      <c r="I80" s="9">
        <f>IF(Raw!$G80&gt;$C$8,IF(Raw!$Q80&gt;$C$8,IF(Raw!$N80&gt;$C$9,IF(Raw!$N80&lt;$A$9,IF(Raw!$X80&gt;$C$9,IF(Raw!$X80&lt;$A$9,Raw!M80,-999),-999),-999),-999),-999),-999)</f>
        <v>2.6999999999999999E-5</v>
      </c>
      <c r="J80" s="9">
        <f>IF(Raw!$G80&gt;$C$8,IF(Raw!$Q80&gt;$C$8,IF(Raw!$N80&gt;$C$9,IF(Raw!$N80&lt;$A$9,IF(Raw!$X80&gt;$C$9,IF(Raw!$X80&lt;$A$9,Raw!N80,-999),-999),-999),-999),-999),-999)</f>
        <v>825</v>
      </c>
      <c r="K80" s="9">
        <f>IF(Raw!$G80&gt;$C$8,IF(Raw!$Q80&gt;$C$8,IF(Raw!$N80&gt;$C$9,IF(Raw!$N80&lt;$A$9,IF(Raw!$X80&gt;$C$9,IF(Raw!$X80&lt;$A$9,Raw!R80,-999),-999),-999),-999),-999),-999)</f>
        <v>0.89864500000000003</v>
      </c>
      <c r="L80" s="9">
        <f>IF(Raw!$G80&gt;$C$8,IF(Raw!$Q80&gt;$C$8,IF(Raw!$N80&gt;$C$9,IF(Raw!$N80&lt;$A$9,IF(Raw!$X80&gt;$C$9,IF(Raw!$X80&lt;$A$9,Raw!S80,-999),-999),-999),-999),-999),-999)</f>
        <v>1.087385</v>
      </c>
      <c r="M80" s="9">
        <f>Raw!Q80</f>
        <v>0.91383199999999998</v>
      </c>
      <c r="N80" s="9">
        <f>IF(Raw!$G80&gt;$C$8,IF(Raw!$Q80&gt;$C$8,IF(Raw!$N80&gt;$C$9,IF(Raw!$N80&lt;$A$9,IF(Raw!$X80&gt;$C$9,IF(Raw!$X80&lt;$A$9,Raw!V80,-999),-999),-999),-999),-999),-999)</f>
        <v>663.5</v>
      </c>
      <c r="O80" s="9">
        <f>IF(Raw!$G80&gt;$C$8,IF(Raw!$Q80&gt;$C$8,IF(Raw!$N80&gt;$C$9,IF(Raw!$N80&lt;$A$9,IF(Raw!$X80&gt;$C$9,IF(Raw!$X80&lt;$A$9,Raw!W80,-999),-999),-999),-999),-999),-999)</f>
        <v>2.6999999999999999E-5</v>
      </c>
      <c r="P80" s="9">
        <f>IF(Raw!$G80&gt;$C$8,IF(Raw!$Q80&gt;$C$8,IF(Raw!$N80&gt;$C$9,IF(Raw!$N80&lt;$A$9,IF(Raw!$X80&gt;$C$9,IF(Raw!$X80&lt;$A$9,Raw!X80,-999),-999),-999),-999),-999),-999)</f>
        <v>596</v>
      </c>
      <c r="R80" s="9">
        <f t="shared" si="20"/>
        <v>0.19560099999999991</v>
      </c>
      <c r="S80" s="9">
        <f t="shared" si="21"/>
        <v>0.20251800237098078</v>
      </c>
      <c r="T80" s="9">
        <f t="shared" si="22"/>
        <v>0.18874000000000002</v>
      </c>
      <c r="U80" s="9">
        <f t="shared" si="23"/>
        <v>0.17357237776868359</v>
      </c>
      <c r="V80" s="15">
        <f t="shared" si="16"/>
        <v>0</v>
      </c>
      <c r="X80" s="11">
        <f t="shared" si="24"/>
        <v>2.708999999999999E+18</v>
      </c>
      <c r="Y80" s="11">
        <f t="shared" si="25"/>
        <v>5.6689999999999996E-18</v>
      </c>
      <c r="Z80" s="11">
        <f t="shared" si="26"/>
        <v>8.25E-4</v>
      </c>
      <c r="AA80" s="16">
        <f t="shared" si="27"/>
        <v>1.2511274605307883E-2</v>
      </c>
      <c r="AB80" s="9">
        <f t="shared" si="17"/>
        <v>0.90100637796900584</v>
      </c>
      <c r="AC80" s="9">
        <f t="shared" si="18"/>
        <v>0.98748872539469212</v>
      </c>
      <c r="AD80" s="15">
        <f t="shared" si="19"/>
        <v>15.165181339767132</v>
      </c>
      <c r="AE80" s="3">
        <f t="shared" si="28"/>
        <v>682.54759999999976</v>
      </c>
      <c r="AF80" s="2">
        <f t="shared" si="29"/>
        <v>0.25</v>
      </c>
      <c r="AG80" s="9">
        <f t="shared" si="30"/>
        <v>2.024812757258963E-3</v>
      </c>
      <c r="AH80" s="2">
        <f t="shared" si="31"/>
        <v>9.7979635559987149E-2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77.900000000000006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0.78904700000000005</v>
      </c>
      <c r="F81" s="9">
        <f>IF(Raw!$G81&gt;$C$8,IF(Raw!$Q81&gt;$C$8,IF(Raw!$N81&gt;$C$9,IF(Raw!$N81&lt;$A$9,IF(Raw!$X81&gt;$C$9,IF(Raw!$X81&lt;$A$9,Raw!I81,-999),-999),-999),-999),-999),-999)</f>
        <v>1.0297419999999999</v>
      </c>
      <c r="G81" s="9">
        <f>Raw!G81</f>
        <v>0.95602399999999998</v>
      </c>
      <c r="H81" s="9">
        <f>IF(Raw!$G81&gt;$C$8,IF(Raw!$Q81&gt;$C$8,IF(Raw!$N81&gt;$C$9,IF(Raw!$N81&lt;$A$9,IF(Raw!$X81&gt;$C$9,IF(Raw!$X81&lt;$A$9,Raw!L81,-999),-999),-999),-999),-999),-999)</f>
        <v>614.70000000000005</v>
      </c>
      <c r="I81" s="9">
        <f>IF(Raw!$G81&gt;$C$8,IF(Raw!$Q81&gt;$C$8,IF(Raw!$N81&gt;$C$9,IF(Raw!$N81&lt;$A$9,IF(Raw!$X81&gt;$C$9,IF(Raw!$X81&lt;$A$9,Raw!M81,-999),-999),-999),-999),-999),-999)</f>
        <v>6.0000000000000002E-6</v>
      </c>
      <c r="J81" s="9">
        <f>IF(Raw!$G81&gt;$C$8,IF(Raw!$Q81&gt;$C$8,IF(Raw!$N81&gt;$C$9,IF(Raw!$N81&lt;$A$9,IF(Raw!$X81&gt;$C$9,IF(Raw!$X81&lt;$A$9,Raw!N81,-999),-999),-999),-999),-999),-999)</f>
        <v>509</v>
      </c>
      <c r="K81" s="9">
        <f>IF(Raw!$G81&gt;$C$8,IF(Raw!$Q81&gt;$C$8,IF(Raw!$N81&gt;$C$9,IF(Raw!$N81&lt;$A$9,IF(Raw!$X81&gt;$C$9,IF(Raw!$X81&lt;$A$9,Raw!R81,-999),-999),-999),-999),-999),-999)</f>
        <v>0.91254199999999996</v>
      </c>
      <c r="L81" s="9">
        <f>IF(Raw!$G81&gt;$C$8,IF(Raw!$Q81&gt;$C$8,IF(Raw!$N81&gt;$C$9,IF(Raw!$N81&lt;$A$9,IF(Raw!$X81&gt;$C$9,IF(Raw!$X81&lt;$A$9,Raw!S81,-999),-999),-999),-999),-999),-999)</f>
        <v>1.0637019999999999</v>
      </c>
      <c r="M81" s="9">
        <f>Raw!Q81</f>
        <v>0.84029699999999996</v>
      </c>
      <c r="N81" s="9">
        <f>IF(Raw!$G81&gt;$C$8,IF(Raw!$Q81&gt;$C$8,IF(Raw!$N81&gt;$C$9,IF(Raw!$N81&lt;$A$9,IF(Raw!$X81&gt;$C$9,IF(Raw!$X81&lt;$A$9,Raw!V81,-999),-999),-999),-999),-999),-999)</f>
        <v>558.9</v>
      </c>
      <c r="O81" s="9">
        <f>IF(Raw!$G81&gt;$C$8,IF(Raw!$Q81&gt;$C$8,IF(Raw!$N81&gt;$C$9,IF(Raw!$N81&lt;$A$9,IF(Raw!$X81&gt;$C$9,IF(Raw!$X81&lt;$A$9,Raw!W81,-999),-999),-999),-999),-999),-999)</f>
        <v>1.3799999999999999E-4</v>
      </c>
      <c r="P81" s="9">
        <f>IF(Raw!$G81&gt;$C$8,IF(Raw!$Q81&gt;$C$8,IF(Raw!$N81&gt;$C$9,IF(Raw!$N81&lt;$A$9,IF(Raw!$X81&gt;$C$9,IF(Raw!$X81&lt;$A$9,Raw!X81,-999),-999),-999),-999),-999),-999)</f>
        <v>498</v>
      </c>
      <c r="R81" s="9">
        <f t="shared" si="20"/>
        <v>0.24069499999999988</v>
      </c>
      <c r="S81" s="9">
        <f t="shared" si="21"/>
        <v>0.23374301524071067</v>
      </c>
      <c r="T81" s="9">
        <f t="shared" si="22"/>
        <v>0.15115999999999996</v>
      </c>
      <c r="U81" s="9">
        <f t="shared" si="23"/>
        <v>0.14210746994929027</v>
      </c>
      <c r="V81" s="15">
        <f t="shared" si="16"/>
        <v>0</v>
      </c>
      <c r="X81" s="11">
        <f t="shared" si="24"/>
        <v>2.708999999999999E+18</v>
      </c>
      <c r="Y81" s="11">
        <f t="shared" si="25"/>
        <v>6.1470000000000005E-18</v>
      </c>
      <c r="Z81" s="11">
        <f t="shared" si="26"/>
        <v>5.0900000000000001E-4</v>
      </c>
      <c r="AA81" s="16">
        <f t="shared" si="27"/>
        <v>8.4047430602502294E-3</v>
      </c>
      <c r="AB81" s="9">
        <f t="shared" si="17"/>
        <v>0.91381246096098734</v>
      </c>
      <c r="AC81" s="9">
        <f t="shared" si="18"/>
        <v>0.99159525693975015</v>
      </c>
      <c r="AD81" s="15">
        <f t="shared" si="19"/>
        <v>16.512265344303014</v>
      </c>
      <c r="AE81" s="3">
        <f t="shared" si="28"/>
        <v>740.09879999999987</v>
      </c>
      <c r="AF81" s="2">
        <f t="shared" si="29"/>
        <v>0.25</v>
      </c>
      <c r="AG81" s="9">
        <f t="shared" si="30"/>
        <v>1.8050125009309598E-3</v>
      </c>
      <c r="AH81" s="2">
        <f t="shared" si="31"/>
        <v>8.734361554588807E-2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76.7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0.90764999999999996</v>
      </c>
      <c r="F82" s="9">
        <f>IF(Raw!$G82&gt;$C$8,IF(Raw!$Q82&gt;$C$8,IF(Raw!$N82&gt;$C$9,IF(Raw!$N82&lt;$A$9,IF(Raw!$X82&gt;$C$9,IF(Raw!$X82&lt;$A$9,Raw!I82,-999),-999),-999),-999),-999),-999)</f>
        <v>1.219311</v>
      </c>
      <c r="G82" s="9">
        <f>Raw!G82</f>
        <v>0.95822300000000005</v>
      </c>
      <c r="H82" s="9">
        <f>IF(Raw!$G82&gt;$C$8,IF(Raw!$Q82&gt;$C$8,IF(Raw!$N82&gt;$C$9,IF(Raw!$N82&lt;$A$9,IF(Raw!$X82&gt;$C$9,IF(Raw!$X82&lt;$A$9,Raw!L82,-999),-999),-999),-999),-999),-999)</f>
        <v>701.2</v>
      </c>
      <c r="I82" s="9">
        <f>IF(Raw!$G82&gt;$C$8,IF(Raw!$Q82&gt;$C$8,IF(Raw!$N82&gt;$C$9,IF(Raw!$N82&lt;$A$9,IF(Raw!$X82&gt;$C$9,IF(Raw!$X82&lt;$A$9,Raw!M82,-999),-999),-999),-999),-999),-999)</f>
        <v>0.18886600000000001</v>
      </c>
      <c r="J82" s="9">
        <f>IF(Raw!$G82&gt;$C$8,IF(Raw!$Q82&gt;$C$8,IF(Raw!$N82&gt;$C$9,IF(Raw!$N82&lt;$A$9,IF(Raw!$X82&gt;$C$9,IF(Raw!$X82&lt;$A$9,Raw!N82,-999),-999),-999),-999),-999),-999)</f>
        <v>633</v>
      </c>
      <c r="K82" s="9">
        <f>IF(Raw!$G82&gt;$C$8,IF(Raw!$Q82&gt;$C$8,IF(Raw!$N82&gt;$C$9,IF(Raw!$N82&lt;$A$9,IF(Raw!$X82&gt;$C$9,IF(Raw!$X82&lt;$A$9,Raw!R82,-999),-999),-999),-999),-999),-999)</f>
        <v>0.94925400000000004</v>
      </c>
      <c r="L82" s="9">
        <f>IF(Raw!$G82&gt;$C$8,IF(Raw!$Q82&gt;$C$8,IF(Raw!$N82&gt;$C$9,IF(Raw!$N82&lt;$A$9,IF(Raw!$X82&gt;$C$9,IF(Raw!$X82&lt;$A$9,Raw!S82,-999),-999),-999),-999),-999),-999)</f>
        <v>1.1864920000000001</v>
      </c>
      <c r="M82" s="9">
        <f>Raw!Q82</f>
        <v>0.95275399999999999</v>
      </c>
      <c r="N82" s="9">
        <f>IF(Raw!$G82&gt;$C$8,IF(Raw!$Q82&gt;$C$8,IF(Raw!$N82&gt;$C$9,IF(Raw!$N82&lt;$A$9,IF(Raw!$X82&gt;$C$9,IF(Raw!$X82&lt;$A$9,Raw!V82,-999),-999),-999),-999),-999),-999)</f>
        <v>657.4</v>
      </c>
      <c r="O82" s="9">
        <f>IF(Raw!$G82&gt;$C$8,IF(Raw!$Q82&gt;$C$8,IF(Raw!$N82&gt;$C$9,IF(Raw!$N82&lt;$A$9,IF(Raw!$X82&gt;$C$9,IF(Raw!$X82&lt;$A$9,Raw!W82,-999),-999),-999),-999),-999),-999)</f>
        <v>0.14532500000000001</v>
      </c>
      <c r="P82" s="9">
        <f>IF(Raw!$G82&gt;$C$8,IF(Raw!$Q82&gt;$C$8,IF(Raw!$N82&gt;$C$9,IF(Raw!$N82&lt;$A$9,IF(Raw!$X82&gt;$C$9,IF(Raw!$X82&lt;$A$9,Raw!X82,-999),-999),-999),-999),-999),-999)</f>
        <v>601</v>
      </c>
      <c r="R82" s="9">
        <f t="shared" si="20"/>
        <v>0.31166100000000008</v>
      </c>
      <c r="S82" s="9">
        <f t="shared" si="21"/>
        <v>0.25560418957919684</v>
      </c>
      <c r="T82" s="9">
        <f t="shared" si="22"/>
        <v>0.23723800000000006</v>
      </c>
      <c r="U82" s="9">
        <f t="shared" si="23"/>
        <v>0.19994909363063557</v>
      </c>
      <c r="V82" s="15">
        <f t="shared" si="16"/>
        <v>0</v>
      </c>
      <c r="X82" s="11">
        <f t="shared" si="24"/>
        <v>2.708999999999999E+18</v>
      </c>
      <c r="Y82" s="11">
        <f t="shared" si="25"/>
        <v>7.0119999999999994E-18</v>
      </c>
      <c r="Z82" s="11">
        <f t="shared" si="26"/>
        <v>6.3299999999999999E-4</v>
      </c>
      <c r="AA82" s="16">
        <f t="shared" si="27"/>
        <v>1.1881294024466887E-2</v>
      </c>
      <c r="AB82" s="9">
        <f t="shared" si="17"/>
        <v>0.95207269443177656</v>
      </c>
      <c r="AC82" s="9">
        <f t="shared" si="18"/>
        <v>0.98811870597553297</v>
      </c>
      <c r="AD82" s="15">
        <f t="shared" si="19"/>
        <v>18.769816784307874</v>
      </c>
      <c r="AE82" s="3">
        <f t="shared" si="28"/>
        <v>844.24479999999971</v>
      </c>
      <c r="AF82" s="2">
        <f t="shared" si="29"/>
        <v>0.25</v>
      </c>
      <c r="AG82" s="9">
        <f t="shared" si="30"/>
        <v>2.8869291181811154E-3</v>
      </c>
      <c r="AH82" s="2">
        <f t="shared" si="31"/>
        <v>0.13969699759784973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75.400000000000006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1.0641910000000001</v>
      </c>
      <c r="F83" s="9">
        <f>IF(Raw!$G83&gt;$C$8,IF(Raw!$Q83&gt;$C$8,IF(Raw!$N83&gt;$C$9,IF(Raw!$N83&lt;$A$9,IF(Raw!$X83&gt;$C$9,IF(Raw!$X83&lt;$A$9,Raw!I83,-999),-999),-999),-999),-999),-999)</f>
        <v>1.463516</v>
      </c>
      <c r="G83" s="9">
        <f>Raw!G83</f>
        <v>0.970051</v>
      </c>
      <c r="H83" s="9">
        <f>IF(Raw!$G83&gt;$C$8,IF(Raw!$Q83&gt;$C$8,IF(Raw!$N83&gt;$C$9,IF(Raw!$N83&lt;$A$9,IF(Raw!$X83&gt;$C$9,IF(Raw!$X83&lt;$A$9,Raw!L83,-999),-999),-999),-999),-999),-999)</f>
        <v>675.1</v>
      </c>
      <c r="I83" s="9">
        <f>IF(Raw!$G83&gt;$C$8,IF(Raw!$Q83&gt;$C$8,IF(Raw!$N83&gt;$C$9,IF(Raw!$N83&lt;$A$9,IF(Raw!$X83&gt;$C$9,IF(Raw!$X83&lt;$A$9,Raw!M83,-999),-999),-999),-999),-999),-999)</f>
        <v>0.134323</v>
      </c>
      <c r="J83" s="9">
        <f>IF(Raw!$G83&gt;$C$8,IF(Raw!$Q83&gt;$C$8,IF(Raw!$N83&gt;$C$9,IF(Raw!$N83&lt;$A$9,IF(Raw!$X83&gt;$C$9,IF(Raw!$X83&lt;$A$9,Raw!N83,-999),-999),-999),-999),-999),-999)</f>
        <v>926</v>
      </c>
      <c r="K83" s="9">
        <f>IF(Raw!$G83&gt;$C$8,IF(Raw!$Q83&gt;$C$8,IF(Raw!$N83&gt;$C$9,IF(Raw!$N83&lt;$A$9,IF(Raw!$X83&gt;$C$9,IF(Raw!$X83&lt;$A$9,Raw!R83,-999),-999),-999),-999),-999),-999)</f>
        <v>1.0786560000000001</v>
      </c>
      <c r="L83" s="9">
        <f>IF(Raw!$G83&gt;$C$8,IF(Raw!$Q83&gt;$C$8,IF(Raw!$N83&gt;$C$9,IF(Raw!$N83&lt;$A$9,IF(Raw!$X83&gt;$C$9,IF(Raw!$X83&lt;$A$9,Raw!S83,-999),-999),-999),-999),-999),-999)</f>
        <v>1.4276359999999999</v>
      </c>
      <c r="M83" s="9">
        <f>Raw!Q83</f>
        <v>0.96788600000000002</v>
      </c>
      <c r="N83" s="9">
        <f>IF(Raw!$G83&gt;$C$8,IF(Raw!$Q83&gt;$C$8,IF(Raw!$N83&gt;$C$9,IF(Raw!$N83&lt;$A$9,IF(Raw!$X83&gt;$C$9,IF(Raw!$X83&lt;$A$9,Raw!V83,-999),-999),-999),-999),-999),-999)</f>
        <v>642.79999999999995</v>
      </c>
      <c r="O83" s="9">
        <f>IF(Raw!$G83&gt;$C$8,IF(Raw!$Q83&gt;$C$8,IF(Raw!$N83&gt;$C$9,IF(Raw!$N83&lt;$A$9,IF(Raw!$X83&gt;$C$9,IF(Raw!$X83&lt;$A$9,Raw!W83,-999),-999),-999),-999),-999),-999)</f>
        <v>0.13878699999999999</v>
      </c>
      <c r="P83" s="9">
        <f>IF(Raw!$G83&gt;$C$8,IF(Raw!$Q83&gt;$C$8,IF(Raw!$N83&gt;$C$9,IF(Raw!$N83&lt;$A$9,IF(Raw!$X83&gt;$C$9,IF(Raw!$X83&lt;$A$9,Raw!X83,-999),-999),-999),-999),-999),-999)</f>
        <v>617</v>
      </c>
      <c r="R83" s="9">
        <f t="shared" si="20"/>
        <v>0.39932499999999993</v>
      </c>
      <c r="S83" s="9">
        <f t="shared" si="21"/>
        <v>0.27285318370280881</v>
      </c>
      <c r="T83" s="9">
        <f t="shared" si="22"/>
        <v>0.34897999999999985</v>
      </c>
      <c r="U83" s="9">
        <f t="shared" si="23"/>
        <v>0.24444606328223711</v>
      </c>
      <c r="V83" s="15">
        <f t="shared" si="16"/>
        <v>0</v>
      </c>
      <c r="X83" s="11">
        <f t="shared" si="24"/>
        <v>2.708999999999999E+18</v>
      </c>
      <c r="Y83" s="11">
        <f t="shared" si="25"/>
        <v>6.7509999999999997E-18</v>
      </c>
      <c r="Z83" s="11">
        <f t="shared" si="26"/>
        <v>9.2599999999999996E-4</v>
      </c>
      <c r="AA83" s="16">
        <f t="shared" si="27"/>
        <v>1.6653091054624432E-2</v>
      </c>
      <c r="AB83" s="9">
        <f t="shared" si="17"/>
        <v>1.0844675957162428</v>
      </c>
      <c r="AC83" s="9">
        <f t="shared" si="18"/>
        <v>0.98334690894537569</v>
      </c>
      <c r="AD83" s="15">
        <f t="shared" si="19"/>
        <v>17.983899627024229</v>
      </c>
      <c r="AE83" s="3">
        <f t="shared" si="28"/>
        <v>812.82039999999972</v>
      </c>
      <c r="AF83" s="2">
        <f t="shared" si="29"/>
        <v>0.25</v>
      </c>
      <c r="AG83" s="9">
        <f t="shared" si="30"/>
        <v>3.3816103586838194E-3</v>
      </c>
      <c r="AH83" s="2">
        <f t="shared" si="31"/>
        <v>0.16363436538114562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74.099999999999994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1.0864469999999999</v>
      </c>
      <c r="F84" s="9">
        <f>IF(Raw!$G84&gt;$C$8,IF(Raw!$Q84&gt;$C$8,IF(Raw!$N84&gt;$C$9,IF(Raw!$N84&lt;$A$9,IF(Raw!$X84&gt;$C$9,IF(Raw!$X84&lt;$A$9,Raw!I84,-999),-999),-999),-999),-999),-999)</f>
        <v>1.5047740000000001</v>
      </c>
      <c r="G84" s="9">
        <f>Raw!G84</f>
        <v>0.97471399999999997</v>
      </c>
      <c r="H84" s="9">
        <f>IF(Raw!$G84&gt;$C$8,IF(Raw!$Q84&gt;$C$8,IF(Raw!$N84&gt;$C$9,IF(Raw!$N84&lt;$A$9,IF(Raw!$X84&gt;$C$9,IF(Raw!$X84&lt;$A$9,Raw!L84,-999),-999),-999),-999),-999),-999)</f>
        <v>663.6</v>
      </c>
      <c r="I84" s="9">
        <f>IF(Raw!$G84&gt;$C$8,IF(Raw!$Q84&gt;$C$8,IF(Raw!$N84&gt;$C$9,IF(Raw!$N84&lt;$A$9,IF(Raw!$X84&gt;$C$9,IF(Raw!$X84&lt;$A$9,Raw!M84,-999),-999),-999),-999),-999),-999)</f>
        <v>9.4674999999999995E-2</v>
      </c>
      <c r="J84" s="9">
        <f>IF(Raw!$G84&gt;$C$8,IF(Raw!$Q84&gt;$C$8,IF(Raw!$N84&gt;$C$9,IF(Raw!$N84&lt;$A$9,IF(Raw!$X84&gt;$C$9,IF(Raw!$X84&lt;$A$9,Raw!N84,-999),-999),-999),-999),-999),-999)</f>
        <v>523</v>
      </c>
      <c r="K84" s="9">
        <f>IF(Raw!$G84&gt;$C$8,IF(Raw!$Q84&gt;$C$8,IF(Raw!$N84&gt;$C$9,IF(Raw!$N84&lt;$A$9,IF(Raw!$X84&gt;$C$9,IF(Raw!$X84&lt;$A$9,Raw!R84,-999),-999),-999),-999),-999),-999)</f>
        <v>1.148652</v>
      </c>
      <c r="L84" s="9">
        <f>IF(Raw!$G84&gt;$C$8,IF(Raw!$Q84&gt;$C$8,IF(Raw!$N84&gt;$C$9,IF(Raw!$N84&lt;$A$9,IF(Raw!$X84&gt;$C$9,IF(Raw!$X84&lt;$A$9,Raw!S84,-999),-999),-999),-999),-999),-999)</f>
        <v>1.533598</v>
      </c>
      <c r="M84" s="9">
        <f>Raw!Q84</f>
        <v>0.96732700000000005</v>
      </c>
      <c r="N84" s="9">
        <f>IF(Raw!$G84&gt;$C$8,IF(Raw!$Q84&gt;$C$8,IF(Raw!$N84&gt;$C$9,IF(Raw!$N84&lt;$A$9,IF(Raw!$X84&gt;$C$9,IF(Raw!$X84&lt;$A$9,Raw!V84,-999),-999),-999),-999),-999),-999)</f>
        <v>634.6</v>
      </c>
      <c r="O84" s="9">
        <f>IF(Raw!$G84&gt;$C$8,IF(Raw!$Q84&gt;$C$8,IF(Raw!$N84&gt;$C$9,IF(Raw!$N84&lt;$A$9,IF(Raw!$X84&gt;$C$9,IF(Raw!$X84&lt;$A$9,Raw!W84,-999),-999),-999),-999),-999),-999)</f>
        <v>3.7499999999999999E-2</v>
      </c>
      <c r="P84" s="9">
        <f>IF(Raw!$G84&gt;$C$8,IF(Raw!$Q84&gt;$C$8,IF(Raw!$N84&gt;$C$9,IF(Raw!$N84&lt;$A$9,IF(Raw!$X84&gt;$C$9,IF(Raw!$X84&lt;$A$9,Raw!X84,-999),-999),-999),-999),-999),-999)</f>
        <v>606</v>
      </c>
      <c r="R84" s="9">
        <f t="shared" si="20"/>
        <v>0.41832700000000012</v>
      </c>
      <c r="S84" s="9">
        <f t="shared" si="21"/>
        <v>0.27799988569712136</v>
      </c>
      <c r="T84" s="9">
        <f t="shared" si="22"/>
        <v>0.38494600000000001</v>
      </c>
      <c r="U84" s="9">
        <f t="shared" si="23"/>
        <v>0.25100841289568715</v>
      </c>
      <c r="V84" s="15">
        <f t="shared" si="16"/>
        <v>0</v>
      </c>
      <c r="X84" s="11">
        <f t="shared" si="24"/>
        <v>2.708999999999999E+18</v>
      </c>
      <c r="Y84" s="11">
        <f t="shared" si="25"/>
        <v>6.636E-18</v>
      </c>
      <c r="Z84" s="11">
        <f t="shared" si="26"/>
        <v>5.2300000000000003E-4</v>
      </c>
      <c r="AA84" s="16">
        <f t="shared" si="27"/>
        <v>9.3143582956478205E-3</v>
      </c>
      <c r="AB84" s="9">
        <f t="shared" si="17"/>
        <v>1.1522375249684764</v>
      </c>
      <c r="AC84" s="9">
        <f t="shared" si="18"/>
        <v>0.99068564170435225</v>
      </c>
      <c r="AD84" s="15">
        <f t="shared" si="19"/>
        <v>17.809480488810365</v>
      </c>
      <c r="AE84" s="3">
        <f t="shared" si="28"/>
        <v>798.97439999999983</v>
      </c>
      <c r="AF84" s="2">
        <f t="shared" si="29"/>
        <v>0.25</v>
      </c>
      <c r="AG84" s="9">
        <f t="shared" si="30"/>
        <v>3.4387149476869201E-3</v>
      </c>
      <c r="AH84" s="2">
        <f t="shared" si="31"/>
        <v>0.16639762672433314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73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1.2057640000000001</v>
      </c>
      <c r="F85" s="9">
        <f>IF(Raw!$G85&gt;$C$8,IF(Raw!$Q85&gt;$C$8,IF(Raw!$N85&gt;$C$9,IF(Raw!$N85&lt;$A$9,IF(Raw!$X85&gt;$C$9,IF(Raw!$X85&lt;$A$9,Raw!I85,-999),-999),-999),-999),-999),-999)</f>
        <v>1.6832769999999999</v>
      </c>
      <c r="G85" s="9">
        <f>Raw!G85</f>
        <v>0.986954</v>
      </c>
      <c r="H85" s="9">
        <f>IF(Raw!$G85&gt;$C$8,IF(Raw!$Q85&gt;$C$8,IF(Raw!$N85&gt;$C$9,IF(Raw!$N85&lt;$A$9,IF(Raw!$X85&gt;$C$9,IF(Raw!$X85&lt;$A$9,Raw!L85,-999),-999),-999),-999),-999),-999)</f>
        <v>641.5</v>
      </c>
      <c r="I85" s="9">
        <f>IF(Raw!$G85&gt;$C$8,IF(Raw!$Q85&gt;$C$8,IF(Raw!$N85&gt;$C$9,IF(Raw!$N85&lt;$A$9,IF(Raw!$X85&gt;$C$9,IF(Raw!$X85&lt;$A$9,Raw!M85,-999),-999),-999),-999),-999),-999)</f>
        <v>0.20839299999999999</v>
      </c>
      <c r="J85" s="9">
        <f>IF(Raw!$G85&gt;$C$8,IF(Raw!$Q85&gt;$C$8,IF(Raw!$N85&gt;$C$9,IF(Raw!$N85&lt;$A$9,IF(Raw!$X85&gt;$C$9,IF(Raw!$X85&lt;$A$9,Raw!N85,-999),-999),-999),-999),-999),-999)</f>
        <v>423</v>
      </c>
      <c r="K85" s="9">
        <f>IF(Raw!$G85&gt;$C$8,IF(Raw!$Q85&gt;$C$8,IF(Raw!$N85&gt;$C$9,IF(Raw!$N85&lt;$A$9,IF(Raw!$X85&gt;$C$9,IF(Raw!$X85&lt;$A$9,Raw!R85,-999),-999),-999),-999),-999),-999)</f>
        <v>1.2770900000000001</v>
      </c>
      <c r="L85" s="9">
        <f>IF(Raw!$G85&gt;$C$8,IF(Raw!$Q85&gt;$C$8,IF(Raw!$N85&gt;$C$9,IF(Raw!$N85&lt;$A$9,IF(Raw!$X85&gt;$C$9,IF(Raw!$X85&lt;$A$9,Raw!S85,-999),-999),-999),-999),-999),-999)</f>
        <v>1.749938</v>
      </c>
      <c r="M85" s="9">
        <f>Raw!Q85</f>
        <v>0.98003899999999999</v>
      </c>
      <c r="N85" s="9">
        <f>IF(Raw!$G85&gt;$C$8,IF(Raw!$Q85&gt;$C$8,IF(Raw!$N85&gt;$C$9,IF(Raw!$N85&lt;$A$9,IF(Raw!$X85&gt;$C$9,IF(Raw!$X85&lt;$A$9,Raw!V85,-999),-999),-999),-999),-999),-999)</f>
        <v>685.4</v>
      </c>
      <c r="O85" s="9">
        <f>IF(Raw!$G85&gt;$C$8,IF(Raw!$Q85&gt;$C$8,IF(Raw!$N85&gt;$C$9,IF(Raw!$N85&lt;$A$9,IF(Raw!$X85&gt;$C$9,IF(Raw!$X85&lt;$A$9,Raw!W85,-999),-999),-999),-999),-999),-999)</f>
        <v>0.17335200000000001</v>
      </c>
      <c r="P85" s="9">
        <f>IF(Raw!$G85&gt;$C$8,IF(Raw!$Q85&gt;$C$8,IF(Raw!$N85&gt;$C$9,IF(Raw!$N85&lt;$A$9,IF(Raw!$X85&gt;$C$9,IF(Raw!$X85&lt;$A$9,Raw!X85,-999),-999),-999),-999),-999),-999)</f>
        <v>449</v>
      </c>
      <c r="R85" s="9">
        <f t="shared" si="20"/>
        <v>0.47751299999999985</v>
      </c>
      <c r="S85" s="9">
        <f t="shared" si="21"/>
        <v>0.28368058257791195</v>
      </c>
      <c r="T85" s="9">
        <f t="shared" si="22"/>
        <v>0.47284799999999994</v>
      </c>
      <c r="U85" s="9">
        <f t="shared" si="23"/>
        <v>0.27020843024152852</v>
      </c>
      <c r="V85" s="15">
        <f t="shared" si="16"/>
        <v>0</v>
      </c>
      <c r="X85" s="11">
        <f t="shared" si="24"/>
        <v>3.2508E+18</v>
      </c>
      <c r="Y85" s="11">
        <f t="shared" si="25"/>
        <v>6.4149999999999994E-18</v>
      </c>
      <c r="Z85" s="11">
        <f t="shared" si="26"/>
        <v>4.2299999999999998E-4</v>
      </c>
      <c r="AA85" s="16">
        <f t="shared" si="27"/>
        <v>8.74405906140799E-3</v>
      </c>
      <c r="AB85" s="9">
        <f t="shared" si="17"/>
        <v>1.2812246108390688</v>
      </c>
      <c r="AC85" s="9">
        <f t="shared" si="18"/>
        <v>0.99125594093859182</v>
      </c>
      <c r="AD85" s="15">
        <f t="shared" si="19"/>
        <v>20.671534424132361</v>
      </c>
      <c r="AE85" s="3">
        <f t="shared" si="28"/>
        <v>772.36599999999976</v>
      </c>
      <c r="AF85" s="2">
        <f t="shared" si="29"/>
        <v>0.25</v>
      </c>
      <c r="AG85" s="9">
        <f t="shared" si="30"/>
        <v>4.2966329749450187E-3</v>
      </c>
      <c r="AH85" s="2">
        <f t="shared" si="31"/>
        <v>0.20791183358111115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71.599999999999994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1.242437</v>
      </c>
      <c r="F86" s="9">
        <f>IF(Raw!$G86&gt;$C$8,IF(Raw!$Q86&gt;$C$8,IF(Raw!$N86&gt;$C$9,IF(Raw!$N86&lt;$A$9,IF(Raw!$X86&gt;$C$9,IF(Raw!$X86&lt;$A$9,Raw!I86,-999),-999),-999),-999),-999),-999)</f>
        <v>1.757857</v>
      </c>
      <c r="G86" s="9">
        <f>Raw!G86</f>
        <v>0.98887700000000001</v>
      </c>
      <c r="H86" s="9">
        <f>IF(Raw!$G86&gt;$C$8,IF(Raw!$Q86&gt;$C$8,IF(Raw!$N86&gt;$C$9,IF(Raw!$N86&lt;$A$9,IF(Raw!$X86&gt;$C$9,IF(Raw!$X86&lt;$A$9,Raw!L86,-999),-999),-999),-999),-999),-999)</f>
        <v>684.6</v>
      </c>
      <c r="I86" s="9">
        <f>IF(Raw!$G86&gt;$C$8,IF(Raw!$Q86&gt;$C$8,IF(Raw!$N86&gt;$C$9,IF(Raw!$N86&lt;$A$9,IF(Raw!$X86&gt;$C$9,IF(Raw!$X86&lt;$A$9,Raw!M86,-999),-999),-999),-999),-999),-999)</f>
        <v>0.210921</v>
      </c>
      <c r="J86" s="9">
        <f>IF(Raw!$G86&gt;$C$8,IF(Raw!$Q86&gt;$C$8,IF(Raw!$N86&gt;$C$9,IF(Raw!$N86&lt;$A$9,IF(Raw!$X86&gt;$C$9,IF(Raw!$X86&lt;$A$9,Raw!N86,-999),-999),-999),-999),-999),-999)</f>
        <v>409</v>
      </c>
      <c r="K86" s="9">
        <f>IF(Raw!$G86&gt;$C$8,IF(Raw!$Q86&gt;$C$8,IF(Raw!$N86&gt;$C$9,IF(Raw!$N86&lt;$A$9,IF(Raw!$X86&gt;$C$9,IF(Raw!$X86&lt;$A$9,Raw!R86,-999),-999),-999),-999),-999),-999)</f>
        <v>1.3178879999999999</v>
      </c>
      <c r="L86" s="9">
        <f>IF(Raw!$G86&gt;$C$8,IF(Raw!$Q86&gt;$C$8,IF(Raw!$N86&gt;$C$9,IF(Raw!$N86&lt;$A$9,IF(Raw!$X86&gt;$C$9,IF(Raw!$X86&lt;$A$9,Raw!S86,-999),-999),-999),-999),-999),-999)</f>
        <v>1.8564890000000001</v>
      </c>
      <c r="M86" s="9">
        <f>Raw!Q86</f>
        <v>0.97863800000000001</v>
      </c>
      <c r="N86" s="9">
        <f>IF(Raw!$G86&gt;$C$8,IF(Raw!$Q86&gt;$C$8,IF(Raw!$N86&gt;$C$9,IF(Raw!$N86&lt;$A$9,IF(Raw!$X86&gt;$C$9,IF(Raw!$X86&lt;$A$9,Raw!V86,-999),-999),-999),-999),-999),-999)</f>
        <v>707.6</v>
      </c>
      <c r="O86" s="9">
        <f>IF(Raw!$G86&gt;$C$8,IF(Raw!$Q86&gt;$C$8,IF(Raw!$N86&gt;$C$9,IF(Raw!$N86&lt;$A$9,IF(Raw!$X86&gt;$C$9,IF(Raw!$X86&lt;$A$9,Raw!W86,-999),-999),-999),-999),-999),-999)</f>
        <v>0.19378899999999999</v>
      </c>
      <c r="P86" s="9">
        <f>IF(Raw!$G86&gt;$C$8,IF(Raw!$Q86&gt;$C$8,IF(Raw!$N86&gt;$C$9,IF(Raw!$N86&lt;$A$9,IF(Raw!$X86&gt;$C$9,IF(Raw!$X86&lt;$A$9,Raw!X86,-999),-999),-999),-999),-999),-999)</f>
        <v>479</v>
      </c>
      <c r="R86" s="9">
        <f t="shared" si="20"/>
        <v>0.51541999999999999</v>
      </c>
      <c r="S86" s="9">
        <f t="shared" si="21"/>
        <v>0.29320928835508236</v>
      </c>
      <c r="T86" s="9">
        <f t="shared" si="22"/>
        <v>0.53860100000000011</v>
      </c>
      <c r="U86" s="9">
        <f t="shared" si="23"/>
        <v>0.29011806695326503</v>
      </c>
      <c r="V86" s="15">
        <f t="shared" si="16"/>
        <v>0</v>
      </c>
      <c r="X86" s="11">
        <f t="shared" si="24"/>
        <v>3.2508E+18</v>
      </c>
      <c r="Y86" s="11">
        <f t="shared" si="25"/>
        <v>6.8459999999999996E-18</v>
      </c>
      <c r="Z86" s="11">
        <f t="shared" si="26"/>
        <v>4.0899999999999997E-4</v>
      </c>
      <c r="AA86" s="16">
        <f t="shared" si="27"/>
        <v>9.0201812461349062E-3</v>
      </c>
      <c r="AB86" s="9">
        <f t="shared" si="17"/>
        <v>1.3227462786393493</v>
      </c>
      <c r="AC86" s="9">
        <f t="shared" si="18"/>
        <v>0.99097981875386532</v>
      </c>
      <c r="AD86" s="15">
        <f t="shared" si="19"/>
        <v>22.054232875635474</v>
      </c>
      <c r="AE86" s="3">
        <f t="shared" si="28"/>
        <v>824.25839999999971</v>
      </c>
      <c r="AF86" s="2">
        <f t="shared" si="29"/>
        <v>0.25</v>
      </c>
      <c r="AG86" s="9">
        <f t="shared" si="30"/>
        <v>4.921793392320393E-3</v>
      </c>
      <c r="AH86" s="2">
        <f t="shared" si="31"/>
        <v>0.23816302082861163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70.5</v>
      </c>
      <c r="D87" s="15">
        <f>IF(C87&gt;0.5,Raw!D87*D$11,-999)</f>
        <v>5.4</v>
      </c>
      <c r="E87" s="9">
        <f>IF(Raw!$G87&gt;$C$8,IF(Raw!$Q87&gt;$C$8,IF(Raw!$N87&gt;$C$9,IF(Raw!$N87&lt;$A$9,IF(Raw!$X87&gt;$C$9,IF(Raw!$X87&lt;$A$9,Raw!H87,-999),-999),-999),-999),-999),-999)</f>
        <v>1.2662070000000001</v>
      </c>
      <c r="F87" s="9">
        <f>IF(Raw!$G87&gt;$C$8,IF(Raw!$Q87&gt;$C$8,IF(Raw!$N87&gt;$C$9,IF(Raw!$N87&lt;$A$9,IF(Raw!$X87&gt;$C$9,IF(Raw!$X87&lt;$A$9,Raw!I87,-999),-999),-999),-999),-999),-999)</f>
        <v>1.785504</v>
      </c>
      <c r="G87" s="9">
        <f>Raw!G87</f>
        <v>0.97947200000000001</v>
      </c>
      <c r="H87" s="9">
        <f>IF(Raw!$G87&gt;$C$8,IF(Raw!$Q87&gt;$C$8,IF(Raw!$N87&gt;$C$9,IF(Raw!$N87&lt;$A$9,IF(Raw!$X87&gt;$C$9,IF(Raw!$X87&lt;$A$9,Raw!L87,-999),-999),-999),-999),-999),-999)</f>
        <v>641.6</v>
      </c>
      <c r="I87" s="9">
        <f>IF(Raw!$G87&gt;$C$8,IF(Raw!$Q87&gt;$C$8,IF(Raw!$N87&gt;$C$9,IF(Raw!$N87&lt;$A$9,IF(Raw!$X87&gt;$C$9,IF(Raw!$X87&lt;$A$9,Raw!M87,-999),-999),-999),-999),-999),-999)</f>
        <v>0.20805299999999999</v>
      </c>
      <c r="J87" s="9">
        <f>IF(Raw!$G87&gt;$C$8,IF(Raw!$Q87&gt;$C$8,IF(Raw!$N87&gt;$C$9,IF(Raw!$N87&lt;$A$9,IF(Raw!$X87&gt;$C$9,IF(Raw!$X87&lt;$A$9,Raw!N87,-999),-999),-999),-999),-999),-999)</f>
        <v>578</v>
      </c>
      <c r="K87" s="9">
        <f>IF(Raw!$G87&gt;$C$8,IF(Raw!$Q87&gt;$C$8,IF(Raw!$N87&gt;$C$9,IF(Raw!$N87&lt;$A$9,IF(Raw!$X87&gt;$C$9,IF(Raw!$X87&lt;$A$9,Raw!R87,-999),-999),-999),-999),-999),-999)</f>
        <v>1.4290339999999999</v>
      </c>
      <c r="L87" s="9">
        <f>IF(Raw!$G87&gt;$C$8,IF(Raw!$Q87&gt;$C$8,IF(Raw!$N87&gt;$C$9,IF(Raw!$N87&lt;$A$9,IF(Raw!$X87&gt;$C$9,IF(Raw!$X87&lt;$A$9,Raw!S87,-999),-999),-999),-999),-999),-999)</f>
        <v>2.050691</v>
      </c>
      <c r="M87" s="9">
        <f>Raw!Q87</f>
        <v>0.98988600000000004</v>
      </c>
      <c r="N87" s="9">
        <f>IF(Raw!$G87&gt;$C$8,IF(Raw!$Q87&gt;$C$8,IF(Raw!$N87&gt;$C$9,IF(Raw!$N87&lt;$A$9,IF(Raw!$X87&gt;$C$9,IF(Raw!$X87&lt;$A$9,Raw!V87,-999),-999),-999),-999),-999),-999)</f>
        <v>680.2</v>
      </c>
      <c r="O87" s="9">
        <f>IF(Raw!$G87&gt;$C$8,IF(Raw!$Q87&gt;$C$8,IF(Raw!$N87&gt;$C$9,IF(Raw!$N87&lt;$A$9,IF(Raw!$X87&gt;$C$9,IF(Raw!$X87&lt;$A$9,Raw!W87,-999),-999),-999),-999),-999),-999)</f>
        <v>0.119172</v>
      </c>
      <c r="P87" s="9">
        <f>IF(Raw!$G87&gt;$C$8,IF(Raw!$Q87&gt;$C$8,IF(Raw!$N87&gt;$C$9,IF(Raw!$N87&lt;$A$9,IF(Raw!$X87&gt;$C$9,IF(Raw!$X87&lt;$A$9,Raw!X87,-999),-999),-999),-999),-999),-999)</f>
        <v>461</v>
      </c>
      <c r="R87" s="9">
        <f t="shared" si="20"/>
        <v>0.5192969999999999</v>
      </c>
      <c r="S87" s="9">
        <f t="shared" si="21"/>
        <v>0.29084056938545078</v>
      </c>
      <c r="T87" s="9">
        <f t="shared" si="22"/>
        <v>0.62165700000000013</v>
      </c>
      <c r="U87" s="9">
        <f t="shared" si="23"/>
        <v>0.30314513498133072</v>
      </c>
      <c r="V87" s="15">
        <f t="shared" si="16"/>
        <v>0</v>
      </c>
      <c r="X87" s="11">
        <f t="shared" si="24"/>
        <v>3.2508E+18</v>
      </c>
      <c r="Y87" s="11">
        <f t="shared" si="25"/>
        <v>6.4159999999999996E-18</v>
      </c>
      <c r="Z87" s="11">
        <f t="shared" si="26"/>
        <v>5.7799999999999995E-4</v>
      </c>
      <c r="AA87" s="16">
        <f t="shared" si="27"/>
        <v>1.1911820723752888E-2</v>
      </c>
      <c r="AB87" s="9">
        <f t="shared" si="17"/>
        <v>1.4364390667356659</v>
      </c>
      <c r="AC87" s="9">
        <f t="shared" si="18"/>
        <v>0.98808817927624726</v>
      </c>
      <c r="AD87" s="15">
        <f t="shared" si="19"/>
        <v>20.608686373274896</v>
      </c>
      <c r="AE87" s="3">
        <f t="shared" si="28"/>
        <v>772.48639999999978</v>
      </c>
      <c r="AF87" s="2">
        <f t="shared" si="29"/>
        <v>0.25</v>
      </c>
      <c r="AG87" s="9">
        <f t="shared" si="30"/>
        <v>4.805710009549484E-3</v>
      </c>
      <c r="AH87" s="2">
        <f t="shared" si="31"/>
        <v>0.23254580634905592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69.2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0.873865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0.98753000000000002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3.2508E+18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68.099999999999994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0.51329199999999997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0.98900200000000005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3.2508E+18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66.8</v>
      </c>
      <c r="D90" s="15">
        <f>IF(C90&gt;0.5,Raw!D90*D$11,-999)</f>
        <v>6.3</v>
      </c>
      <c r="E90" s="9">
        <f>IF(Raw!$G90&gt;$C$8,IF(Raw!$Q90&gt;$C$8,IF(Raw!$N90&gt;$C$9,IF(Raw!$N90&lt;$A$9,IF(Raw!$X90&gt;$C$9,IF(Raw!$X90&lt;$A$9,Raw!H90,-999),-999),-999),-999),-999),-999)</f>
        <v>1.356738</v>
      </c>
      <c r="F90" s="9">
        <f>IF(Raw!$G90&gt;$C$8,IF(Raw!$Q90&gt;$C$8,IF(Raw!$N90&gt;$C$9,IF(Raw!$N90&lt;$A$9,IF(Raw!$X90&gt;$C$9,IF(Raw!$X90&lt;$A$9,Raw!I90,-999),-999),-999),-999),-999),-999)</f>
        <v>2.0067719999999998</v>
      </c>
      <c r="G90" s="9">
        <f>Raw!G90</f>
        <v>0.98557099999999997</v>
      </c>
      <c r="H90" s="9">
        <f>IF(Raw!$G90&gt;$C$8,IF(Raw!$Q90&gt;$C$8,IF(Raw!$N90&gt;$C$9,IF(Raw!$N90&lt;$A$9,IF(Raw!$X90&gt;$C$9,IF(Raw!$X90&lt;$A$9,Raw!L90,-999),-999),-999),-999),-999),-999)</f>
        <v>706.9</v>
      </c>
      <c r="I90" s="9">
        <f>IF(Raw!$G90&gt;$C$8,IF(Raw!$Q90&gt;$C$8,IF(Raw!$N90&gt;$C$9,IF(Raw!$N90&lt;$A$9,IF(Raw!$X90&gt;$C$9,IF(Raw!$X90&lt;$A$9,Raw!M90,-999),-999),-999),-999),-999),-999)</f>
        <v>0.15739700000000001</v>
      </c>
      <c r="J90" s="9">
        <f>IF(Raw!$G90&gt;$C$8,IF(Raw!$Q90&gt;$C$8,IF(Raw!$N90&gt;$C$9,IF(Raw!$N90&lt;$A$9,IF(Raw!$X90&gt;$C$9,IF(Raw!$X90&lt;$A$9,Raw!N90,-999),-999),-999),-999),-999),-999)</f>
        <v>541</v>
      </c>
      <c r="K90" s="9">
        <f>IF(Raw!$G90&gt;$C$8,IF(Raw!$Q90&gt;$C$8,IF(Raw!$N90&gt;$C$9,IF(Raw!$N90&lt;$A$9,IF(Raw!$X90&gt;$C$9,IF(Raw!$X90&lt;$A$9,Raw!R90,-999),-999),-999),-999),-999),-999)</f>
        <v>1.488065</v>
      </c>
      <c r="L90" s="9">
        <f>IF(Raw!$G90&gt;$C$8,IF(Raw!$Q90&gt;$C$8,IF(Raw!$N90&gt;$C$9,IF(Raw!$N90&lt;$A$9,IF(Raw!$X90&gt;$C$9,IF(Raw!$X90&lt;$A$9,Raw!S90,-999),-999),-999),-999),-999),-999)</f>
        <v>2.1450779999999998</v>
      </c>
      <c r="M90" s="9">
        <f>Raw!Q90</f>
        <v>0.98506300000000002</v>
      </c>
      <c r="N90" s="9">
        <f>IF(Raw!$G90&gt;$C$8,IF(Raw!$Q90&gt;$C$8,IF(Raw!$N90&gt;$C$9,IF(Raw!$N90&lt;$A$9,IF(Raw!$X90&gt;$C$9,IF(Raw!$X90&lt;$A$9,Raw!V90,-999),-999),-999),-999),-999),-999)</f>
        <v>723.6</v>
      </c>
      <c r="O90" s="9">
        <f>IF(Raw!$G90&gt;$C$8,IF(Raw!$Q90&gt;$C$8,IF(Raw!$N90&gt;$C$9,IF(Raw!$N90&lt;$A$9,IF(Raw!$X90&gt;$C$9,IF(Raw!$X90&lt;$A$9,Raw!W90,-999),-999),-999),-999),-999),-999)</f>
        <v>0.210207</v>
      </c>
      <c r="P90" s="9">
        <f>IF(Raw!$G90&gt;$C$8,IF(Raw!$Q90&gt;$C$8,IF(Raw!$N90&gt;$C$9,IF(Raw!$N90&lt;$A$9,IF(Raw!$X90&gt;$C$9,IF(Raw!$X90&lt;$A$9,Raw!X90,-999),-999),-999),-999),-999),-999)</f>
        <v>328</v>
      </c>
      <c r="R90" s="9">
        <f t="shared" si="20"/>
        <v>0.65003399999999978</v>
      </c>
      <c r="S90" s="9">
        <f t="shared" si="21"/>
        <v>0.32392020618186812</v>
      </c>
      <c r="T90" s="9">
        <f t="shared" si="22"/>
        <v>0.65701299999999985</v>
      </c>
      <c r="U90" s="9">
        <f t="shared" si="23"/>
        <v>0.30628862913143479</v>
      </c>
      <c r="V90" s="15">
        <f t="shared" si="16"/>
        <v>0</v>
      </c>
      <c r="X90" s="11">
        <f t="shared" si="24"/>
        <v>3.792599999999999E+18</v>
      </c>
      <c r="Y90" s="11">
        <f t="shared" si="25"/>
        <v>7.0689999999999999E-18</v>
      </c>
      <c r="Z90" s="11">
        <f t="shared" si="26"/>
        <v>5.4099999999999992E-4</v>
      </c>
      <c r="AA90" s="16">
        <f t="shared" si="27"/>
        <v>1.4296787413866472E-2</v>
      </c>
      <c r="AB90" s="9">
        <f t="shared" si="17"/>
        <v>1.4974581751891467</v>
      </c>
      <c r="AC90" s="9">
        <f t="shared" si="18"/>
        <v>0.98570321258613336</v>
      </c>
      <c r="AD90" s="15">
        <f t="shared" si="19"/>
        <v>26.426594110658915</v>
      </c>
      <c r="AE90" s="3">
        <f t="shared" si="28"/>
        <v>851.10759999999971</v>
      </c>
      <c r="AF90" s="2">
        <f t="shared" si="29"/>
        <v>0.25</v>
      </c>
      <c r="AG90" s="9">
        <f t="shared" si="30"/>
        <v>6.2262809867435131E-3</v>
      </c>
      <c r="AH90" s="2">
        <f t="shared" si="31"/>
        <v>0.30128649663440688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65.599999999999994</v>
      </c>
      <c r="D91" s="15">
        <f>IF(C91&gt;0.5,Raw!D91*D$11,-999)</f>
        <v>6.3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0.98367599999999999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0.85574700000000004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3.792599999999999E+18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64.7</v>
      </c>
      <c r="D92" s="15">
        <f>IF(C92&gt;0.5,Raw!D92*D$11,-999)</f>
        <v>6.3</v>
      </c>
      <c r="E92" s="9">
        <f>IF(Raw!$G92&gt;$C$8,IF(Raw!$Q92&gt;$C$8,IF(Raw!$N92&gt;$C$9,IF(Raw!$N92&lt;$A$9,IF(Raw!$X92&gt;$C$9,IF(Raw!$X92&lt;$A$9,Raw!H92,-999),-999),-999),-999),-999),-999)</f>
        <v>1.5737509999999999</v>
      </c>
      <c r="F92" s="9">
        <f>IF(Raw!$G92&gt;$C$8,IF(Raw!$Q92&gt;$C$8,IF(Raw!$N92&gt;$C$9,IF(Raw!$N92&lt;$A$9,IF(Raw!$X92&gt;$C$9,IF(Raw!$X92&lt;$A$9,Raw!I92,-999),-999),-999),-999),-999),-999)</f>
        <v>2.3661560000000001</v>
      </c>
      <c r="G92" s="9">
        <f>Raw!G92</f>
        <v>0.99453800000000003</v>
      </c>
      <c r="H92" s="9">
        <f>IF(Raw!$G92&gt;$C$8,IF(Raw!$Q92&gt;$C$8,IF(Raw!$N92&gt;$C$9,IF(Raw!$N92&lt;$A$9,IF(Raw!$X92&gt;$C$9,IF(Raw!$X92&lt;$A$9,Raw!L92,-999),-999),-999),-999),-999),-999)</f>
        <v>721.1</v>
      </c>
      <c r="I92" s="9">
        <f>IF(Raw!$G92&gt;$C$8,IF(Raw!$Q92&gt;$C$8,IF(Raw!$N92&gt;$C$9,IF(Raw!$N92&lt;$A$9,IF(Raw!$X92&gt;$C$9,IF(Raw!$X92&lt;$A$9,Raw!M92,-999),-999),-999),-999),-999),-999)</f>
        <v>0.15545999999999999</v>
      </c>
      <c r="J92" s="9">
        <f>IF(Raw!$G92&gt;$C$8,IF(Raw!$Q92&gt;$C$8,IF(Raw!$N92&gt;$C$9,IF(Raw!$N92&lt;$A$9,IF(Raw!$X92&gt;$C$9,IF(Raw!$X92&lt;$A$9,Raw!N92,-999),-999),-999),-999),-999),-999)</f>
        <v>376</v>
      </c>
      <c r="K92" s="9">
        <f>IF(Raw!$G92&gt;$C$8,IF(Raw!$Q92&gt;$C$8,IF(Raw!$N92&gt;$C$9,IF(Raw!$N92&lt;$A$9,IF(Raw!$X92&gt;$C$9,IF(Raw!$X92&lt;$A$9,Raw!R92,-999),-999),-999),-999),-999),-999)</f>
        <v>1.58361</v>
      </c>
      <c r="L92" s="9">
        <f>IF(Raw!$G92&gt;$C$8,IF(Raw!$Q92&gt;$C$8,IF(Raw!$N92&gt;$C$9,IF(Raw!$N92&lt;$A$9,IF(Raw!$X92&gt;$C$9,IF(Raw!$X92&lt;$A$9,Raw!S92,-999),-999),-999),-999),-999),-999)</f>
        <v>2.399232</v>
      </c>
      <c r="M92" s="9">
        <f>Raw!Q92</f>
        <v>0.99268299999999998</v>
      </c>
      <c r="N92" s="9">
        <f>IF(Raw!$G92&gt;$C$8,IF(Raw!$Q92&gt;$C$8,IF(Raw!$N92&gt;$C$9,IF(Raw!$N92&lt;$A$9,IF(Raw!$X92&gt;$C$9,IF(Raw!$X92&lt;$A$9,Raw!V92,-999),-999),-999),-999),-999),-999)</f>
        <v>738</v>
      </c>
      <c r="O92" s="9">
        <f>IF(Raw!$G92&gt;$C$8,IF(Raw!$Q92&gt;$C$8,IF(Raw!$N92&gt;$C$9,IF(Raw!$N92&lt;$A$9,IF(Raw!$X92&gt;$C$9,IF(Raw!$X92&lt;$A$9,Raw!W92,-999),-999),-999),-999),-999),-999)</f>
        <v>7.7577999999999994E-2</v>
      </c>
      <c r="P92" s="9">
        <f>IF(Raw!$G92&gt;$C$8,IF(Raw!$Q92&gt;$C$8,IF(Raw!$N92&gt;$C$9,IF(Raw!$N92&lt;$A$9,IF(Raw!$X92&gt;$C$9,IF(Raw!$X92&lt;$A$9,Raw!X92,-999),-999),-999),-999),-999),-999)</f>
        <v>480</v>
      </c>
      <c r="R92" s="9">
        <f t="shared" si="20"/>
        <v>0.79240500000000025</v>
      </c>
      <c r="S92" s="9">
        <f t="shared" si="21"/>
        <v>0.33489127513147915</v>
      </c>
      <c r="T92" s="9">
        <f t="shared" si="22"/>
        <v>0.81562200000000007</v>
      </c>
      <c r="U92" s="9">
        <f t="shared" si="23"/>
        <v>0.33995128441101152</v>
      </c>
      <c r="V92" s="15">
        <f t="shared" si="16"/>
        <v>0</v>
      </c>
      <c r="X92" s="11">
        <f t="shared" si="24"/>
        <v>3.792599999999999E+18</v>
      </c>
      <c r="Y92" s="11">
        <f t="shared" si="25"/>
        <v>7.2109999999999996E-18</v>
      </c>
      <c r="Z92" s="11">
        <f t="shared" si="26"/>
        <v>3.7599999999999998E-4</v>
      </c>
      <c r="AA92" s="16">
        <f t="shared" si="27"/>
        <v>1.017834882123214E-2</v>
      </c>
      <c r="AB92" s="9">
        <f t="shared" si="17"/>
        <v>1.591911685222271</v>
      </c>
      <c r="AC92" s="9">
        <f t="shared" si="18"/>
        <v>0.98982165117876786</v>
      </c>
      <c r="AD92" s="15">
        <f t="shared" si="19"/>
        <v>27.070076652213142</v>
      </c>
      <c r="AE92" s="3">
        <f t="shared" si="28"/>
        <v>868.20439999999974</v>
      </c>
      <c r="AF92" s="2">
        <f t="shared" si="29"/>
        <v>0.25</v>
      </c>
      <c r="AG92" s="9">
        <f t="shared" si="30"/>
        <v>7.0788517900187628E-3</v>
      </c>
      <c r="AH92" s="2">
        <f t="shared" si="31"/>
        <v>0.34254195410548544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63.4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0.97900200000000004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0.99286700000000006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3.792599999999999E+18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62.3</v>
      </c>
      <c r="D94" s="15">
        <f>IF(C94&gt;0.5,Raw!D94*D$11,-999)</f>
        <v>7.2</v>
      </c>
      <c r="E94" s="9">
        <f>IF(Raw!$G94&gt;$C$8,IF(Raw!$Q94&gt;$C$8,IF(Raw!$N94&gt;$C$9,IF(Raw!$N94&lt;$A$9,IF(Raw!$X94&gt;$C$9,IF(Raw!$X94&lt;$A$9,Raw!H94,-999),-999),-999),-999),-999),-999)</f>
        <v>1.89331</v>
      </c>
      <c r="F94" s="9">
        <f>IF(Raw!$G94&gt;$C$8,IF(Raw!$Q94&gt;$C$8,IF(Raw!$N94&gt;$C$9,IF(Raw!$N94&lt;$A$9,IF(Raw!$X94&gt;$C$9,IF(Raw!$X94&lt;$A$9,Raw!I94,-999),-999),-999),-999),-999),-999)</f>
        <v>2.932496</v>
      </c>
      <c r="G94" s="9">
        <f>Raw!G94</f>
        <v>0.99157700000000004</v>
      </c>
      <c r="H94" s="9">
        <f>IF(Raw!$G94&gt;$C$8,IF(Raw!$Q94&gt;$C$8,IF(Raw!$N94&gt;$C$9,IF(Raw!$N94&lt;$A$9,IF(Raw!$X94&gt;$C$9,IF(Raw!$X94&lt;$A$9,Raw!L94,-999),-999),-999),-999),-999),-999)</f>
        <v>706.4</v>
      </c>
      <c r="I94" s="9">
        <f>IF(Raw!$G94&gt;$C$8,IF(Raw!$Q94&gt;$C$8,IF(Raw!$N94&gt;$C$9,IF(Raw!$N94&lt;$A$9,IF(Raw!$X94&gt;$C$9,IF(Raw!$X94&lt;$A$9,Raw!M94,-999),-999),-999),-999),-999),-999)</f>
        <v>9.2688999999999994E-2</v>
      </c>
      <c r="J94" s="9">
        <f>IF(Raw!$G94&gt;$C$8,IF(Raw!$Q94&gt;$C$8,IF(Raw!$N94&gt;$C$9,IF(Raw!$N94&lt;$A$9,IF(Raw!$X94&gt;$C$9,IF(Raw!$X94&lt;$A$9,Raw!N94,-999),-999),-999),-999),-999),-999)</f>
        <v>525</v>
      </c>
      <c r="K94" s="9">
        <f>IF(Raw!$G94&gt;$C$8,IF(Raw!$Q94&gt;$C$8,IF(Raw!$N94&gt;$C$9,IF(Raw!$N94&lt;$A$9,IF(Raw!$X94&gt;$C$9,IF(Raw!$X94&lt;$A$9,Raw!R94,-999),-999),-999),-999),-999),-999)</f>
        <v>1.754785</v>
      </c>
      <c r="L94" s="9">
        <f>IF(Raw!$G94&gt;$C$8,IF(Raw!$Q94&gt;$C$8,IF(Raw!$N94&gt;$C$9,IF(Raw!$N94&lt;$A$9,IF(Raw!$X94&gt;$C$9,IF(Raw!$X94&lt;$A$9,Raw!S94,-999),-999),-999),-999),-999),-999)</f>
        <v>2.7353369999999999</v>
      </c>
      <c r="M94" s="9">
        <f>Raw!Q94</f>
        <v>0.992865</v>
      </c>
      <c r="N94" s="9">
        <f>IF(Raw!$G94&gt;$C$8,IF(Raw!$Q94&gt;$C$8,IF(Raw!$N94&gt;$C$9,IF(Raw!$N94&lt;$A$9,IF(Raw!$X94&gt;$C$9,IF(Raw!$X94&lt;$A$9,Raw!V94,-999),-999),-999),-999),-999),-999)</f>
        <v>698.5</v>
      </c>
      <c r="O94" s="9">
        <f>IF(Raw!$G94&gt;$C$8,IF(Raw!$Q94&gt;$C$8,IF(Raw!$N94&gt;$C$9,IF(Raw!$N94&lt;$A$9,IF(Raw!$X94&gt;$C$9,IF(Raw!$X94&lt;$A$9,Raw!W94,-999),-999),-999),-999),-999),-999)</f>
        <v>3.0412000000000002E-2</v>
      </c>
      <c r="P94" s="9">
        <f>IF(Raw!$G94&gt;$C$8,IF(Raw!$Q94&gt;$C$8,IF(Raw!$N94&gt;$C$9,IF(Raw!$N94&lt;$A$9,IF(Raw!$X94&gt;$C$9,IF(Raw!$X94&lt;$A$9,Raw!X94,-999),-999),-999),-999),-999),-999)</f>
        <v>1673</v>
      </c>
      <c r="R94" s="9">
        <f t="shared" si="20"/>
        <v>1.0391859999999999</v>
      </c>
      <c r="S94" s="9">
        <f t="shared" si="21"/>
        <v>0.35436911081890649</v>
      </c>
      <c r="T94" s="9">
        <f t="shared" si="22"/>
        <v>0.98055199999999987</v>
      </c>
      <c r="U94" s="9">
        <f t="shared" si="23"/>
        <v>0.35847575636932483</v>
      </c>
      <c r="V94" s="15">
        <f t="shared" si="16"/>
        <v>0</v>
      </c>
      <c r="X94" s="11">
        <f t="shared" si="24"/>
        <v>4.3343999999999995E+18</v>
      </c>
      <c r="Y94" s="11">
        <f t="shared" si="25"/>
        <v>7.0639999999999988E-18</v>
      </c>
      <c r="Z94" s="11">
        <f t="shared" si="26"/>
        <v>5.2499999999999997E-4</v>
      </c>
      <c r="AA94" s="16">
        <f t="shared" si="27"/>
        <v>1.5820252310826722E-2</v>
      </c>
      <c r="AB94" s="9">
        <f t="shared" si="17"/>
        <v>1.7702975800438858</v>
      </c>
      <c r="AC94" s="9">
        <f t="shared" si="18"/>
        <v>0.98417974768917327</v>
      </c>
      <c r="AD94" s="15">
        <f t="shared" si="19"/>
        <v>30.133813925384235</v>
      </c>
      <c r="AE94" s="3">
        <f t="shared" si="28"/>
        <v>850.50559999999962</v>
      </c>
      <c r="AF94" s="2">
        <f t="shared" si="29"/>
        <v>0.25</v>
      </c>
      <c r="AG94" s="9">
        <f t="shared" si="30"/>
        <v>8.3094167224573891E-3</v>
      </c>
      <c r="AH94" s="2">
        <f t="shared" si="31"/>
        <v>0.40208835076907407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61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1.962318</v>
      </c>
      <c r="F95" s="9">
        <f>IF(Raw!$G95&gt;$C$8,IF(Raw!$Q95&gt;$C$8,IF(Raw!$N95&gt;$C$9,IF(Raw!$N95&lt;$A$9,IF(Raw!$X95&gt;$C$9,IF(Raw!$X95&lt;$A$9,Raw!I95,-999),-999),-999),-999),-999),-999)</f>
        <v>3.0455709999999998</v>
      </c>
      <c r="G95" s="9">
        <f>Raw!G95</f>
        <v>0.99156699999999998</v>
      </c>
      <c r="H95" s="9">
        <f>IF(Raw!$G95&gt;$C$8,IF(Raw!$Q95&gt;$C$8,IF(Raw!$N95&gt;$C$9,IF(Raw!$N95&lt;$A$9,IF(Raw!$X95&gt;$C$9,IF(Raw!$X95&lt;$A$9,Raw!L95,-999),-999),-999),-999),-999),-999)</f>
        <v>667.8</v>
      </c>
      <c r="I95" s="9">
        <f>IF(Raw!$G95&gt;$C$8,IF(Raw!$Q95&gt;$C$8,IF(Raw!$N95&gt;$C$9,IF(Raw!$N95&lt;$A$9,IF(Raw!$X95&gt;$C$9,IF(Raw!$X95&lt;$A$9,Raw!M95,-999),-999),-999),-999),-999),-999)</f>
        <v>0.125032</v>
      </c>
      <c r="J95" s="9">
        <f>IF(Raw!$G95&gt;$C$8,IF(Raw!$Q95&gt;$C$8,IF(Raw!$N95&gt;$C$9,IF(Raw!$N95&lt;$A$9,IF(Raw!$X95&gt;$C$9,IF(Raw!$X95&lt;$A$9,Raw!N95,-999),-999),-999),-999),-999),-999)</f>
        <v>517</v>
      </c>
      <c r="K95" s="9">
        <f>IF(Raw!$G95&gt;$C$8,IF(Raw!$Q95&gt;$C$8,IF(Raw!$N95&gt;$C$9,IF(Raw!$N95&lt;$A$9,IF(Raw!$X95&gt;$C$9,IF(Raw!$X95&lt;$A$9,Raw!R95,-999),-999),-999),-999),-999),-999)</f>
        <v>2.14839</v>
      </c>
      <c r="L95" s="9">
        <f>IF(Raw!$G95&gt;$C$8,IF(Raw!$Q95&gt;$C$8,IF(Raw!$N95&gt;$C$9,IF(Raw!$N95&lt;$A$9,IF(Raw!$X95&gt;$C$9,IF(Raw!$X95&lt;$A$9,Raw!S95,-999),-999),-999),-999),-999),-999)</f>
        <v>3.4214630000000001</v>
      </c>
      <c r="M95" s="9">
        <f>Raw!Q95</f>
        <v>0.99476399999999998</v>
      </c>
      <c r="N95" s="9">
        <f>IF(Raw!$G95&gt;$C$8,IF(Raw!$Q95&gt;$C$8,IF(Raw!$N95&gt;$C$9,IF(Raw!$N95&lt;$A$9,IF(Raw!$X95&gt;$C$9,IF(Raw!$X95&lt;$A$9,Raw!V95,-999),-999),-999),-999),-999),-999)</f>
        <v>716.2</v>
      </c>
      <c r="O95" s="9">
        <f>IF(Raw!$G95&gt;$C$8,IF(Raw!$Q95&gt;$C$8,IF(Raw!$N95&gt;$C$9,IF(Raw!$N95&lt;$A$9,IF(Raw!$X95&gt;$C$9,IF(Raw!$X95&lt;$A$9,Raw!W95,-999),-999),-999),-999),-999),-999)</f>
        <v>7.4510000000000007E-2</v>
      </c>
      <c r="P95" s="9">
        <f>IF(Raw!$G95&gt;$C$8,IF(Raw!$Q95&gt;$C$8,IF(Raw!$N95&gt;$C$9,IF(Raw!$N95&lt;$A$9,IF(Raw!$X95&gt;$C$9,IF(Raw!$X95&lt;$A$9,Raw!X95,-999),-999),-999),-999),-999),-999)</f>
        <v>450</v>
      </c>
      <c r="R95" s="9">
        <f t="shared" si="20"/>
        <v>1.0832529999999998</v>
      </c>
      <c r="S95" s="9">
        <f t="shared" si="21"/>
        <v>0.35568141409279241</v>
      </c>
      <c r="T95" s="9">
        <f t="shared" si="22"/>
        <v>1.2730730000000001</v>
      </c>
      <c r="U95" s="9">
        <f t="shared" si="23"/>
        <v>0.37208439781461911</v>
      </c>
      <c r="V95" s="15">
        <f t="shared" si="16"/>
        <v>0</v>
      </c>
      <c r="X95" s="11">
        <f t="shared" si="24"/>
        <v>4.3343999999999995E+18</v>
      </c>
      <c r="Y95" s="11">
        <f t="shared" si="25"/>
        <v>6.6779999999999994E-18</v>
      </c>
      <c r="Z95" s="11">
        <f t="shared" si="26"/>
        <v>5.1699999999999999E-4</v>
      </c>
      <c r="AA95" s="16">
        <f t="shared" si="27"/>
        <v>1.4743990353289209E-2</v>
      </c>
      <c r="AB95" s="9">
        <f t="shared" si="17"/>
        <v>2.1671601760310328</v>
      </c>
      <c r="AC95" s="9">
        <f t="shared" si="18"/>
        <v>0.9852560096467109</v>
      </c>
      <c r="AD95" s="15">
        <f t="shared" si="19"/>
        <v>28.518356582764429</v>
      </c>
      <c r="AE95" s="3">
        <f t="shared" si="28"/>
        <v>804.03119999999967</v>
      </c>
      <c r="AF95" s="2">
        <f t="shared" si="29"/>
        <v>0.25</v>
      </c>
      <c r="AG95" s="9">
        <f t="shared" si="30"/>
        <v>8.1624888736619092E-3</v>
      </c>
      <c r="AH95" s="2">
        <f t="shared" si="31"/>
        <v>0.39497858863082969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59.7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1.9512229999999999</v>
      </c>
      <c r="F96" s="9">
        <f>IF(Raw!$G96&gt;$C$8,IF(Raw!$Q96&gt;$C$8,IF(Raw!$N96&gt;$C$9,IF(Raw!$N96&lt;$A$9,IF(Raw!$X96&gt;$C$9,IF(Raw!$X96&lt;$A$9,Raw!I96,-999),-999),-999),-999),-999),-999)</f>
        <v>2.9795950000000002</v>
      </c>
      <c r="G96" s="9">
        <f>Raw!G96</f>
        <v>0.99443099999999995</v>
      </c>
      <c r="H96" s="9">
        <f>IF(Raw!$G96&gt;$C$8,IF(Raw!$Q96&gt;$C$8,IF(Raw!$N96&gt;$C$9,IF(Raw!$N96&lt;$A$9,IF(Raw!$X96&gt;$C$9,IF(Raw!$X96&lt;$A$9,Raw!L96,-999),-999),-999),-999),-999),-999)</f>
        <v>676.2</v>
      </c>
      <c r="I96" s="9">
        <f>IF(Raw!$G96&gt;$C$8,IF(Raw!$Q96&gt;$C$8,IF(Raw!$N96&gt;$C$9,IF(Raw!$N96&lt;$A$9,IF(Raw!$X96&gt;$C$9,IF(Raw!$X96&lt;$A$9,Raw!M96,-999),-999),-999),-999),-999),-999)</f>
        <v>0.13023899999999999</v>
      </c>
      <c r="J96" s="9">
        <f>IF(Raw!$G96&gt;$C$8,IF(Raw!$Q96&gt;$C$8,IF(Raw!$N96&gt;$C$9,IF(Raw!$N96&lt;$A$9,IF(Raw!$X96&gt;$C$9,IF(Raw!$X96&lt;$A$9,Raw!N96,-999),-999),-999),-999),-999),-999)</f>
        <v>665</v>
      </c>
      <c r="K96" s="9">
        <f>IF(Raw!$G96&gt;$C$8,IF(Raw!$Q96&gt;$C$8,IF(Raw!$N96&gt;$C$9,IF(Raw!$N96&lt;$A$9,IF(Raw!$X96&gt;$C$9,IF(Raw!$X96&lt;$A$9,Raw!R96,-999),-999),-999),-999),-999),-999)</f>
        <v>2.2620990000000001</v>
      </c>
      <c r="L96" s="9">
        <f>IF(Raw!$G96&gt;$C$8,IF(Raw!$Q96&gt;$C$8,IF(Raw!$N96&gt;$C$9,IF(Raw!$N96&lt;$A$9,IF(Raw!$X96&gt;$C$9,IF(Raw!$X96&lt;$A$9,Raw!S96,-999),-999),-999),-999),-999),-999)</f>
        <v>3.203465</v>
      </c>
      <c r="M96" s="9">
        <f>Raw!Q96</f>
        <v>0.97512799999999999</v>
      </c>
      <c r="N96" s="9">
        <f>IF(Raw!$G96&gt;$C$8,IF(Raw!$Q96&gt;$C$8,IF(Raw!$N96&gt;$C$9,IF(Raw!$N96&lt;$A$9,IF(Raw!$X96&gt;$C$9,IF(Raw!$X96&lt;$A$9,Raw!V96,-999),-999),-999),-999),-999),-999)</f>
        <v>654.1</v>
      </c>
      <c r="O96" s="9">
        <f>IF(Raw!$G96&gt;$C$8,IF(Raw!$Q96&gt;$C$8,IF(Raw!$N96&gt;$C$9,IF(Raw!$N96&lt;$A$9,IF(Raw!$X96&gt;$C$9,IF(Raw!$X96&lt;$A$9,Raw!W96,-999),-999),-999),-999),-999),-999)</f>
        <v>3.3121999999999999E-2</v>
      </c>
      <c r="P96" s="9">
        <f>IF(Raw!$G96&gt;$C$8,IF(Raw!$Q96&gt;$C$8,IF(Raw!$N96&gt;$C$9,IF(Raw!$N96&lt;$A$9,IF(Raw!$X96&gt;$C$9,IF(Raw!$X96&lt;$A$9,Raw!X96,-999),-999),-999),-999),-999),-999)</f>
        <v>362</v>
      </c>
      <c r="R96" s="9">
        <f t="shared" si="20"/>
        <v>1.0283720000000003</v>
      </c>
      <c r="S96" s="9">
        <f t="shared" si="21"/>
        <v>0.3451381815313827</v>
      </c>
      <c r="T96" s="9">
        <f t="shared" si="22"/>
        <v>0.94136599999999993</v>
      </c>
      <c r="U96" s="9">
        <f t="shared" si="23"/>
        <v>0.29385868114682068</v>
      </c>
      <c r="V96" s="15">
        <f t="shared" si="16"/>
        <v>0</v>
      </c>
      <c r="X96" s="11">
        <f t="shared" si="24"/>
        <v>4.876199999999998E+18</v>
      </c>
      <c r="Y96" s="11">
        <f t="shared" si="25"/>
        <v>6.7619999999999999E-18</v>
      </c>
      <c r="Z96" s="11">
        <f t="shared" si="26"/>
        <v>6.6500000000000001E-4</v>
      </c>
      <c r="AA96" s="16">
        <f t="shared" si="27"/>
        <v>2.1456479567792022E-2</v>
      </c>
      <c r="AB96" s="9">
        <f t="shared" si="17"/>
        <v>2.282297400344814</v>
      </c>
      <c r="AC96" s="9">
        <f t="shared" si="18"/>
        <v>0.97854352043220816</v>
      </c>
      <c r="AD96" s="15">
        <f t="shared" si="19"/>
        <v>32.265382808709816</v>
      </c>
      <c r="AE96" s="3">
        <f t="shared" si="28"/>
        <v>814.1447999999998</v>
      </c>
      <c r="AF96" s="2">
        <f t="shared" si="29"/>
        <v>0.25</v>
      </c>
      <c r="AG96" s="9">
        <f t="shared" si="30"/>
        <v>7.2934329529728975E-3</v>
      </c>
      <c r="AH96" s="2">
        <f t="shared" si="31"/>
        <v>0.35292542490737122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58.5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2.0057309999999999</v>
      </c>
      <c r="F97" s="9">
        <f>IF(Raw!$G97&gt;$C$8,IF(Raw!$Q97&gt;$C$8,IF(Raw!$N97&gt;$C$9,IF(Raw!$N97&lt;$A$9,IF(Raw!$X97&gt;$C$9,IF(Raw!$X97&lt;$A$9,Raw!I97,-999),-999),-999),-999),-999),-999)</f>
        <v>3.0702660000000002</v>
      </c>
      <c r="G97" s="9">
        <f>Raw!G97</f>
        <v>0.98964200000000002</v>
      </c>
      <c r="H97" s="9">
        <f>IF(Raw!$G97&gt;$C$8,IF(Raw!$Q97&gt;$C$8,IF(Raw!$N97&gt;$C$9,IF(Raw!$N97&lt;$A$9,IF(Raw!$X97&gt;$C$9,IF(Raw!$X97&lt;$A$9,Raw!L97,-999),-999),-999),-999),-999),-999)</f>
        <v>669.6</v>
      </c>
      <c r="I97" s="9">
        <f>IF(Raw!$G97&gt;$C$8,IF(Raw!$Q97&gt;$C$8,IF(Raw!$N97&gt;$C$9,IF(Raw!$N97&lt;$A$9,IF(Raw!$X97&gt;$C$9,IF(Raw!$X97&lt;$A$9,Raw!M97,-999),-999),-999),-999),-999),-999)</f>
        <v>0.10935599999999999</v>
      </c>
      <c r="J97" s="9">
        <f>IF(Raw!$G97&gt;$C$8,IF(Raw!$Q97&gt;$C$8,IF(Raw!$N97&gt;$C$9,IF(Raw!$N97&lt;$A$9,IF(Raw!$X97&gt;$C$9,IF(Raw!$X97&lt;$A$9,Raw!N97,-999),-999),-999),-999),-999),-999)</f>
        <v>500</v>
      </c>
      <c r="K97" s="9">
        <f>IF(Raw!$G97&gt;$C$8,IF(Raw!$Q97&gt;$C$8,IF(Raw!$N97&gt;$C$9,IF(Raw!$N97&lt;$A$9,IF(Raw!$X97&gt;$C$9,IF(Raw!$X97&lt;$A$9,Raw!R97,-999),-999),-999),-999),-999),-999)</f>
        <v>2.3424480000000001</v>
      </c>
      <c r="L97" s="9">
        <f>IF(Raw!$G97&gt;$C$8,IF(Raw!$Q97&gt;$C$8,IF(Raw!$N97&gt;$C$9,IF(Raw!$N97&lt;$A$9,IF(Raw!$X97&gt;$C$9,IF(Raw!$X97&lt;$A$9,Raw!S97,-999),-999),-999),-999),-999),-999)</f>
        <v>3.2967029999999999</v>
      </c>
      <c r="M97" s="9">
        <f>Raw!Q97</f>
        <v>0.97533400000000003</v>
      </c>
      <c r="N97" s="9">
        <f>IF(Raw!$G97&gt;$C$8,IF(Raw!$Q97&gt;$C$8,IF(Raw!$N97&gt;$C$9,IF(Raw!$N97&lt;$A$9,IF(Raw!$X97&gt;$C$9,IF(Raw!$X97&lt;$A$9,Raw!V97,-999),-999),-999),-999),-999),-999)</f>
        <v>629.20000000000005</v>
      </c>
      <c r="O97" s="9">
        <f>IF(Raw!$G97&gt;$C$8,IF(Raw!$Q97&gt;$C$8,IF(Raw!$N97&gt;$C$9,IF(Raw!$N97&lt;$A$9,IF(Raw!$X97&gt;$C$9,IF(Raw!$X97&lt;$A$9,Raw!W97,-999),-999),-999),-999),-999),-999)</f>
        <v>3.9999999999999998E-6</v>
      </c>
      <c r="P97" s="9">
        <f>IF(Raw!$G97&gt;$C$8,IF(Raw!$Q97&gt;$C$8,IF(Raw!$N97&gt;$C$9,IF(Raw!$N97&lt;$A$9,IF(Raw!$X97&gt;$C$9,IF(Raw!$X97&lt;$A$9,Raw!X97,-999),-999),-999),-999),-999),-999)</f>
        <v>492</v>
      </c>
      <c r="R97" s="9">
        <f t="shared" si="20"/>
        <v>1.0645350000000002</v>
      </c>
      <c r="S97" s="9">
        <f t="shared" si="21"/>
        <v>0.34672402977461891</v>
      </c>
      <c r="T97" s="9">
        <f t="shared" si="22"/>
        <v>0.95425499999999985</v>
      </c>
      <c r="U97" s="9">
        <f t="shared" si="23"/>
        <v>0.28945737605116378</v>
      </c>
      <c r="V97" s="15">
        <f t="shared" si="16"/>
        <v>0</v>
      </c>
      <c r="X97" s="11">
        <f t="shared" si="24"/>
        <v>4.876199999999998E+18</v>
      </c>
      <c r="Y97" s="11">
        <f t="shared" si="25"/>
        <v>6.6959999999999997E-18</v>
      </c>
      <c r="Z97" s="11">
        <f t="shared" si="26"/>
        <v>5.0000000000000001E-4</v>
      </c>
      <c r="AA97" s="16">
        <f t="shared" si="27"/>
        <v>1.6063276300049865E-2</v>
      </c>
      <c r="AB97" s="9">
        <f t="shared" si="17"/>
        <v>2.3577764617257042</v>
      </c>
      <c r="AC97" s="9">
        <f t="shared" si="18"/>
        <v>0.98393672369995011</v>
      </c>
      <c r="AD97" s="15">
        <f t="shared" si="19"/>
        <v>32.126552600099728</v>
      </c>
      <c r="AE97" s="3">
        <f t="shared" si="28"/>
        <v>806.19839999999976</v>
      </c>
      <c r="AF97" s="2">
        <f t="shared" si="29"/>
        <v>0.25</v>
      </c>
      <c r="AG97" s="9">
        <f t="shared" si="30"/>
        <v>7.1532827824573545E-3</v>
      </c>
      <c r="AH97" s="2">
        <f t="shared" si="31"/>
        <v>0.34614363109381779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57.4</v>
      </c>
      <c r="D98" s="15">
        <f>IF(C98&gt;0.5,Raw!D98*D$11,-999)</f>
        <v>9.1</v>
      </c>
      <c r="E98" s="9">
        <f>IF(Raw!$G98&gt;$C$8,IF(Raw!$Q98&gt;$C$8,IF(Raw!$N98&gt;$C$9,IF(Raw!$N98&lt;$A$9,IF(Raw!$X98&gt;$C$9,IF(Raw!$X98&lt;$A$9,Raw!H98,-999),-999),-999),-999),-999),-999)</f>
        <v>2.1749339999999999</v>
      </c>
      <c r="F98" s="9">
        <f>IF(Raw!$G98&gt;$C$8,IF(Raw!$Q98&gt;$C$8,IF(Raw!$N98&gt;$C$9,IF(Raw!$N98&lt;$A$9,IF(Raw!$X98&gt;$C$9,IF(Raw!$X98&lt;$A$9,Raw!I98,-999),-999),-999),-999),-999),-999)</f>
        <v>3.276224</v>
      </c>
      <c r="G98" s="9">
        <f>Raw!G98</f>
        <v>0.89759999999999995</v>
      </c>
      <c r="H98" s="9">
        <f>IF(Raw!$G98&gt;$C$8,IF(Raw!$Q98&gt;$C$8,IF(Raw!$N98&gt;$C$9,IF(Raw!$N98&lt;$A$9,IF(Raw!$X98&gt;$C$9,IF(Raw!$X98&lt;$A$9,Raw!L98,-999),-999),-999),-999),-999),-999)</f>
        <v>744.1</v>
      </c>
      <c r="I98" s="9">
        <f>IF(Raw!$G98&gt;$C$8,IF(Raw!$Q98&gt;$C$8,IF(Raw!$N98&gt;$C$9,IF(Raw!$N98&lt;$A$9,IF(Raw!$X98&gt;$C$9,IF(Raw!$X98&lt;$A$9,Raw!M98,-999),-999),-999),-999),-999),-999)</f>
        <v>0.257799</v>
      </c>
      <c r="J98" s="9">
        <f>IF(Raw!$G98&gt;$C$8,IF(Raw!$Q98&gt;$C$8,IF(Raw!$N98&gt;$C$9,IF(Raw!$N98&lt;$A$9,IF(Raw!$X98&gt;$C$9,IF(Raw!$X98&lt;$A$9,Raw!N98,-999),-999),-999),-999),-999),-999)</f>
        <v>754</v>
      </c>
      <c r="K98" s="9">
        <f>IF(Raw!$G98&gt;$C$8,IF(Raw!$Q98&gt;$C$8,IF(Raw!$N98&gt;$C$9,IF(Raw!$N98&lt;$A$9,IF(Raw!$X98&gt;$C$9,IF(Raw!$X98&lt;$A$9,Raw!R98,-999),-999),-999),-999),-999),-999)</f>
        <v>2.3164020000000001</v>
      </c>
      <c r="L98" s="9">
        <f>IF(Raw!$G98&gt;$C$8,IF(Raw!$Q98&gt;$C$8,IF(Raw!$N98&gt;$C$9,IF(Raw!$N98&lt;$A$9,IF(Raw!$X98&gt;$C$9,IF(Raw!$X98&lt;$A$9,Raw!S98,-999),-999),-999),-999),-999),-999)</f>
        <v>3.3619020000000002</v>
      </c>
      <c r="M98" s="9">
        <f>Raw!Q98</f>
        <v>0.88559299999999996</v>
      </c>
      <c r="N98" s="9">
        <f>IF(Raw!$G98&gt;$C$8,IF(Raw!$Q98&gt;$C$8,IF(Raw!$N98&gt;$C$9,IF(Raw!$N98&lt;$A$9,IF(Raw!$X98&gt;$C$9,IF(Raw!$X98&lt;$A$9,Raw!V98,-999),-999),-999),-999),-999),-999)</f>
        <v>800</v>
      </c>
      <c r="O98" s="9">
        <f>IF(Raw!$G98&gt;$C$8,IF(Raw!$Q98&gt;$C$8,IF(Raw!$N98&gt;$C$9,IF(Raw!$N98&lt;$A$9,IF(Raw!$X98&gt;$C$9,IF(Raw!$X98&lt;$A$9,Raw!W98,-999),-999),-999),-999),-999),-999)</f>
        <v>7.5191999999999995E-2</v>
      </c>
      <c r="P98" s="9">
        <f>IF(Raw!$G98&gt;$C$8,IF(Raw!$Q98&gt;$C$8,IF(Raw!$N98&gt;$C$9,IF(Raw!$N98&lt;$A$9,IF(Raw!$X98&gt;$C$9,IF(Raw!$X98&lt;$A$9,Raw!X98,-999),-999),-999),-999),-999),-999)</f>
        <v>324</v>
      </c>
      <c r="R98" s="9">
        <f t="shared" si="20"/>
        <v>1.1012900000000001</v>
      </c>
      <c r="S98" s="9">
        <f t="shared" si="21"/>
        <v>0.33614612431872792</v>
      </c>
      <c r="T98" s="9">
        <f t="shared" si="22"/>
        <v>1.0455000000000001</v>
      </c>
      <c r="U98" s="9">
        <f t="shared" si="23"/>
        <v>0.31098467474661667</v>
      </c>
      <c r="V98" s="15">
        <f t="shared" si="16"/>
        <v>0</v>
      </c>
      <c r="X98" s="11">
        <f t="shared" si="24"/>
        <v>5.478199999999999E+18</v>
      </c>
      <c r="Y98" s="11">
        <f t="shared" si="25"/>
        <v>7.4409999999999992E-18</v>
      </c>
      <c r="Z98" s="11">
        <f t="shared" si="26"/>
        <v>7.54E-4</v>
      </c>
      <c r="AA98" s="16">
        <f t="shared" si="27"/>
        <v>2.9819014930771843E-2</v>
      </c>
      <c r="AB98" s="9">
        <f t="shared" si="17"/>
        <v>2.3475777801101221</v>
      </c>
      <c r="AC98" s="9">
        <f t="shared" si="18"/>
        <v>0.97018098506922812</v>
      </c>
      <c r="AD98" s="15">
        <f t="shared" si="19"/>
        <v>39.547765160174862</v>
      </c>
      <c r="AE98" s="3">
        <f t="shared" si="28"/>
        <v>895.89639999999963</v>
      </c>
      <c r="AF98" s="2">
        <f t="shared" si="29"/>
        <v>0.25</v>
      </c>
      <c r="AG98" s="9">
        <f t="shared" si="30"/>
        <v>9.4605760656096619E-3</v>
      </c>
      <c r="AH98" s="2">
        <f t="shared" si="31"/>
        <v>0.45779235229177317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56.1</v>
      </c>
      <c r="D99" s="15">
        <f>IF(C99&gt;0.5,Raw!D99*D$11,-999)</f>
        <v>9.1</v>
      </c>
      <c r="E99" s="9">
        <f>IF(Raw!$G99&gt;$C$8,IF(Raw!$Q99&gt;$C$8,IF(Raw!$N99&gt;$C$9,IF(Raw!$N99&lt;$A$9,IF(Raw!$X99&gt;$C$9,IF(Raw!$X99&lt;$A$9,Raw!H99,-999),-999),-999),-999),-999),-999)</f>
        <v>2.2772399999999999</v>
      </c>
      <c r="F99" s="9">
        <f>IF(Raw!$G99&gt;$C$8,IF(Raw!$Q99&gt;$C$8,IF(Raw!$N99&gt;$C$9,IF(Raw!$N99&lt;$A$9,IF(Raw!$X99&gt;$C$9,IF(Raw!$X99&lt;$A$9,Raw!I99,-999),-999),-999),-999),-999),-999)</f>
        <v>3.2557019999999999</v>
      </c>
      <c r="G99" s="9">
        <f>Raw!G99</f>
        <v>0.98410299999999995</v>
      </c>
      <c r="H99" s="9">
        <f>IF(Raw!$G99&gt;$C$8,IF(Raw!$Q99&gt;$C$8,IF(Raw!$N99&gt;$C$9,IF(Raw!$N99&lt;$A$9,IF(Raw!$X99&gt;$C$9,IF(Raw!$X99&lt;$A$9,Raw!L99,-999),-999),-999),-999),-999),-999)</f>
        <v>636.5</v>
      </c>
      <c r="I99" s="9">
        <f>IF(Raw!$G99&gt;$C$8,IF(Raw!$Q99&gt;$C$8,IF(Raw!$N99&gt;$C$9,IF(Raw!$N99&lt;$A$9,IF(Raw!$X99&gt;$C$9,IF(Raw!$X99&lt;$A$9,Raw!M99,-999),-999),-999),-999),-999),-999)</f>
        <v>0.37081999999999998</v>
      </c>
      <c r="J99" s="9">
        <f>IF(Raw!$G99&gt;$C$8,IF(Raw!$Q99&gt;$C$8,IF(Raw!$N99&gt;$C$9,IF(Raw!$N99&lt;$A$9,IF(Raw!$X99&gt;$C$9,IF(Raw!$X99&lt;$A$9,Raw!N99,-999),-999),-999),-999),-999),-999)</f>
        <v>582</v>
      </c>
      <c r="K99" s="9">
        <f>IF(Raw!$G99&gt;$C$8,IF(Raw!$Q99&gt;$C$8,IF(Raw!$N99&gt;$C$9,IF(Raw!$N99&lt;$A$9,IF(Raw!$X99&gt;$C$9,IF(Raw!$X99&lt;$A$9,Raw!R99,-999),-999),-999),-999),-999),-999)</f>
        <v>2.5446230000000001</v>
      </c>
      <c r="L99" s="9">
        <f>IF(Raw!$G99&gt;$C$8,IF(Raw!$Q99&gt;$C$8,IF(Raw!$N99&gt;$C$9,IF(Raw!$N99&lt;$A$9,IF(Raw!$X99&gt;$C$9,IF(Raw!$X99&lt;$A$9,Raw!S99,-999),-999),-999),-999),-999),-999)</f>
        <v>3.6431650000000002</v>
      </c>
      <c r="M99" s="9">
        <f>Raw!Q99</f>
        <v>0.97776799999999997</v>
      </c>
      <c r="N99" s="9">
        <f>IF(Raw!$G99&gt;$C$8,IF(Raw!$Q99&gt;$C$8,IF(Raw!$N99&gt;$C$9,IF(Raw!$N99&lt;$A$9,IF(Raw!$X99&gt;$C$9,IF(Raw!$X99&lt;$A$9,Raw!V99,-999),-999),-999),-999),-999),-999)</f>
        <v>640</v>
      </c>
      <c r="O99" s="9">
        <f>IF(Raw!$G99&gt;$C$8,IF(Raw!$Q99&gt;$C$8,IF(Raw!$N99&gt;$C$9,IF(Raw!$N99&lt;$A$9,IF(Raw!$X99&gt;$C$9,IF(Raw!$X99&lt;$A$9,Raw!W99,-999),-999),-999),-999),-999),-999)</f>
        <v>2.5999999999999998E-5</v>
      </c>
      <c r="P99" s="9">
        <f>IF(Raw!$G99&gt;$C$8,IF(Raw!$Q99&gt;$C$8,IF(Raw!$N99&gt;$C$9,IF(Raw!$N99&lt;$A$9,IF(Raw!$X99&gt;$C$9,IF(Raw!$X99&lt;$A$9,Raw!X99,-999),-999),-999),-999),-999),-999)</f>
        <v>385</v>
      </c>
      <c r="R99" s="9">
        <f t="shared" si="20"/>
        <v>0.97846199999999994</v>
      </c>
      <c r="S99" s="9">
        <f t="shared" si="21"/>
        <v>0.30053794849774335</v>
      </c>
      <c r="T99" s="9">
        <f t="shared" si="22"/>
        <v>1.0985420000000001</v>
      </c>
      <c r="U99" s="9">
        <f t="shared" si="23"/>
        <v>0.3015350663502751</v>
      </c>
      <c r="V99" s="15">
        <f t="shared" si="16"/>
        <v>0</v>
      </c>
      <c r="X99" s="11">
        <f t="shared" si="24"/>
        <v>5.478199999999999E+18</v>
      </c>
      <c r="Y99" s="11">
        <f t="shared" si="25"/>
        <v>6.3649999999999996E-18</v>
      </c>
      <c r="Z99" s="11">
        <f t="shared" si="26"/>
        <v>5.8199999999999994E-4</v>
      </c>
      <c r="AA99" s="16">
        <f t="shared" si="27"/>
        <v>1.9889969179858732E-2</v>
      </c>
      <c r="AB99" s="9">
        <f t="shared" si="17"/>
        <v>2.5664729665227806</v>
      </c>
      <c r="AC99" s="9">
        <f t="shared" si="18"/>
        <v>0.98011003082014114</v>
      </c>
      <c r="AD99" s="15">
        <f t="shared" si="19"/>
        <v>34.175204776389577</v>
      </c>
      <c r="AE99" s="3">
        <f t="shared" si="28"/>
        <v>766.34599999999978</v>
      </c>
      <c r="AF99" s="2">
        <f t="shared" si="29"/>
        <v>0.25</v>
      </c>
      <c r="AG99" s="9">
        <f t="shared" si="30"/>
        <v>7.9269404921406689E-3</v>
      </c>
      <c r="AH99" s="2">
        <f t="shared" si="31"/>
        <v>0.38358052503435253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54.8</v>
      </c>
      <c r="D100" s="15">
        <f>IF(C100&gt;0.5,Raw!D100*D$11,-999)</f>
        <v>10</v>
      </c>
      <c r="E100" s="9">
        <f>IF(Raw!$G100&gt;$C$8,IF(Raw!$Q100&gt;$C$8,IF(Raw!$N100&gt;$C$9,IF(Raw!$N100&lt;$A$9,IF(Raw!$X100&gt;$C$9,IF(Raw!$X100&lt;$A$9,Raw!H100,-999),-999),-999),-999),-999),-999)</f>
        <v>2.2447170000000001</v>
      </c>
      <c r="F100" s="9">
        <f>IF(Raw!$G100&gt;$C$8,IF(Raw!$Q100&gt;$C$8,IF(Raw!$N100&gt;$C$9,IF(Raw!$N100&lt;$A$9,IF(Raw!$X100&gt;$C$9,IF(Raw!$X100&lt;$A$9,Raw!I100,-999),-999),-999),-999),-999),-999)</f>
        <v>3.5059710000000002</v>
      </c>
      <c r="G100" s="9">
        <f>Raw!G100</f>
        <v>0.99496799999999996</v>
      </c>
      <c r="H100" s="9">
        <f>IF(Raw!$G100&gt;$C$8,IF(Raw!$Q100&gt;$C$8,IF(Raw!$N100&gt;$C$9,IF(Raw!$N100&lt;$A$9,IF(Raw!$X100&gt;$C$9,IF(Raw!$X100&lt;$A$9,Raw!L100,-999),-999),-999),-999),-999),-999)</f>
        <v>716.7</v>
      </c>
      <c r="I100" s="9">
        <f>IF(Raw!$G100&gt;$C$8,IF(Raw!$Q100&gt;$C$8,IF(Raw!$N100&gt;$C$9,IF(Raw!$N100&lt;$A$9,IF(Raw!$X100&gt;$C$9,IF(Raw!$X100&lt;$A$9,Raw!M100,-999),-999),-999),-999),-999),-999)</f>
        <v>0.10055799999999999</v>
      </c>
      <c r="J100" s="9">
        <f>IF(Raw!$G100&gt;$C$8,IF(Raw!$Q100&gt;$C$8,IF(Raw!$N100&gt;$C$9,IF(Raw!$N100&lt;$A$9,IF(Raw!$X100&gt;$C$9,IF(Raw!$X100&lt;$A$9,Raw!N100,-999),-999),-999),-999),-999),-999)</f>
        <v>474</v>
      </c>
      <c r="K100" s="9">
        <f>IF(Raw!$G100&gt;$C$8,IF(Raw!$Q100&gt;$C$8,IF(Raw!$N100&gt;$C$9,IF(Raw!$N100&lt;$A$9,IF(Raw!$X100&gt;$C$9,IF(Raw!$X100&lt;$A$9,Raw!R100,-999),-999),-999),-999),-999),-999)</f>
        <v>2.4458579999999999</v>
      </c>
      <c r="L100" s="9">
        <f>IF(Raw!$G100&gt;$C$8,IF(Raw!$Q100&gt;$C$8,IF(Raw!$N100&gt;$C$9,IF(Raw!$N100&lt;$A$9,IF(Raw!$X100&gt;$C$9,IF(Raw!$X100&lt;$A$9,Raw!S100,-999),-999),-999),-999),-999),-999)</f>
        <v>3.8511190000000002</v>
      </c>
      <c r="M100" s="9">
        <f>Raw!Q100</f>
        <v>0.98432500000000001</v>
      </c>
      <c r="N100" s="9">
        <f>IF(Raw!$G100&gt;$C$8,IF(Raw!$Q100&gt;$C$8,IF(Raw!$N100&gt;$C$9,IF(Raw!$N100&lt;$A$9,IF(Raw!$X100&gt;$C$9,IF(Raw!$X100&lt;$A$9,Raw!V100,-999),-999),-999),-999),-999),-999)</f>
        <v>727.3</v>
      </c>
      <c r="O100" s="9">
        <f>IF(Raw!$G100&gt;$C$8,IF(Raw!$Q100&gt;$C$8,IF(Raw!$N100&gt;$C$9,IF(Raw!$N100&lt;$A$9,IF(Raw!$X100&gt;$C$9,IF(Raw!$X100&lt;$A$9,Raw!W100,-999),-999),-999),-999),-999),-999)</f>
        <v>6.5639000000000003E-2</v>
      </c>
      <c r="P100" s="9">
        <f>IF(Raw!$G100&gt;$C$8,IF(Raw!$Q100&gt;$C$8,IF(Raw!$N100&gt;$C$9,IF(Raw!$N100&lt;$A$9,IF(Raw!$X100&gt;$C$9,IF(Raw!$X100&lt;$A$9,Raw!X100,-999),-999),-999),-999),-999),-999)</f>
        <v>485</v>
      </c>
      <c r="R100" s="9">
        <f t="shared" si="20"/>
        <v>1.2612540000000001</v>
      </c>
      <c r="S100" s="9">
        <f t="shared" si="21"/>
        <v>0.35974456149237971</v>
      </c>
      <c r="T100" s="9">
        <f t="shared" si="22"/>
        <v>1.4052610000000003</v>
      </c>
      <c r="U100" s="9">
        <f t="shared" si="23"/>
        <v>0.36489680012484688</v>
      </c>
      <c r="V100" s="15">
        <f t="shared" si="16"/>
        <v>0</v>
      </c>
      <c r="X100" s="11">
        <f t="shared" si="24"/>
        <v>6.019999999999999E+18</v>
      </c>
      <c r="Y100" s="11">
        <f t="shared" si="25"/>
        <v>7.1670000000000005E-18</v>
      </c>
      <c r="Z100" s="11">
        <f t="shared" si="26"/>
        <v>4.7399999999999997E-4</v>
      </c>
      <c r="AA100" s="16">
        <f t="shared" si="27"/>
        <v>2.0041034151827137E-2</v>
      </c>
      <c r="AB100" s="9">
        <f t="shared" si="17"/>
        <v>2.4740208836932305</v>
      </c>
      <c r="AC100" s="9">
        <f t="shared" si="18"/>
        <v>0.97995896584817299</v>
      </c>
      <c r="AD100" s="15">
        <f t="shared" si="19"/>
        <v>42.280662767567811</v>
      </c>
      <c r="AE100" s="3">
        <f t="shared" si="28"/>
        <v>862.90679999999986</v>
      </c>
      <c r="AF100" s="2">
        <f t="shared" si="29"/>
        <v>0.25</v>
      </c>
      <c r="AG100" s="9">
        <f t="shared" si="30"/>
        <v>1.1867752731571727E-2</v>
      </c>
      <c r="AH100" s="2">
        <f t="shared" si="31"/>
        <v>0.57427437840205398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53.7</v>
      </c>
      <c r="D101" s="15">
        <f>IF(C101&gt;0.5,Raw!D101*D$11,-999)</f>
        <v>10</v>
      </c>
      <c r="E101" s="9">
        <f>IF(Raw!$G101&gt;$C$8,IF(Raw!$Q101&gt;$C$8,IF(Raw!$N101&gt;$C$9,IF(Raw!$N101&lt;$A$9,IF(Raw!$X101&gt;$C$9,IF(Raw!$X101&lt;$A$9,Raw!H101,-999),-999),-999),-999),-999),-999)</f>
        <v>2.2271990000000002</v>
      </c>
      <c r="F101" s="9">
        <f>IF(Raw!$G101&gt;$C$8,IF(Raw!$Q101&gt;$C$8,IF(Raw!$N101&gt;$C$9,IF(Raw!$N101&lt;$A$9,IF(Raw!$X101&gt;$C$9,IF(Raw!$X101&lt;$A$9,Raw!I101,-999),-999),-999),-999),-999),-999)</f>
        <v>3.4709370000000002</v>
      </c>
      <c r="G101" s="9">
        <f>Raw!G101</f>
        <v>0.992919</v>
      </c>
      <c r="H101" s="9">
        <f>IF(Raw!$G101&gt;$C$8,IF(Raw!$Q101&gt;$C$8,IF(Raw!$N101&gt;$C$9,IF(Raw!$N101&lt;$A$9,IF(Raw!$X101&gt;$C$9,IF(Raw!$X101&lt;$A$9,Raw!L101,-999),-999),-999),-999),-999),-999)</f>
        <v>687.1</v>
      </c>
      <c r="I101" s="9">
        <f>IF(Raw!$G101&gt;$C$8,IF(Raw!$Q101&gt;$C$8,IF(Raw!$N101&gt;$C$9,IF(Raw!$N101&lt;$A$9,IF(Raw!$X101&gt;$C$9,IF(Raw!$X101&lt;$A$9,Raw!M101,-999),-999),-999),-999),-999),-999)</f>
        <v>4.7086000000000003E-2</v>
      </c>
      <c r="J101" s="9">
        <f>IF(Raw!$G101&gt;$C$8,IF(Raw!$Q101&gt;$C$8,IF(Raw!$N101&gt;$C$9,IF(Raw!$N101&lt;$A$9,IF(Raw!$X101&gt;$C$9,IF(Raw!$X101&lt;$A$9,Raw!N101,-999),-999),-999),-999),-999),-999)</f>
        <v>563</v>
      </c>
      <c r="K101" s="9">
        <f>IF(Raw!$G101&gt;$C$8,IF(Raw!$Q101&gt;$C$8,IF(Raw!$N101&gt;$C$9,IF(Raw!$N101&lt;$A$9,IF(Raw!$X101&gt;$C$9,IF(Raw!$X101&lt;$A$9,Raw!R101,-999),-999),-999),-999),-999),-999)</f>
        <v>2.5172530000000002</v>
      </c>
      <c r="L101" s="9">
        <f>IF(Raw!$G101&gt;$C$8,IF(Raw!$Q101&gt;$C$8,IF(Raw!$N101&gt;$C$9,IF(Raw!$N101&lt;$A$9,IF(Raw!$X101&gt;$C$9,IF(Raw!$X101&lt;$A$9,Raw!S101,-999),-999),-999),-999),-999),-999)</f>
        <v>3.938272</v>
      </c>
      <c r="M101" s="9">
        <f>Raw!Q101</f>
        <v>0.97635400000000006</v>
      </c>
      <c r="N101" s="9">
        <f>IF(Raw!$G101&gt;$C$8,IF(Raw!$Q101&gt;$C$8,IF(Raw!$N101&gt;$C$9,IF(Raw!$N101&lt;$A$9,IF(Raw!$X101&gt;$C$9,IF(Raw!$X101&lt;$A$9,Raw!V101,-999),-999),-999),-999),-999),-999)</f>
        <v>707.6</v>
      </c>
      <c r="O101" s="9">
        <f>IF(Raw!$G101&gt;$C$8,IF(Raw!$Q101&gt;$C$8,IF(Raw!$N101&gt;$C$9,IF(Raw!$N101&lt;$A$9,IF(Raw!$X101&gt;$C$9,IF(Raw!$X101&lt;$A$9,Raw!W101,-999),-999),-999),-999),-999),-999)</f>
        <v>0.11329</v>
      </c>
      <c r="P101" s="9">
        <f>IF(Raw!$G101&gt;$C$8,IF(Raw!$Q101&gt;$C$8,IF(Raw!$N101&gt;$C$9,IF(Raw!$N101&lt;$A$9,IF(Raw!$X101&gt;$C$9,IF(Raw!$X101&lt;$A$9,Raw!X101,-999),-999),-999),-999),-999),-999)</f>
        <v>500</v>
      </c>
      <c r="R101" s="9">
        <f t="shared" si="20"/>
        <v>1.243738</v>
      </c>
      <c r="S101" s="9">
        <f t="shared" si="21"/>
        <v>0.35832917739503767</v>
      </c>
      <c r="T101" s="9">
        <f t="shared" si="22"/>
        <v>1.4210189999999998</v>
      </c>
      <c r="U101" s="9">
        <f t="shared" si="23"/>
        <v>0.36082297007418479</v>
      </c>
      <c r="V101" s="15">
        <f t="shared" si="16"/>
        <v>0</v>
      </c>
      <c r="X101" s="11">
        <f t="shared" si="24"/>
        <v>6.019999999999999E+18</v>
      </c>
      <c r="Y101" s="11">
        <f t="shared" si="25"/>
        <v>6.8709999999999999E-18</v>
      </c>
      <c r="Z101" s="11">
        <f t="shared" si="26"/>
        <v>5.6300000000000002E-4</v>
      </c>
      <c r="AA101" s="16">
        <f t="shared" si="27"/>
        <v>2.2757634643225728E-2</v>
      </c>
      <c r="AB101" s="9">
        <f t="shared" si="17"/>
        <v>2.549592031223082</v>
      </c>
      <c r="AC101" s="9">
        <f t="shared" si="18"/>
        <v>0.97724236535677445</v>
      </c>
      <c r="AD101" s="15">
        <f t="shared" si="19"/>
        <v>40.4220864000457</v>
      </c>
      <c r="AE101" s="3">
        <f t="shared" si="28"/>
        <v>827.26839999999982</v>
      </c>
      <c r="AF101" s="2">
        <f t="shared" si="29"/>
        <v>0.25</v>
      </c>
      <c r="AG101" s="9">
        <f t="shared" si="30"/>
        <v>1.1219397901122924E-2</v>
      </c>
      <c r="AH101" s="2">
        <f t="shared" si="31"/>
        <v>0.54290082557688946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52.6</v>
      </c>
      <c r="D102" s="15">
        <f>IF(C102&gt;0.5,Raw!D102*D$11,-999)</f>
        <v>10.9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0.99403699999999995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0.72497100000000003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6.561799999999999E+18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51.4</v>
      </c>
      <c r="D103" s="15">
        <f>IF(C103&gt;0.5,Raw!D103*D$11,-999)</f>
        <v>11.8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0.99167300000000003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0.86300299999999996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7.103599999999999E+18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50.4</v>
      </c>
      <c r="D104" s="15">
        <f>IF(C104&gt;0.5,Raw!D104*D$11,-999)</f>
        <v>11.8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0.99358999999999997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0.66852999999999996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7.103599999999999E+18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49.4</v>
      </c>
      <c r="D105" s="15">
        <f>IF(C105&gt;0.5,Raw!D105*D$11,-999)</f>
        <v>12.7</v>
      </c>
      <c r="E105" s="9">
        <f>IF(Raw!$G105&gt;$C$8,IF(Raw!$Q105&gt;$C$8,IF(Raw!$N105&gt;$C$9,IF(Raw!$N105&lt;$A$9,IF(Raw!$X105&gt;$C$9,IF(Raw!$X105&lt;$A$9,Raw!H105,-999),-999),-999),-999),-999),-999)</f>
        <v>2.072241</v>
      </c>
      <c r="F105" s="9">
        <f>IF(Raw!$G105&gt;$C$8,IF(Raw!$Q105&gt;$C$8,IF(Raw!$N105&gt;$C$9,IF(Raw!$N105&lt;$A$9,IF(Raw!$X105&gt;$C$9,IF(Raw!$X105&lt;$A$9,Raw!I105,-999),-999),-999),-999),-999),-999)</f>
        <v>3.0991490000000002</v>
      </c>
      <c r="G105" s="9">
        <f>Raw!G105</f>
        <v>0.99306899999999998</v>
      </c>
      <c r="H105" s="9">
        <f>IF(Raw!$G105&gt;$C$8,IF(Raw!$Q105&gt;$C$8,IF(Raw!$N105&gt;$C$9,IF(Raw!$N105&lt;$A$9,IF(Raw!$X105&gt;$C$9,IF(Raw!$X105&lt;$A$9,Raw!L105,-999),-999),-999),-999),-999),-999)</f>
        <v>652.4</v>
      </c>
      <c r="I105" s="9">
        <f>IF(Raw!$G105&gt;$C$8,IF(Raw!$Q105&gt;$C$8,IF(Raw!$N105&gt;$C$9,IF(Raw!$N105&lt;$A$9,IF(Raw!$X105&gt;$C$9,IF(Raw!$X105&lt;$A$9,Raw!M105,-999),-999),-999),-999),-999),-999)</f>
        <v>0.100497</v>
      </c>
      <c r="J105" s="9">
        <f>IF(Raw!$G105&gt;$C$8,IF(Raw!$Q105&gt;$C$8,IF(Raw!$N105&gt;$C$9,IF(Raw!$N105&lt;$A$9,IF(Raw!$X105&gt;$C$9,IF(Raw!$X105&lt;$A$9,Raw!N105,-999),-999),-999),-999),-999),-999)</f>
        <v>373</v>
      </c>
      <c r="K105" s="9">
        <f>IF(Raw!$G105&gt;$C$8,IF(Raw!$Q105&gt;$C$8,IF(Raw!$N105&gt;$C$9,IF(Raw!$N105&lt;$A$9,IF(Raw!$X105&gt;$C$9,IF(Raw!$X105&lt;$A$9,Raw!R105,-999),-999),-999),-999),-999),-999)</f>
        <v>2.4383409999999999</v>
      </c>
      <c r="L105" s="9">
        <f>IF(Raw!$G105&gt;$C$8,IF(Raw!$Q105&gt;$C$8,IF(Raw!$N105&gt;$C$9,IF(Raw!$N105&lt;$A$9,IF(Raw!$X105&gt;$C$9,IF(Raw!$X105&lt;$A$9,Raw!S105,-999),-999),-999),-999),-999),-999)</f>
        <v>3.8730669999999998</v>
      </c>
      <c r="M105" s="9">
        <f>Raw!Q105</f>
        <v>0.99582499999999996</v>
      </c>
      <c r="N105" s="9">
        <f>IF(Raw!$G105&gt;$C$8,IF(Raw!$Q105&gt;$C$8,IF(Raw!$N105&gt;$C$9,IF(Raw!$N105&lt;$A$9,IF(Raw!$X105&gt;$C$9,IF(Raw!$X105&lt;$A$9,Raw!V105,-999),-999),-999),-999),-999),-999)</f>
        <v>697.1</v>
      </c>
      <c r="O105" s="9">
        <f>IF(Raw!$G105&gt;$C$8,IF(Raw!$Q105&gt;$C$8,IF(Raw!$N105&gt;$C$9,IF(Raw!$N105&lt;$A$9,IF(Raw!$X105&gt;$C$9,IF(Raw!$X105&lt;$A$9,Raw!W105,-999),-999),-999),-999),-999),-999)</f>
        <v>9.5342999999999997E-2</v>
      </c>
      <c r="P105" s="9">
        <f>IF(Raw!$G105&gt;$C$8,IF(Raw!$Q105&gt;$C$8,IF(Raw!$N105&gt;$C$9,IF(Raw!$N105&lt;$A$9,IF(Raw!$X105&gt;$C$9,IF(Raw!$X105&lt;$A$9,Raw!X105,-999),-999),-999),-999),-999),-999)</f>
        <v>372</v>
      </c>
      <c r="R105" s="9">
        <f t="shared" si="20"/>
        <v>1.0269080000000002</v>
      </c>
      <c r="S105" s="9">
        <f t="shared" si="21"/>
        <v>0.33135160652166129</v>
      </c>
      <c r="T105" s="9">
        <f t="shared" si="22"/>
        <v>1.4347259999999999</v>
      </c>
      <c r="U105" s="9">
        <f t="shared" si="23"/>
        <v>0.370436659112791</v>
      </c>
      <c r="V105" s="15">
        <f t="shared" si="16"/>
        <v>0</v>
      </c>
      <c r="X105" s="11">
        <f t="shared" si="24"/>
        <v>7.645399999999998E+18</v>
      </c>
      <c r="Y105" s="11">
        <f t="shared" si="25"/>
        <v>6.5239999999999993E-18</v>
      </c>
      <c r="Z105" s="11">
        <f t="shared" si="26"/>
        <v>3.7299999999999996E-4</v>
      </c>
      <c r="AA105" s="16">
        <f t="shared" si="27"/>
        <v>1.8264900669060297E-2</v>
      </c>
      <c r="AB105" s="9">
        <f t="shared" si="17"/>
        <v>2.464546127877318</v>
      </c>
      <c r="AC105" s="9">
        <f t="shared" si="18"/>
        <v>0.98173509933093972</v>
      </c>
      <c r="AD105" s="15">
        <f t="shared" si="19"/>
        <v>48.967562115443158</v>
      </c>
      <c r="AE105" s="3">
        <f t="shared" si="28"/>
        <v>785.48959999999965</v>
      </c>
      <c r="AF105" s="2">
        <f t="shared" si="29"/>
        <v>0.25</v>
      </c>
      <c r="AG105" s="9">
        <f t="shared" si="30"/>
        <v>1.3953369319186797E-2</v>
      </c>
      <c r="AH105" s="2">
        <f t="shared" si="31"/>
        <v>0.67519627966912188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48.1</v>
      </c>
      <c r="D106" s="15">
        <f>IF(C106&gt;0.5,Raw!D106*D$11,-999)</f>
        <v>14.5</v>
      </c>
      <c r="E106" s="9">
        <f>IF(Raw!$G106&gt;$C$8,IF(Raw!$Q106&gt;$C$8,IF(Raw!$N106&gt;$C$9,IF(Raw!$N106&lt;$A$9,IF(Raw!$X106&gt;$C$9,IF(Raw!$X106&lt;$A$9,Raw!H106,-999),-999),-999),-999),-999),-999)</f>
        <v>1.908385</v>
      </c>
      <c r="F106" s="9">
        <f>IF(Raw!$G106&gt;$C$8,IF(Raw!$Q106&gt;$C$8,IF(Raw!$N106&gt;$C$9,IF(Raw!$N106&lt;$A$9,IF(Raw!$X106&gt;$C$9,IF(Raw!$X106&lt;$A$9,Raw!I106,-999),-999),-999),-999),-999),-999)</f>
        <v>2.8582010000000002</v>
      </c>
      <c r="G106" s="9">
        <f>Raw!G106</f>
        <v>0.98858000000000001</v>
      </c>
      <c r="H106" s="9">
        <f>IF(Raw!$G106&gt;$C$8,IF(Raw!$Q106&gt;$C$8,IF(Raw!$N106&gt;$C$9,IF(Raw!$N106&lt;$A$9,IF(Raw!$X106&gt;$C$9,IF(Raw!$X106&lt;$A$9,Raw!L106,-999),-999),-999),-999),-999),-999)</f>
        <v>687.6</v>
      </c>
      <c r="I106" s="9">
        <f>IF(Raw!$G106&gt;$C$8,IF(Raw!$Q106&gt;$C$8,IF(Raw!$N106&gt;$C$9,IF(Raw!$N106&lt;$A$9,IF(Raw!$X106&gt;$C$9,IF(Raw!$X106&lt;$A$9,Raw!M106,-999),-999),-999),-999),-999),-999)</f>
        <v>0.23150699999999999</v>
      </c>
      <c r="J106" s="9">
        <f>IF(Raw!$G106&gt;$C$8,IF(Raw!$Q106&gt;$C$8,IF(Raw!$N106&gt;$C$9,IF(Raw!$N106&lt;$A$9,IF(Raw!$X106&gt;$C$9,IF(Raw!$X106&lt;$A$9,Raw!N106,-999),-999),-999),-999),-999),-999)</f>
        <v>443</v>
      </c>
      <c r="K106" s="9">
        <f>IF(Raw!$G106&gt;$C$8,IF(Raw!$Q106&gt;$C$8,IF(Raw!$N106&gt;$C$9,IF(Raw!$N106&lt;$A$9,IF(Raw!$X106&gt;$C$9,IF(Raw!$X106&lt;$A$9,Raw!R106,-999),-999),-999),-999),-999),-999)</f>
        <v>2.2278319999999998</v>
      </c>
      <c r="L106" s="9">
        <f>IF(Raw!$G106&gt;$C$8,IF(Raw!$Q106&gt;$C$8,IF(Raw!$N106&gt;$C$9,IF(Raw!$N106&lt;$A$9,IF(Raw!$X106&gt;$C$9,IF(Raw!$X106&lt;$A$9,Raw!S106,-999),-999),-999),-999),-999),-999)</f>
        <v>3.4887299999999999</v>
      </c>
      <c r="M106" s="9">
        <f>Raw!Q106</f>
        <v>0.99460499999999996</v>
      </c>
      <c r="N106" s="9">
        <f>IF(Raw!$G106&gt;$C$8,IF(Raw!$Q106&gt;$C$8,IF(Raw!$N106&gt;$C$9,IF(Raw!$N106&lt;$A$9,IF(Raw!$X106&gt;$C$9,IF(Raw!$X106&lt;$A$9,Raw!V106,-999),-999),-999),-999),-999),-999)</f>
        <v>711.7</v>
      </c>
      <c r="O106" s="9">
        <f>IF(Raw!$G106&gt;$C$8,IF(Raw!$Q106&gt;$C$8,IF(Raw!$N106&gt;$C$9,IF(Raw!$N106&lt;$A$9,IF(Raw!$X106&gt;$C$9,IF(Raw!$X106&lt;$A$9,Raw!W106,-999),-999),-999),-999),-999),-999)</f>
        <v>0.151393</v>
      </c>
      <c r="P106" s="9">
        <f>IF(Raw!$G106&gt;$C$8,IF(Raw!$Q106&gt;$C$8,IF(Raw!$N106&gt;$C$9,IF(Raw!$N106&lt;$A$9,IF(Raw!$X106&gt;$C$9,IF(Raw!$X106&lt;$A$9,Raw!X106,-999),-999),-999),-999),-999),-999)</f>
        <v>395</v>
      </c>
      <c r="R106" s="9">
        <f t="shared" si="20"/>
        <v>0.94981600000000022</v>
      </c>
      <c r="S106" s="9">
        <f t="shared" si="21"/>
        <v>0.33231252805523481</v>
      </c>
      <c r="T106" s="9">
        <f t="shared" si="22"/>
        <v>1.2608980000000001</v>
      </c>
      <c r="U106" s="9">
        <f t="shared" si="23"/>
        <v>0.36142034493927594</v>
      </c>
      <c r="V106" s="15">
        <f t="shared" si="16"/>
        <v>0</v>
      </c>
      <c r="X106" s="11">
        <f t="shared" si="24"/>
        <v>8.728999999999999E+18</v>
      </c>
      <c r="Y106" s="11">
        <f t="shared" si="25"/>
        <v>6.8759999999999995E-18</v>
      </c>
      <c r="Z106" s="11">
        <f t="shared" si="26"/>
        <v>4.4299999999999998E-4</v>
      </c>
      <c r="AA106" s="16">
        <f t="shared" si="27"/>
        <v>2.5900457016222553E-2</v>
      </c>
      <c r="AB106" s="9">
        <f t="shared" si="17"/>
        <v>2.2604898344508406</v>
      </c>
      <c r="AC106" s="9">
        <f t="shared" si="18"/>
        <v>0.97409954298377754</v>
      </c>
      <c r="AD106" s="15">
        <f t="shared" si="19"/>
        <v>58.466042926010282</v>
      </c>
      <c r="AE106" s="3">
        <f t="shared" si="28"/>
        <v>827.87039999999968</v>
      </c>
      <c r="AF106" s="2">
        <f t="shared" si="29"/>
        <v>0.25</v>
      </c>
      <c r="AG106" s="9">
        <f t="shared" si="30"/>
        <v>1.6254474924271654E-2</v>
      </c>
      <c r="AH106" s="2">
        <f t="shared" si="31"/>
        <v>0.78654558234561756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47</v>
      </c>
      <c r="D107" s="15">
        <f>IF(C107&gt;0.5,Raw!D107*D$11,-999)</f>
        <v>15.4</v>
      </c>
      <c r="E107" s="9">
        <f>IF(Raw!$G107&gt;$C$8,IF(Raw!$Q107&gt;$C$8,IF(Raw!$N107&gt;$C$9,IF(Raw!$N107&lt;$A$9,IF(Raw!$X107&gt;$C$9,IF(Raw!$X107&lt;$A$9,Raw!H107,-999),-999),-999),-999),-999),-999)</f>
        <v>1.7622880000000001</v>
      </c>
      <c r="F107" s="9">
        <f>IF(Raw!$G107&gt;$C$8,IF(Raw!$Q107&gt;$C$8,IF(Raw!$N107&gt;$C$9,IF(Raw!$N107&lt;$A$9,IF(Raw!$X107&gt;$C$9,IF(Raw!$X107&lt;$A$9,Raw!I107,-999),-999),-999),-999),-999),-999)</f>
        <v>2.6049190000000002</v>
      </c>
      <c r="G107" s="9">
        <f>Raw!G107</f>
        <v>0.98700500000000002</v>
      </c>
      <c r="H107" s="9">
        <f>IF(Raw!$G107&gt;$C$8,IF(Raw!$Q107&gt;$C$8,IF(Raw!$N107&gt;$C$9,IF(Raw!$N107&lt;$A$9,IF(Raw!$X107&gt;$C$9,IF(Raw!$X107&lt;$A$9,Raw!L107,-999),-999),-999),-999),-999),-999)</f>
        <v>669.4</v>
      </c>
      <c r="I107" s="9">
        <f>IF(Raw!$G107&gt;$C$8,IF(Raw!$Q107&gt;$C$8,IF(Raw!$N107&gt;$C$9,IF(Raw!$N107&lt;$A$9,IF(Raw!$X107&gt;$C$9,IF(Raw!$X107&lt;$A$9,Raw!M107,-999),-999),-999),-999),-999),-999)</f>
        <v>0.19789000000000001</v>
      </c>
      <c r="J107" s="9">
        <f>IF(Raw!$G107&gt;$C$8,IF(Raw!$Q107&gt;$C$8,IF(Raw!$N107&gt;$C$9,IF(Raw!$N107&lt;$A$9,IF(Raw!$X107&gt;$C$9,IF(Raw!$X107&lt;$A$9,Raw!N107,-999),-999),-999),-999),-999),-999)</f>
        <v>416</v>
      </c>
      <c r="K107" s="9">
        <f>IF(Raw!$G107&gt;$C$8,IF(Raw!$Q107&gt;$C$8,IF(Raw!$N107&gt;$C$9,IF(Raw!$N107&lt;$A$9,IF(Raw!$X107&gt;$C$9,IF(Raw!$X107&lt;$A$9,Raw!R107,-999),-999),-999),-999),-999),-999)</f>
        <v>2.0427930000000001</v>
      </c>
      <c r="L107" s="9">
        <f>IF(Raw!$G107&gt;$C$8,IF(Raw!$Q107&gt;$C$8,IF(Raw!$N107&gt;$C$9,IF(Raw!$N107&lt;$A$9,IF(Raw!$X107&gt;$C$9,IF(Raw!$X107&lt;$A$9,Raw!S107,-999),-999),-999),-999),-999),-999)</f>
        <v>3.1906620000000001</v>
      </c>
      <c r="M107" s="9">
        <f>Raw!Q107</f>
        <v>0.99279600000000001</v>
      </c>
      <c r="N107" s="9">
        <f>IF(Raw!$G107&gt;$C$8,IF(Raw!$Q107&gt;$C$8,IF(Raw!$N107&gt;$C$9,IF(Raw!$N107&lt;$A$9,IF(Raw!$X107&gt;$C$9,IF(Raw!$X107&lt;$A$9,Raw!V107,-999),-999),-999),-999),-999),-999)</f>
        <v>696.7</v>
      </c>
      <c r="O107" s="9">
        <f>IF(Raw!$G107&gt;$C$8,IF(Raw!$Q107&gt;$C$8,IF(Raw!$N107&gt;$C$9,IF(Raw!$N107&lt;$A$9,IF(Raw!$X107&gt;$C$9,IF(Raw!$X107&lt;$A$9,Raw!W107,-999),-999),-999),-999),-999),-999)</f>
        <v>9.0797000000000003E-2</v>
      </c>
      <c r="P107" s="9">
        <f>IF(Raw!$G107&gt;$C$8,IF(Raw!$Q107&gt;$C$8,IF(Raw!$N107&gt;$C$9,IF(Raw!$N107&lt;$A$9,IF(Raw!$X107&gt;$C$9,IF(Raw!$X107&lt;$A$9,Raw!X107,-999),-999),-999),-999),-999),-999)</f>
        <v>375</v>
      </c>
      <c r="R107" s="9">
        <f t="shared" si="20"/>
        <v>0.84263100000000013</v>
      </c>
      <c r="S107" s="9">
        <f t="shared" si="21"/>
        <v>0.32347685283112454</v>
      </c>
      <c r="T107" s="9">
        <f t="shared" si="22"/>
        <v>1.147869</v>
      </c>
      <c r="U107" s="9">
        <f t="shared" si="23"/>
        <v>0.35975888389306043</v>
      </c>
      <c r="V107" s="15">
        <f t="shared" si="16"/>
        <v>0</v>
      </c>
      <c r="X107" s="11">
        <f t="shared" si="24"/>
        <v>9.270799999999998E+18</v>
      </c>
      <c r="Y107" s="11">
        <f t="shared" si="25"/>
        <v>6.6939999999999992E-18</v>
      </c>
      <c r="Z107" s="11">
        <f t="shared" si="26"/>
        <v>4.1599999999999997E-4</v>
      </c>
      <c r="AA107" s="16">
        <f t="shared" si="27"/>
        <v>2.5166718909424429E-2</v>
      </c>
      <c r="AB107" s="9">
        <f t="shared" si="17"/>
        <v>2.071681096467842</v>
      </c>
      <c r="AC107" s="9">
        <f t="shared" si="18"/>
        <v>0.97483328109057565</v>
      </c>
      <c r="AD107" s="15">
        <f t="shared" si="19"/>
        <v>60.49692045534718</v>
      </c>
      <c r="AE107" s="3">
        <f t="shared" si="28"/>
        <v>805.95759999999973</v>
      </c>
      <c r="AF107" s="2">
        <f t="shared" si="29"/>
        <v>0.25</v>
      </c>
      <c r="AG107" s="9">
        <f t="shared" si="30"/>
        <v>1.6741772755371507E-2</v>
      </c>
      <c r="AH107" s="2">
        <f t="shared" si="31"/>
        <v>0.81012567079042241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45.7</v>
      </c>
      <c r="D108" s="15">
        <f>IF(C108&gt;0.5,Raw!D108*D$11,-999)</f>
        <v>16.3</v>
      </c>
      <c r="E108" s="9">
        <f>IF(Raw!$G108&gt;$C$8,IF(Raw!$Q108&gt;$C$8,IF(Raw!$N108&gt;$C$9,IF(Raw!$N108&lt;$A$9,IF(Raw!$X108&gt;$C$9,IF(Raw!$X108&lt;$A$9,Raw!H108,-999),-999),-999),-999),-999),-999)</f>
        <v>1.682755</v>
      </c>
      <c r="F108" s="9">
        <f>IF(Raw!$G108&gt;$C$8,IF(Raw!$Q108&gt;$C$8,IF(Raw!$N108&gt;$C$9,IF(Raw!$N108&lt;$A$9,IF(Raw!$X108&gt;$C$9,IF(Raw!$X108&lt;$A$9,Raw!I108,-999),-999),-999),-999),-999),-999)</f>
        <v>2.4706980000000001</v>
      </c>
      <c r="G108" s="9">
        <f>Raw!G108</f>
        <v>0.98922299999999996</v>
      </c>
      <c r="H108" s="9">
        <f>IF(Raw!$G108&gt;$C$8,IF(Raw!$Q108&gt;$C$8,IF(Raw!$N108&gt;$C$9,IF(Raw!$N108&lt;$A$9,IF(Raw!$X108&gt;$C$9,IF(Raw!$X108&lt;$A$9,Raw!L108,-999),-999),-999),-999),-999),-999)</f>
        <v>688.7</v>
      </c>
      <c r="I108" s="9">
        <f>IF(Raw!$G108&gt;$C$8,IF(Raw!$Q108&gt;$C$8,IF(Raw!$N108&gt;$C$9,IF(Raw!$N108&lt;$A$9,IF(Raw!$X108&gt;$C$9,IF(Raw!$X108&lt;$A$9,Raw!M108,-999),-999),-999),-999),-999),-999)</f>
        <v>0.14038700000000001</v>
      </c>
      <c r="J108" s="9">
        <f>IF(Raw!$G108&gt;$C$8,IF(Raw!$Q108&gt;$C$8,IF(Raw!$N108&gt;$C$9,IF(Raw!$N108&lt;$A$9,IF(Raw!$X108&gt;$C$9,IF(Raw!$X108&lt;$A$9,Raw!N108,-999),-999),-999),-999),-999),-999)</f>
        <v>559</v>
      </c>
      <c r="K108" s="9">
        <f>IF(Raw!$G108&gt;$C$8,IF(Raw!$Q108&gt;$C$8,IF(Raw!$N108&gt;$C$9,IF(Raw!$N108&lt;$A$9,IF(Raw!$X108&gt;$C$9,IF(Raw!$X108&lt;$A$9,Raw!R108,-999),-999),-999),-999),-999),-999)</f>
        <v>2.0151810000000001</v>
      </c>
      <c r="L108" s="9">
        <f>IF(Raw!$G108&gt;$C$8,IF(Raw!$Q108&gt;$C$8,IF(Raw!$N108&gt;$C$9,IF(Raw!$N108&lt;$A$9,IF(Raw!$X108&gt;$C$9,IF(Raw!$X108&lt;$A$9,Raw!S108,-999),-999),-999),-999),-999),-999)</f>
        <v>3.132708</v>
      </c>
      <c r="M108" s="9">
        <f>Raw!Q108</f>
        <v>0.99216700000000002</v>
      </c>
      <c r="N108" s="9">
        <f>IF(Raw!$G108&gt;$C$8,IF(Raw!$Q108&gt;$C$8,IF(Raw!$N108&gt;$C$9,IF(Raw!$N108&lt;$A$9,IF(Raw!$X108&gt;$C$9,IF(Raw!$X108&lt;$A$9,Raw!V108,-999),-999),-999),-999),-999),-999)</f>
        <v>712.4</v>
      </c>
      <c r="O108" s="9">
        <f>IF(Raw!$G108&gt;$C$8,IF(Raw!$Q108&gt;$C$8,IF(Raw!$N108&gt;$C$9,IF(Raw!$N108&lt;$A$9,IF(Raw!$X108&gt;$C$9,IF(Raw!$X108&lt;$A$9,Raw!W108,-999),-999),-999),-999),-999),-999)</f>
        <v>7.2361999999999996E-2</v>
      </c>
      <c r="P108" s="9">
        <f>IF(Raw!$G108&gt;$C$8,IF(Raw!$Q108&gt;$C$8,IF(Raw!$N108&gt;$C$9,IF(Raw!$N108&lt;$A$9,IF(Raw!$X108&gt;$C$9,IF(Raw!$X108&lt;$A$9,Raw!X108,-999),-999),-999),-999),-999),-999)</f>
        <v>426</v>
      </c>
      <c r="R108" s="9">
        <f t="shared" si="20"/>
        <v>0.78794300000000006</v>
      </c>
      <c r="S108" s="9">
        <f t="shared" si="21"/>
        <v>0.31891514057970666</v>
      </c>
      <c r="T108" s="9">
        <f t="shared" si="22"/>
        <v>1.1175269999999999</v>
      </c>
      <c r="U108" s="9">
        <f t="shared" si="23"/>
        <v>0.35672874714145075</v>
      </c>
      <c r="V108" s="15">
        <f t="shared" si="16"/>
        <v>0</v>
      </c>
      <c r="X108" s="11">
        <f t="shared" si="24"/>
        <v>9.8125999999999959E+18</v>
      </c>
      <c r="Y108" s="11">
        <f t="shared" si="25"/>
        <v>6.8870000000000004E-18</v>
      </c>
      <c r="Z108" s="11">
        <f t="shared" si="26"/>
        <v>5.5899999999999993E-4</v>
      </c>
      <c r="AA108" s="16">
        <f t="shared" si="27"/>
        <v>3.6401727905759379E-2</v>
      </c>
      <c r="AB108" s="9">
        <f t="shared" si="17"/>
        <v>2.0558609137813395</v>
      </c>
      <c r="AC108" s="9">
        <f t="shared" si="18"/>
        <v>0.96359827209424076</v>
      </c>
      <c r="AD108" s="15">
        <f t="shared" si="19"/>
        <v>65.119370135526623</v>
      </c>
      <c r="AE108" s="3">
        <f t="shared" si="28"/>
        <v>829.19479999999987</v>
      </c>
      <c r="AF108" s="2">
        <f t="shared" si="29"/>
        <v>0.25</v>
      </c>
      <c r="AG108" s="9">
        <f t="shared" si="30"/>
        <v>1.7869193325451397E-2</v>
      </c>
      <c r="AH108" s="2">
        <f t="shared" si="31"/>
        <v>0.86468096543840689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44.6</v>
      </c>
      <c r="D109" s="15">
        <f>IF(C109&gt;0.5,Raw!D109*D$11,-999)</f>
        <v>18.100000000000001</v>
      </c>
      <c r="E109" s="9">
        <f>IF(Raw!$G109&gt;$C$8,IF(Raw!$Q109&gt;$C$8,IF(Raw!$N109&gt;$C$9,IF(Raw!$N109&lt;$A$9,IF(Raw!$X109&gt;$C$9,IF(Raw!$X109&lt;$A$9,Raw!H109,-999),-999),-999),-999),-999),-999)</f>
        <v>1.6172010000000001</v>
      </c>
      <c r="F109" s="9">
        <f>IF(Raw!$G109&gt;$C$8,IF(Raw!$Q109&gt;$C$8,IF(Raw!$N109&gt;$C$9,IF(Raw!$N109&lt;$A$9,IF(Raw!$X109&gt;$C$9,IF(Raw!$X109&lt;$A$9,Raw!I109,-999),-999),-999),-999),-999),-999)</f>
        <v>2.3529909999999998</v>
      </c>
      <c r="G109" s="9">
        <f>Raw!G109</f>
        <v>0.98977999999999999</v>
      </c>
      <c r="H109" s="9">
        <f>IF(Raw!$G109&gt;$C$8,IF(Raw!$Q109&gt;$C$8,IF(Raw!$N109&gt;$C$9,IF(Raw!$N109&lt;$A$9,IF(Raw!$X109&gt;$C$9,IF(Raw!$X109&lt;$A$9,Raw!L109,-999),-999),-999),-999),-999),-999)</f>
        <v>688.5</v>
      </c>
      <c r="I109" s="9">
        <f>IF(Raw!$G109&gt;$C$8,IF(Raw!$Q109&gt;$C$8,IF(Raw!$N109&gt;$C$9,IF(Raw!$N109&lt;$A$9,IF(Raw!$X109&gt;$C$9,IF(Raw!$X109&lt;$A$9,Raw!M109,-999),-999),-999),-999),-999),-999)</f>
        <v>0.32415699999999997</v>
      </c>
      <c r="J109" s="9">
        <f>IF(Raw!$G109&gt;$C$8,IF(Raw!$Q109&gt;$C$8,IF(Raw!$N109&gt;$C$9,IF(Raw!$N109&lt;$A$9,IF(Raw!$X109&gt;$C$9,IF(Raw!$X109&lt;$A$9,Raw!N109,-999),-999),-999),-999),-999),-999)</f>
        <v>893</v>
      </c>
      <c r="K109" s="9">
        <f>IF(Raw!$G109&gt;$C$8,IF(Raw!$Q109&gt;$C$8,IF(Raw!$N109&gt;$C$9,IF(Raw!$N109&lt;$A$9,IF(Raw!$X109&gt;$C$9,IF(Raw!$X109&lt;$A$9,Raw!R109,-999),-999),-999),-999),-999),-999)</f>
        <v>1.9045300000000001</v>
      </c>
      <c r="L109" s="9">
        <f>IF(Raw!$G109&gt;$C$8,IF(Raw!$Q109&gt;$C$8,IF(Raw!$N109&gt;$C$9,IF(Raw!$N109&lt;$A$9,IF(Raw!$X109&gt;$C$9,IF(Raw!$X109&lt;$A$9,Raw!S109,-999),-999),-999),-999),-999),-999)</f>
        <v>2.8811689999999999</v>
      </c>
      <c r="M109" s="9">
        <f>Raw!Q109</f>
        <v>0.99152200000000001</v>
      </c>
      <c r="N109" s="9">
        <f>IF(Raw!$G109&gt;$C$8,IF(Raw!$Q109&gt;$C$8,IF(Raw!$N109&gt;$C$9,IF(Raw!$N109&lt;$A$9,IF(Raw!$X109&gt;$C$9,IF(Raw!$X109&lt;$A$9,Raw!V109,-999),-999),-999),-999),-999),-999)</f>
        <v>649.29999999999995</v>
      </c>
      <c r="O109" s="9">
        <f>IF(Raw!$G109&gt;$C$8,IF(Raw!$Q109&gt;$C$8,IF(Raw!$N109&gt;$C$9,IF(Raw!$N109&lt;$A$9,IF(Raw!$X109&gt;$C$9,IF(Raw!$X109&lt;$A$9,Raw!W109,-999),-999),-999),-999),-999),-999)</f>
        <v>0.105018</v>
      </c>
      <c r="P109" s="9">
        <f>IF(Raw!$G109&gt;$C$8,IF(Raw!$Q109&gt;$C$8,IF(Raw!$N109&gt;$C$9,IF(Raw!$N109&lt;$A$9,IF(Raw!$X109&gt;$C$9,IF(Raw!$X109&lt;$A$9,Raw!X109,-999),-999),-999),-999),-999),-999)</f>
        <v>332</v>
      </c>
      <c r="R109" s="9">
        <f t="shared" si="20"/>
        <v>0.73578999999999972</v>
      </c>
      <c r="S109" s="9">
        <f t="shared" si="21"/>
        <v>0.31270412849007911</v>
      </c>
      <c r="T109" s="9">
        <f t="shared" si="22"/>
        <v>0.97663899999999981</v>
      </c>
      <c r="U109" s="9">
        <f t="shared" si="23"/>
        <v>0.33897317373607722</v>
      </c>
      <c r="V109" s="15">
        <f t="shared" si="16"/>
        <v>0</v>
      </c>
      <c r="X109" s="11">
        <f t="shared" si="24"/>
        <v>1.0896199999999998E+19</v>
      </c>
      <c r="Y109" s="11">
        <f t="shared" si="25"/>
        <v>6.885E-18</v>
      </c>
      <c r="Z109" s="11">
        <f t="shared" si="26"/>
        <v>8.9299999999999991E-4</v>
      </c>
      <c r="AA109" s="16">
        <f t="shared" si="27"/>
        <v>6.2786870050711055E-2</v>
      </c>
      <c r="AB109" s="9">
        <f t="shared" si="17"/>
        <v>1.9658501059794564</v>
      </c>
      <c r="AC109" s="9">
        <f t="shared" si="18"/>
        <v>0.93721312994928896</v>
      </c>
      <c r="AD109" s="15">
        <f t="shared" si="19"/>
        <v>70.310044849620439</v>
      </c>
      <c r="AE109" s="3">
        <f t="shared" si="28"/>
        <v>828.95399999999972</v>
      </c>
      <c r="AF109" s="2">
        <f t="shared" si="29"/>
        <v>0.25</v>
      </c>
      <c r="AG109" s="9">
        <f t="shared" si="30"/>
        <v>1.8333245421693671E-2</v>
      </c>
      <c r="AH109" s="2">
        <f t="shared" si="31"/>
        <v>0.88713620487112188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43.2</v>
      </c>
      <c r="D110" s="15">
        <f>IF(C110&gt;0.5,Raw!D110*D$11,-999)</f>
        <v>19.899999999999999</v>
      </c>
      <c r="E110" s="9">
        <f>IF(Raw!$G110&gt;$C$8,IF(Raw!$Q110&gt;$C$8,IF(Raw!$N110&gt;$C$9,IF(Raw!$N110&lt;$A$9,IF(Raw!$X110&gt;$C$9,IF(Raw!$X110&lt;$A$9,Raw!H110,-999),-999),-999),-999),-999),-999)</f>
        <v>1.5641039999999999</v>
      </c>
      <c r="F110" s="9">
        <f>IF(Raw!$G110&gt;$C$8,IF(Raw!$Q110&gt;$C$8,IF(Raw!$N110&gt;$C$9,IF(Raw!$N110&lt;$A$9,IF(Raw!$X110&gt;$C$9,IF(Raw!$X110&lt;$A$9,Raw!I110,-999),-999),-999),-999),-999),-999)</f>
        <v>2.2879960000000001</v>
      </c>
      <c r="G110" s="9">
        <f>Raw!G110</f>
        <v>0.98610699999999996</v>
      </c>
      <c r="H110" s="9">
        <f>IF(Raw!$G110&gt;$C$8,IF(Raw!$Q110&gt;$C$8,IF(Raw!$N110&gt;$C$9,IF(Raw!$N110&lt;$A$9,IF(Raw!$X110&gt;$C$9,IF(Raw!$X110&lt;$A$9,Raw!L110,-999),-999),-999),-999),-999),-999)</f>
        <v>628.5</v>
      </c>
      <c r="I110" s="9">
        <f>IF(Raw!$G110&gt;$C$8,IF(Raw!$Q110&gt;$C$8,IF(Raw!$N110&gt;$C$9,IF(Raw!$N110&lt;$A$9,IF(Raw!$X110&gt;$C$9,IF(Raw!$X110&lt;$A$9,Raw!M110,-999),-999),-999),-999),-999),-999)</f>
        <v>0.144756</v>
      </c>
      <c r="J110" s="9">
        <f>IF(Raw!$G110&gt;$C$8,IF(Raw!$Q110&gt;$C$8,IF(Raw!$N110&gt;$C$9,IF(Raw!$N110&lt;$A$9,IF(Raw!$X110&gt;$C$9,IF(Raw!$X110&lt;$A$9,Raw!N110,-999),-999),-999),-999),-999),-999)</f>
        <v>352</v>
      </c>
      <c r="K110" s="9">
        <f>IF(Raw!$G110&gt;$C$8,IF(Raw!$Q110&gt;$C$8,IF(Raw!$N110&gt;$C$9,IF(Raw!$N110&lt;$A$9,IF(Raw!$X110&gt;$C$9,IF(Raw!$X110&lt;$A$9,Raw!R110,-999),-999),-999),-999),-999),-999)</f>
        <v>1.798157</v>
      </c>
      <c r="L110" s="9">
        <f>IF(Raw!$G110&gt;$C$8,IF(Raw!$Q110&gt;$C$8,IF(Raw!$N110&gt;$C$9,IF(Raw!$N110&lt;$A$9,IF(Raw!$X110&gt;$C$9,IF(Raw!$X110&lt;$A$9,Raw!S110,-999),-999),-999),-999),-999),-999)</f>
        <v>2.750248</v>
      </c>
      <c r="M110" s="9">
        <f>Raw!Q110</f>
        <v>0.99015699999999995</v>
      </c>
      <c r="N110" s="9">
        <f>IF(Raw!$G110&gt;$C$8,IF(Raw!$Q110&gt;$C$8,IF(Raw!$N110&gt;$C$9,IF(Raw!$N110&lt;$A$9,IF(Raw!$X110&gt;$C$9,IF(Raw!$X110&lt;$A$9,Raw!V110,-999),-999),-999),-999),-999),-999)</f>
        <v>667.8</v>
      </c>
      <c r="O110" s="9">
        <f>IF(Raw!$G110&gt;$C$8,IF(Raw!$Q110&gt;$C$8,IF(Raw!$N110&gt;$C$9,IF(Raw!$N110&lt;$A$9,IF(Raw!$X110&gt;$C$9,IF(Raw!$X110&lt;$A$9,Raw!W110,-999),-999),-999),-999),-999),-999)</f>
        <v>7.9477000000000006E-2</v>
      </c>
      <c r="P110" s="9">
        <f>IF(Raw!$G110&gt;$C$8,IF(Raw!$Q110&gt;$C$8,IF(Raw!$N110&gt;$C$9,IF(Raw!$N110&lt;$A$9,IF(Raw!$X110&gt;$C$9,IF(Raw!$X110&lt;$A$9,Raw!X110,-999),-999),-999),-999),-999),-999)</f>
        <v>420</v>
      </c>
      <c r="R110" s="9">
        <f t="shared" si="20"/>
        <v>0.7238920000000002</v>
      </c>
      <c r="S110" s="9">
        <f t="shared" si="21"/>
        <v>0.31638691676034403</v>
      </c>
      <c r="T110" s="9">
        <f t="shared" si="22"/>
        <v>0.95209100000000002</v>
      </c>
      <c r="U110" s="9">
        <f t="shared" si="23"/>
        <v>0.3461836896163546</v>
      </c>
      <c r="V110" s="15">
        <f t="shared" si="16"/>
        <v>0</v>
      </c>
      <c r="X110" s="11">
        <f t="shared" si="24"/>
        <v>1.1979799999999998E+19</v>
      </c>
      <c r="Y110" s="11">
        <f t="shared" si="25"/>
        <v>6.2849999999999993E-18</v>
      </c>
      <c r="Z110" s="11">
        <f t="shared" si="26"/>
        <v>3.5199999999999999E-4</v>
      </c>
      <c r="AA110" s="16">
        <f t="shared" si="27"/>
        <v>2.5818869729400982E-2</v>
      </c>
      <c r="AB110" s="9">
        <f t="shared" si="17"/>
        <v>1.8227389134995351</v>
      </c>
      <c r="AC110" s="9">
        <f t="shared" si="18"/>
        <v>0.97418113027059905</v>
      </c>
      <c r="AD110" s="15">
        <f t="shared" si="19"/>
        <v>73.349061731252803</v>
      </c>
      <c r="AE110" s="3">
        <f t="shared" si="28"/>
        <v>756.71399999999971</v>
      </c>
      <c r="AF110" s="2">
        <f t="shared" si="29"/>
        <v>0.25</v>
      </c>
      <c r="AG110" s="9">
        <f t="shared" si="30"/>
        <v>1.9532499092325271E-2</v>
      </c>
      <c r="AH110" s="2">
        <f t="shared" si="31"/>
        <v>0.94516746587104128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42.1</v>
      </c>
      <c r="D111" s="15">
        <f>IF(C111&gt;0.5,Raw!D111*D$11,-999)</f>
        <v>21.7</v>
      </c>
      <c r="E111" s="9">
        <f>IF(Raw!$G111&gt;$C$8,IF(Raw!$Q111&gt;$C$8,IF(Raw!$N111&gt;$C$9,IF(Raw!$N111&lt;$A$9,IF(Raw!$X111&gt;$C$9,IF(Raw!$X111&lt;$A$9,Raw!H111,-999),-999),-999),-999),-999),-999)</f>
        <v>1.5887450000000001</v>
      </c>
      <c r="F111" s="9">
        <f>IF(Raw!$G111&gt;$C$8,IF(Raw!$Q111&gt;$C$8,IF(Raw!$N111&gt;$C$9,IF(Raw!$N111&lt;$A$9,IF(Raw!$X111&gt;$C$9,IF(Raw!$X111&lt;$A$9,Raw!I111,-999),-999),-999),-999),-999),-999)</f>
        <v>2.3357070000000002</v>
      </c>
      <c r="G111" s="9">
        <f>Raw!G111</f>
        <v>0.98396700000000004</v>
      </c>
      <c r="H111" s="9">
        <f>IF(Raw!$G111&gt;$C$8,IF(Raw!$Q111&gt;$C$8,IF(Raw!$N111&gt;$C$9,IF(Raw!$N111&lt;$A$9,IF(Raw!$X111&gt;$C$9,IF(Raw!$X111&lt;$A$9,Raw!L111,-999),-999),-999),-999),-999),-999)</f>
        <v>660.7</v>
      </c>
      <c r="I111" s="9">
        <f>IF(Raw!$G111&gt;$C$8,IF(Raw!$Q111&gt;$C$8,IF(Raw!$N111&gt;$C$9,IF(Raw!$N111&lt;$A$9,IF(Raw!$X111&gt;$C$9,IF(Raw!$X111&lt;$A$9,Raw!M111,-999),-999),-999),-999),-999),-999)</f>
        <v>0.17633199999999999</v>
      </c>
      <c r="J111" s="9">
        <f>IF(Raw!$G111&gt;$C$8,IF(Raw!$Q111&gt;$C$8,IF(Raw!$N111&gt;$C$9,IF(Raw!$N111&lt;$A$9,IF(Raw!$X111&gt;$C$9,IF(Raw!$X111&lt;$A$9,Raw!N111,-999),-999),-999),-999),-999),-999)</f>
        <v>457</v>
      </c>
      <c r="K111" s="9">
        <f>IF(Raw!$G111&gt;$C$8,IF(Raw!$Q111&gt;$C$8,IF(Raw!$N111&gt;$C$9,IF(Raw!$N111&lt;$A$9,IF(Raw!$X111&gt;$C$9,IF(Raw!$X111&lt;$A$9,Raw!R111,-999),-999),-999),-999),-999),-999)</f>
        <v>1.7839879999999999</v>
      </c>
      <c r="L111" s="9">
        <f>IF(Raw!$G111&gt;$C$8,IF(Raw!$Q111&gt;$C$8,IF(Raw!$N111&gt;$C$9,IF(Raw!$N111&lt;$A$9,IF(Raw!$X111&gt;$C$9,IF(Raw!$X111&lt;$A$9,Raw!S111,-999),-999),-999),-999),-999),-999)</f>
        <v>2.7656149999999999</v>
      </c>
      <c r="M111" s="9">
        <f>Raw!Q111</f>
        <v>0.99253999999999998</v>
      </c>
      <c r="N111" s="9">
        <f>IF(Raw!$G111&gt;$C$8,IF(Raw!$Q111&gt;$C$8,IF(Raw!$N111&gt;$C$9,IF(Raw!$N111&lt;$A$9,IF(Raw!$X111&gt;$C$9,IF(Raw!$X111&lt;$A$9,Raw!V111,-999),-999),-999),-999),-999),-999)</f>
        <v>669.3</v>
      </c>
      <c r="O111" s="9">
        <f>IF(Raw!$G111&gt;$C$8,IF(Raw!$Q111&gt;$C$8,IF(Raw!$N111&gt;$C$9,IF(Raw!$N111&lt;$A$9,IF(Raw!$X111&gt;$C$9,IF(Raw!$X111&lt;$A$9,Raw!W111,-999),-999),-999),-999),-999),-999)</f>
        <v>1.02E-4</v>
      </c>
      <c r="P111" s="9">
        <f>IF(Raw!$G111&gt;$C$8,IF(Raw!$Q111&gt;$C$8,IF(Raw!$N111&gt;$C$9,IF(Raw!$N111&lt;$A$9,IF(Raw!$X111&gt;$C$9,IF(Raw!$X111&lt;$A$9,Raw!X111,-999),-999),-999),-999),-999),-999)</f>
        <v>387</v>
      </c>
      <c r="R111" s="9">
        <f t="shared" si="20"/>
        <v>0.74696200000000013</v>
      </c>
      <c r="S111" s="9">
        <f t="shared" si="21"/>
        <v>0.31980124219347722</v>
      </c>
      <c r="T111" s="9">
        <f t="shared" si="22"/>
        <v>0.98162700000000003</v>
      </c>
      <c r="U111" s="9">
        <f t="shared" si="23"/>
        <v>0.35493985966954911</v>
      </c>
      <c r="V111" s="15">
        <f t="shared" si="16"/>
        <v>0</v>
      </c>
      <c r="X111" s="11">
        <f t="shared" si="24"/>
        <v>1.3063399999999998E+19</v>
      </c>
      <c r="Y111" s="11">
        <f t="shared" si="25"/>
        <v>6.6070000000000004E-18</v>
      </c>
      <c r="Z111" s="11">
        <f t="shared" si="26"/>
        <v>4.57E-4</v>
      </c>
      <c r="AA111" s="16">
        <f t="shared" si="27"/>
        <v>3.7946855659534727E-2</v>
      </c>
      <c r="AB111" s="9">
        <f t="shared" si="17"/>
        <v>1.8212376580805021</v>
      </c>
      <c r="AC111" s="9">
        <f t="shared" si="18"/>
        <v>0.96205314434046518</v>
      </c>
      <c r="AD111" s="15">
        <f t="shared" si="19"/>
        <v>83.034695097450168</v>
      </c>
      <c r="AE111" s="3">
        <f t="shared" si="28"/>
        <v>795.48279999999977</v>
      </c>
      <c r="AF111" s="2">
        <f t="shared" si="29"/>
        <v>0.25</v>
      </c>
      <c r="AG111" s="9">
        <f t="shared" si="30"/>
        <v>2.267101771199443E-2</v>
      </c>
      <c r="AH111" s="2">
        <f t="shared" si="31"/>
        <v>1.0970387485123572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41</v>
      </c>
      <c r="D112" s="15">
        <f>IF(C112&gt;0.5,Raw!D112*D$11,-999)</f>
        <v>23.5</v>
      </c>
      <c r="E112" s="9">
        <f>IF(Raw!$G112&gt;$C$8,IF(Raw!$Q112&gt;$C$8,IF(Raw!$N112&gt;$C$9,IF(Raw!$N112&lt;$A$9,IF(Raw!$X112&gt;$C$9,IF(Raw!$X112&lt;$A$9,Raw!H112,-999),-999),-999),-999),-999),-999)</f>
        <v>1.495906</v>
      </c>
      <c r="F112" s="9">
        <f>IF(Raw!$G112&gt;$C$8,IF(Raw!$Q112&gt;$C$8,IF(Raw!$N112&gt;$C$9,IF(Raw!$N112&lt;$A$9,IF(Raw!$X112&gt;$C$9,IF(Raw!$X112&lt;$A$9,Raw!I112,-999),-999),-999),-999),-999),-999)</f>
        <v>2.1940919999999999</v>
      </c>
      <c r="G112" s="9">
        <f>Raw!G112</f>
        <v>0.99023399999999995</v>
      </c>
      <c r="H112" s="9">
        <f>IF(Raw!$G112&gt;$C$8,IF(Raw!$Q112&gt;$C$8,IF(Raw!$N112&gt;$C$9,IF(Raw!$N112&lt;$A$9,IF(Raw!$X112&gt;$C$9,IF(Raw!$X112&lt;$A$9,Raw!L112,-999),-999),-999),-999),-999),-999)</f>
        <v>660.9</v>
      </c>
      <c r="I112" s="9">
        <f>IF(Raw!$G112&gt;$C$8,IF(Raw!$Q112&gt;$C$8,IF(Raw!$N112&gt;$C$9,IF(Raw!$N112&lt;$A$9,IF(Raw!$X112&gt;$C$9,IF(Raw!$X112&lt;$A$9,Raw!M112,-999),-999),-999),-999),-999),-999)</f>
        <v>8.8943999999999995E-2</v>
      </c>
      <c r="J112" s="9">
        <f>IF(Raw!$G112&gt;$C$8,IF(Raw!$Q112&gt;$C$8,IF(Raw!$N112&gt;$C$9,IF(Raw!$N112&lt;$A$9,IF(Raw!$X112&gt;$C$9,IF(Raw!$X112&lt;$A$9,Raw!N112,-999),-999),-999),-999),-999),-999)</f>
        <v>471</v>
      </c>
      <c r="K112" s="9">
        <f>IF(Raw!$G112&gt;$C$8,IF(Raw!$Q112&gt;$C$8,IF(Raw!$N112&gt;$C$9,IF(Raw!$N112&lt;$A$9,IF(Raw!$X112&gt;$C$9,IF(Raw!$X112&lt;$A$9,Raw!R112,-999),-999),-999),-999),-999),-999)</f>
        <v>1.7101999999999999</v>
      </c>
      <c r="L112" s="9">
        <f>IF(Raw!$G112&gt;$C$8,IF(Raw!$Q112&gt;$C$8,IF(Raw!$N112&gt;$C$9,IF(Raw!$N112&lt;$A$9,IF(Raw!$X112&gt;$C$9,IF(Raw!$X112&lt;$A$9,Raw!S112,-999),-999),-999),-999),-999),-999)</f>
        <v>2.5826539999999998</v>
      </c>
      <c r="M112" s="9">
        <f>Raw!Q112</f>
        <v>0.99444399999999999</v>
      </c>
      <c r="N112" s="9">
        <f>IF(Raw!$G112&gt;$C$8,IF(Raw!$Q112&gt;$C$8,IF(Raw!$N112&gt;$C$9,IF(Raw!$N112&lt;$A$9,IF(Raw!$X112&gt;$C$9,IF(Raw!$X112&lt;$A$9,Raw!V112,-999),-999),-999),-999),-999),-999)</f>
        <v>655.1</v>
      </c>
      <c r="O112" s="9">
        <f>IF(Raw!$G112&gt;$C$8,IF(Raw!$Q112&gt;$C$8,IF(Raw!$N112&gt;$C$9,IF(Raw!$N112&lt;$A$9,IF(Raw!$X112&gt;$C$9,IF(Raw!$X112&lt;$A$9,Raw!W112,-999),-999),-999),-999),-999),-999)</f>
        <v>0.122295</v>
      </c>
      <c r="P112" s="9">
        <f>IF(Raw!$G112&gt;$C$8,IF(Raw!$Q112&gt;$C$8,IF(Raw!$N112&gt;$C$9,IF(Raw!$N112&lt;$A$9,IF(Raw!$X112&gt;$C$9,IF(Raw!$X112&lt;$A$9,Raw!X112,-999),-999),-999),-999),-999),-999)</f>
        <v>501</v>
      </c>
      <c r="R112" s="9">
        <f t="shared" si="20"/>
        <v>0.69818599999999997</v>
      </c>
      <c r="S112" s="9">
        <f t="shared" si="21"/>
        <v>0.31821181609522298</v>
      </c>
      <c r="T112" s="9">
        <f t="shared" si="22"/>
        <v>0.87245399999999984</v>
      </c>
      <c r="U112" s="9">
        <f t="shared" si="23"/>
        <v>0.33781296294432006</v>
      </c>
      <c r="V112" s="15">
        <f t="shared" si="16"/>
        <v>0</v>
      </c>
      <c r="X112" s="11">
        <f t="shared" si="24"/>
        <v>1.4146999999999998E+19</v>
      </c>
      <c r="Y112" s="11">
        <f t="shared" si="25"/>
        <v>6.6089999999999993E-18</v>
      </c>
      <c r="Z112" s="11">
        <f t="shared" si="26"/>
        <v>4.7099999999999996E-4</v>
      </c>
      <c r="AA112" s="16">
        <f t="shared" si="27"/>
        <v>4.2179845420292163E-2</v>
      </c>
      <c r="AB112" s="9">
        <f t="shared" si="17"/>
        <v>1.7469999748563154</v>
      </c>
      <c r="AC112" s="9">
        <f t="shared" si="18"/>
        <v>0.95782015457970793</v>
      </c>
      <c r="AD112" s="15">
        <f t="shared" si="19"/>
        <v>89.553811932679764</v>
      </c>
      <c r="AE112" s="3">
        <f t="shared" si="28"/>
        <v>795.72359999999969</v>
      </c>
      <c r="AF112" s="2">
        <f t="shared" si="29"/>
        <v>0.25</v>
      </c>
      <c r="AG112" s="9">
        <f t="shared" si="30"/>
        <v>2.3271106578413043E-2</v>
      </c>
      <c r="AH112" s="2">
        <f t="shared" si="31"/>
        <v>1.1260767364569293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39.700000000000003</v>
      </c>
      <c r="D113" s="15">
        <f>IF(C113&gt;0.5,Raw!D113*D$11,-999)</f>
        <v>27.2</v>
      </c>
      <c r="E113" s="9">
        <f>IF(Raw!$G113&gt;$C$8,IF(Raw!$Q113&gt;$C$8,IF(Raw!$N113&gt;$C$9,IF(Raw!$N113&lt;$A$9,IF(Raw!$X113&gt;$C$9,IF(Raw!$X113&lt;$A$9,Raw!H113,-999),-999),-999),-999),-999),-999)</f>
        <v>1.492132</v>
      </c>
      <c r="F113" s="9">
        <f>IF(Raw!$G113&gt;$C$8,IF(Raw!$Q113&gt;$C$8,IF(Raw!$N113&gt;$C$9,IF(Raw!$N113&lt;$A$9,IF(Raw!$X113&gt;$C$9,IF(Raw!$X113&lt;$A$9,Raw!I113,-999),-999),-999),-999),-999),-999)</f>
        <v>2.1586880000000002</v>
      </c>
      <c r="G113" s="9">
        <f>Raw!G113</f>
        <v>0.99219000000000002</v>
      </c>
      <c r="H113" s="9">
        <f>IF(Raw!$G113&gt;$C$8,IF(Raw!$Q113&gt;$C$8,IF(Raw!$N113&gt;$C$9,IF(Raw!$N113&lt;$A$9,IF(Raw!$X113&gt;$C$9,IF(Raw!$X113&lt;$A$9,Raw!L113,-999),-999),-999),-999),-999),-999)</f>
        <v>657.7</v>
      </c>
      <c r="I113" s="9">
        <f>IF(Raw!$G113&gt;$C$8,IF(Raw!$Q113&gt;$C$8,IF(Raw!$N113&gt;$C$9,IF(Raw!$N113&lt;$A$9,IF(Raw!$X113&gt;$C$9,IF(Raw!$X113&lt;$A$9,Raw!M113,-999),-999),-999),-999),-999),-999)</f>
        <v>0.27548299999999998</v>
      </c>
      <c r="J113" s="9">
        <f>IF(Raw!$G113&gt;$C$8,IF(Raw!$Q113&gt;$C$8,IF(Raw!$N113&gt;$C$9,IF(Raw!$N113&lt;$A$9,IF(Raw!$X113&gt;$C$9,IF(Raw!$X113&lt;$A$9,Raw!N113,-999),-999),-999),-999),-999),-999)</f>
        <v>374</v>
      </c>
      <c r="K113" s="9">
        <f>IF(Raw!$G113&gt;$C$8,IF(Raw!$Q113&gt;$C$8,IF(Raw!$N113&gt;$C$9,IF(Raw!$N113&lt;$A$9,IF(Raw!$X113&gt;$C$9,IF(Raw!$X113&lt;$A$9,Raw!R113,-999),-999),-999),-999),-999),-999)</f>
        <v>1.6594439999999999</v>
      </c>
      <c r="L113" s="9">
        <f>IF(Raw!$G113&gt;$C$8,IF(Raw!$Q113&gt;$C$8,IF(Raw!$N113&gt;$C$9,IF(Raw!$N113&lt;$A$9,IF(Raw!$X113&gt;$C$9,IF(Raw!$X113&lt;$A$9,Raw!S113,-999),-999),-999),-999),-999),-999)</f>
        <v>2.5303490000000002</v>
      </c>
      <c r="M113" s="9">
        <f>Raw!Q113</f>
        <v>0.98772700000000002</v>
      </c>
      <c r="N113" s="9">
        <f>IF(Raw!$G113&gt;$C$8,IF(Raw!$Q113&gt;$C$8,IF(Raw!$N113&gt;$C$9,IF(Raw!$N113&lt;$A$9,IF(Raw!$X113&gt;$C$9,IF(Raw!$X113&lt;$A$9,Raw!V113,-999),-999),-999),-999),-999),-999)</f>
        <v>675.3</v>
      </c>
      <c r="O113" s="9">
        <f>IF(Raw!$G113&gt;$C$8,IF(Raw!$Q113&gt;$C$8,IF(Raw!$N113&gt;$C$9,IF(Raw!$N113&lt;$A$9,IF(Raw!$X113&gt;$C$9,IF(Raw!$X113&lt;$A$9,Raw!W113,-999),-999),-999),-999),-999),-999)</f>
        <v>0.163858</v>
      </c>
      <c r="P113" s="9">
        <f>IF(Raw!$G113&gt;$C$8,IF(Raw!$Q113&gt;$C$8,IF(Raw!$N113&gt;$C$9,IF(Raw!$N113&lt;$A$9,IF(Raw!$X113&gt;$C$9,IF(Raw!$X113&lt;$A$9,Raw!X113,-999),-999),-999),-999),-999),-999)</f>
        <v>429</v>
      </c>
      <c r="R113" s="9">
        <f t="shared" si="20"/>
        <v>0.66655600000000015</v>
      </c>
      <c r="S113" s="9">
        <f t="shared" si="21"/>
        <v>0.30877829496434878</v>
      </c>
      <c r="T113" s="9">
        <f t="shared" si="22"/>
        <v>0.87090500000000026</v>
      </c>
      <c r="U113" s="9">
        <f t="shared" si="23"/>
        <v>0.34418374698509974</v>
      </c>
      <c r="V113" s="15">
        <f t="shared" si="16"/>
        <v>0</v>
      </c>
      <c r="X113" s="11">
        <f t="shared" si="24"/>
        <v>1.6374399999999996E+19</v>
      </c>
      <c r="Y113" s="11">
        <f t="shared" si="25"/>
        <v>6.5769999999999997E-18</v>
      </c>
      <c r="Z113" s="11">
        <f t="shared" si="26"/>
        <v>3.7399999999999998E-4</v>
      </c>
      <c r="AA113" s="16">
        <f t="shared" si="27"/>
        <v>3.8718234311219041E-2</v>
      </c>
      <c r="AB113" s="9">
        <f t="shared" si="17"/>
        <v>1.6931639038528121</v>
      </c>
      <c r="AC113" s="9">
        <f t="shared" si="18"/>
        <v>0.96128176568878099</v>
      </c>
      <c r="AD113" s="15">
        <f t="shared" si="19"/>
        <v>103.52469067170868</v>
      </c>
      <c r="AE113" s="3">
        <f t="shared" si="28"/>
        <v>791.8707999999998</v>
      </c>
      <c r="AF113" s="2">
        <f t="shared" si="29"/>
        <v>0.25</v>
      </c>
      <c r="AG113" s="9">
        <f t="shared" si="30"/>
        <v>2.7408858416047767E-2</v>
      </c>
      <c r="AH113" s="2">
        <f t="shared" si="31"/>
        <v>1.3263003944893579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38.6</v>
      </c>
      <c r="D114" s="15">
        <f>IF(C114&gt;0.5,Raw!D114*D$11,-999)</f>
        <v>29</v>
      </c>
      <c r="E114" s="9">
        <f>IF(Raw!$G114&gt;$C$8,IF(Raw!$Q114&gt;$C$8,IF(Raw!$N114&gt;$C$9,IF(Raw!$N114&lt;$A$9,IF(Raw!$X114&gt;$C$9,IF(Raw!$X114&lt;$A$9,Raw!H114,-999),-999),-999),-999),-999),-999)</f>
        <v>1.4846980000000001</v>
      </c>
      <c r="F114" s="9">
        <f>IF(Raw!$G114&gt;$C$8,IF(Raw!$Q114&gt;$C$8,IF(Raw!$N114&gt;$C$9,IF(Raw!$N114&lt;$A$9,IF(Raw!$X114&gt;$C$9,IF(Raw!$X114&lt;$A$9,Raw!I114,-999),-999),-999),-999),-999),-999)</f>
        <v>2.1477360000000001</v>
      </c>
      <c r="G114" s="9">
        <f>Raw!G114</f>
        <v>0.98393900000000001</v>
      </c>
      <c r="H114" s="9">
        <f>IF(Raw!$G114&gt;$C$8,IF(Raw!$Q114&gt;$C$8,IF(Raw!$N114&gt;$C$9,IF(Raw!$N114&lt;$A$9,IF(Raw!$X114&gt;$C$9,IF(Raw!$X114&lt;$A$9,Raw!L114,-999),-999),-999),-999),-999),-999)</f>
        <v>675.6</v>
      </c>
      <c r="I114" s="9">
        <f>IF(Raw!$G114&gt;$C$8,IF(Raw!$Q114&gt;$C$8,IF(Raw!$N114&gt;$C$9,IF(Raw!$N114&lt;$A$9,IF(Raw!$X114&gt;$C$9,IF(Raw!$X114&lt;$A$9,Raw!M114,-999),-999),-999),-999),-999),-999)</f>
        <v>0.17507800000000001</v>
      </c>
      <c r="J114" s="9">
        <f>IF(Raw!$G114&gt;$C$8,IF(Raw!$Q114&gt;$C$8,IF(Raw!$N114&gt;$C$9,IF(Raw!$N114&lt;$A$9,IF(Raw!$X114&gt;$C$9,IF(Raw!$X114&lt;$A$9,Raw!N114,-999),-999),-999),-999),-999),-999)</f>
        <v>357</v>
      </c>
      <c r="K114" s="9">
        <f>IF(Raw!$G114&gt;$C$8,IF(Raw!$Q114&gt;$C$8,IF(Raw!$N114&gt;$C$9,IF(Raw!$N114&lt;$A$9,IF(Raw!$X114&gt;$C$9,IF(Raw!$X114&lt;$A$9,Raw!R114,-999),-999),-999),-999),-999),-999)</f>
        <v>1.7095739999999999</v>
      </c>
      <c r="L114" s="9">
        <f>IF(Raw!$G114&gt;$C$8,IF(Raw!$Q114&gt;$C$8,IF(Raw!$N114&gt;$C$9,IF(Raw!$N114&lt;$A$9,IF(Raw!$X114&gt;$C$9,IF(Raw!$X114&lt;$A$9,Raw!S114,-999),-999),-999),-999),-999),-999)</f>
        <v>2.6137869999999999</v>
      </c>
      <c r="M114" s="9">
        <f>Raw!Q114</f>
        <v>0.992421</v>
      </c>
      <c r="N114" s="9">
        <f>IF(Raw!$G114&gt;$C$8,IF(Raw!$Q114&gt;$C$8,IF(Raw!$N114&gt;$C$9,IF(Raw!$N114&lt;$A$9,IF(Raw!$X114&gt;$C$9,IF(Raw!$X114&lt;$A$9,Raw!V114,-999),-999),-999),-999),-999),-999)</f>
        <v>676.7</v>
      </c>
      <c r="O114" s="9">
        <f>IF(Raw!$G114&gt;$C$8,IF(Raw!$Q114&gt;$C$8,IF(Raw!$N114&gt;$C$9,IF(Raw!$N114&lt;$A$9,IF(Raw!$X114&gt;$C$9,IF(Raw!$X114&lt;$A$9,Raw!W114,-999),-999),-999),-999),-999),-999)</f>
        <v>0.12784400000000001</v>
      </c>
      <c r="P114" s="9">
        <f>IF(Raw!$G114&gt;$C$8,IF(Raw!$Q114&gt;$C$8,IF(Raw!$N114&gt;$C$9,IF(Raw!$N114&lt;$A$9,IF(Raw!$X114&gt;$C$9,IF(Raw!$X114&lt;$A$9,Raw!X114,-999),-999),-999),-999),-999),-999)</f>
        <v>346</v>
      </c>
      <c r="R114" s="9">
        <f t="shared" si="20"/>
        <v>0.66303800000000002</v>
      </c>
      <c r="S114" s="9">
        <f t="shared" si="21"/>
        <v>0.30871485135975746</v>
      </c>
      <c r="T114" s="9">
        <f t="shared" si="22"/>
        <v>0.90421299999999993</v>
      </c>
      <c r="U114" s="9">
        <f t="shared" si="23"/>
        <v>0.34593981835551252</v>
      </c>
      <c r="V114" s="15">
        <f t="shared" si="16"/>
        <v>0</v>
      </c>
      <c r="X114" s="11">
        <f t="shared" si="24"/>
        <v>1.7457999999999998E+19</v>
      </c>
      <c r="Y114" s="11">
        <f t="shared" si="25"/>
        <v>6.7560000000000001E-18</v>
      </c>
      <c r="Z114" s="11">
        <f t="shared" si="26"/>
        <v>3.57E-4</v>
      </c>
      <c r="AA114" s="16">
        <f t="shared" si="27"/>
        <v>4.040546526544881E-2</v>
      </c>
      <c r="AB114" s="9">
        <f t="shared" si="17"/>
        <v>1.7461091469640673</v>
      </c>
      <c r="AC114" s="9">
        <f t="shared" si="18"/>
        <v>0.95959453473455114</v>
      </c>
      <c r="AD114" s="15">
        <f t="shared" si="19"/>
        <v>113.18057497324597</v>
      </c>
      <c r="AE114" s="3">
        <f t="shared" si="28"/>
        <v>813.42239999999981</v>
      </c>
      <c r="AF114" s="2">
        <f t="shared" si="29"/>
        <v>0.25</v>
      </c>
      <c r="AG114" s="9">
        <f t="shared" si="30"/>
        <v>3.0118205805859367E-2</v>
      </c>
      <c r="AH114" s="2">
        <f t="shared" si="31"/>
        <v>1.4574043046694298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37.299999999999997</v>
      </c>
      <c r="D115" s="15">
        <f>IF(C115&gt;0.5,Raw!D115*D$11,-999)</f>
        <v>32.6</v>
      </c>
      <c r="E115" s="9">
        <f>IF(Raw!$G115&gt;$C$8,IF(Raw!$Q115&gt;$C$8,IF(Raw!$N115&gt;$C$9,IF(Raw!$N115&lt;$A$9,IF(Raw!$X115&gt;$C$9,IF(Raw!$X115&lt;$A$9,Raw!H115,-999),-999),-999),-999),-999),-999)</f>
        <v>1.4960009999999999</v>
      </c>
      <c r="F115" s="9">
        <f>IF(Raw!$G115&gt;$C$8,IF(Raw!$Q115&gt;$C$8,IF(Raw!$N115&gt;$C$9,IF(Raw!$N115&lt;$A$9,IF(Raw!$X115&gt;$C$9,IF(Raw!$X115&lt;$A$9,Raw!I115,-999),-999),-999),-999),-999),-999)</f>
        <v>2.161457</v>
      </c>
      <c r="G115" s="9">
        <f>Raw!G115</f>
        <v>0.98524</v>
      </c>
      <c r="H115" s="9">
        <f>IF(Raw!$G115&gt;$C$8,IF(Raw!$Q115&gt;$C$8,IF(Raw!$N115&gt;$C$9,IF(Raw!$N115&lt;$A$9,IF(Raw!$X115&gt;$C$9,IF(Raw!$X115&lt;$A$9,Raw!L115,-999),-999),-999),-999),-999),-999)</f>
        <v>663.7</v>
      </c>
      <c r="I115" s="9">
        <f>IF(Raw!$G115&gt;$C$8,IF(Raw!$Q115&gt;$C$8,IF(Raw!$N115&gt;$C$9,IF(Raw!$N115&lt;$A$9,IF(Raw!$X115&gt;$C$9,IF(Raw!$X115&lt;$A$9,Raw!M115,-999),-999),-999),-999),-999),-999)</f>
        <v>0.20705100000000001</v>
      </c>
      <c r="J115" s="9">
        <f>IF(Raw!$G115&gt;$C$8,IF(Raw!$Q115&gt;$C$8,IF(Raw!$N115&gt;$C$9,IF(Raw!$N115&lt;$A$9,IF(Raw!$X115&gt;$C$9,IF(Raw!$X115&lt;$A$9,Raw!N115,-999),-999),-999),-999),-999),-999)</f>
        <v>507</v>
      </c>
      <c r="K115" s="9">
        <f>IF(Raw!$G115&gt;$C$8,IF(Raw!$Q115&gt;$C$8,IF(Raw!$N115&gt;$C$9,IF(Raw!$N115&lt;$A$9,IF(Raw!$X115&gt;$C$9,IF(Raw!$X115&lt;$A$9,Raw!R115,-999),-999),-999),-999),-999),-999)</f>
        <v>1.7126939999999999</v>
      </c>
      <c r="L115" s="9">
        <f>IF(Raw!$G115&gt;$C$8,IF(Raw!$Q115&gt;$C$8,IF(Raw!$N115&gt;$C$9,IF(Raw!$N115&lt;$A$9,IF(Raw!$X115&gt;$C$9,IF(Raw!$X115&lt;$A$9,Raw!S115,-999),-999),-999),-999),-999),-999)</f>
        <v>2.3629129999999998</v>
      </c>
      <c r="M115" s="9">
        <f>Raw!Q115</f>
        <v>0.96581899999999998</v>
      </c>
      <c r="N115" s="9">
        <f>IF(Raw!$G115&gt;$C$8,IF(Raw!$Q115&gt;$C$8,IF(Raw!$N115&gt;$C$9,IF(Raw!$N115&lt;$A$9,IF(Raw!$X115&gt;$C$9,IF(Raw!$X115&lt;$A$9,Raw!V115,-999),-999),-999),-999),-999),-999)</f>
        <v>568.1</v>
      </c>
      <c r="O115" s="9">
        <f>IF(Raw!$G115&gt;$C$8,IF(Raw!$Q115&gt;$C$8,IF(Raw!$N115&gt;$C$9,IF(Raw!$N115&lt;$A$9,IF(Raw!$X115&gt;$C$9,IF(Raw!$X115&lt;$A$9,Raw!W115,-999),-999),-999),-999),-999),-999)</f>
        <v>0.37081999999999998</v>
      </c>
      <c r="P115" s="9">
        <f>IF(Raw!$G115&gt;$C$8,IF(Raw!$Q115&gt;$C$8,IF(Raw!$N115&gt;$C$9,IF(Raw!$N115&lt;$A$9,IF(Raw!$X115&gt;$C$9,IF(Raw!$X115&lt;$A$9,Raw!X115,-999),-999),-999),-999),-999),-999)</f>
        <v>466</v>
      </c>
      <c r="R115" s="9">
        <f t="shared" si="20"/>
        <v>0.66545600000000005</v>
      </c>
      <c r="S115" s="9">
        <f t="shared" si="21"/>
        <v>0.30787380919444618</v>
      </c>
      <c r="T115" s="9">
        <f t="shared" si="22"/>
        <v>0.65021899999999988</v>
      </c>
      <c r="U115" s="9">
        <f t="shared" si="23"/>
        <v>0.27517686855165635</v>
      </c>
      <c r="V115" s="15">
        <f t="shared" si="16"/>
        <v>0</v>
      </c>
      <c r="X115" s="11">
        <f t="shared" si="24"/>
        <v>1.9625199999999992E+19</v>
      </c>
      <c r="Y115" s="11">
        <f t="shared" si="25"/>
        <v>6.6370000000000002E-18</v>
      </c>
      <c r="Z115" s="11">
        <f t="shared" si="26"/>
        <v>5.0699999999999996E-4</v>
      </c>
      <c r="AA115" s="16">
        <f t="shared" si="27"/>
        <v>6.194712925590614E-2</v>
      </c>
      <c r="AB115" s="9">
        <f t="shared" si="17"/>
        <v>1.7529732004376459</v>
      </c>
      <c r="AC115" s="9">
        <f t="shared" si="18"/>
        <v>0.93805287074409394</v>
      </c>
      <c r="AD115" s="15">
        <f t="shared" si="19"/>
        <v>122.1836868952784</v>
      </c>
      <c r="AE115" s="3">
        <f t="shared" si="28"/>
        <v>799.09479999999985</v>
      </c>
      <c r="AF115" s="2">
        <f t="shared" si="29"/>
        <v>0.25</v>
      </c>
      <c r="AG115" s="9">
        <f t="shared" si="30"/>
        <v>2.5863172575337511E-2</v>
      </c>
      <c r="AH115" s="2">
        <f t="shared" si="31"/>
        <v>1.2515054610713965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36.4</v>
      </c>
      <c r="D116" s="15">
        <f>IF(C116&gt;0.5,Raw!D116*D$11,-999)</f>
        <v>35.299999999999997</v>
      </c>
      <c r="E116" s="9">
        <f>IF(Raw!$G116&gt;$C$8,IF(Raw!$Q116&gt;$C$8,IF(Raw!$N116&gt;$C$9,IF(Raw!$N116&lt;$A$9,IF(Raw!$X116&gt;$C$9,IF(Raw!$X116&lt;$A$9,Raw!H116,-999),-999),-999),-999),-999),-999)</f>
        <v>1.4538469999999999</v>
      </c>
      <c r="F116" s="9">
        <f>IF(Raw!$G116&gt;$C$8,IF(Raw!$Q116&gt;$C$8,IF(Raw!$N116&gt;$C$9,IF(Raw!$N116&lt;$A$9,IF(Raw!$X116&gt;$C$9,IF(Raw!$X116&lt;$A$9,Raw!I116,-999),-999),-999),-999),-999),-999)</f>
        <v>2.0864180000000001</v>
      </c>
      <c r="G116" s="9">
        <f>Raw!G116</f>
        <v>0.98323099999999997</v>
      </c>
      <c r="H116" s="9">
        <f>IF(Raw!$G116&gt;$C$8,IF(Raw!$Q116&gt;$C$8,IF(Raw!$N116&gt;$C$9,IF(Raw!$N116&lt;$A$9,IF(Raw!$X116&gt;$C$9,IF(Raw!$X116&lt;$A$9,Raw!L116,-999),-999),-999),-999),-999),-999)</f>
        <v>638.20000000000005</v>
      </c>
      <c r="I116" s="9">
        <f>IF(Raw!$G116&gt;$C$8,IF(Raw!$Q116&gt;$C$8,IF(Raw!$N116&gt;$C$9,IF(Raw!$N116&lt;$A$9,IF(Raw!$X116&gt;$C$9,IF(Raw!$X116&lt;$A$9,Raw!M116,-999),-999),-999),-999),-999),-999)</f>
        <v>8.1987000000000004E-2</v>
      </c>
      <c r="J116" s="9">
        <f>IF(Raw!$G116&gt;$C$8,IF(Raw!$Q116&gt;$C$8,IF(Raw!$N116&gt;$C$9,IF(Raw!$N116&lt;$A$9,IF(Raw!$X116&gt;$C$9,IF(Raw!$X116&lt;$A$9,Raw!N116,-999),-999),-999),-999),-999),-999)</f>
        <v>487</v>
      </c>
      <c r="K116" s="9">
        <f>IF(Raw!$G116&gt;$C$8,IF(Raw!$Q116&gt;$C$8,IF(Raw!$N116&gt;$C$9,IF(Raw!$N116&lt;$A$9,IF(Raw!$X116&gt;$C$9,IF(Raw!$X116&lt;$A$9,Raw!R116,-999),-999),-999),-999),-999),-999)</f>
        <v>1.6499550000000001</v>
      </c>
      <c r="L116" s="9">
        <f>IF(Raw!$G116&gt;$C$8,IF(Raw!$Q116&gt;$C$8,IF(Raw!$N116&gt;$C$9,IF(Raw!$N116&lt;$A$9,IF(Raw!$X116&gt;$C$9,IF(Raw!$X116&lt;$A$9,Raw!S116,-999),-999),-999),-999),-999),-999)</f>
        <v>2.5173760000000001</v>
      </c>
      <c r="M116" s="9">
        <f>Raw!Q116</f>
        <v>0.99082499999999996</v>
      </c>
      <c r="N116" s="9">
        <f>IF(Raw!$G116&gt;$C$8,IF(Raw!$Q116&gt;$C$8,IF(Raw!$N116&gt;$C$9,IF(Raw!$N116&lt;$A$9,IF(Raw!$X116&gt;$C$9,IF(Raw!$X116&lt;$A$9,Raw!V116,-999),-999),-999),-999),-999),-999)</f>
        <v>625.4</v>
      </c>
      <c r="O116" s="9">
        <f>IF(Raw!$G116&gt;$C$8,IF(Raw!$Q116&gt;$C$8,IF(Raw!$N116&gt;$C$9,IF(Raw!$N116&lt;$A$9,IF(Raw!$X116&gt;$C$9,IF(Raw!$X116&lt;$A$9,Raw!W116,-999),-999),-999),-999),-999),-999)</f>
        <v>4.8000000000000001E-5</v>
      </c>
      <c r="P116" s="9">
        <f>IF(Raw!$G116&gt;$C$8,IF(Raw!$Q116&gt;$C$8,IF(Raw!$N116&gt;$C$9,IF(Raw!$N116&lt;$A$9,IF(Raw!$X116&gt;$C$9,IF(Raw!$X116&lt;$A$9,Raw!X116,-999),-999),-999),-999),-999),-999)</f>
        <v>464</v>
      </c>
      <c r="R116" s="9">
        <f t="shared" si="20"/>
        <v>0.63257100000000022</v>
      </c>
      <c r="S116" s="9">
        <f t="shared" si="21"/>
        <v>0.30318517190706762</v>
      </c>
      <c r="T116" s="9">
        <f t="shared" si="22"/>
        <v>0.867421</v>
      </c>
      <c r="U116" s="9">
        <f t="shared" si="23"/>
        <v>0.34457347650887271</v>
      </c>
      <c r="V116" s="15">
        <f t="shared" si="16"/>
        <v>0</v>
      </c>
      <c r="X116" s="11">
        <f t="shared" si="24"/>
        <v>2.1250599999999996E+19</v>
      </c>
      <c r="Y116" s="11">
        <f t="shared" si="25"/>
        <v>6.3820000000000004E-18</v>
      </c>
      <c r="Z116" s="11">
        <f t="shared" si="26"/>
        <v>4.8699999999999997E-4</v>
      </c>
      <c r="AA116" s="16">
        <f t="shared" si="27"/>
        <v>6.1955571314049995E-2</v>
      </c>
      <c r="AB116" s="9">
        <f t="shared" si="17"/>
        <v>1.7036965636248047</v>
      </c>
      <c r="AC116" s="9">
        <f t="shared" si="18"/>
        <v>0.93804442868594995</v>
      </c>
      <c r="AD116" s="15">
        <f t="shared" si="19"/>
        <v>127.21883226704313</v>
      </c>
      <c r="AE116" s="3">
        <f t="shared" si="28"/>
        <v>768.39279999999985</v>
      </c>
      <c r="AF116" s="2">
        <f t="shared" si="29"/>
        <v>0.25</v>
      </c>
      <c r="AG116" s="9">
        <f t="shared" si="30"/>
        <v>3.3720181008964775E-2</v>
      </c>
      <c r="AH116" s="2">
        <f t="shared" si="31"/>
        <v>1.631702010188697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35.299999999999997</v>
      </c>
      <c r="D117" s="15">
        <f>IF(C117&gt;0.5,Raw!D117*D$11,-999)</f>
        <v>38.9</v>
      </c>
      <c r="E117" s="9">
        <f>IF(Raw!$G117&gt;$C$8,IF(Raw!$Q117&gt;$C$8,IF(Raw!$N117&gt;$C$9,IF(Raw!$N117&lt;$A$9,IF(Raw!$X117&gt;$C$9,IF(Raw!$X117&lt;$A$9,Raw!H117,-999),-999),-999),-999),-999),-999)</f>
        <v>1.467948</v>
      </c>
      <c r="F117" s="9">
        <f>IF(Raw!$G117&gt;$C$8,IF(Raw!$Q117&gt;$C$8,IF(Raw!$N117&gt;$C$9,IF(Raw!$N117&lt;$A$9,IF(Raw!$X117&gt;$C$9,IF(Raw!$X117&lt;$A$9,Raw!I117,-999),-999),-999),-999),-999),-999)</f>
        <v>2.090954</v>
      </c>
      <c r="G117" s="9">
        <f>Raw!G117</f>
        <v>0.98680900000000005</v>
      </c>
      <c r="H117" s="9">
        <f>IF(Raw!$G117&gt;$C$8,IF(Raw!$Q117&gt;$C$8,IF(Raw!$N117&gt;$C$9,IF(Raw!$N117&lt;$A$9,IF(Raw!$X117&gt;$C$9,IF(Raw!$X117&lt;$A$9,Raw!L117,-999),-999),-999),-999),-999),-999)</f>
        <v>607.20000000000005</v>
      </c>
      <c r="I117" s="9">
        <f>IF(Raw!$G117&gt;$C$8,IF(Raw!$Q117&gt;$C$8,IF(Raw!$N117&gt;$C$9,IF(Raw!$N117&lt;$A$9,IF(Raw!$X117&gt;$C$9,IF(Raw!$X117&lt;$A$9,Raw!M117,-999),-999),-999),-999),-999),-999)</f>
        <v>1.2371999999999999E-2</v>
      </c>
      <c r="J117" s="9">
        <f>IF(Raw!$G117&gt;$C$8,IF(Raw!$Q117&gt;$C$8,IF(Raw!$N117&gt;$C$9,IF(Raw!$N117&lt;$A$9,IF(Raw!$X117&gt;$C$9,IF(Raw!$X117&lt;$A$9,Raw!N117,-999),-999),-999),-999),-999),-999)</f>
        <v>499</v>
      </c>
      <c r="K117" s="9">
        <f>IF(Raw!$G117&gt;$C$8,IF(Raw!$Q117&gt;$C$8,IF(Raw!$N117&gt;$C$9,IF(Raw!$N117&lt;$A$9,IF(Raw!$X117&gt;$C$9,IF(Raw!$X117&lt;$A$9,Raw!R117,-999),-999),-999),-999),-999),-999)</f>
        <v>1.625996</v>
      </c>
      <c r="L117" s="9">
        <f>IF(Raw!$G117&gt;$C$8,IF(Raw!$Q117&gt;$C$8,IF(Raw!$N117&gt;$C$9,IF(Raw!$N117&lt;$A$9,IF(Raw!$X117&gt;$C$9,IF(Raw!$X117&lt;$A$9,Raw!S117,-999),-999),-999),-999),-999),-999)</f>
        <v>2.4767079999999999</v>
      </c>
      <c r="M117" s="9">
        <f>Raw!Q117</f>
        <v>0.987317</v>
      </c>
      <c r="N117" s="9">
        <f>IF(Raw!$G117&gt;$C$8,IF(Raw!$Q117&gt;$C$8,IF(Raw!$N117&gt;$C$9,IF(Raw!$N117&lt;$A$9,IF(Raw!$X117&gt;$C$9,IF(Raw!$X117&lt;$A$9,Raw!V117,-999),-999),-999),-999),-999),-999)</f>
        <v>614.79999999999995</v>
      </c>
      <c r="O117" s="9">
        <f>IF(Raw!$G117&gt;$C$8,IF(Raw!$Q117&gt;$C$8,IF(Raw!$N117&gt;$C$9,IF(Raw!$N117&lt;$A$9,IF(Raw!$X117&gt;$C$9,IF(Raw!$X117&lt;$A$9,Raw!W117,-999),-999),-999),-999),-999),-999)</f>
        <v>1.0536999999999999E-2</v>
      </c>
      <c r="P117" s="9">
        <f>IF(Raw!$G117&gt;$C$8,IF(Raw!$Q117&gt;$C$8,IF(Raw!$N117&gt;$C$9,IF(Raw!$N117&lt;$A$9,IF(Raw!$X117&gt;$C$9,IF(Raw!$X117&lt;$A$9,Raw!X117,-999),-999),-999),-999),-999),-999)</f>
        <v>456</v>
      </c>
      <c r="R117" s="9">
        <f t="shared" si="20"/>
        <v>0.62300599999999995</v>
      </c>
      <c r="S117" s="9">
        <f t="shared" si="21"/>
        <v>0.2979529917922632</v>
      </c>
      <c r="T117" s="9">
        <f t="shared" si="22"/>
        <v>0.85071199999999991</v>
      </c>
      <c r="U117" s="9">
        <f t="shared" si="23"/>
        <v>0.34348498086976742</v>
      </c>
      <c r="V117" s="15">
        <f t="shared" si="16"/>
        <v>0</v>
      </c>
      <c r="X117" s="11">
        <f t="shared" si="24"/>
        <v>2.3417799999999992E+19</v>
      </c>
      <c r="Y117" s="11">
        <f t="shared" si="25"/>
        <v>6.0719999999999997E-18</v>
      </c>
      <c r="Z117" s="11">
        <f t="shared" si="26"/>
        <v>4.9899999999999999E-4</v>
      </c>
      <c r="AA117" s="16">
        <f t="shared" si="27"/>
        <v>6.625329518633763E-2</v>
      </c>
      <c r="AB117" s="9">
        <f t="shared" si="17"/>
        <v>1.6823584732545596</v>
      </c>
      <c r="AC117" s="9">
        <f t="shared" si="18"/>
        <v>0.93374670481366251</v>
      </c>
      <c r="AD117" s="15">
        <f t="shared" si="19"/>
        <v>132.77213464195921</v>
      </c>
      <c r="AE117" s="3">
        <f t="shared" si="28"/>
        <v>731.06879999999978</v>
      </c>
      <c r="AF117" s="2">
        <f t="shared" si="29"/>
        <v>0.25</v>
      </c>
      <c r="AG117" s="9">
        <f t="shared" si="30"/>
        <v>3.5080949328870424E-2</v>
      </c>
      <c r="AH117" s="2">
        <f t="shared" si="31"/>
        <v>1.6975488810106791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34.200000000000003</v>
      </c>
      <c r="D118" s="15">
        <f>IF(C118&gt;0.5,Raw!D118*D$11,-999)</f>
        <v>43.4</v>
      </c>
      <c r="E118" s="9">
        <f>IF(Raw!$G118&gt;$C$8,IF(Raw!$Q118&gt;$C$8,IF(Raw!$N118&gt;$C$9,IF(Raw!$N118&lt;$A$9,IF(Raw!$X118&gt;$C$9,IF(Raw!$X118&lt;$A$9,Raw!H118,-999),-999),-999),-999),-999),-999)</f>
        <v>1.4634769999999999</v>
      </c>
      <c r="F118" s="9">
        <f>IF(Raw!$G118&gt;$C$8,IF(Raw!$Q118&gt;$C$8,IF(Raw!$N118&gt;$C$9,IF(Raw!$N118&lt;$A$9,IF(Raw!$X118&gt;$C$9,IF(Raw!$X118&lt;$A$9,Raw!I118,-999),-999),-999),-999),-999),-999)</f>
        <v>2.0981900000000002</v>
      </c>
      <c r="G118" s="9">
        <f>Raw!G118</f>
        <v>0.98834900000000003</v>
      </c>
      <c r="H118" s="9">
        <f>IF(Raw!$G118&gt;$C$8,IF(Raw!$Q118&gt;$C$8,IF(Raw!$N118&gt;$C$9,IF(Raw!$N118&lt;$A$9,IF(Raw!$X118&gt;$C$9,IF(Raw!$X118&lt;$A$9,Raw!L118,-999),-999),-999),-999),-999),-999)</f>
        <v>597.9</v>
      </c>
      <c r="I118" s="9">
        <f>IF(Raw!$G118&gt;$C$8,IF(Raw!$Q118&gt;$C$8,IF(Raw!$N118&gt;$C$9,IF(Raw!$N118&lt;$A$9,IF(Raw!$X118&gt;$C$9,IF(Raw!$X118&lt;$A$9,Raw!M118,-999),-999),-999),-999),-999),-999)</f>
        <v>0.124524</v>
      </c>
      <c r="J118" s="9">
        <f>IF(Raw!$G118&gt;$C$8,IF(Raw!$Q118&gt;$C$8,IF(Raw!$N118&gt;$C$9,IF(Raw!$N118&lt;$A$9,IF(Raw!$X118&gt;$C$9,IF(Raw!$X118&lt;$A$9,Raw!N118,-999),-999),-999),-999),-999),-999)</f>
        <v>650</v>
      </c>
      <c r="K118" s="9">
        <f>IF(Raw!$G118&gt;$C$8,IF(Raw!$Q118&gt;$C$8,IF(Raw!$N118&gt;$C$9,IF(Raw!$N118&lt;$A$9,IF(Raw!$X118&gt;$C$9,IF(Raw!$X118&lt;$A$9,Raw!R118,-999),-999),-999),-999),-999),-999)</f>
        <v>1.660647</v>
      </c>
      <c r="L118" s="9">
        <f>IF(Raw!$G118&gt;$C$8,IF(Raw!$Q118&gt;$C$8,IF(Raw!$N118&gt;$C$9,IF(Raw!$N118&lt;$A$9,IF(Raw!$X118&gt;$C$9,IF(Raw!$X118&lt;$A$9,Raw!S118,-999),-999),-999),-999),-999),-999)</f>
        <v>2.5185070000000001</v>
      </c>
      <c r="M118" s="9">
        <f>Raw!Q118</f>
        <v>0.99058400000000002</v>
      </c>
      <c r="N118" s="9">
        <f>IF(Raw!$G118&gt;$C$8,IF(Raw!$Q118&gt;$C$8,IF(Raw!$N118&gt;$C$9,IF(Raw!$N118&lt;$A$9,IF(Raw!$X118&gt;$C$9,IF(Raw!$X118&lt;$A$9,Raw!V118,-999),-999),-999),-999),-999),-999)</f>
        <v>631.20000000000005</v>
      </c>
      <c r="O118" s="9">
        <f>IF(Raw!$G118&gt;$C$8,IF(Raw!$Q118&gt;$C$8,IF(Raw!$N118&gt;$C$9,IF(Raw!$N118&lt;$A$9,IF(Raw!$X118&gt;$C$9,IF(Raw!$X118&lt;$A$9,Raw!W118,-999),-999),-999),-999),-999),-999)</f>
        <v>0.12884200000000001</v>
      </c>
      <c r="P118" s="9">
        <f>IF(Raw!$G118&gt;$C$8,IF(Raw!$Q118&gt;$C$8,IF(Raw!$N118&gt;$C$9,IF(Raw!$N118&lt;$A$9,IF(Raw!$X118&gt;$C$9,IF(Raw!$X118&lt;$A$9,Raw!X118,-999),-999),-999),-999),-999),-999)</f>
        <v>378</v>
      </c>
      <c r="R118" s="9">
        <f t="shared" si="20"/>
        <v>0.6347130000000003</v>
      </c>
      <c r="S118" s="9">
        <f t="shared" si="21"/>
        <v>0.30250501622827303</v>
      </c>
      <c r="T118" s="9">
        <f t="shared" si="22"/>
        <v>0.85786000000000007</v>
      </c>
      <c r="U118" s="9">
        <f t="shared" si="23"/>
        <v>0.34062244019968974</v>
      </c>
      <c r="V118" s="15">
        <f t="shared" si="16"/>
        <v>0</v>
      </c>
      <c r="X118" s="11">
        <f t="shared" si="24"/>
        <v>2.6126799999999996E+19</v>
      </c>
      <c r="Y118" s="11">
        <f t="shared" si="25"/>
        <v>5.9789999999999995E-18</v>
      </c>
      <c r="Z118" s="11">
        <f t="shared" si="26"/>
        <v>6.4999999999999997E-4</v>
      </c>
      <c r="AA118" s="16">
        <f t="shared" si="27"/>
        <v>9.2178299246325687E-2</v>
      </c>
      <c r="AB118" s="9">
        <f t="shared" si="17"/>
        <v>1.739723075791453</v>
      </c>
      <c r="AC118" s="9">
        <f t="shared" si="18"/>
        <v>0.90782170075367419</v>
      </c>
      <c r="AD118" s="15">
        <f t="shared" si="19"/>
        <v>141.81276807127028</v>
      </c>
      <c r="AE118" s="3">
        <f t="shared" si="28"/>
        <v>719.87159999999972</v>
      </c>
      <c r="AF118" s="2">
        <f t="shared" si="29"/>
        <v>0.25</v>
      </c>
      <c r="AG118" s="9">
        <f t="shared" si="30"/>
        <v>3.7157393163006716E-2</v>
      </c>
      <c r="AH118" s="2">
        <f t="shared" si="31"/>
        <v>1.7980269175106418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33.1</v>
      </c>
      <c r="D119" s="15">
        <f>IF(C119&gt;0.5,Raw!D119*D$11,-999)</f>
        <v>48</v>
      </c>
      <c r="E119" s="9">
        <f>IF(Raw!$G119&gt;$C$8,IF(Raw!$Q119&gt;$C$8,IF(Raw!$N119&gt;$C$9,IF(Raw!$N119&lt;$A$9,IF(Raw!$X119&gt;$C$9,IF(Raw!$X119&lt;$A$9,Raw!H119,-999),-999),-999),-999),-999),-999)</f>
        <v>1.4703520000000001</v>
      </c>
      <c r="F119" s="9">
        <f>IF(Raw!$G119&gt;$C$8,IF(Raw!$Q119&gt;$C$8,IF(Raw!$N119&gt;$C$9,IF(Raw!$N119&lt;$A$9,IF(Raw!$X119&gt;$C$9,IF(Raw!$X119&lt;$A$9,Raw!I119,-999),-999),-999),-999),-999),-999)</f>
        <v>2.0740440000000002</v>
      </c>
      <c r="G119" s="9">
        <f>Raw!G119</f>
        <v>0.98111300000000001</v>
      </c>
      <c r="H119" s="9">
        <f>IF(Raw!$G119&gt;$C$8,IF(Raw!$Q119&gt;$C$8,IF(Raw!$N119&gt;$C$9,IF(Raw!$N119&lt;$A$9,IF(Raw!$X119&gt;$C$9,IF(Raw!$X119&lt;$A$9,Raw!L119,-999),-999),-999),-999),-999),-999)</f>
        <v>571.5</v>
      </c>
      <c r="I119" s="9">
        <f>IF(Raw!$G119&gt;$C$8,IF(Raw!$Q119&gt;$C$8,IF(Raw!$N119&gt;$C$9,IF(Raw!$N119&lt;$A$9,IF(Raw!$X119&gt;$C$9,IF(Raw!$X119&lt;$A$9,Raw!M119,-999),-999),-999),-999),-999),-999)</f>
        <v>4.4150000000000002E-2</v>
      </c>
      <c r="J119" s="9">
        <f>IF(Raw!$G119&gt;$C$8,IF(Raw!$Q119&gt;$C$8,IF(Raw!$N119&gt;$C$9,IF(Raw!$N119&lt;$A$9,IF(Raw!$X119&gt;$C$9,IF(Raw!$X119&lt;$A$9,Raw!N119,-999),-999),-999),-999),-999),-999)</f>
        <v>525</v>
      </c>
      <c r="K119" s="9">
        <f>IF(Raw!$G119&gt;$C$8,IF(Raw!$Q119&gt;$C$8,IF(Raw!$N119&gt;$C$9,IF(Raw!$N119&lt;$A$9,IF(Raw!$X119&gt;$C$9,IF(Raw!$X119&lt;$A$9,Raw!R119,-999),-999),-999),-999),-999),-999)</f>
        <v>1.617143</v>
      </c>
      <c r="L119" s="9">
        <f>IF(Raw!$G119&gt;$C$8,IF(Raw!$Q119&gt;$C$8,IF(Raw!$N119&gt;$C$9,IF(Raw!$N119&lt;$A$9,IF(Raw!$X119&gt;$C$9,IF(Raw!$X119&lt;$A$9,Raw!S119,-999),-999),-999),-999),-999),-999)</f>
        <v>2.4413269999999998</v>
      </c>
      <c r="M119" s="9">
        <f>Raw!Q119</f>
        <v>0.98994499999999996</v>
      </c>
      <c r="N119" s="9">
        <f>IF(Raw!$G119&gt;$C$8,IF(Raw!$Q119&gt;$C$8,IF(Raw!$N119&gt;$C$9,IF(Raw!$N119&lt;$A$9,IF(Raw!$X119&gt;$C$9,IF(Raw!$X119&lt;$A$9,Raw!V119,-999),-999),-999),-999),-999),-999)</f>
        <v>553.5</v>
      </c>
      <c r="O119" s="9">
        <f>IF(Raw!$G119&gt;$C$8,IF(Raw!$Q119&gt;$C$8,IF(Raw!$N119&gt;$C$9,IF(Raw!$N119&lt;$A$9,IF(Raw!$X119&gt;$C$9,IF(Raw!$X119&lt;$A$9,Raw!W119,-999),-999),-999),-999),-999),-999)</f>
        <v>1.0045999999999999E-2</v>
      </c>
      <c r="P119" s="9">
        <f>IF(Raw!$G119&gt;$C$8,IF(Raw!$Q119&gt;$C$8,IF(Raw!$N119&gt;$C$9,IF(Raw!$N119&lt;$A$9,IF(Raw!$X119&gt;$C$9,IF(Raw!$X119&lt;$A$9,Raw!X119,-999),-999),-999),-999),-999),-999)</f>
        <v>385</v>
      </c>
      <c r="R119" s="9">
        <f t="shared" si="20"/>
        <v>0.60369200000000012</v>
      </c>
      <c r="S119" s="9">
        <f t="shared" si="21"/>
        <v>0.29107000622937607</v>
      </c>
      <c r="T119" s="9">
        <f t="shared" si="22"/>
        <v>0.82418399999999981</v>
      </c>
      <c r="U119" s="9">
        <f t="shared" si="23"/>
        <v>0.33759672505977278</v>
      </c>
      <c r="V119" s="15">
        <f t="shared" si="16"/>
        <v>0</v>
      </c>
      <c r="X119" s="11">
        <f t="shared" si="24"/>
        <v>2.8895999999999996E+19</v>
      </c>
      <c r="Y119" s="11">
        <f t="shared" si="25"/>
        <v>5.715E-18</v>
      </c>
      <c r="Z119" s="11">
        <f t="shared" si="26"/>
        <v>5.2499999999999997E-4</v>
      </c>
      <c r="AA119" s="16">
        <f t="shared" si="27"/>
        <v>7.9781843071745046E-2</v>
      </c>
      <c r="AB119" s="9">
        <f t="shared" si="17"/>
        <v>1.6828979185502431</v>
      </c>
      <c r="AC119" s="9">
        <f t="shared" si="18"/>
        <v>0.92021815692825504</v>
      </c>
      <c r="AD119" s="15">
        <f t="shared" si="19"/>
        <v>151.96541537475247</v>
      </c>
      <c r="AE119" s="3">
        <f t="shared" si="28"/>
        <v>688.08599999999979</v>
      </c>
      <c r="AF119" s="2">
        <f t="shared" si="29"/>
        <v>0.25</v>
      </c>
      <c r="AG119" s="9">
        <f t="shared" si="30"/>
        <v>3.9463866579126518E-2</v>
      </c>
      <c r="AH119" s="2">
        <f t="shared" si="31"/>
        <v>1.9096359657695736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32.1</v>
      </c>
      <c r="D120" s="15">
        <f>IF(C120&gt;0.5,Raw!D120*D$11,-999)</f>
        <v>54.3</v>
      </c>
      <c r="E120" s="9">
        <f>IF(Raw!$G120&gt;$C$8,IF(Raw!$Q120&gt;$C$8,IF(Raw!$N120&gt;$C$9,IF(Raw!$N120&lt;$A$9,IF(Raw!$X120&gt;$C$9,IF(Raw!$X120&lt;$A$9,Raw!H120,-999),-999),-999),-999),-999),-999)</f>
        <v>1.4473039999999999</v>
      </c>
      <c r="F120" s="9">
        <f>IF(Raw!$G120&gt;$C$8,IF(Raw!$Q120&gt;$C$8,IF(Raw!$N120&gt;$C$9,IF(Raw!$N120&lt;$A$9,IF(Raw!$X120&gt;$C$9,IF(Raw!$X120&lt;$A$9,Raw!I120,-999),-999),-999),-999),-999),-999)</f>
        <v>2.0546679999999999</v>
      </c>
      <c r="G120" s="9">
        <f>Raw!G120</f>
        <v>0.98128899999999997</v>
      </c>
      <c r="H120" s="9">
        <f>IF(Raw!$G120&gt;$C$8,IF(Raw!$Q120&gt;$C$8,IF(Raw!$N120&gt;$C$9,IF(Raw!$N120&lt;$A$9,IF(Raw!$X120&gt;$C$9,IF(Raw!$X120&lt;$A$9,Raw!L120,-999),-999),-999),-999),-999),-999)</f>
        <v>594.70000000000005</v>
      </c>
      <c r="I120" s="9">
        <f>IF(Raw!$G120&gt;$C$8,IF(Raw!$Q120&gt;$C$8,IF(Raw!$N120&gt;$C$9,IF(Raw!$N120&lt;$A$9,IF(Raw!$X120&gt;$C$9,IF(Raw!$X120&lt;$A$9,Raw!M120,-999),-999),-999),-999),-999),-999)</f>
        <v>0.17016300000000001</v>
      </c>
      <c r="J120" s="9">
        <f>IF(Raw!$G120&gt;$C$8,IF(Raw!$Q120&gt;$C$8,IF(Raw!$N120&gt;$C$9,IF(Raw!$N120&lt;$A$9,IF(Raw!$X120&gt;$C$9,IF(Raw!$X120&lt;$A$9,Raw!N120,-999),-999),-999),-999),-999),-999)</f>
        <v>461</v>
      </c>
      <c r="K120" s="9">
        <f>IF(Raw!$G120&gt;$C$8,IF(Raw!$Q120&gt;$C$8,IF(Raw!$N120&gt;$C$9,IF(Raw!$N120&lt;$A$9,IF(Raw!$X120&gt;$C$9,IF(Raw!$X120&lt;$A$9,Raw!R120,-999),-999),-999),-999),-999),-999)</f>
        <v>1.5792109999999999</v>
      </c>
      <c r="L120" s="9">
        <f>IF(Raw!$G120&gt;$C$8,IF(Raw!$Q120&gt;$C$8,IF(Raw!$N120&gt;$C$9,IF(Raw!$N120&lt;$A$9,IF(Raw!$X120&gt;$C$9,IF(Raw!$X120&lt;$A$9,Raw!S120,-999),-999),-999),-999),-999),-999)</f>
        <v>2.4201600000000001</v>
      </c>
      <c r="M120" s="9">
        <f>Raw!Q120</f>
        <v>0.98818899999999998</v>
      </c>
      <c r="N120" s="9">
        <f>IF(Raw!$G120&gt;$C$8,IF(Raw!$Q120&gt;$C$8,IF(Raw!$N120&gt;$C$9,IF(Raw!$N120&lt;$A$9,IF(Raw!$X120&gt;$C$9,IF(Raw!$X120&lt;$A$9,Raw!V120,-999),-999),-999),-999),-999),-999)</f>
        <v>575.5</v>
      </c>
      <c r="O120" s="9">
        <f>IF(Raw!$G120&gt;$C$8,IF(Raw!$Q120&gt;$C$8,IF(Raw!$N120&gt;$C$9,IF(Raw!$N120&lt;$A$9,IF(Raw!$X120&gt;$C$9,IF(Raw!$X120&lt;$A$9,Raw!W120,-999),-999),-999),-999),-999),-999)</f>
        <v>8.2901000000000002E-2</v>
      </c>
      <c r="P120" s="9">
        <f>IF(Raw!$G120&gt;$C$8,IF(Raw!$Q120&gt;$C$8,IF(Raw!$N120&gt;$C$9,IF(Raw!$N120&lt;$A$9,IF(Raw!$X120&gt;$C$9,IF(Raw!$X120&lt;$A$9,Raw!X120,-999),-999),-999),-999),-999),-999)</f>
        <v>383</v>
      </c>
      <c r="R120" s="9">
        <f t="shared" si="20"/>
        <v>0.60736400000000001</v>
      </c>
      <c r="S120" s="9">
        <f t="shared" si="21"/>
        <v>0.2956020145347083</v>
      </c>
      <c r="T120" s="9">
        <f t="shared" si="22"/>
        <v>0.84094900000000017</v>
      </c>
      <c r="U120" s="9">
        <f t="shared" si="23"/>
        <v>0.3474766131164882</v>
      </c>
      <c r="V120" s="15">
        <f t="shared" si="16"/>
        <v>0</v>
      </c>
      <c r="X120" s="11">
        <f t="shared" si="24"/>
        <v>3.2688599999999992E+19</v>
      </c>
      <c r="Y120" s="11">
        <f t="shared" si="25"/>
        <v>5.947E-18</v>
      </c>
      <c r="Z120" s="11">
        <f t="shared" si="26"/>
        <v>4.6099999999999998E-4</v>
      </c>
      <c r="AA120" s="16">
        <f t="shared" si="27"/>
        <v>8.224716194339278E-2</v>
      </c>
      <c r="AB120" s="9">
        <f t="shared" si="17"/>
        <v>1.6483766685891341</v>
      </c>
      <c r="AC120" s="9">
        <f t="shared" si="18"/>
        <v>0.91775283805660723</v>
      </c>
      <c r="AD120" s="15">
        <f t="shared" si="19"/>
        <v>178.41032959521206</v>
      </c>
      <c r="AE120" s="3">
        <f t="shared" si="28"/>
        <v>716.01879999999983</v>
      </c>
      <c r="AF120" s="2">
        <f t="shared" si="29"/>
        <v>0.25</v>
      </c>
      <c r="AG120" s="9">
        <f t="shared" si="30"/>
        <v>4.7687243902108184E-2</v>
      </c>
      <c r="AH120" s="2">
        <f t="shared" si="31"/>
        <v>2.3075609147750971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31</v>
      </c>
      <c r="D121" s="15">
        <f>IF(C121&gt;0.5,Raw!D121*D$11,-999)</f>
        <v>59.7</v>
      </c>
      <c r="E121" s="9">
        <f>IF(Raw!$G121&gt;$C$8,IF(Raw!$Q121&gt;$C$8,IF(Raw!$N121&gt;$C$9,IF(Raw!$N121&lt;$A$9,IF(Raw!$X121&gt;$C$9,IF(Raw!$X121&lt;$A$9,Raw!H121,-999),-999),-999),-999),-999),-999)</f>
        <v>1.4175599999999999</v>
      </c>
      <c r="F121" s="9">
        <f>IF(Raw!$G121&gt;$C$8,IF(Raw!$Q121&gt;$C$8,IF(Raw!$N121&gt;$C$9,IF(Raw!$N121&lt;$A$9,IF(Raw!$X121&gt;$C$9,IF(Raw!$X121&lt;$A$9,Raw!I121,-999),-999),-999),-999),-999),-999)</f>
        <v>2.022135</v>
      </c>
      <c r="G121" s="9">
        <f>Raw!G121</f>
        <v>0.984236</v>
      </c>
      <c r="H121" s="9">
        <f>IF(Raw!$G121&gt;$C$8,IF(Raw!$Q121&gt;$C$8,IF(Raw!$N121&gt;$C$9,IF(Raw!$N121&lt;$A$9,IF(Raw!$X121&gt;$C$9,IF(Raw!$X121&lt;$A$9,Raw!L121,-999),-999),-999),-999),-999),-999)</f>
        <v>630.29999999999995</v>
      </c>
      <c r="I121" s="9">
        <f>IF(Raw!$G121&gt;$C$8,IF(Raw!$Q121&gt;$C$8,IF(Raw!$N121&gt;$C$9,IF(Raw!$N121&lt;$A$9,IF(Raw!$X121&gt;$C$9,IF(Raw!$X121&lt;$A$9,Raw!M121,-999),-999),-999),-999),-999),-999)</f>
        <v>0.12881999999999999</v>
      </c>
      <c r="J121" s="9">
        <f>IF(Raw!$G121&gt;$C$8,IF(Raw!$Q121&gt;$C$8,IF(Raw!$N121&gt;$C$9,IF(Raw!$N121&lt;$A$9,IF(Raw!$X121&gt;$C$9,IF(Raw!$X121&lt;$A$9,Raw!N121,-999),-999),-999),-999),-999),-999)</f>
        <v>436</v>
      </c>
      <c r="K121" s="9">
        <f>IF(Raw!$G121&gt;$C$8,IF(Raw!$Q121&gt;$C$8,IF(Raw!$N121&gt;$C$9,IF(Raw!$N121&lt;$A$9,IF(Raw!$X121&gt;$C$9,IF(Raw!$X121&lt;$A$9,Raw!R121,-999),-999),-999),-999),-999),-999)</f>
        <v>1.6012820000000001</v>
      </c>
      <c r="L121" s="9">
        <f>IF(Raw!$G121&gt;$C$8,IF(Raw!$Q121&gt;$C$8,IF(Raw!$N121&gt;$C$9,IF(Raw!$N121&lt;$A$9,IF(Raw!$X121&gt;$C$9,IF(Raw!$X121&lt;$A$9,Raw!S121,-999),-999),-999),-999),-999),-999)</f>
        <v>2.430933</v>
      </c>
      <c r="M121" s="9">
        <f>Raw!Q121</f>
        <v>0.99019800000000002</v>
      </c>
      <c r="N121" s="9">
        <f>IF(Raw!$G121&gt;$C$8,IF(Raw!$Q121&gt;$C$8,IF(Raw!$N121&gt;$C$9,IF(Raw!$N121&lt;$A$9,IF(Raw!$X121&gt;$C$9,IF(Raw!$X121&lt;$A$9,Raw!V121,-999),-999),-999),-999),-999),-999)</f>
        <v>551.20000000000005</v>
      </c>
      <c r="O121" s="9">
        <f>IF(Raw!$G121&gt;$C$8,IF(Raw!$Q121&gt;$C$8,IF(Raw!$N121&gt;$C$9,IF(Raw!$N121&lt;$A$9,IF(Raw!$X121&gt;$C$9,IF(Raw!$X121&lt;$A$9,Raw!W121,-999),-999),-999),-999),-999),-999)</f>
        <v>1.4E-5</v>
      </c>
      <c r="P121" s="9">
        <f>IF(Raw!$G121&gt;$C$8,IF(Raw!$Q121&gt;$C$8,IF(Raw!$N121&gt;$C$9,IF(Raw!$N121&lt;$A$9,IF(Raw!$X121&gt;$C$9,IF(Raw!$X121&lt;$A$9,Raw!X121,-999),-999),-999),-999),-999),-999)</f>
        <v>368</v>
      </c>
      <c r="R121" s="9">
        <f t="shared" si="20"/>
        <v>0.60457500000000008</v>
      </c>
      <c r="S121" s="9">
        <f t="shared" si="21"/>
        <v>0.29897855484426117</v>
      </c>
      <c r="T121" s="9">
        <f t="shared" si="22"/>
        <v>0.82965099999999992</v>
      </c>
      <c r="U121" s="9">
        <f t="shared" si="23"/>
        <v>0.34128912643828518</v>
      </c>
      <c r="V121" s="15">
        <f t="shared" si="16"/>
        <v>0</v>
      </c>
      <c r="X121" s="11">
        <f t="shared" si="24"/>
        <v>3.5939399999999996E+19</v>
      </c>
      <c r="Y121" s="11">
        <f t="shared" si="25"/>
        <v>6.3029999999999995E-18</v>
      </c>
      <c r="Z121" s="11">
        <f t="shared" si="26"/>
        <v>4.3599999999999997E-4</v>
      </c>
      <c r="AA121" s="16">
        <f t="shared" si="27"/>
        <v>8.9887574645970109E-2</v>
      </c>
      <c r="AB121" s="9">
        <f t="shared" si="17"/>
        <v>1.6758573161926038</v>
      </c>
      <c r="AC121" s="9">
        <f t="shared" si="18"/>
        <v>0.91011242535402992</v>
      </c>
      <c r="AD121" s="15">
        <f t="shared" si="19"/>
        <v>206.16416203204159</v>
      </c>
      <c r="AE121" s="3">
        <f t="shared" si="28"/>
        <v>758.88119999999969</v>
      </c>
      <c r="AF121" s="2">
        <f t="shared" si="29"/>
        <v>0.25</v>
      </c>
      <c r="AG121" s="9">
        <f t="shared" si="30"/>
        <v>5.4124297509843509E-2</v>
      </c>
      <c r="AH121" s="2">
        <f t="shared" si="31"/>
        <v>2.6190465888478949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29.7</v>
      </c>
      <c r="D122" s="15">
        <f>IF(C122&gt;0.5,Raw!D122*D$11,-999)</f>
        <v>65.2</v>
      </c>
      <c r="E122" s="9">
        <f>IF(Raw!$G122&gt;$C$8,IF(Raw!$Q122&gt;$C$8,IF(Raw!$N122&gt;$C$9,IF(Raw!$N122&lt;$A$9,IF(Raw!$X122&gt;$C$9,IF(Raw!$X122&lt;$A$9,Raw!H122,-999),-999),-999),-999),-999),-999)</f>
        <v>1.425146</v>
      </c>
      <c r="F122" s="9">
        <f>IF(Raw!$G122&gt;$C$8,IF(Raw!$Q122&gt;$C$8,IF(Raw!$N122&gt;$C$9,IF(Raw!$N122&lt;$A$9,IF(Raw!$X122&gt;$C$9,IF(Raw!$X122&lt;$A$9,Raw!I122,-999),-999),-999),-999),-999),-999)</f>
        <v>2.022894</v>
      </c>
      <c r="G122" s="9">
        <f>Raw!G122</f>
        <v>0.98704400000000003</v>
      </c>
      <c r="H122" s="9">
        <f>IF(Raw!$G122&gt;$C$8,IF(Raw!$Q122&gt;$C$8,IF(Raw!$N122&gt;$C$9,IF(Raw!$N122&lt;$A$9,IF(Raw!$X122&gt;$C$9,IF(Raw!$X122&lt;$A$9,Raw!L122,-999),-999),-999),-999),-999),-999)</f>
        <v>608.9</v>
      </c>
      <c r="I122" s="9">
        <f>IF(Raw!$G122&gt;$C$8,IF(Raw!$Q122&gt;$C$8,IF(Raw!$N122&gt;$C$9,IF(Raw!$N122&lt;$A$9,IF(Raw!$X122&gt;$C$9,IF(Raw!$X122&lt;$A$9,Raw!M122,-999),-999),-999),-999),-999),-999)</f>
        <v>1.8105E-2</v>
      </c>
      <c r="J122" s="9">
        <f>IF(Raw!$G122&gt;$C$8,IF(Raw!$Q122&gt;$C$8,IF(Raw!$N122&gt;$C$9,IF(Raw!$N122&lt;$A$9,IF(Raw!$X122&gt;$C$9,IF(Raw!$X122&lt;$A$9,Raw!N122,-999),-999),-999),-999),-999),-999)</f>
        <v>508</v>
      </c>
      <c r="K122" s="9">
        <f>IF(Raw!$G122&gt;$C$8,IF(Raw!$Q122&gt;$C$8,IF(Raw!$N122&gt;$C$9,IF(Raw!$N122&lt;$A$9,IF(Raw!$X122&gt;$C$9,IF(Raw!$X122&lt;$A$9,Raw!R122,-999),-999),-999),-999),-999),-999)</f>
        <v>1.5492250000000001</v>
      </c>
      <c r="L122" s="9">
        <f>IF(Raw!$G122&gt;$C$8,IF(Raw!$Q122&gt;$C$8,IF(Raw!$N122&gt;$C$9,IF(Raw!$N122&lt;$A$9,IF(Raw!$X122&gt;$C$9,IF(Raw!$X122&lt;$A$9,Raw!S122,-999),-999),-999),-999),-999),-999)</f>
        <v>2.3576109999999999</v>
      </c>
      <c r="M122" s="9">
        <f>Raw!Q122</f>
        <v>0.98445199999999999</v>
      </c>
      <c r="N122" s="9">
        <f>IF(Raw!$G122&gt;$C$8,IF(Raw!$Q122&gt;$C$8,IF(Raw!$N122&gt;$C$9,IF(Raw!$N122&lt;$A$9,IF(Raw!$X122&gt;$C$9,IF(Raw!$X122&lt;$A$9,Raw!V122,-999),-999),-999),-999),-999),-999)</f>
        <v>581.70000000000005</v>
      </c>
      <c r="O122" s="9">
        <f>IF(Raw!$G122&gt;$C$8,IF(Raw!$Q122&gt;$C$8,IF(Raw!$N122&gt;$C$9,IF(Raw!$N122&lt;$A$9,IF(Raw!$X122&gt;$C$9,IF(Raw!$X122&lt;$A$9,Raw!W122,-999),-999),-999),-999),-999),-999)</f>
        <v>6.9999999999999999E-6</v>
      </c>
      <c r="P122" s="9">
        <f>IF(Raw!$G122&gt;$C$8,IF(Raw!$Q122&gt;$C$8,IF(Raw!$N122&gt;$C$9,IF(Raw!$N122&lt;$A$9,IF(Raw!$X122&gt;$C$9,IF(Raw!$X122&lt;$A$9,Raw!X122,-999),-999),-999),-999),-999),-999)</f>
        <v>433</v>
      </c>
      <c r="R122" s="9">
        <f t="shared" si="20"/>
        <v>0.59774799999999995</v>
      </c>
      <c r="S122" s="9">
        <f t="shared" si="21"/>
        <v>0.29549150869991209</v>
      </c>
      <c r="T122" s="9">
        <f t="shared" si="22"/>
        <v>0.80838599999999983</v>
      </c>
      <c r="U122" s="9">
        <f t="shared" si="23"/>
        <v>0.34288353761498391</v>
      </c>
      <c r="V122" s="15">
        <f t="shared" si="16"/>
        <v>0</v>
      </c>
      <c r="X122" s="11">
        <f t="shared" si="24"/>
        <v>3.9250399999999984E+19</v>
      </c>
      <c r="Y122" s="11">
        <f t="shared" si="25"/>
        <v>6.0889999999999997E-18</v>
      </c>
      <c r="Z122" s="11">
        <f t="shared" si="26"/>
        <v>5.0799999999999999E-4</v>
      </c>
      <c r="AA122" s="16">
        <f t="shared" si="27"/>
        <v>0.10826533474903047</v>
      </c>
      <c r="AB122" s="9">
        <f t="shared" si="17"/>
        <v>1.6367451808964297</v>
      </c>
      <c r="AC122" s="9">
        <f t="shared" si="18"/>
        <v>0.89173466525096967</v>
      </c>
      <c r="AD122" s="15">
        <f t="shared" si="19"/>
        <v>213.12073769494188</v>
      </c>
      <c r="AE122" s="3">
        <f t="shared" si="28"/>
        <v>733.11559999999974</v>
      </c>
      <c r="AF122" s="2">
        <f t="shared" si="29"/>
        <v>0.25</v>
      </c>
      <c r="AG122" s="9">
        <f t="shared" si="30"/>
        <v>5.6211994215351321E-2</v>
      </c>
      <c r="AH122" s="2">
        <f t="shared" si="31"/>
        <v>2.7200691459372464</v>
      </c>
    </row>
    <row r="123" spans="1:34">
      <c r="A123" s="1">
        <f>Raw!A123</f>
        <v>110</v>
      </c>
      <c r="B123" s="14">
        <f>Raw!B123</f>
        <v>0.46378472222222222</v>
      </c>
      <c r="C123" s="15">
        <f>Raw!C123</f>
        <v>28.6</v>
      </c>
      <c r="D123" s="15">
        <f>IF(C123&gt;0.5,Raw!D123*D$11,-999)</f>
        <v>74.2</v>
      </c>
      <c r="E123" s="9">
        <f>IF(Raw!$G123&gt;$C$8,IF(Raw!$Q123&gt;$C$8,IF(Raw!$N123&gt;$C$9,IF(Raw!$N123&lt;$A$9,IF(Raw!$X123&gt;$C$9,IF(Raw!$X123&lt;$A$9,Raw!H123,-999),-999),-999),-999),-999),-999)</f>
        <v>1.4340729999999999</v>
      </c>
      <c r="F123" s="9">
        <f>IF(Raw!$G123&gt;$C$8,IF(Raw!$Q123&gt;$C$8,IF(Raw!$N123&gt;$C$9,IF(Raw!$N123&lt;$A$9,IF(Raw!$X123&gt;$C$9,IF(Raw!$X123&lt;$A$9,Raw!I123,-999),-999),-999),-999),-999),-999)</f>
        <v>1.9995320000000001</v>
      </c>
      <c r="G123" s="9">
        <f>Raw!G123</f>
        <v>0.98542799999999997</v>
      </c>
      <c r="H123" s="9">
        <f>IF(Raw!$G123&gt;$C$8,IF(Raw!$Q123&gt;$C$8,IF(Raw!$N123&gt;$C$9,IF(Raw!$N123&lt;$A$9,IF(Raw!$X123&gt;$C$9,IF(Raw!$X123&lt;$A$9,Raw!L123,-999),-999),-999),-999),-999),-999)</f>
        <v>576.70000000000005</v>
      </c>
      <c r="I123" s="9">
        <f>IF(Raw!$G123&gt;$C$8,IF(Raw!$Q123&gt;$C$8,IF(Raw!$N123&gt;$C$9,IF(Raw!$N123&lt;$A$9,IF(Raw!$X123&gt;$C$9,IF(Raw!$X123&lt;$A$9,Raw!M123,-999),-999),-999),-999),-999),-999)</f>
        <v>0.125775</v>
      </c>
      <c r="J123" s="9">
        <f>IF(Raw!$G123&gt;$C$8,IF(Raw!$Q123&gt;$C$8,IF(Raw!$N123&gt;$C$9,IF(Raw!$N123&lt;$A$9,IF(Raw!$X123&gt;$C$9,IF(Raw!$X123&lt;$A$9,Raw!N123,-999),-999),-999),-999),-999),-999)</f>
        <v>504</v>
      </c>
      <c r="K123" s="9">
        <f>IF(Raw!$G123&gt;$C$8,IF(Raw!$Q123&gt;$C$8,IF(Raw!$N123&gt;$C$9,IF(Raw!$N123&lt;$A$9,IF(Raw!$X123&gt;$C$9,IF(Raw!$X123&lt;$A$9,Raw!R123,-999),-999),-999),-999),-999),-999)</f>
        <v>1.5645659999999999</v>
      </c>
      <c r="L123" s="9">
        <f>IF(Raw!$G123&gt;$C$8,IF(Raw!$Q123&gt;$C$8,IF(Raw!$N123&gt;$C$9,IF(Raw!$N123&lt;$A$9,IF(Raw!$X123&gt;$C$9,IF(Raw!$X123&lt;$A$9,Raw!S123,-999),-999),-999),-999),-999),-999)</f>
        <v>2.383327</v>
      </c>
      <c r="M123" s="9">
        <f>Raw!Q123</f>
        <v>0.99179399999999995</v>
      </c>
      <c r="N123" s="9">
        <f>IF(Raw!$G123&gt;$C$8,IF(Raw!$Q123&gt;$C$8,IF(Raw!$N123&gt;$C$9,IF(Raw!$N123&lt;$A$9,IF(Raw!$X123&gt;$C$9,IF(Raw!$X123&lt;$A$9,Raw!V123,-999),-999),-999),-999),-999),-999)</f>
        <v>517.5</v>
      </c>
      <c r="O123" s="9">
        <f>IF(Raw!$G123&gt;$C$8,IF(Raw!$Q123&gt;$C$8,IF(Raw!$N123&gt;$C$9,IF(Raw!$N123&lt;$A$9,IF(Raw!$X123&gt;$C$9,IF(Raw!$X123&lt;$A$9,Raw!W123,-999),-999),-999),-999),-999),-999)</f>
        <v>1.0000000000000001E-5</v>
      </c>
      <c r="P123" s="9">
        <f>IF(Raw!$G123&gt;$C$8,IF(Raw!$Q123&gt;$C$8,IF(Raw!$N123&gt;$C$9,IF(Raw!$N123&lt;$A$9,IF(Raw!$X123&gt;$C$9,IF(Raw!$X123&lt;$A$9,Raw!X123,-999),-999),-999),-999),-999),-999)</f>
        <v>473</v>
      </c>
      <c r="R123" s="9">
        <f t="shared" si="20"/>
        <v>0.56545900000000016</v>
      </c>
      <c r="S123" s="9">
        <f t="shared" si="21"/>
        <v>0.28279567418776003</v>
      </c>
      <c r="T123" s="9">
        <f t="shared" si="22"/>
        <v>0.81876100000000007</v>
      </c>
      <c r="U123" s="9">
        <f t="shared" si="23"/>
        <v>0.34353699681159994</v>
      </c>
      <c r="V123" s="15">
        <f t="shared" si="16"/>
        <v>0</v>
      </c>
      <c r="X123" s="11">
        <f t="shared" si="24"/>
        <v>4.4668399999999992E+19</v>
      </c>
      <c r="Y123" s="11">
        <f t="shared" si="25"/>
        <v>5.7670000000000002E-18</v>
      </c>
      <c r="Z123" s="11">
        <f t="shared" si="26"/>
        <v>5.04E-4</v>
      </c>
      <c r="AA123" s="16">
        <f t="shared" si="27"/>
        <v>0.11491245750937353</v>
      </c>
      <c r="AB123" s="9">
        <f t="shared" si="17"/>
        <v>1.6586518386228322</v>
      </c>
      <c r="AC123" s="9">
        <f t="shared" si="18"/>
        <v>0.88508754249062638</v>
      </c>
      <c r="AD123" s="15">
        <f t="shared" si="19"/>
        <v>228.00090775669346</v>
      </c>
      <c r="AE123" s="3">
        <f t="shared" si="28"/>
        <v>694.3467999999998</v>
      </c>
      <c r="AF123" s="2">
        <f t="shared" si="29"/>
        <v>0.25</v>
      </c>
      <c r="AG123" s="9">
        <f t="shared" si="30"/>
        <v>6.0251343939271604E-2</v>
      </c>
      <c r="AH123" s="2">
        <f t="shared" si="31"/>
        <v>2.9155311768979821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27.5</v>
      </c>
      <c r="D124" s="15">
        <f>IF(C124&gt;0.5,Raw!D124*D$11,-999)</f>
        <v>77.8</v>
      </c>
      <c r="E124" s="9">
        <f>IF(Raw!$G124&gt;$C$8,IF(Raw!$Q124&gt;$C$8,IF(Raw!$N124&gt;$C$9,IF(Raw!$N124&lt;$A$9,IF(Raw!$X124&gt;$C$9,IF(Raw!$X124&lt;$A$9,Raw!H124,-999),-999),-999),-999),-999),-999)</f>
        <v>1.3929260000000001</v>
      </c>
      <c r="F124" s="9">
        <f>IF(Raw!$G124&gt;$C$8,IF(Raw!$Q124&gt;$C$8,IF(Raw!$N124&gt;$C$9,IF(Raw!$N124&lt;$A$9,IF(Raw!$X124&gt;$C$9,IF(Raw!$X124&lt;$A$9,Raw!I124,-999),-999),-999),-999),-999),-999)</f>
        <v>1.9483410000000001</v>
      </c>
      <c r="G124" s="9">
        <f>Raw!G124</f>
        <v>0.98465199999999997</v>
      </c>
      <c r="H124" s="9">
        <f>IF(Raw!$G124&gt;$C$8,IF(Raw!$Q124&gt;$C$8,IF(Raw!$N124&gt;$C$9,IF(Raw!$N124&lt;$A$9,IF(Raw!$X124&gt;$C$9,IF(Raw!$X124&lt;$A$9,Raw!L124,-999),-999),-999),-999),-999),-999)</f>
        <v>570.6</v>
      </c>
      <c r="I124" s="9">
        <f>IF(Raw!$G124&gt;$C$8,IF(Raw!$Q124&gt;$C$8,IF(Raw!$N124&gt;$C$9,IF(Raw!$N124&lt;$A$9,IF(Raw!$X124&gt;$C$9,IF(Raw!$X124&lt;$A$9,Raw!M124,-999),-999),-999),-999),-999),-999)</f>
        <v>6.0000000000000002E-6</v>
      </c>
      <c r="J124" s="9">
        <f>IF(Raw!$G124&gt;$C$8,IF(Raw!$Q124&gt;$C$8,IF(Raw!$N124&gt;$C$9,IF(Raw!$N124&lt;$A$9,IF(Raw!$X124&gt;$C$9,IF(Raw!$X124&lt;$A$9,Raw!N124,-999),-999),-999),-999),-999),-999)</f>
        <v>531</v>
      </c>
      <c r="K124" s="9">
        <f>IF(Raw!$G124&gt;$C$8,IF(Raw!$Q124&gt;$C$8,IF(Raw!$N124&gt;$C$9,IF(Raw!$N124&lt;$A$9,IF(Raw!$X124&gt;$C$9,IF(Raw!$X124&lt;$A$9,Raw!R124,-999),-999),-999),-999),-999),-999)</f>
        <v>1.5573079999999999</v>
      </c>
      <c r="L124" s="9">
        <f>IF(Raw!$G124&gt;$C$8,IF(Raw!$Q124&gt;$C$8,IF(Raw!$N124&gt;$C$9,IF(Raw!$N124&lt;$A$9,IF(Raw!$X124&gt;$C$9,IF(Raw!$X124&lt;$A$9,Raw!S124,-999),-999),-999),-999),-999),-999)</f>
        <v>2.3317830000000002</v>
      </c>
      <c r="M124" s="9">
        <f>Raw!Q124</f>
        <v>0.98843599999999998</v>
      </c>
      <c r="N124" s="9">
        <f>IF(Raw!$G124&gt;$C$8,IF(Raw!$Q124&gt;$C$8,IF(Raw!$N124&gt;$C$9,IF(Raw!$N124&lt;$A$9,IF(Raw!$X124&gt;$C$9,IF(Raw!$X124&lt;$A$9,Raw!V124,-999),-999),-999),-999),-999),-999)</f>
        <v>550</v>
      </c>
      <c r="O124" s="9">
        <f>IF(Raw!$G124&gt;$C$8,IF(Raw!$Q124&gt;$C$8,IF(Raw!$N124&gt;$C$9,IF(Raw!$N124&lt;$A$9,IF(Raw!$X124&gt;$C$9,IF(Raw!$X124&lt;$A$9,Raw!W124,-999),-999),-999),-999),-999),-999)</f>
        <v>5.4226000000000003E-2</v>
      </c>
      <c r="P124" s="9">
        <f>IF(Raw!$G124&gt;$C$8,IF(Raw!$Q124&gt;$C$8,IF(Raw!$N124&gt;$C$9,IF(Raw!$N124&lt;$A$9,IF(Raw!$X124&gt;$C$9,IF(Raw!$X124&lt;$A$9,Raw!X124,-999),-999),-999),-999),-999),-999)</f>
        <v>434</v>
      </c>
      <c r="R124" s="9">
        <f t="shared" si="20"/>
        <v>0.55541499999999999</v>
      </c>
      <c r="S124" s="9">
        <f t="shared" si="21"/>
        <v>0.28507073453774262</v>
      </c>
      <c r="T124" s="9">
        <f t="shared" si="22"/>
        <v>0.77447500000000025</v>
      </c>
      <c r="U124" s="9">
        <f t="shared" si="23"/>
        <v>0.33213853947815908</v>
      </c>
      <c r="V124" s="15">
        <f t="shared" si="16"/>
        <v>0</v>
      </c>
      <c r="X124" s="11">
        <f t="shared" si="24"/>
        <v>4.6835599999999984E+19</v>
      </c>
      <c r="Y124" s="11">
        <f t="shared" si="25"/>
        <v>5.7060000000000003E-18</v>
      </c>
      <c r="Z124" s="11">
        <f t="shared" si="26"/>
        <v>5.31E-4</v>
      </c>
      <c r="AA124" s="16">
        <f t="shared" si="27"/>
        <v>0.12427158017739275</v>
      </c>
      <c r="AB124" s="9">
        <f t="shared" si="17"/>
        <v>1.6535532320578863</v>
      </c>
      <c r="AC124" s="9">
        <f t="shared" si="18"/>
        <v>0.87572841982260707</v>
      </c>
      <c r="AD124" s="15">
        <f t="shared" si="19"/>
        <v>234.03310767870568</v>
      </c>
      <c r="AE124" s="3">
        <f t="shared" si="28"/>
        <v>687.00239999999985</v>
      </c>
      <c r="AF124" s="2">
        <f t="shared" si="29"/>
        <v>0.25</v>
      </c>
      <c r="AG124" s="9">
        <f t="shared" si="30"/>
        <v>5.9793395826107723E-2</v>
      </c>
      <c r="AH124" s="2">
        <f t="shared" si="31"/>
        <v>2.893371306029763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26.2</v>
      </c>
      <c r="D125" s="15">
        <f>IF(C125&gt;0.5,Raw!D125*D$11,-999)</f>
        <v>86.9</v>
      </c>
      <c r="E125" s="9">
        <f>IF(Raw!$G125&gt;$C$8,IF(Raw!$Q125&gt;$C$8,IF(Raw!$N125&gt;$C$9,IF(Raw!$N125&lt;$A$9,IF(Raw!$X125&gt;$C$9,IF(Raw!$X125&lt;$A$9,Raw!H125,-999),-999),-999),-999),-999),-999)</f>
        <v>1.3886700000000001</v>
      </c>
      <c r="F125" s="9">
        <f>IF(Raw!$G125&gt;$C$8,IF(Raw!$Q125&gt;$C$8,IF(Raw!$N125&gt;$C$9,IF(Raw!$N125&lt;$A$9,IF(Raw!$X125&gt;$C$9,IF(Raw!$X125&lt;$A$9,Raw!I125,-999),-999),-999),-999),-999),-999)</f>
        <v>1.9514910000000001</v>
      </c>
      <c r="G125" s="9">
        <f>Raw!G125</f>
        <v>0.982487</v>
      </c>
      <c r="H125" s="9">
        <f>IF(Raw!$G125&gt;$C$8,IF(Raw!$Q125&gt;$C$8,IF(Raw!$N125&gt;$C$9,IF(Raw!$N125&lt;$A$9,IF(Raw!$X125&gt;$C$9,IF(Raw!$X125&lt;$A$9,Raw!L125,-999),-999),-999),-999),-999),-999)</f>
        <v>565.6</v>
      </c>
      <c r="I125" s="9">
        <f>IF(Raw!$G125&gt;$C$8,IF(Raw!$Q125&gt;$C$8,IF(Raw!$N125&gt;$C$9,IF(Raw!$N125&lt;$A$9,IF(Raw!$X125&gt;$C$9,IF(Raw!$X125&lt;$A$9,Raw!M125,-999),-999),-999),-999),-999),-999)</f>
        <v>7.3429999999999997E-3</v>
      </c>
      <c r="J125" s="9">
        <f>IF(Raw!$G125&gt;$C$8,IF(Raw!$Q125&gt;$C$8,IF(Raw!$N125&gt;$C$9,IF(Raw!$N125&lt;$A$9,IF(Raw!$X125&gt;$C$9,IF(Raw!$X125&lt;$A$9,Raw!N125,-999),-999),-999),-999),-999),-999)</f>
        <v>529</v>
      </c>
      <c r="K125" s="9">
        <f>IF(Raw!$G125&gt;$C$8,IF(Raw!$Q125&gt;$C$8,IF(Raw!$N125&gt;$C$9,IF(Raw!$N125&lt;$A$9,IF(Raw!$X125&gt;$C$9,IF(Raw!$X125&lt;$A$9,Raw!R125,-999),-999),-999),-999),-999),-999)</f>
        <v>1.532805</v>
      </c>
      <c r="L125" s="9">
        <f>IF(Raw!$G125&gt;$C$8,IF(Raw!$Q125&gt;$C$8,IF(Raw!$N125&gt;$C$9,IF(Raw!$N125&lt;$A$9,IF(Raw!$X125&gt;$C$9,IF(Raw!$X125&lt;$A$9,Raw!S125,-999),-999),-999),-999),-999),-999)</f>
        <v>2.2426620000000002</v>
      </c>
      <c r="M125" s="9">
        <f>Raw!Q125</f>
        <v>0.98507</v>
      </c>
      <c r="N125" s="9">
        <f>IF(Raw!$G125&gt;$C$8,IF(Raw!$Q125&gt;$C$8,IF(Raw!$N125&gt;$C$9,IF(Raw!$N125&lt;$A$9,IF(Raw!$X125&gt;$C$9,IF(Raw!$X125&lt;$A$9,Raw!V125,-999),-999),-999),-999),-999),-999)</f>
        <v>526.70000000000005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400</v>
      </c>
      <c r="R125" s="9">
        <f t="shared" si="20"/>
        <v>0.56282100000000002</v>
      </c>
      <c r="S125" s="9">
        <f t="shared" si="21"/>
        <v>0.28840563446103518</v>
      </c>
      <c r="T125" s="9">
        <f t="shared" si="22"/>
        <v>0.70985700000000018</v>
      </c>
      <c r="U125" s="9">
        <f t="shared" si="23"/>
        <v>0.31652429122177134</v>
      </c>
      <c r="V125" s="15">
        <f t="shared" si="16"/>
        <v>0</v>
      </c>
      <c r="X125" s="11">
        <f t="shared" si="24"/>
        <v>5.2313799999999992E+19</v>
      </c>
      <c r="Y125" s="11">
        <f t="shared" si="25"/>
        <v>5.6559999999999998E-18</v>
      </c>
      <c r="Z125" s="11">
        <f t="shared" si="26"/>
        <v>5.2899999999999996E-4</v>
      </c>
      <c r="AA125" s="16">
        <f t="shared" si="27"/>
        <v>0.1353401446827929</v>
      </c>
      <c r="AB125" s="9">
        <f t="shared" si="17"/>
        <v>1.6288771490840932</v>
      </c>
      <c r="AC125" s="9">
        <f t="shared" si="18"/>
        <v>0.86465985531720724</v>
      </c>
      <c r="AD125" s="15">
        <f t="shared" si="19"/>
        <v>255.84148333231173</v>
      </c>
      <c r="AE125" s="3">
        <f t="shared" si="28"/>
        <v>680.98239999999976</v>
      </c>
      <c r="AF125" s="2">
        <f t="shared" si="29"/>
        <v>0.25</v>
      </c>
      <c r="AG125" s="9">
        <f t="shared" si="30"/>
        <v>6.2292341674528143E-2</v>
      </c>
      <c r="AH125" s="2">
        <f t="shared" si="31"/>
        <v>3.0142939951201999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25.3</v>
      </c>
      <c r="D126" s="15">
        <f>IF(C126&gt;0.5,Raw!D126*D$11,-999)</f>
        <v>92.3</v>
      </c>
      <c r="E126" s="9">
        <f>IF(Raw!$G126&gt;$C$8,IF(Raw!$Q126&gt;$C$8,IF(Raw!$N126&gt;$C$9,IF(Raw!$N126&lt;$A$9,IF(Raw!$X126&gt;$C$9,IF(Raw!$X126&lt;$A$9,Raw!H126,-999),-999),-999),-999),-999),-999)</f>
        <v>1.4369890000000001</v>
      </c>
      <c r="F126" s="9">
        <f>IF(Raw!$G126&gt;$C$8,IF(Raw!$Q126&gt;$C$8,IF(Raw!$N126&gt;$C$9,IF(Raw!$N126&lt;$A$9,IF(Raw!$X126&gt;$C$9,IF(Raw!$X126&lt;$A$9,Raw!I126,-999),-999),-999),-999),-999),-999)</f>
        <v>1.973808</v>
      </c>
      <c r="G126" s="9">
        <f>Raw!G126</f>
        <v>0.98517600000000005</v>
      </c>
      <c r="H126" s="9">
        <f>IF(Raw!$G126&gt;$C$8,IF(Raw!$Q126&gt;$C$8,IF(Raw!$N126&gt;$C$9,IF(Raw!$N126&lt;$A$9,IF(Raw!$X126&gt;$C$9,IF(Raw!$X126&lt;$A$9,Raw!L126,-999),-999),-999),-999),-999),-999)</f>
        <v>527.70000000000005</v>
      </c>
      <c r="I126" s="9">
        <f>IF(Raw!$G126&gt;$C$8,IF(Raw!$Q126&gt;$C$8,IF(Raw!$N126&gt;$C$9,IF(Raw!$N126&lt;$A$9,IF(Raw!$X126&gt;$C$9,IF(Raw!$X126&lt;$A$9,Raw!M126,-999),-999),-999),-999),-999),-999)</f>
        <v>2.5000000000000001E-5</v>
      </c>
      <c r="J126" s="9">
        <f>IF(Raw!$G126&gt;$C$8,IF(Raw!$Q126&gt;$C$8,IF(Raw!$N126&gt;$C$9,IF(Raw!$N126&lt;$A$9,IF(Raw!$X126&gt;$C$9,IF(Raw!$X126&lt;$A$9,Raw!N126,-999),-999),-999),-999),-999),-999)</f>
        <v>503</v>
      </c>
      <c r="K126" s="9">
        <f>IF(Raw!$G126&gt;$C$8,IF(Raw!$Q126&gt;$C$8,IF(Raw!$N126&gt;$C$9,IF(Raw!$N126&lt;$A$9,IF(Raw!$X126&gt;$C$9,IF(Raw!$X126&lt;$A$9,Raw!R126,-999),-999),-999),-999),-999),-999)</f>
        <v>1.576122</v>
      </c>
      <c r="L126" s="9">
        <f>IF(Raw!$G126&gt;$C$8,IF(Raw!$Q126&gt;$C$8,IF(Raw!$N126&gt;$C$9,IF(Raw!$N126&lt;$A$9,IF(Raw!$X126&gt;$C$9,IF(Raw!$X126&lt;$A$9,Raw!S126,-999),-999),-999),-999),-999),-999)</f>
        <v>2.3445</v>
      </c>
      <c r="M126" s="9">
        <f>Raw!Q126</f>
        <v>0.98399499999999995</v>
      </c>
      <c r="N126" s="9">
        <f>IF(Raw!$G126&gt;$C$8,IF(Raw!$Q126&gt;$C$8,IF(Raw!$N126&gt;$C$9,IF(Raw!$N126&lt;$A$9,IF(Raw!$X126&gt;$C$9,IF(Raw!$X126&lt;$A$9,Raw!V126,-999),-999),-999),-999),-999),-999)</f>
        <v>537.1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513</v>
      </c>
      <c r="R126" s="9">
        <f t="shared" si="20"/>
        <v>0.53681899999999994</v>
      </c>
      <c r="S126" s="9">
        <f t="shared" si="21"/>
        <v>0.27197123529745543</v>
      </c>
      <c r="T126" s="9">
        <f t="shared" si="22"/>
        <v>0.76837800000000001</v>
      </c>
      <c r="U126" s="9">
        <f t="shared" si="23"/>
        <v>0.3277364043506078</v>
      </c>
      <c r="V126" s="15">
        <f t="shared" si="16"/>
        <v>0</v>
      </c>
      <c r="X126" s="11">
        <f t="shared" si="24"/>
        <v>5.5564599999999984E+19</v>
      </c>
      <c r="Y126" s="11">
        <f t="shared" si="25"/>
        <v>5.2770000000000005E-18</v>
      </c>
      <c r="Z126" s="11">
        <f t="shared" si="26"/>
        <v>5.0299999999999997E-4</v>
      </c>
      <c r="AA126" s="16">
        <f t="shared" si="27"/>
        <v>0.12853031085417704</v>
      </c>
      <c r="AB126" s="9">
        <f t="shared" si="17"/>
        <v>1.674881863193511</v>
      </c>
      <c r="AC126" s="9">
        <f t="shared" si="18"/>
        <v>0.8714696891458229</v>
      </c>
      <c r="AD126" s="15">
        <f t="shared" si="19"/>
        <v>255.52745696655475</v>
      </c>
      <c r="AE126" s="3">
        <f t="shared" si="28"/>
        <v>635.35079999999994</v>
      </c>
      <c r="AF126" s="2">
        <f t="shared" si="29"/>
        <v>0.25</v>
      </c>
      <c r="AG126" s="9">
        <f t="shared" si="30"/>
        <v>6.4419730737748704E-2</v>
      </c>
      <c r="AH126" s="2">
        <f t="shared" si="31"/>
        <v>3.1172372447423649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24</v>
      </c>
      <c r="D127" s="15">
        <f>IF(C127&gt;0.5,Raw!D127*D$11,-999)</f>
        <v>105</v>
      </c>
      <c r="E127" s="9">
        <f>IF(Raw!$G127&gt;$C$8,IF(Raw!$Q127&gt;$C$8,IF(Raw!$N127&gt;$C$9,IF(Raw!$N127&lt;$A$9,IF(Raw!$X127&gt;$C$9,IF(Raw!$X127&lt;$A$9,Raw!H127,-999),-999),-999),-999),-999),-999)</f>
        <v>1.420898</v>
      </c>
      <c r="F127" s="9">
        <f>IF(Raw!$G127&gt;$C$8,IF(Raw!$Q127&gt;$C$8,IF(Raw!$N127&gt;$C$9,IF(Raw!$N127&lt;$A$9,IF(Raw!$X127&gt;$C$9,IF(Raw!$X127&lt;$A$9,Raw!I127,-999),-999),-999),-999),-999),-999)</f>
        <v>1.946026</v>
      </c>
      <c r="G127" s="9">
        <f>Raw!G127</f>
        <v>0.98479700000000003</v>
      </c>
      <c r="H127" s="9">
        <f>IF(Raw!$G127&gt;$C$8,IF(Raw!$Q127&gt;$C$8,IF(Raw!$N127&gt;$C$9,IF(Raw!$N127&lt;$A$9,IF(Raw!$X127&gt;$C$9,IF(Raw!$X127&lt;$A$9,Raw!L127,-999),-999),-999),-999),-999),-999)</f>
        <v>547.9</v>
      </c>
      <c r="I127" s="9">
        <f>IF(Raw!$G127&gt;$C$8,IF(Raw!$Q127&gt;$C$8,IF(Raw!$N127&gt;$C$9,IF(Raw!$N127&lt;$A$9,IF(Raw!$X127&gt;$C$9,IF(Raw!$X127&lt;$A$9,Raw!M127,-999),-999),-999),-999),-999),-999)</f>
        <v>1.4E-5</v>
      </c>
      <c r="J127" s="9">
        <f>IF(Raw!$G127&gt;$C$8,IF(Raw!$Q127&gt;$C$8,IF(Raw!$N127&gt;$C$9,IF(Raw!$N127&lt;$A$9,IF(Raw!$X127&gt;$C$9,IF(Raw!$X127&lt;$A$9,Raw!N127,-999),-999),-999),-999),-999),-999)</f>
        <v>408</v>
      </c>
      <c r="K127" s="9">
        <f>IF(Raw!$G127&gt;$C$8,IF(Raw!$Q127&gt;$C$8,IF(Raw!$N127&gt;$C$9,IF(Raw!$N127&lt;$A$9,IF(Raw!$X127&gt;$C$9,IF(Raw!$X127&lt;$A$9,Raw!R127,-999),-999),-999),-999),-999),-999)</f>
        <v>1.541809</v>
      </c>
      <c r="L127" s="9">
        <f>IF(Raw!$G127&gt;$C$8,IF(Raw!$Q127&gt;$C$8,IF(Raw!$N127&gt;$C$9,IF(Raw!$N127&lt;$A$9,IF(Raw!$X127&gt;$C$9,IF(Raw!$X127&lt;$A$9,Raw!S127,-999),-999),-999),-999),-999),-999)</f>
        <v>2.316684</v>
      </c>
      <c r="M127" s="9">
        <f>Raw!Q127</f>
        <v>0.987869</v>
      </c>
      <c r="N127" s="9">
        <f>IF(Raw!$G127&gt;$C$8,IF(Raw!$Q127&gt;$C$8,IF(Raw!$N127&gt;$C$9,IF(Raw!$N127&lt;$A$9,IF(Raw!$X127&gt;$C$9,IF(Raw!$X127&lt;$A$9,Raw!V127,-999),-999),-999),-999),-999),-999)</f>
        <v>492.3</v>
      </c>
      <c r="O127" s="9">
        <f>IF(Raw!$G127&gt;$C$8,IF(Raw!$Q127&gt;$C$8,IF(Raw!$N127&gt;$C$9,IF(Raw!$N127&lt;$A$9,IF(Raw!$X127&gt;$C$9,IF(Raw!$X127&lt;$A$9,Raw!W127,-999),-999),-999),-999),-999),-999)</f>
        <v>5.0000000000000004E-6</v>
      </c>
      <c r="P127" s="9">
        <f>IF(Raw!$G127&gt;$C$8,IF(Raw!$Q127&gt;$C$8,IF(Raw!$N127&gt;$C$9,IF(Raw!$N127&lt;$A$9,IF(Raw!$X127&gt;$C$9,IF(Raw!$X127&lt;$A$9,Raw!X127,-999),-999),-999),-999),-999),-999)</f>
        <v>406</v>
      </c>
      <c r="R127" s="9">
        <f t="shared" si="20"/>
        <v>0.52512800000000004</v>
      </c>
      <c r="S127" s="9">
        <f t="shared" si="21"/>
        <v>0.26984634326571177</v>
      </c>
      <c r="T127" s="9">
        <f t="shared" si="22"/>
        <v>0.77487499999999998</v>
      </c>
      <c r="U127" s="9">
        <f t="shared" si="23"/>
        <v>0.33447591471258059</v>
      </c>
      <c r="V127" s="15">
        <f t="shared" si="16"/>
        <v>0</v>
      </c>
      <c r="X127" s="11">
        <f t="shared" si="24"/>
        <v>6.3209999999999984E+19</v>
      </c>
      <c r="Y127" s="11">
        <f t="shared" si="25"/>
        <v>5.4789999999999991E-18</v>
      </c>
      <c r="Z127" s="11">
        <f t="shared" si="26"/>
        <v>4.08E-4</v>
      </c>
      <c r="AA127" s="16">
        <f t="shared" si="27"/>
        <v>0.12380745781626955</v>
      </c>
      <c r="AB127" s="9">
        <f t="shared" si="17"/>
        <v>1.6377443038753818</v>
      </c>
      <c r="AC127" s="9">
        <f t="shared" si="18"/>
        <v>0.87619254218373044</v>
      </c>
      <c r="AD127" s="15">
        <f t="shared" si="19"/>
        <v>303.44965151046461</v>
      </c>
      <c r="AE127" s="3">
        <f t="shared" si="28"/>
        <v>659.67159999999967</v>
      </c>
      <c r="AF127" s="2">
        <f t="shared" si="29"/>
        <v>0.25</v>
      </c>
      <c r="AG127" s="9">
        <f t="shared" si="30"/>
        <v>7.8074307506289575E-2</v>
      </c>
      <c r="AH127" s="2">
        <f t="shared" si="31"/>
        <v>3.7779751083849318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23.1</v>
      </c>
      <c r="D128" s="15">
        <f>IF(C128&gt;0.5,Raw!D128*D$11,-999)</f>
        <v>106.8</v>
      </c>
      <c r="E128" s="9">
        <f>IF(Raw!$G128&gt;$C$8,IF(Raw!$Q128&gt;$C$8,IF(Raw!$N128&gt;$C$9,IF(Raw!$N128&lt;$A$9,IF(Raw!$X128&gt;$C$9,IF(Raw!$X128&lt;$A$9,Raw!H128,-999),-999),-999),-999),-999),-999)</f>
        <v>1.4193249999999999</v>
      </c>
      <c r="F128" s="9">
        <f>IF(Raw!$G128&gt;$C$8,IF(Raw!$Q128&gt;$C$8,IF(Raw!$N128&gt;$C$9,IF(Raw!$N128&lt;$A$9,IF(Raw!$X128&gt;$C$9,IF(Raw!$X128&lt;$A$9,Raw!I128,-999),-999),-999),-999),-999),-999)</f>
        <v>1.945608</v>
      </c>
      <c r="G128" s="9">
        <f>Raw!G128</f>
        <v>0.98291799999999996</v>
      </c>
      <c r="H128" s="9">
        <f>IF(Raw!$G128&gt;$C$8,IF(Raw!$Q128&gt;$C$8,IF(Raw!$N128&gt;$C$9,IF(Raw!$N128&lt;$A$9,IF(Raw!$X128&gt;$C$9,IF(Raw!$X128&lt;$A$9,Raw!L128,-999),-999),-999),-999),-999),-999)</f>
        <v>543.9</v>
      </c>
      <c r="I128" s="9">
        <f>IF(Raw!$G128&gt;$C$8,IF(Raw!$Q128&gt;$C$8,IF(Raw!$N128&gt;$C$9,IF(Raw!$N128&lt;$A$9,IF(Raw!$X128&gt;$C$9,IF(Raw!$X128&lt;$A$9,Raw!M128,-999),-999),-999),-999),-999),-999)</f>
        <v>5.0000000000000002E-5</v>
      </c>
      <c r="J128" s="9">
        <f>IF(Raw!$G128&gt;$C$8,IF(Raw!$Q128&gt;$C$8,IF(Raw!$N128&gt;$C$9,IF(Raw!$N128&lt;$A$9,IF(Raw!$X128&gt;$C$9,IF(Raw!$X128&lt;$A$9,Raw!N128,-999),-999),-999),-999),-999),-999)</f>
        <v>363</v>
      </c>
      <c r="K128" s="9">
        <f>IF(Raw!$G128&gt;$C$8,IF(Raw!$Q128&gt;$C$8,IF(Raw!$N128&gt;$C$9,IF(Raw!$N128&lt;$A$9,IF(Raw!$X128&gt;$C$9,IF(Raw!$X128&lt;$A$9,Raw!R128,-999),-999),-999),-999),-999),-999)</f>
        <v>1.5667899999999999</v>
      </c>
      <c r="L128" s="9">
        <f>IF(Raw!$G128&gt;$C$8,IF(Raw!$Q128&gt;$C$8,IF(Raw!$N128&gt;$C$9,IF(Raw!$N128&lt;$A$9,IF(Raw!$X128&gt;$C$9,IF(Raw!$X128&lt;$A$9,Raw!S128,-999),-999),-999),-999),-999),-999)</f>
        <v>2.3112889999999999</v>
      </c>
      <c r="M128" s="9">
        <f>Raw!Q128</f>
        <v>0.98603700000000005</v>
      </c>
      <c r="N128" s="9">
        <f>IF(Raw!$G128&gt;$C$8,IF(Raw!$Q128&gt;$C$8,IF(Raw!$N128&gt;$C$9,IF(Raw!$N128&lt;$A$9,IF(Raw!$X128&gt;$C$9,IF(Raw!$X128&lt;$A$9,Raw!V128,-999),-999),-999),-999),-999),-999)</f>
        <v>563.9</v>
      </c>
      <c r="O128" s="9">
        <f>IF(Raw!$G128&gt;$C$8,IF(Raw!$Q128&gt;$C$8,IF(Raw!$N128&gt;$C$9,IF(Raw!$N128&lt;$A$9,IF(Raw!$X128&gt;$C$9,IF(Raw!$X128&lt;$A$9,Raw!W128,-999),-999),-999),-999),-999),-999)</f>
        <v>5.4383000000000001E-2</v>
      </c>
      <c r="P128" s="9">
        <f>IF(Raw!$G128&gt;$C$8,IF(Raw!$Q128&gt;$C$8,IF(Raw!$N128&gt;$C$9,IF(Raw!$N128&lt;$A$9,IF(Raw!$X128&gt;$C$9,IF(Raw!$X128&lt;$A$9,Raw!X128,-999),-999),-999),-999),-999),-999)</f>
        <v>305</v>
      </c>
      <c r="R128" s="9">
        <f t="shared" si="20"/>
        <v>0.52628300000000006</v>
      </c>
      <c r="S128" s="9">
        <f t="shared" si="21"/>
        <v>0.27049796259061437</v>
      </c>
      <c r="T128" s="9">
        <f t="shared" si="22"/>
        <v>0.74449900000000002</v>
      </c>
      <c r="U128" s="9">
        <f t="shared" si="23"/>
        <v>0.32211419688321108</v>
      </c>
      <c r="V128" s="15">
        <f t="shared" si="16"/>
        <v>0</v>
      </c>
      <c r="X128" s="11">
        <f t="shared" si="24"/>
        <v>6.4293599999999984E+19</v>
      </c>
      <c r="Y128" s="11">
        <f t="shared" si="25"/>
        <v>5.4389999999999993E-18</v>
      </c>
      <c r="Z128" s="11">
        <f t="shared" si="26"/>
        <v>3.6299999999999999E-4</v>
      </c>
      <c r="AA128" s="16">
        <f t="shared" si="27"/>
        <v>0.11264014589154335</v>
      </c>
      <c r="AB128" s="9">
        <f t="shared" si="17"/>
        <v>1.650650475976108</v>
      </c>
      <c r="AC128" s="9">
        <f t="shared" si="18"/>
        <v>0.88735985410845664</v>
      </c>
      <c r="AD128" s="15">
        <f t="shared" si="19"/>
        <v>310.30343220810835</v>
      </c>
      <c r="AE128" s="3">
        <f t="shared" si="28"/>
        <v>654.85559999999975</v>
      </c>
      <c r="AF128" s="2">
        <f t="shared" si="29"/>
        <v>0.25</v>
      </c>
      <c r="AG128" s="9">
        <f t="shared" si="30"/>
        <v>7.688703142755289E-2</v>
      </c>
      <c r="AH128" s="2">
        <f t="shared" si="31"/>
        <v>3.7205234368233651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22.2</v>
      </c>
      <c r="D129" s="15">
        <f>IF(C129&gt;0.5,Raw!D129*D$11,-999)</f>
        <v>115</v>
      </c>
      <c r="E129" s="9">
        <f>IF(Raw!$G129&gt;$C$8,IF(Raw!$Q129&gt;$C$8,IF(Raw!$N129&gt;$C$9,IF(Raw!$N129&lt;$A$9,IF(Raw!$X129&gt;$C$9,IF(Raw!$X129&lt;$A$9,Raw!H129,-999),-999),-999),-999),-999),-999)</f>
        <v>1.400741</v>
      </c>
      <c r="F129" s="9">
        <f>IF(Raw!$G129&gt;$C$8,IF(Raw!$Q129&gt;$C$8,IF(Raw!$N129&gt;$C$9,IF(Raw!$N129&lt;$A$9,IF(Raw!$X129&gt;$C$9,IF(Raw!$X129&lt;$A$9,Raw!I129,-999),-999),-999),-999),-999),-999)</f>
        <v>1.9075850000000001</v>
      </c>
      <c r="G129" s="9">
        <f>Raw!G129</f>
        <v>0.98170000000000002</v>
      </c>
      <c r="H129" s="9">
        <f>IF(Raw!$G129&gt;$C$8,IF(Raw!$Q129&gt;$C$8,IF(Raw!$N129&gt;$C$9,IF(Raw!$N129&lt;$A$9,IF(Raw!$X129&gt;$C$9,IF(Raw!$X129&lt;$A$9,Raw!L129,-999),-999),-999),-999),-999),-999)</f>
        <v>505.9</v>
      </c>
      <c r="I129" s="9">
        <f>IF(Raw!$G129&gt;$C$8,IF(Raw!$Q129&gt;$C$8,IF(Raw!$N129&gt;$C$9,IF(Raw!$N129&lt;$A$9,IF(Raw!$X129&gt;$C$9,IF(Raw!$X129&lt;$A$9,Raw!M129,-999),-999),-999),-999),-999),-999)</f>
        <v>1.0000000000000001E-5</v>
      </c>
      <c r="J129" s="9">
        <f>IF(Raw!$G129&gt;$C$8,IF(Raw!$Q129&gt;$C$8,IF(Raw!$N129&gt;$C$9,IF(Raw!$N129&lt;$A$9,IF(Raw!$X129&gt;$C$9,IF(Raw!$X129&lt;$A$9,Raw!N129,-999),-999),-999),-999),-999),-999)</f>
        <v>423</v>
      </c>
      <c r="K129" s="9">
        <f>IF(Raw!$G129&gt;$C$8,IF(Raw!$Q129&gt;$C$8,IF(Raw!$N129&gt;$C$9,IF(Raw!$N129&lt;$A$9,IF(Raw!$X129&gt;$C$9,IF(Raw!$X129&lt;$A$9,Raw!R129,-999),-999),-999),-999),-999),-999)</f>
        <v>1.5413730000000001</v>
      </c>
      <c r="L129" s="9">
        <f>IF(Raw!$G129&gt;$C$8,IF(Raw!$Q129&gt;$C$8,IF(Raw!$N129&gt;$C$9,IF(Raw!$N129&lt;$A$9,IF(Raw!$X129&gt;$C$9,IF(Raw!$X129&lt;$A$9,Raw!S129,-999),-999),-999),-999),-999),-999)</f>
        <v>2.2737259999999999</v>
      </c>
      <c r="M129" s="9">
        <f>Raw!Q129</f>
        <v>0.98574300000000004</v>
      </c>
      <c r="N129" s="9">
        <f>IF(Raw!$G129&gt;$C$8,IF(Raw!$Q129&gt;$C$8,IF(Raw!$N129&gt;$C$9,IF(Raw!$N129&lt;$A$9,IF(Raw!$X129&gt;$C$9,IF(Raw!$X129&lt;$A$9,Raw!V129,-999),-999),-999),-999),-999),-999)</f>
        <v>516.5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348</v>
      </c>
      <c r="R129" s="9">
        <f t="shared" si="20"/>
        <v>0.50684400000000007</v>
      </c>
      <c r="S129" s="9">
        <f t="shared" si="21"/>
        <v>0.26569930042435858</v>
      </c>
      <c r="T129" s="9">
        <f t="shared" si="22"/>
        <v>0.73235299999999981</v>
      </c>
      <c r="U129" s="9">
        <f t="shared" si="23"/>
        <v>0.32209377910970793</v>
      </c>
      <c r="V129" s="15">
        <f t="shared" si="16"/>
        <v>0</v>
      </c>
      <c r="X129" s="11">
        <f t="shared" si="24"/>
        <v>6.9229999999999984E+19</v>
      </c>
      <c r="Y129" s="11">
        <f t="shared" si="25"/>
        <v>5.0589999999999998E-18</v>
      </c>
      <c r="Z129" s="11">
        <f t="shared" si="26"/>
        <v>4.2299999999999998E-4</v>
      </c>
      <c r="AA129" s="16">
        <f t="shared" si="27"/>
        <v>0.12903307351348206</v>
      </c>
      <c r="AB129" s="9">
        <f t="shared" si="17"/>
        <v>1.6358707584868193</v>
      </c>
      <c r="AC129" s="9">
        <f t="shared" si="18"/>
        <v>0.87096692648651786</v>
      </c>
      <c r="AD129" s="15">
        <f t="shared" si="19"/>
        <v>305.04272698222712</v>
      </c>
      <c r="AE129" s="3">
        <f t="shared" si="28"/>
        <v>609.1035999999998</v>
      </c>
      <c r="AF129" s="2">
        <f t="shared" si="29"/>
        <v>0.25</v>
      </c>
      <c r="AG129" s="9">
        <f t="shared" si="30"/>
        <v>7.5578742095104928E-2</v>
      </c>
      <c r="AH129" s="2">
        <f t="shared" si="31"/>
        <v>3.6572159968930689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20.9</v>
      </c>
      <c r="D130" s="15">
        <f>IF(C130&gt;0.5,Raw!D130*D$11,-999)</f>
        <v>124</v>
      </c>
      <c r="E130" s="9">
        <f>IF(Raw!$G130&gt;$C$8,IF(Raw!$Q130&gt;$C$8,IF(Raw!$N130&gt;$C$9,IF(Raw!$N130&lt;$A$9,IF(Raw!$X130&gt;$C$9,IF(Raw!$X130&lt;$A$9,Raw!H130,-999),-999),-999),-999),-999),-999)</f>
        <v>1.3855189999999999</v>
      </c>
      <c r="F130" s="9">
        <f>IF(Raw!$G130&gt;$C$8,IF(Raw!$Q130&gt;$C$8,IF(Raw!$N130&gt;$C$9,IF(Raw!$N130&lt;$A$9,IF(Raw!$X130&gt;$C$9,IF(Raw!$X130&lt;$A$9,Raw!I130,-999),-999),-999),-999),-999),-999)</f>
        <v>1.825326</v>
      </c>
      <c r="G130" s="9">
        <f>Raw!G130</f>
        <v>0.97543400000000002</v>
      </c>
      <c r="H130" s="9">
        <f>IF(Raw!$G130&gt;$C$8,IF(Raw!$Q130&gt;$C$8,IF(Raw!$N130&gt;$C$9,IF(Raw!$N130&lt;$A$9,IF(Raw!$X130&gt;$C$9,IF(Raw!$X130&lt;$A$9,Raw!L130,-999),-999),-999),-999),-999),-999)</f>
        <v>539.9</v>
      </c>
      <c r="I130" s="9">
        <f>IF(Raw!$G130&gt;$C$8,IF(Raw!$Q130&gt;$C$8,IF(Raw!$N130&gt;$C$9,IF(Raw!$N130&lt;$A$9,IF(Raw!$X130&gt;$C$9,IF(Raw!$X130&lt;$A$9,Raw!M130,-999),-999),-999),-999),-999),-999)</f>
        <v>5.4164999999999998E-2</v>
      </c>
      <c r="J130" s="9">
        <f>IF(Raw!$G130&gt;$C$8,IF(Raw!$Q130&gt;$C$8,IF(Raw!$N130&gt;$C$9,IF(Raw!$N130&lt;$A$9,IF(Raw!$X130&gt;$C$9,IF(Raw!$X130&lt;$A$9,Raw!N130,-999),-999),-999),-999),-999),-999)</f>
        <v>385</v>
      </c>
      <c r="K130" s="9">
        <f>IF(Raw!$G130&gt;$C$8,IF(Raw!$Q130&gt;$C$8,IF(Raw!$N130&gt;$C$9,IF(Raw!$N130&lt;$A$9,IF(Raw!$X130&gt;$C$9,IF(Raw!$X130&lt;$A$9,Raw!R130,-999),-999),-999),-999),-999),-999)</f>
        <v>1.5324530000000001</v>
      </c>
      <c r="L130" s="9">
        <f>IF(Raw!$G130&gt;$C$8,IF(Raw!$Q130&gt;$C$8,IF(Raw!$N130&gt;$C$9,IF(Raw!$N130&lt;$A$9,IF(Raw!$X130&gt;$C$9,IF(Raw!$X130&lt;$A$9,Raw!S130,-999),-999),-999),-999),-999),-999)</f>
        <v>2.2487780000000002</v>
      </c>
      <c r="M130" s="9">
        <f>Raw!Q130</f>
        <v>0.98816000000000004</v>
      </c>
      <c r="N130" s="9">
        <f>IF(Raw!$G130&gt;$C$8,IF(Raw!$Q130&gt;$C$8,IF(Raw!$N130&gt;$C$9,IF(Raw!$N130&lt;$A$9,IF(Raw!$X130&gt;$C$9,IF(Raw!$X130&lt;$A$9,Raw!V130,-999),-999),-999),-999),-999),-999)</f>
        <v>482.5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269</v>
      </c>
      <c r="R130" s="9">
        <f t="shared" si="20"/>
        <v>0.43980700000000006</v>
      </c>
      <c r="S130" s="9">
        <f t="shared" si="21"/>
        <v>0.24094709657343405</v>
      </c>
      <c r="T130" s="9">
        <f t="shared" si="22"/>
        <v>0.7163250000000001</v>
      </c>
      <c r="U130" s="9">
        <f t="shared" si="23"/>
        <v>0.31853966910028469</v>
      </c>
      <c r="V130" s="15">
        <f t="shared" si="16"/>
        <v>0</v>
      </c>
      <c r="X130" s="11">
        <f t="shared" si="24"/>
        <v>7.4647999999999984E+19</v>
      </c>
      <c r="Y130" s="11">
        <f t="shared" si="25"/>
        <v>5.3989999999999995E-18</v>
      </c>
      <c r="Z130" s="11">
        <f t="shared" si="26"/>
        <v>3.8499999999999998E-4</v>
      </c>
      <c r="AA130" s="16">
        <f t="shared" si="27"/>
        <v>0.13432239209015437</v>
      </c>
      <c r="AB130" s="9">
        <f t="shared" si="17"/>
        <v>1.6286714875139798</v>
      </c>
      <c r="AC130" s="9">
        <f t="shared" si="18"/>
        <v>0.86567760790984571</v>
      </c>
      <c r="AD130" s="15">
        <f t="shared" si="19"/>
        <v>348.88933010429713</v>
      </c>
      <c r="AE130" s="3">
        <f t="shared" si="28"/>
        <v>650.03959999999972</v>
      </c>
      <c r="AF130" s="2">
        <f t="shared" si="29"/>
        <v>0.25</v>
      </c>
      <c r="AG130" s="9">
        <f t="shared" si="30"/>
        <v>8.5488532126186775E-2</v>
      </c>
      <c r="AH130" s="2">
        <f t="shared" si="31"/>
        <v>4.1367455791917314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20</v>
      </c>
      <c r="D131" s="15">
        <f>IF(C131&gt;0.5,Raw!D131*D$11,-999)</f>
        <v>128.5</v>
      </c>
      <c r="E131" s="9">
        <f>IF(Raw!$G131&gt;$C$8,IF(Raw!$Q131&gt;$C$8,IF(Raw!$N131&gt;$C$9,IF(Raw!$N131&lt;$A$9,IF(Raw!$X131&gt;$C$9,IF(Raw!$X131&lt;$A$9,Raw!H131,-999),-999),-999),-999),-999),-999)</f>
        <v>1.388566</v>
      </c>
      <c r="F131" s="9">
        <f>IF(Raw!$G131&gt;$C$8,IF(Raw!$Q131&gt;$C$8,IF(Raw!$N131&gt;$C$9,IF(Raw!$N131&lt;$A$9,IF(Raw!$X131&gt;$C$9,IF(Raw!$X131&lt;$A$9,Raw!I131,-999),-999),-999),-999),-999),-999)</f>
        <v>1.814843</v>
      </c>
      <c r="G131" s="9">
        <f>Raw!G131</f>
        <v>0.96920600000000001</v>
      </c>
      <c r="H131" s="9">
        <f>IF(Raw!$G131&gt;$C$8,IF(Raw!$Q131&gt;$C$8,IF(Raw!$N131&gt;$C$9,IF(Raw!$N131&lt;$A$9,IF(Raw!$X131&gt;$C$9,IF(Raw!$X131&lt;$A$9,Raw!L131,-999),-999),-999),-999),-999),-999)</f>
        <v>562.29999999999995</v>
      </c>
      <c r="I131" s="9">
        <f>IF(Raw!$G131&gt;$C$8,IF(Raw!$Q131&gt;$C$8,IF(Raw!$N131&gt;$C$9,IF(Raw!$N131&lt;$A$9,IF(Raw!$X131&gt;$C$9,IF(Raw!$X131&lt;$A$9,Raw!M131,-999),-999),-999),-999),-999),-999)</f>
        <v>0.32230799999999998</v>
      </c>
      <c r="J131" s="9">
        <f>IF(Raw!$G131&gt;$C$8,IF(Raw!$Q131&gt;$C$8,IF(Raw!$N131&gt;$C$9,IF(Raw!$N131&lt;$A$9,IF(Raw!$X131&gt;$C$9,IF(Raw!$X131&lt;$A$9,Raw!N131,-999),-999),-999),-999),-999),-999)</f>
        <v>441</v>
      </c>
      <c r="K131" s="9">
        <f>IF(Raw!$G131&gt;$C$8,IF(Raw!$Q131&gt;$C$8,IF(Raw!$N131&gt;$C$9,IF(Raw!$N131&lt;$A$9,IF(Raw!$X131&gt;$C$9,IF(Raw!$X131&lt;$A$9,Raw!R131,-999),-999),-999),-999),-999),-999)</f>
        <v>1.4989859999999999</v>
      </c>
      <c r="L131" s="9">
        <f>IF(Raw!$G131&gt;$C$8,IF(Raw!$Q131&gt;$C$8,IF(Raw!$N131&gt;$C$9,IF(Raw!$N131&lt;$A$9,IF(Raw!$X131&gt;$C$9,IF(Raw!$X131&lt;$A$9,Raw!S131,-999),-999),-999),-999),-999),-999)</f>
        <v>2.1961529999999998</v>
      </c>
      <c r="M131" s="9">
        <f>Raw!Q131</f>
        <v>0.98487899999999995</v>
      </c>
      <c r="N131" s="9">
        <f>IF(Raw!$G131&gt;$C$8,IF(Raw!$Q131&gt;$C$8,IF(Raw!$N131&gt;$C$9,IF(Raw!$N131&lt;$A$9,IF(Raw!$X131&gt;$C$9,IF(Raw!$X131&lt;$A$9,Raw!V131,-999),-999),-999),-999),-999),-999)</f>
        <v>501.6</v>
      </c>
      <c r="O131" s="9">
        <f>IF(Raw!$G131&gt;$C$8,IF(Raw!$Q131&gt;$C$8,IF(Raw!$N131&gt;$C$9,IF(Raw!$N131&lt;$A$9,IF(Raw!$X131&gt;$C$9,IF(Raw!$X131&lt;$A$9,Raw!W131,-999),-999),-999),-999),-999),-999)</f>
        <v>6.0000000000000002E-6</v>
      </c>
      <c r="P131" s="9">
        <f>IF(Raw!$G131&gt;$C$8,IF(Raw!$Q131&gt;$C$8,IF(Raw!$N131&gt;$C$9,IF(Raw!$N131&lt;$A$9,IF(Raw!$X131&gt;$C$9,IF(Raw!$X131&lt;$A$9,Raw!X131,-999),-999),-999),-999),-999),-999)</f>
        <v>481</v>
      </c>
      <c r="R131" s="9">
        <f t="shared" si="20"/>
        <v>0.42627700000000002</v>
      </c>
      <c r="S131" s="9">
        <f t="shared" si="21"/>
        <v>0.23488367864327658</v>
      </c>
      <c r="T131" s="9">
        <f t="shared" si="22"/>
        <v>0.69716699999999987</v>
      </c>
      <c r="U131" s="9">
        <f t="shared" si="23"/>
        <v>0.31744919411352485</v>
      </c>
      <c r="V131" s="15">
        <f t="shared" si="16"/>
        <v>0</v>
      </c>
      <c r="X131" s="11">
        <f t="shared" si="24"/>
        <v>7.7356999999999984E+19</v>
      </c>
      <c r="Y131" s="11">
        <f t="shared" si="25"/>
        <v>5.6229999999999993E-18</v>
      </c>
      <c r="Z131" s="11">
        <f t="shared" si="26"/>
        <v>4.4099999999999999E-4</v>
      </c>
      <c r="AA131" s="16">
        <f t="shared" si="27"/>
        <v>0.16095098031597058</v>
      </c>
      <c r="AB131" s="9">
        <f t="shared" si="17"/>
        <v>1.6111957120939442</v>
      </c>
      <c r="AC131" s="9">
        <f t="shared" si="18"/>
        <v>0.83904901968402934</v>
      </c>
      <c r="AD131" s="15">
        <f t="shared" si="19"/>
        <v>364.96820933326666</v>
      </c>
      <c r="AE131" s="3">
        <f t="shared" si="28"/>
        <v>677.00919999999974</v>
      </c>
      <c r="AF131" s="2">
        <f t="shared" si="29"/>
        <v>0.25</v>
      </c>
      <c r="AG131" s="9">
        <f t="shared" si="30"/>
        <v>8.9122203023001334E-2</v>
      </c>
      <c r="AH131" s="2">
        <f t="shared" si="31"/>
        <v>4.3125770228343434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19.100000000000001</v>
      </c>
      <c r="D132" s="15">
        <f>IF(C132&gt;0.5,Raw!D132*D$11,-999)</f>
        <v>142.1</v>
      </c>
      <c r="E132" s="9">
        <f>IF(Raw!$G132&gt;$C$8,IF(Raw!$Q132&gt;$C$8,IF(Raw!$N132&gt;$C$9,IF(Raw!$N132&lt;$A$9,IF(Raw!$X132&gt;$C$9,IF(Raw!$X132&lt;$A$9,Raw!H132,-999),-999),-999),-999),-999),-999)</f>
        <v>1.4088339999999999</v>
      </c>
      <c r="F132" s="9">
        <f>IF(Raw!$G132&gt;$C$8,IF(Raw!$Q132&gt;$C$8,IF(Raw!$N132&gt;$C$9,IF(Raw!$N132&lt;$A$9,IF(Raw!$X132&gt;$C$9,IF(Raw!$X132&lt;$A$9,Raw!I132,-999),-999),-999),-999),-999),-999)</f>
        <v>1.8412580000000001</v>
      </c>
      <c r="G132" s="9">
        <f>Raw!G132</f>
        <v>0.960897</v>
      </c>
      <c r="H132" s="9">
        <f>IF(Raw!$G132&gt;$C$8,IF(Raw!$Q132&gt;$C$8,IF(Raw!$N132&gt;$C$9,IF(Raw!$N132&lt;$A$9,IF(Raw!$X132&gt;$C$9,IF(Raw!$X132&lt;$A$9,Raw!L132,-999),-999),-999),-999),-999),-999)</f>
        <v>528.70000000000005</v>
      </c>
      <c r="I132" s="9">
        <f>IF(Raw!$G132&gt;$C$8,IF(Raw!$Q132&gt;$C$8,IF(Raw!$N132&gt;$C$9,IF(Raw!$N132&lt;$A$9,IF(Raw!$X132&gt;$C$9,IF(Raw!$X132&lt;$A$9,Raw!M132,-999),-999),-999),-999),-999),-999)</f>
        <v>8.6426000000000003E-2</v>
      </c>
      <c r="J132" s="9">
        <f>IF(Raw!$G132&gt;$C$8,IF(Raw!$Q132&gt;$C$8,IF(Raw!$N132&gt;$C$9,IF(Raw!$N132&lt;$A$9,IF(Raw!$X132&gt;$C$9,IF(Raw!$X132&lt;$A$9,Raw!N132,-999),-999),-999),-999),-999),-999)</f>
        <v>536</v>
      </c>
      <c r="K132" s="9">
        <f>IF(Raw!$G132&gt;$C$8,IF(Raw!$Q132&gt;$C$8,IF(Raw!$N132&gt;$C$9,IF(Raw!$N132&lt;$A$9,IF(Raw!$X132&gt;$C$9,IF(Raw!$X132&lt;$A$9,Raw!R132,-999),-999),-999),-999),-999),-999)</f>
        <v>1.4759</v>
      </c>
      <c r="L132" s="9">
        <f>IF(Raw!$G132&gt;$C$8,IF(Raw!$Q132&gt;$C$8,IF(Raw!$N132&gt;$C$9,IF(Raw!$N132&lt;$A$9,IF(Raw!$X132&gt;$C$9,IF(Raw!$X132&lt;$A$9,Raw!S132,-999),-999),-999),-999),-999),-999)</f>
        <v>2.1307809999999998</v>
      </c>
      <c r="M132" s="9">
        <f>Raw!Q132</f>
        <v>0.98386399999999996</v>
      </c>
      <c r="N132" s="9">
        <f>IF(Raw!$G132&gt;$C$8,IF(Raw!$Q132&gt;$C$8,IF(Raw!$N132&gt;$C$9,IF(Raw!$N132&lt;$A$9,IF(Raw!$X132&gt;$C$9,IF(Raw!$X132&lt;$A$9,Raw!V132,-999),-999),-999),-999),-999),-999)</f>
        <v>504.6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486</v>
      </c>
      <c r="R132" s="9">
        <f t="shared" si="20"/>
        <v>0.43242400000000014</v>
      </c>
      <c r="S132" s="9">
        <f t="shared" si="21"/>
        <v>0.23485247586161206</v>
      </c>
      <c r="T132" s="9">
        <f t="shared" si="22"/>
        <v>0.65488099999999982</v>
      </c>
      <c r="U132" s="9">
        <f t="shared" si="23"/>
        <v>0.30734317604671707</v>
      </c>
      <c r="V132" s="15">
        <f t="shared" si="16"/>
        <v>0</v>
      </c>
      <c r="X132" s="11">
        <f t="shared" si="24"/>
        <v>8.5544199999999984E+19</v>
      </c>
      <c r="Y132" s="11">
        <f t="shared" si="25"/>
        <v>5.2870000000000004E-18</v>
      </c>
      <c r="Z132" s="11">
        <f t="shared" si="26"/>
        <v>5.3600000000000002E-4</v>
      </c>
      <c r="AA132" s="16">
        <f t="shared" si="27"/>
        <v>0.19511783680628586</v>
      </c>
      <c r="AB132" s="9">
        <f t="shared" si="17"/>
        <v>1.6036789640855373</v>
      </c>
      <c r="AC132" s="9">
        <f t="shared" si="18"/>
        <v>0.80488216319371397</v>
      </c>
      <c r="AD132" s="15">
        <f t="shared" si="19"/>
        <v>364.02581493710045</v>
      </c>
      <c r="AE132" s="3">
        <f t="shared" si="28"/>
        <v>636.55479999999989</v>
      </c>
      <c r="AF132" s="2">
        <f t="shared" si="29"/>
        <v>0.25</v>
      </c>
      <c r="AG132" s="9">
        <f t="shared" si="30"/>
        <v>8.6062192404433011E-2</v>
      </c>
      <c r="AH132" s="2">
        <f t="shared" si="31"/>
        <v>4.1645047015087471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18.2</v>
      </c>
      <c r="D133" s="15">
        <f>IF(C133&gt;0.5,Raw!D133*D$11,-999)</f>
        <v>154.80000000000001</v>
      </c>
      <c r="E133" s="9">
        <f>IF(Raw!$G133&gt;$C$8,IF(Raw!$Q133&gt;$C$8,IF(Raw!$N133&gt;$C$9,IF(Raw!$N133&lt;$A$9,IF(Raw!$X133&gt;$C$9,IF(Raw!$X133&lt;$A$9,Raw!H133,-999),-999),-999),-999),-999),-999)</f>
        <v>1.357845</v>
      </c>
      <c r="F133" s="9">
        <f>IF(Raw!$G133&gt;$C$8,IF(Raw!$Q133&gt;$C$8,IF(Raw!$N133&gt;$C$9,IF(Raw!$N133&lt;$A$9,IF(Raw!$X133&gt;$C$9,IF(Raw!$X133&lt;$A$9,Raw!I133,-999),-999),-999),-999),-999),-999)</f>
        <v>1.7723850000000001</v>
      </c>
      <c r="G133" s="9">
        <f>Raw!G133</f>
        <v>0.96587599999999996</v>
      </c>
      <c r="H133" s="9">
        <f>IF(Raw!$G133&gt;$C$8,IF(Raw!$Q133&gt;$C$8,IF(Raw!$N133&gt;$C$9,IF(Raw!$N133&lt;$A$9,IF(Raw!$X133&gt;$C$9,IF(Raw!$X133&lt;$A$9,Raw!L133,-999),-999),-999),-999),-999),-999)</f>
        <v>571.9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428</v>
      </c>
      <c r="K133" s="9">
        <f>IF(Raw!$G133&gt;$C$8,IF(Raw!$Q133&gt;$C$8,IF(Raw!$N133&gt;$C$9,IF(Raw!$N133&lt;$A$9,IF(Raw!$X133&gt;$C$9,IF(Raw!$X133&lt;$A$9,Raw!R133,-999),-999),-999),-999),-999),-999)</f>
        <v>1.500815</v>
      </c>
      <c r="L133" s="9">
        <f>IF(Raw!$G133&gt;$C$8,IF(Raw!$Q133&gt;$C$8,IF(Raw!$N133&gt;$C$9,IF(Raw!$N133&lt;$A$9,IF(Raw!$X133&gt;$C$9,IF(Raw!$X133&lt;$A$9,Raw!S133,-999),-999),-999),-999),-999),-999)</f>
        <v>2.1710150000000001</v>
      </c>
      <c r="M133" s="9">
        <f>Raw!Q133</f>
        <v>0.98453999999999997</v>
      </c>
      <c r="N133" s="9">
        <f>IF(Raw!$G133&gt;$C$8,IF(Raw!$Q133&gt;$C$8,IF(Raw!$N133&gt;$C$9,IF(Raw!$N133&lt;$A$9,IF(Raw!$X133&gt;$C$9,IF(Raw!$X133&lt;$A$9,Raw!V133,-999),-999),-999),-999),-999),-999)</f>
        <v>465.6</v>
      </c>
      <c r="O133" s="9">
        <f>IF(Raw!$G133&gt;$C$8,IF(Raw!$Q133&gt;$C$8,IF(Raw!$N133&gt;$C$9,IF(Raw!$N133&lt;$A$9,IF(Raw!$X133&gt;$C$9,IF(Raw!$X133&lt;$A$9,Raw!W133,-999),-999),-999),-999),-999),-999)</f>
        <v>3.9999999999999998E-6</v>
      </c>
      <c r="P133" s="9">
        <f>IF(Raw!$G133&gt;$C$8,IF(Raw!$Q133&gt;$C$8,IF(Raw!$N133&gt;$C$9,IF(Raw!$N133&lt;$A$9,IF(Raw!$X133&gt;$C$9,IF(Raw!$X133&lt;$A$9,Raw!X133,-999),-999),-999),-999),-999),-999)</f>
        <v>451</v>
      </c>
      <c r="R133" s="9">
        <f t="shared" si="20"/>
        <v>0.41454000000000013</v>
      </c>
      <c r="S133" s="9">
        <f t="shared" si="21"/>
        <v>0.23388823534390107</v>
      </c>
      <c r="T133" s="9">
        <f t="shared" si="22"/>
        <v>0.67020000000000013</v>
      </c>
      <c r="U133" s="9">
        <f t="shared" si="23"/>
        <v>0.30870353267941497</v>
      </c>
      <c r="V133" s="15">
        <f t="shared" si="16"/>
        <v>0</v>
      </c>
      <c r="X133" s="11">
        <f t="shared" si="24"/>
        <v>9.3189599999999984E+19</v>
      </c>
      <c r="Y133" s="11">
        <f t="shared" si="25"/>
        <v>5.7189999999999994E-18</v>
      </c>
      <c r="Z133" s="11">
        <f t="shared" si="26"/>
        <v>4.28E-4</v>
      </c>
      <c r="AA133" s="16">
        <f t="shared" si="27"/>
        <v>0.18573615988021758</v>
      </c>
      <c r="AB133" s="9">
        <f t="shared" si="17"/>
        <v>1.6252953743517218</v>
      </c>
      <c r="AC133" s="9">
        <f t="shared" si="18"/>
        <v>0.81426384011978259</v>
      </c>
      <c r="AD133" s="15">
        <f t="shared" si="19"/>
        <v>433.96299037434022</v>
      </c>
      <c r="AE133" s="3">
        <f t="shared" si="28"/>
        <v>688.56759999999974</v>
      </c>
      <c r="AF133" s="2">
        <f t="shared" si="29"/>
        <v>0.25</v>
      </c>
      <c r="AG133" s="9">
        <f t="shared" si="30"/>
        <v>0.10305069860052443</v>
      </c>
      <c r="AH133" s="2">
        <f t="shared" si="31"/>
        <v>4.9865696750892825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17.100000000000001</v>
      </c>
      <c r="D134" s="15">
        <f>IF(C134&gt;0.5,Raw!D134*D$11,-999)</f>
        <v>163.80000000000001</v>
      </c>
      <c r="E134" s="9">
        <f>IF(Raw!$G134&gt;$C$8,IF(Raw!$Q134&gt;$C$8,IF(Raw!$N134&gt;$C$9,IF(Raw!$N134&lt;$A$9,IF(Raw!$X134&gt;$C$9,IF(Raw!$X134&lt;$A$9,Raw!H134,-999),-999),-999),-999),-999),-999)</f>
        <v>1.40757</v>
      </c>
      <c r="F134" s="9">
        <f>IF(Raw!$G134&gt;$C$8,IF(Raw!$Q134&gt;$C$8,IF(Raw!$N134&gt;$C$9,IF(Raw!$N134&lt;$A$9,IF(Raw!$X134&gt;$C$9,IF(Raw!$X134&lt;$A$9,Raw!I134,-999),-999),-999),-999),-999),-999)</f>
        <v>1.8053440000000001</v>
      </c>
      <c r="G134" s="9">
        <f>Raw!G134</f>
        <v>0.96834799999999999</v>
      </c>
      <c r="H134" s="9">
        <f>IF(Raw!$G134&gt;$C$8,IF(Raw!$Q134&gt;$C$8,IF(Raw!$N134&gt;$C$9,IF(Raw!$N134&lt;$A$9,IF(Raw!$X134&gt;$C$9,IF(Raw!$X134&lt;$A$9,Raw!L134,-999),-999),-999),-999),-999),-999)</f>
        <v>526</v>
      </c>
      <c r="I134" s="9">
        <f>IF(Raw!$G134&gt;$C$8,IF(Raw!$Q134&gt;$C$8,IF(Raw!$N134&gt;$C$9,IF(Raw!$N134&lt;$A$9,IF(Raw!$X134&gt;$C$9,IF(Raw!$X134&lt;$A$9,Raw!M134,-999),-999),-999),-999),-999),-999)</f>
        <v>9.0000000000000002E-6</v>
      </c>
      <c r="J134" s="9">
        <f>IF(Raw!$G134&gt;$C$8,IF(Raw!$Q134&gt;$C$8,IF(Raw!$N134&gt;$C$9,IF(Raw!$N134&lt;$A$9,IF(Raw!$X134&gt;$C$9,IF(Raw!$X134&lt;$A$9,Raw!N134,-999),-999),-999),-999),-999),-999)</f>
        <v>492</v>
      </c>
      <c r="K134" s="9">
        <f>IF(Raw!$G134&gt;$C$8,IF(Raw!$Q134&gt;$C$8,IF(Raw!$N134&gt;$C$9,IF(Raw!$N134&lt;$A$9,IF(Raw!$X134&gt;$C$9,IF(Raw!$X134&lt;$A$9,Raw!R134,-999),-999),-999),-999),-999),-999)</f>
        <v>1.461279</v>
      </c>
      <c r="L134" s="9">
        <f>IF(Raw!$G134&gt;$C$8,IF(Raw!$Q134&gt;$C$8,IF(Raw!$N134&gt;$C$9,IF(Raw!$N134&lt;$A$9,IF(Raw!$X134&gt;$C$9,IF(Raw!$X134&lt;$A$9,Raw!S134,-999),-999),-999),-999),-999),-999)</f>
        <v>2.0739380000000001</v>
      </c>
      <c r="M134" s="9">
        <f>Raw!Q134</f>
        <v>0.98424999999999996</v>
      </c>
      <c r="N134" s="9">
        <f>IF(Raw!$G134&gt;$C$8,IF(Raw!$Q134&gt;$C$8,IF(Raw!$N134&gt;$C$9,IF(Raw!$N134&lt;$A$9,IF(Raw!$X134&gt;$C$9,IF(Raw!$X134&lt;$A$9,Raw!V134,-999),-999),-999),-999),-999),-999)</f>
        <v>498</v>
      </c>
      <c r="O134" s="9">
        <f>IF(Raw!$G134&gt;$C$8,IF(Raw!$Q134&gt;$C$8,IF(Raw!$N134&gt;$C$9,IF(Raw!$N134&lt;$A$9,IF(Raw!$X134&gt;$C$9,IF(Raw!$X134&lt;$A$9,Raw!W134,-999),-999),-999),-999),-999),-999)</f>
        <v>7.9999999999999996E-6</v>
      </c>
      <c r="P134" s="9">
        <f>IF(Raw!$G134&gt;$C$8,IF(Raw!$Q134&gt;$C$8,IF(Raw!$N134&gt;$C$9,IF(Raw!$N134&lt;$A$9,IF(Raw!$X134&gt;$C$9,IF(Raw!$X134&lt;$A$9,Raw!X134,-999),-999),-999),-999),-999),-999)</f>
        <v>651</v>
      </c>
      <c r="R134" s="9">
        <f t="shared" si="20"/>
        <v>0.39777400000000007</v>
      </c>
      <c r="S134" s="9">
        <f t="shared" si="21"/>
        <v>0.22033141606253437</v>
      </c>
      <c r="T134" s="9">
        <f t="shared" si="22"/>
        <v>0.61265900000000006</v>
      </c>
      <c r="U134" s="9">
        <f t="shared" si="23"/>
        <v>0.29540854162467733</v>
      </c>
      <c r="V134" s="15">
        <f t="shared" si="16"/>
        <v>0</v>
      </c>
      <c r="X134" s="11">
        <f t="shared" si="24"/>
        <v>9.8607599999999984E+19</v>
      </c>
      <c r="Y134" s="11">
        <f t="shared" si="25"/>
        <v>5.2599999999999997E-18</v>
      </c>
      <c r="Z134" s="11">
        <f t="shared" si="26"/>
        <v>4.9199999999999992E-4</v>
      </c>
      <c r="AA134" s="16">
        <f t="shared" si="27"/>
        <v>0.20330696456222141</v>
      </c>
      <c r="AB134" s="9">
        <f t="shared" si="17"/>
        <v>1.5858368416017261</v>
      </c>
      <c r="AC134" s="9">
        <f t="shared" si="18"/>
        <v>0.79669303543777847</v>
      </c>
      <c r="AD134" s="15">
        <f t="shared" si="19"/>
        <v>413.22553772809226</v>
      </c>
      <c r="AE134" s="3">
        <f t="shared" si="28"/>
        <v>633.30399999999975</v>
      </c>
      <c r="AF134" s="2">
        <f t="shared" si="29"/>
        <v>0.25</v>
      </c>
      <c r="AG134" s="9">
        <f t="shared" si="30"/>
        <v>9.3900271894099094E-2</v>
      </c>
      <c r="AH134" s="2">
        <f t="shared" si="31"/>
        <v>4.5437852888788681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15.8</v>
      </c>
      <c r="D135" s="15">
        <f>IF(C135&gt;0.5,Raw!D135*D$11,-999)</f>
        <v>188.3</v>
      </c>
      <c r="E135" s="9">
        <f>IF(Raw!$G135&gt;$C$8,IF(Raw!$Q135&gt;$C$8,IF(Raw!$N135&gt;$C$9,IF(Raw!$N135&lt;$A$9,IF(Raw!$X135&gt;$C$9,IF(Raw!$X135&lt;$A$9,Raw!H135,-999),-999),-999),-999),-999),-999)</f>
        <v>1.4046799999999999</v>
      </c>
      <c r="F135" s="9">
        <f>IF(Raw!$G135&gt;$C$8,IF(Raw!$Q135&gt;$C$8,IF(Raw!$N135&gt;$C$9,IF(Raw!$N135&lt;$A$9,IF(Raw!$X135&gt;$C$9,IF(Raw!$X135&lt;$A$9,Raw!I135,-999),-999),-999),-999),-999),-999)</f>
        <v>1.762974</v>
      </c>
      <c r="G135" s="9">
        <f>Raw!G135</f>
        <v>0.95362999999999998</v>
      </c>
      <c r="H135" s="9">
        <f>IF(Raw!$G135&gt;$C$8,IF(Raw!$Q135&gt;$C$8,IF(Raw!$N135&gt;$C$9,IF(Raw!$N135&lt;$A$9,IF(Raw!$X135&gt;$C$9,IF(Raw!$X135&lt;$A$9,Raw!L135,-999),-999),-999),-999),-999),-999)</f>
        <v>434.4</v>
      </c>
      <c r="I135" s="9">
        <f>IF(Raw!$G135&gt;$C$8,IF(Raw!$Q135&gt;$C$8,IF(Raw!$N135&gt;$C$9,IF(Raw!$N135&lt;$A$9,IF(Raw!$X135&gt;$C$9,IF(Raw!$X135&lt;$A$9,Raw!M135,-999),-999),-999),-999),-999),-999)</f>
        <v>3.9999999999999998E-6</v>
      </c>
      <c r="J135" s="9">
        <f>IF(Raw!$G135&gt;$C$8,IF(Raw!$Q135&gt;$C$8,IF(Raw!$N135&gt;$C$9,IF(Raw!$N135&lt;$A$9,IF(Raw!$X135&gt;$C$9,IF(Raw!$X135&lt;$A$9,Raw!N135,-999),-999),-999),-999),-999),-999)</f>
        <v>791</v>
      </c>
      <c r="K135" s="9">
        <f>IF(Raw!$G135&gt;$C$8,IF(Raw!$Q135&gt;$C$8,IF(Raw!$N135&gt;$C$9,IF(Raw!$N135&lt;$A$9,IF(Raw!$X135&gt;$C$9,IF(Raw!$X135&lt;$A$9,Raw!R135,-999),-999),-999),-999),-999),-999)</f>
        <v>1.4523969999999999</v>
      </c>
      <c r="L135" s="9">
        <f>IF(Raw!$G135&gt;$C$8,IF(Raw!$Q135&gt;$C$8,IF(Raw!$N135&gt;$C$9,IF(Raw!$N135&lt;$A$9,IF(Raw!$X135&gt;$C$9,IF(Raw!$X135&lt;$A$9,Raw!S135,-999),-999),-999),-999),-999),-999)</f>
        <v>2.0601950000000002</v>
      </c>
      <c r="M135" s="9">
        <f>Raw!Q135</f>
        <v>0.98041900000000004</v>
      </c>
      <c r="N135" s="9">
        <f>IF(Raw!$G135&gt;$C$8,IF(Raw!$Q135&gt;$C$8,IF(Raw!$N135&gt;$C$9,IF(Raw!$N135&lt;$A$9,IF(Raw!$X135&gt;$C$9,IF(Raw!$X135&lt;$A$9,Raw!V135,-999),-999),-999),-999),-999),-999)</f>
        <v>499.5</v>
      </c>
      <c r="O135" s="9">
        <f>IF(Raw!$G135&gt;$C$8,IF(Raw!$Q135&gt;$C$8,IF(Raw!$N135&gt;$C$9,IF(Raw!$N135&lt;$A$9,IF(Raw!$X135&gt;$C$9,IF(Raw!$X135&lt;$A$9,Raw!W135,-999),-999),-999),-999),-999),-999)</f>
        <v>6.9999999999999999E-6</v>
      </c>
      <c r="P135" s="9">
        <f>IF(Raw!$G135&gt;$C$8,IF(Raw!$Q135&gt;$C$8,IF(Raw!$N135&gt;$C$9,IF(Raw!$N135&lt;$A$9,IF(Raw!$X135&gt;$C$9,IF(Raw!$X135&lt;$A$9,Raw!X135,-999),-999),-999),-999),-999),-999)</f>
        <v>445</v>
      </c>
      <c r="R135" s="9">
        <f t="shared" si="20"/>
        <v>0.35829400000000011</v>
      </c>
      <c r="S135" s="9">
        <f t="shared" si="21"/>
        <v>0.20323271925734587</v>
      </c>
      <c r="T135" s="9">
        <f t="shared" si="22"/>
        <v>0.60779800000000028</v>
      </c>
      <c r="U135" s="9">
        <f t="shared" si="23"/>
        <v>0.29501964619853954</v>
      </c>
      <c r="V135" s="15">
        <f t="shared" si="16"/>
        <v>0</v>
      </c>
      <c r="X135" s="11">
        <f t="shared" si="24"/>
        <v>1.1335659999999998E+20</v>
      </c>
      <c r="Y135" s="11">
        <f t="shared" si="25"/>
        <v>4.3439999999999994E-18</v>
      </c>
      <c r="Z135" s="11">
        <f t="shared" si="26"/>
        <v>7.9099999999999993E-4</v>
      </c>
      <c r="AA135" s="16">
        <f t="shared" si="27"/>
        <v>0.28031928492010888</v>
      </c>
      <c r="AB135" s="9">
        <f t="shared" si="17"/>
        <v>1.6227745007358723</v>
      </c>
      <c r="AC135" s="9">
        <f t="shared" si="18"/>
        <v>0.71968071507989129</v>
      </c>
      <c r="AD135" s="15">
        <f t="shared" si="19"/>
        <v>354.38594806587736</v>
      </c>
      <c r="AE135" s="3">
        <f t="shared" si="28"/>
        <v>523.01759999999979</v>
      </c>
      <c r="AF135" s="2">
        <f t="shared" si="29"/>
        <v>0.25</v>
      </c>
      <c r="AG135" s="9">
        <f t="shared" si="30"/>
        <v>8.0423705397022413E-2</v>
      </c>
      <c r="AH135" s="2">
        <f t="shared" si="31"/>
        <v>3.8916612496314054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15.3</v>
      </c>
      <c r="D136" s="15">
        <f>IF(C136&gt;0.5,Raw!D136*D$11,-999)</f>
        <v>185.6</v>
      </c>
      <c r="E136" s="9">
        <f>IF(Raw!$G136&gt;$C$8,IF(Raw!$Q136&gt;$C$8,IF(Raw!$N136&gt;$C$9,IF(Raw!$N136&lt;$A$9,IF(Raw!$X136&gt;$C$9,IF(Raw!$X136&lt;$A$9,Raw!H136,-999),-999),-999),-999),-999),-999)</f>
        <v>1.3650169999999999</v>
      </c>
      <c r="F136" s="9">
        <f>IF(Raw!$G136&gt;$C$8,IF(Raw!$Q136&gt;$C$8,IF(Raw!$N136&gt;$C$9,IF(Raw!$N136&lt;$A$9,IF(Raw!$X136&gt;$C$9,IF(Raw!$X136&lt;$A$9,Raw!I136,-999),-999),-999),-999),-999),-999)</f>
        <v>1.7197420000000001</v>
      </c>
      <c r="G136" s="9">
        <f>Raw!G136</f>
        <v>0.94353299999999996</v>
      </c>
      <c r="H136" s="9">
        <f>IF(Raw!$G136&gt;$C$8,IF(Raw!$Q136&gt;$C$8,IF(Raw!$N136&gt;$C$9,IF(Raw!$N136&lt;$A$9,IF(Raw!$X136&gt;$C$9,IF(Raw!$X136&lt;$A$9,Raw!L136,-999),-999),-999),-999),-999),-999)</f>
        <v>496.9</v>
      </c>
      <c r="I136" s="9">
        <f>IF(Raw!$G136&gt;$C$8,IF(Raw!$Q136&gt;$C$8,IF(Raw!$N136&gt;$C$9,IF(Raw!$N136&lt;$A$9,IF(Raw!$X136&gt;$C$9,IF(Raw!$X136&lt;$A$9,Raw!M136,-999),-999),-999),-999),-999),-999)</f>
        <v>2.0000000000000002E-5</v>
      </c>
      <c r="J136" s="9">
        <f>IF(Raw!$G136&gt;$C$8,IF(Raw!$Q136&gt;$C$8,IF(Raw!$N136&gt;$C$9,IF(Raw!$N136&lt;$A$9,IF(Raw!$X136&gt;$C$9,IF(Raw!$X136&lt;$A$9,Raw!N136,-999),-999),-999),-999),-999),-999)</f>
        <v>373</v>
      </c>
      <c r="K136" s="9">
        <f>IF(Raw!$G136&gt;$C$8,IF(Raw!$Q136&gt;$C$8,IF(Raw!$N136&gt;$C$9,IF(Raw!$N136&lt;$A$9,IF(Raw!$X136&gt;$C$9,IF(Raw!$X136&lt;$A$9,Raw!R136,-999),-999),-999),-999),-999),-999)</f>
        <v>1.4648049999999999</v>
      </c>
      <c r="L136" s="9">
        <f>IF(Raw!$G136&gt;$C$8,IF(Raw!$Q136&gt;$C$8,IF(Raw!$N136&gt;$C$9,IF(Raw!$N136&lt;$A$9,IF(Raw!$X136&gt;$C$9,IF(Raw!$X136&lt;$A$9,Raw!S136,-999),-999),-999),-999),-999),-999)</f>
        <v>2.0602930000000002</v>
      </c>
      <c r="M136" s="9">
        <f>Raw!Q136</f>
        <v>0.98005200000000003</v>
      </c>
      <c r="N136" s="9">
        <f>IF(Raw!$G136&gt;$C$8,IF(Raw!$Q136&gt;$C$8,IF(Raw!$N136&gt;$C$9,IF(Raw!$N136&lt;$A$9,IF(Raw!$X136&gt;$C$9,IF(Raw!$X136&lt;$A$9,Raw!V136,-999),-999),-999),-999),-999),-999)</f>
        <v>499.1</v>
      </c>
      <c r="O136" s="9">
        <f>IF(Raw!$G136&gt;$C$8,IF(Raw!$Q136&gt;$C$8,IF(Raw!$N136&gt;$C$9,IF(Raw!$N136&lt;$A$9,IF(Raw!$X136&gt;$C$9,IF(Raw!$X136&lt;$A$9,Raw!W136,-999),-999),-999),-999),-999),-999)</f>
        <v>6.0000000000000002E-6</v>
      </c>
      <c r="P136" s="9">
        <f>IF(Raw!$G136&gt;$C$8,IF(Raw!$Q136&gt;$C$8,IF(Raw!$N136&gt;$C$9,IF(Raw!$N136&lt;$A$9,IF(Raw!$X136&gt;$C$9,IF(Raw!$X136&lt;$A$9,Raw!X136,-999),-999),-999),-999),-999),-999)</f>
        <v>513</v>
      </c>
      <c r="R136" s="9">
        <f t="shared" si="20"/>
        <v>0.35472500000000018</v>
      </c>
      <c r="S136" s="9">
        <f t="shared" si="21"/>
        <v>0.20626640507704072</v>
      </c>
      <c r="T136" s="9">
        <f t="shared" si="22"/>
        <v>0.59548800000000024</v>
      </c>
      <c r="U136" s="9">
        <f t="shared" si="23"/>
        <v>0.28903073494886417</v>
      </c>
      <c r="V136" s="15">
        <f t="shared" si="16"/>
        <v>0</v>
      </c>
      <c r="X136" s="11">
        <f t="shared" si="24"/>
        <v>1.1173119999999997E+20</v>
      </c>
      <c r="Y136" s="11">
        <f t="shared" si="25"/>
        <v>4.9689999999999995E-18</v>
      </c>
      <c r="Z136" s="11">
        <f t="shared" si="26"/>
        <v>3.7299999999999996E-4</v>
      </c>
      <c r="AA136" s="16">
        <f t="shared" si="27"/>
        <v>0.17155912102169424</v>
      </c>
      <c r="AB136" s="9">
        <f t="shared" si="17"/>
        <v>1.5669663978589665</v>
      </c>
      <c r="AC136" s="9">
        <f t="shared" si="18"/>
        <v>0.82844087897830587</v>
      </c>
      <c r="AD136" s="15">
        <f t="shared" si="19"/>
        <v>459.94402418684797</v>
      </c>
      <c r="AE136" s="3">
        <f t="shared" si="28"/>
        <v>598.26759999999979</v>
      </c>
      <c r="AF136" s="2">
        <f t="shared" si="29"/>
        <v>0.25</v>
      </c>
      <c r="AG136" s="9">
        <f t="shared" si="30"/>
        <v>0.10225996872774064</v>
      </c>
      <c r="AH136" s="2">
        <f t="shared" si="31"/>
        <v>4.9483066680611012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6"/>
  <sheetViews>
    <sheetView workbookViewId="0">
      <selection activeCell="A3" sqref="A3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157.4</v>
      </c>
      <c r="D13" s="17">
        <v>2.7</v>
      </c>
      <c r="E13" s="17">
        <v>8.1000000000000004E-5</v>
      </c>
      <c r="F13" s="17">
        <v>4.0000000000000001E-3</v>
      </c>
      <c r="G13" s="17">
        <v>0.20285700000000001</v>
      </c>
      <c r="H13" s="17">
        <v>0.60237200000000002</v>
      </c>
      <c r="I13" s="17">
        <v>0.62481200000000003</v>
      </c>
      <c r="J13" s="17">
        <v>2.2440000000000002E-2</v>
      </c>
      <c r="K13" s="17">
        <v>3.5915000000000002E-2</v>
      </c>
      <c r="L13" s="17">
        <v>200</v>
      </c>
      <c r="M13" s="17">
        <v>5.0939999999999996E-3</v>
      </c>
      <c r="N13" s="17">
        <v>1233</v>
      </c>
      <c r="O13" s="17">
        <v>0</v>
      </c>
      <c r="P13" s="17">
        <v>0</v>
      </c>
      <c r="Q13" s="17">
        <v>5.7164E-2</v>
      </c>
      <c r="R13" s="17">
        <v>0.72126900000000005</v>
      </c>
      <c r="S13" s="17">
        <v>0.74549100000000001</v>
      </c>
      <c r="T13" s="17">
        <v>2.4222E-2</v>
      </c>
      <c r="U13" s="17">
        <v>3.2492E-2</v>
      </c>
      <c r="V13" s="17">
        <v>282.3</v>
      </c>
      <c r="W13" s="17">
        <v>0.37080400000000002</v>
      </c>
      <c r="X13" s="17">
        <v>4475</v>
      </c>
      <c r="Y13" s="17">
        <v>0</v>
      </c>
      <c r="Z13" s="17">
        <v>0</v>
      </c>
      <c r="AA13" s="17">
        <v>4.9987200000000002E-2</v>
      </c>
      <c r="AB13" s="17">
        <v>4.0163899999999999E-3</v>
      </c>
      <c r="AC13" s="17">
        <v>0.72136599999999995</v>
      </c>
      <c r="AD13" s="17">
        <v>0.25</v>
      </c>
      <c r="AE13" s="17">
        <v>4152.7</v>
      </c>
    </row>
    <row r="14" spans="1:31">
      <c r="A14" s="17">
        <v>1</v>
      </c>
      <c r="B14" s="19">
        <v>0.45782407407407405</v>
      </c>
      <c r="C14" s="17">
        <v>157.5</v>
      </c>
      <c r="D14" s="17">
        <v>2.7</v>
      </c>
      <c r="E14" s="17">
        <v>2.63E-4</v>
      </c>
      <c r="F14" s="17">
        <v>1.2999999999999999E-2</v>
      </c>
      <c r="G14" s="17">
        <v>0.28816399999999998</v>
      </c>
      <c r="H14" s="17">
        <v>0.58895799999999998</v>
      </c>
      <c r="I14" s="17">
        <v>0.61792499999999995</v>
      </c>
      <c r="J14" s="17">
        <v>2.8965999999999999E-2</v>
      </c>
      <c r="K14" s="17">
        <v>4.6877000000000002E-2</v>
      </c>
      <c r="L14" s="17">
        <v>505</v>
      </c>
      <c r="M14" s="17">
        <v>1.0000000000000001E-5</v>
      </c>
      <c r="N14" s="17">
        <v>1269</v>
      </c>
      <c r="O14" s="17">
        <v>0</v>
      </c>
      <c r="P14" s="17">
        <v>0</v>
      </c>
      <c r="Q14" s="17">
        <v>0.186391</v>
      </c>
      <c r="R14" s="17">
        <v>0.71907699999999997</v>
      </c>
      <c r="S14" s="17">
        <v>0.75053400000000003</v>
      </c>
      <c r="T14" s="17">
        <v>3.1456999999999999E-2</v>
      </c>
      <c r="U14" s="17">
        <v>4.1912999999999999E-2</v>
      </c>
      <c r="V14" s="17">
        <v>200</v>
      </c>
      <c r="W14" s="17">
        <v>1.5999999999999999E-5</v>
      </c>
      <c r="X14" s="17">
        <v>1287</v>
      </c>
      <c r="Y14" s="17">
        <v>0</v>
      </c>
      <c r="Z14" s="17">
        <v>0</v>
      </c>
      <c r="AA14" s="17">
        <v>6.4481899999999995E-2</v>
      </c>
      <c r="AB14" s="17">
        <v>1.03649E-2</v>
      </c>
      <c r="AC14" s="17">
        <v>0.71940300000000001</v>
      </c>
      <c r="AD14" s="17">
        <v>0.25</v>
      </c>
      <c r="AE14" s="17">
        <v>1644.8</v>
      </c>
    </row>
    <row r="15" spans="1:31">
      <c r="A15" s="17">
        <v>2</v>
      </c>
      <c r="B15" s="19">
        <v>0.45788194444444441</v>
      </c>
      <c r="C15" s="17">
        <v>157.4</v>
      </c>
      <c r="D15" s="17">
        <v>2.7</v>
      </c>
      <c r="E15" s="17">
        <v>0</v>
      </c>
      <c r="F15" s="17">
        <v>0</v>
      </c>
      <c r="G15" s="17">
        <v>0.33038200000000001</v>
      </c>
      <c r="H15" s="17">
        <v>0.59072999999999998</v>
      </c>
      <c r="I15" s="17">
        <v>0.62324999999999997</v>
      </c>
      <c r="J15" s="17">
        <v>3.252E-2</v>
      </c>
      <c r="K15" s="17">
        <v>5.2178000000000002E-2</v>
      </c>
      <c r="L15" s="17">
        <v>253.6</v>
      </c>
      <c r="M15" s="17">
        <v>6.9999999999999999E-6</v>
      </c>
      <c r="N15" s="17">
        <v>0</v>
      </c>
      <c r="O15" s="17">
        <v>0</v>
      </c>
      <c r="P15" s="17">
        <v>0</v>
      </c>
      <c r="Q15" s="17">
        <v>0.42319800000000002</v>
      </c>
      <c r="R15" s="17">
        <v>0.70438999999999996</v>
      </c>
      <c r="S15" s="17">
        <v>0.74770499999999995</v>
      </c>
      <c r="T15" s="17">
        <v>4.3314999999999999E-2</v>
      </c>
      <c r="U15" s="17">
        <v>5.7930000000000002E-2</v>
      </c>
      <c r="V15" s="17">
        <v>259.60000000000002</v>
      </c>
      <c r="W15" s="17">
        <v>6.0000000000000002E-5</v>
      </c>
      <c r="X15" s="17">
        <v>10337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156.4</v>
      </c>
      <c r="D16" s="17">
        <v>2.7</v>
      </c>
      <c r="E16" s="17">
        <v>2.22E-4</v>
      </c>
      <c r="F16" s="17">
        <v>1.0999999999999999E-2</v>
      </c>
      <c r="G16" s="17">
        <v>0.175043</v>
      </c>
      <c r="H16" s="17">
        <v>0.59753100000000003</v>
      </c>
      <c r="I16" s="17">
        <v>0.61878</v>
      </c>
      <c r="J16" s="17">
        <v>2.1249000000000001E-2</v>
      </c>
      <c r="K16" s="17">
        <v>3.4340000000000002E-2</v>
      </c>
      <c r="L16" s="17">
        <v>511.4</v>
      </c>
      <c r="M16" s="17">
        <v>7.7999999999999999E-5</v>
      </c>
      <c r="N16" s="17">
        <v>4171</v>
      </c>
      <c r="O16" s="17">
        <v>0</v>
      </c>
      <c r="P16" s="17">
        <v>0</v>
      </c>
      <c r="Q16" s="17">
        <v>0.132663</v>
      </c>
      <c r="R16" s="17">
        <v>0.71436699999999997</v>
      </c>
      <c r="S16" s="17">
        <v>0.74080599999999996</v>
      </c>
      <c r="T16" s="17">
        <v>2.6440000000000002E-2</v>
      </c>
      <c r="U16" s="17">
        <v>3.569E-2</v>
      </c>
      <c r="V16" s="17">
        <v>273</v>
      </c>
      <c r="W16" s="17">
        <v>1.7E-5</v>
      </c>
      <c r="X16" s="17">
        <v>4448</v>
      </c>
      <c r="Y16" s="17">
        <v>0</v>
      </c>
      <c r="Z16" s="17">
        <v>0</v>
      </c>
      <c r="AA16" s="17">
        <v>5.49083E-2</v>
      </c>
      <c r="AB16" s="17">
        <v>3.36908E-2</v>
      </c>
      <c r="AC16" s="17">
        <v>0.71525700000000003</v>
      </c>
      <c r="AD16" s="17">
        <v>0.25</v>
      </c>
      <c r="AE16" s="17">
        <v>1624.1</v>
      </c>
    </row>
    <row r="17" spans="1:31">
      <c r="A17" s="17">
        <v>4</v>
      </c>
      <c r="B17" s="19">
        <v>0.45798611111111115</v>
      </c>
      <c r="C17" s="17">
        <v>155.5</v>
      </c>
      <c r="D17" s="17">
        <v>2.7</v>
      </c>
      <c r="E17" s="17">
        <v>1.2999999999999999E-4</v>
      </c>
      <c r="F17" s="17">
        <v>6.0000000000000001E-3</v>
      </c>
      <c r="G17" s="17">
        <v>0.28728700000000001</v>
      </c>
      <c r="H17" s="17">
        <v>0.59715600000000002</v>
      </c>
      <c r="I17" s="17">
        <v>0.62391300000000005</v>
      </c>
      <c r="J17" s="17">
        <v>2.6757E-2</v>
      </c>
      <c r="K17" s="17">
        <v>4.2886000000000001E-2</v>
      </c>
      <c r="L17" s="17">
        <v>278.2</v>
      </c>
      <c r="M17" s="17">
        <v>0.59996799999999995</v>
      </c>
      <c r="N17" s="17">
        <v>2128</v>
      </c>
      <c r="O17" s="17">
        <v>0</v>
      </c>
      <c r="P17" s="17">
        <v>0</v>
      </c>
      <c r="Q17" s="17">
        <v>0.36652299999999999</v>
      </c>
      <c r="R17" s="17">
        <v>0.709287</v>
      </c>
      <c r="S17" s="17">
        <v>0.73683900000000002</v>
      </c>
      <c r="T17" s="17">
        <v>2.7552E-2</v>
      </c>
      <c r="U17" s="17">
        <v>3.7392000000000002E-2</v>
      </c>
      <c r="V17" s="17">
        <v>302.39999999999998</v>
      </c>
      <c r="W17" s="17">
        <v>0.59999800000000003</v>
      </c>
      <c r="X17" s="17">
        <v>0</v>
      </c>
      <c r="Y17" s="17">
        <v>0</v>
      </c>
      <c r="Z17" s="17">
        <v>0</v>
      </c>
      <c r="AA17" s="17">
        <v>5.75262E-2</v>
      </c>
      <c r="AB17" s="17">
        <v>9.5855100000000002E-3</v>
      </c>
      <c r="AC17" s="17">
        <v>0.70955100000000004</v>
      </c>
      <c r="AD17" s="17">
        <v>0.25</v>
      </c>
      <c r="AE17" s="17">
        <v>2985.5</v>
      </c>
    </row>
    <row r="18" spans="1:31">
      <c r="A18" s="17">
        <v>5</v>
      </c>
      <c r="B18" s="19">
        <v>0.45804398148148145</v>
      </c>
      <c r="C18" s="17">
        <v>154.30000000000001</v>
      </c>
      <c r="D18" s="17">
        <v>2.7</v>
      </c>
      <c r="E18" s="17">
        <v>0</v>
      </c>
      <c r="F18" s="17">
        <v>0</v>
      </c>
      <c r="G18" s="17">
        <v>0.34786699999999998</v>
      </c>
      <c r="H18" s="17">
        <v>0.59265900000000005</v>
      </c>
      <c r="I18" s="17">
        <v>0.62234</v>
      </c>
      <c r="J18" s="17">
        <v>2.9680999999999999E-2</v>
      </c>
      <c r="K18" s="17">
        <v>4.7691999999999998E-2</v>
      </c>
      <c r="L18" s="17">
        <v>307.3</v>
      </c>
      <c r="M18" s="17">
        <v>1.5999999999999999E-5</v>
      </c>
      <c r="N18" s="17">
        <v>0</v>
      </c>
      <c r="O18" s="17">
        <v>0</v>
      </c>
      <c r="P18" s="17">
        <v>0</v>
      </c>
      <c r="Q18" s="17">
        <v>0.21401600000000001</v>
      </c>
      <c r="R18" s="17">
        <v>0.71401700000000001</v>
      </c>
      <c r="S18" s="17">
        <v>0.74312800000000001</v>
      </c>
      <c r="T18" s="17">
        <v>2.9111999999999999E-2</v>
      </c>
      <c r="U18" s="17">
        <v>3.9174E-2</v>
      </c>
      <c r="V18" s="17">
        <v>743</v>
      </c>
      <c r="W18" s="17">
        <v>0.141592</v>
      </c>
      <c r="X18" s="17">
        <v>114317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153.19999999999999</v>
      </c>
      <c r="D19" s="17">
        <v>2.7</v>
      </c>
      <c r="E19" s="17">
        <v>2.1900000000000001E-4</v>
      </c>
      <c r="F19" s="17">
        <v>1.0999999999999999E-2</v>
      </c>
      <c r="G19" s="17">
        <v>0.30003200000000002</v>
      </c>
      <c r="H19" s="17">
        <v>0.585059</v>
      </c>
      <c r="I19" s="17">
        <v>0.62299700000000002</v>
      </c>
      <c r="J19" s="17">
        <v>3.7938E-2</v>
      </c>
      <c r="K19" s="17">
        <v>6.0897E-2</v>
      </c>
      <c r="L19" s="17">
        <v>399.5</v>
      </c>
      <c r="M19" s="17">
        <v>0.6</v>
      </c>
      <c r="N19" s="17">
        <v>1114</v>
      </c>
      <c r="O19" s="17">
        <v>0</v>
      </c>
      <c r="P19" s="17">
        <v>0</v>
      </c>
      <c r="Q19" s="17">
        <v>0.36574800000000002</v>
      </c>
      <c r="R19" s="17">
        <v>0.72059899999999999</v>
      </c>
      <c r="S19" s="17">
        <v>0.75362099999999999</v>
      </c>
      <c r="T19" s="17">
        <v>3.3022000000000003E-2</v>
      </c>
      <c r="U19" s="17">
        <v>4.3818000000000003E-2</v>
      </c>
      <c r="V19" s="17">
        <v>200</v>
      </c>
      <c r="W19" s="17">
        <v>9.0000000000000002E-6</v>
      </c>
      <c r="X19" s="17">
        <v>1009</v>
      </c>
      <c r="Y19" s="17">
        <v>0</v>
      </c>
      <c r="Z19" s="17">
        <v>0</v>
      </c>
      <c r="AA19" s="17">
        <v>6.7412799999999995E-2</v>
      </c>
      <c r="AB19" s="17">
        <v>7.2246200000000002E-3</v>
      </c>
      <c r="AC19" s="17">
        <v>0.72083699999999995</v>
      </c>
      <c r="AD19" s="17">
        <v>0.25</v>
      </c>
      <c r="AE19" s="17">
        <v>2079.1999999999998</v>
      </c>
    </row>
    <row r="20" spans="1:31">
      <c r="A20" s="17">
        <v>7</v>
      </c>
      <c r="B20" s="19">
        <v>0.45814814814814814</v>
      </c>
      <c r="C20" s="17">
        <v>152.1</v>
      </c>
      <c r="D20" s="17">
        <v>2.7</v>
      </c>
      <c r="E20" s="17">
        <v>2.9599999999999998E-4</v>
      </c>
      <c r="F20" s="17">
        <v>1.4E-2</v>
      </c>
      <c r="G20" s="17">
        <v>0.38739699999999999</v>
      </c>
      <c r="H20" s="17">
        <v>0.60299999999999998</v>
      </c>
      <c r="I20" s="17">
        <v>0.63209599999999999</v>
      </c>
      <c r="J20" s="17">
        <v>2.9094999999999999E-2</v>
      </c>
      <c r="K20" s="17">
        <v>4.6030000000000001E-2</v>
      </c>
      <c r="L20" s="17">
        <v>402.4</v>
      </c>
      <c r="M20" s="17">
        <v>0.37069099999999999</v>
      </c>
      <c r="N20" s="17">
        <v>605</v>
      </c>
      <c r="O20" s="17">
        <v>0</v>
      </c>
      <c r="P20" s="17">
        <v>0</v>
      </c>
      <c r="Q20" s="17">
        <v>0.52528900000000001</v>
      </c>
      <c r="R20" s="17">
        <v>0.702407</v>
      </c>
      <c r="S20" s="17">
        <v>0.74618700000000004</v>
      </c>
      <c r="T20" s="17">
        <v>4.3779999999999999E-2</v>
      </c>
      <c r="U20" s="17">
        <v>5.8672000000000002E-2</v>
      </c>
      <c r="V20" s="17">
        <v>580.4</v>
      </c>
      <c r="W20" s="17">
        <v>5.0000000000000004E-6</v>
      </c>
      <c r="X20" s="17">
        <v>0</v>
      </c>
      <c r="Y20" s="17">
        <v>0</v>
      </c>
      <c r="Z20" s="17">
        <v>0</v>
      </c>
      <c r="AA20" s="17">
        <v>9.0264999999999998E-2</v>
      </c>
      <c r="AB20" s="17">
        <v>3.9641800000000003E-3</v>
      </c>
      <c r="AC20" s="17">
        <v>0.70257999999999998</v>
      </c>
      <c r="AD20" s="17">
        <v>0.25</v>
      </c>
      <c r="AE20" s="17">
        <v>2064</v>
      </c>
    </row>
    <row r="21" spans="1:31">
      <c r="A21" s="17">
        <v>8</v>
      </c>
      <c r="B21" s="19">
        <v>0.45820601851851855</v>
      </c>
      <c r="C21" s="17">
        <v>151.19999999999999</v>
      </c>
      <c r="D21" s="17">
        <v>2.7</v>
      </c>
      <c r="E21" s="17">
        <v>1.5100000000000001E-4</v>
      </c>
      <c r="F21" s="17">
        <v>7.0000000000000001E-3</v>
      </c>
      <c r="G21" s="17">
        <v>0.36494199999999999</v>
      </c>
      <c r="H21" s="17">
        <v>0.59913300000000003</v>
      </c>
      <c r="I21" s="17">
        <v>0.63368400000000003</v>
      </c>
      <c r="J21" s="17">
        <v>3.4550999999999998E-2</v>
      </c>
      <c r="K21" s="17">
        <v>5.4524000000000003E-2</v>
      </c>
      <c r="L21" s="17">
        <v>395.2</v>
      </c>
      <c r="M21" s="17">
        <v>4.5000000000000003E-5</v>
      </c>
      <c r="N21" s="17">
        <v>63020</v>
      </c>
      <c r="O21" s="17">
        <v>0</v>
      </c>
      <c r="P21" s="17">
        <v>0</v>
      </c>
      <c r="Q21" s="17">
        <v>0.26230399999999998</v>
      </c>
      <c r="R21" s="17">
        <v>0.71206400000000003</v>
      </c>
      <c r="S21" s="17">
        <v>0.74385199999999996</v>
      </c>
      <c r="T21" s="17">
        <v>3.1787999999999997E-2</v>
      </c>
      <c r="U21" s="17">
        <v>4.2735000000000002E-2</v>
      </c>
      <c r="V21" s="17">
        <v>800</v>
      </c>
      <c r="W21" s="17">
        <v>0.22916400000000001</v>
      </c>
      <c r="X21" s="17">
        <v>4206</v>
      </c>
      <c r="Y21" s="17">
        <v>0</v>
      </c>
      <c r="Z21" s="17">
        <v>0</v>
      </c>
      <c r="AA21" s="17">
        <v>6.5745499999999998E-2</v>
      </c>
      <c r="AB21" s="17">
        <v>0.289352</v>
      </c>
      <c r="AC21" s="17">
        <v>0.72126199999999996</v>
      </c>
      <c r="AD21" s="17">
        <v>0.25</v>
      </c>
      <c r="AE21" s="17">
        <v>2101.4</v>
      </c>
    </row>
    <row r="22" spans="1:31">
      <c r="A22" s="17">
        <v>9</v>
      </c>
      <c r="B22" s="19">
        <v>0.45825231481481482</v>
      </c>
      <c r="C22" s="17">
        <v>149.9</v>
      </c>
      <c r="D22" s="17">
        <v>2.7</v>
      </c>
      <c r="E22" s="17">
        <v>2.2000000000000001E-4</v>
      </c>
      <c r="F22" s="17">
        <v>1.0999999999999999E-2</v>
      </c>
      <c r="G22" s="17">
        <v>0.29781400000000002</v>
      </c>
      <c r="H22" s="17">
        <v>0.60886399999999996</v>
      </c>
      <c r="I22" s="17">
        <v>0.63387000000000004</v>
      </c>
      <c r="J22" s="17">
        <v>2.5006E-2</v>
      </c>
      <c r="K22" s="17">
        <v>3.9448999999999998E-2</v>
      </c>
      <c r="L22" s="17">
        <v>405.2</v>
      </c>
      <c r="M22" s="17">
        <v>0.22919900000000001</v>
      </c>
      <c r="N22" s="17">
        <v>1073</v>
      </c>
      <c r="O22" s="17">
        <v>0</v>
      </c>
      <c r="P22" s="17">
        <v>0</v>
      </c>
      <c r="Q22" s="17">
        <v>0.44363399999999997</v>
      </c>
      <c r="R22" s="17">
        <v>0.72457099999999997</v>
      </c>
      <c r="S22" s="17">
        <v>0.75755600000000001</v>
      </c>
      <c r="T22" s="17">
        <v>3.2985E-2</v>
      </c>
      <c r="U22" s="17">
        <v>4.3541000000000003E-2</v>
      </c>
      <c r="V22" s="17">
        <v>200</v>
      </c>
      <c r="W22" s="17">
        <v>0.22914200000000001</v>
      </c>
      <c r="X22" s="17">
        <v>1803</v>
      </c>
      <c r="Y22" s="17">
        <v>0</v>
      </c>
      <c r="Z22" s="17">
        <v>0</v>
      </c>
      <c r="AA22" s="17">
        <v>6.6986799999999999E-2</v>
      </c>
      <c r="AB22" s="17">
        <v>7.0587100000000002E-3</v>
      </c>
      <c r="AC22" s="17">
        <v>0.724804</v>
      </c>
      <c r="AD22" s="17">
        <v>0.25</v>
      </c>
      <c r="AE22" s="17">
        <v>2049.9</v>
      </c>
    </row>
    <row r="23" spans="1:31">
      <c r="A23" s="17">
        <v>10</v>
      </c>
      <c r="B23" s="19">
        <v>0.45831018518518518</v>
      </c>
      <c r="C23" s="17">
        <v>148.6</v>
      </c>
      <c r="D23" s="17">
        <v>2.7</v>
      </c>
      <c r="E23" s="17">
        <v>3.2000000000000003E-4</v>
      </c>
      <c r="F23" s="17">
        <v>1.4999999999999999E-2</v>
      </c>
      <c r="G23" s="17">
        <v>0.153395</v>
      </c>
      <c r="H23" s="17">
        <v>0.61277599999999999</v>
      </c>
      <c r="I23" s="17">
        <v>0.63814499999999996</v>
      </c>
      <c r="J23" s="17">
        <v>2.5368999999999999E-2</v>
      </c>
      <c r="K23" s="17">
        <v>3.9753999999999998E-2</v>
      </c>
      <c r="L23" s="17">
        <v>531.9</v>
      </c>
      <c r="M23" s="17">
        <v>0.59997900000000004</v>
      </c>
      <c r="N23" s="17">
        <v>948</v>
      </c>
      <c r="O23" s="17">
        <v>0</v>
      </c>
      <c r="P23" s="17">
        <v>0</v>
      </c>
      <c r="Q23" s="17">
        <v>0.403748</v>
      </c>
      <c r="R23" s="17">
        <v>0.72596300000000002</v>
      </c>
      <c r="S23" s="17">
        <v>0.76270400000000005</v>
      </c>
      <c r="T23" s="17">
        <v>3.6741000000000003E-2</v>
      </c>
      <c r="U23" s="17">
        <v>4.8172E-2</v>
      </c>
      <c r="V23" s="17">
        <v>239.4</v>
      </c>
      <c r="W23" s="17">
        <v>0.14169100000000001</v>
      </c>
      <c r="X23" s="17">
        <v>1802</v>
      </c>
      <c r="Y23" s="17">
        <v>0</v>
      </c>
      <c r="Z23" s="17">
        <v>0</v>
      </c>
      <c r="AA23" s="17">
        <v>7.4110800000000004E-2</v>
      </c>
      <c r="AB23" s="17">
        <v>8.1755500000000002E-3</v>
      </c>
      <c r="AC23" s="17">
        <v>0.72626400000000002</v>
      </c>
      <c r="AD23" s="17">
        <v>0.25</v>
      </c>
      <c r="AE23" s="17">
        <v>1561.5</v>
      </c>
    </row>
    <row r="24" spans="1:31">
      <c r="A24" s="17">
        <v>11</v>
      </c>
      <c r="B24" s="19">
        <v>0.45836805555555554</v>
      </c>
      <c r="C24" s="17">
        <v>147.5</v>
      </c>
      <c r="D24" s="17">
        <v>2.7</v>
      </c>
      <c r="E24" s="17">
        <v>0</v>
      </c>
      <c r="F24" s="17">
        <v>0</v>
      </c>
      <c r="G24" s="17">
        <v>0.38727299999999998</v>
      </c>
      <c r="H24" s="17">
        <v>0.615093</v>
      </c>
      <c r="I24" s="17">
        <v>0.65490999999999999</v>
      </c>
      <c r="J24" s="17">
        <v>3.9815999999999997E-2</v>
      </c>
      <c r="K24" s="17">
        <v>6.0796999999999997E-2</v>
      </c>
      <c r="L24" s="17">
        <v>611.9</v>
      </c>
      <c r="M24" s="17">
        <v>0.57585799999999998</v>
      </c>
      <c r="N24" s="17">
        <v>0</v>
      </c>
      <c r="O24" s="17">
        <v>0</v>
      </c>
      <c r="P24" s="17">
        <v>0</v>
      </c>
      <c r="Q24" s="17">
        <v>0.46693800000000002</v>
      </c>
      <c r="R24" s="17">
        <v>0.71929600000000005</v>
      </c>
      <c r="S24" s="17">
        <v>0.76098299999999997</v>
      </c>
      <c r="T24" s="17">
        <v>4.1687000000000002E-2</v>
      </c>
      <c r="U24" s="17">
        <v>5.4780000000000002E-2</v>
      </c>
      <c r="V24" s="17">
        <v>775.9</v>
      </c>
      <c r="W24" s="17">
        <v>1.9999999999999999E-6</v>
      </c>
      <c r="X24" s="17">
        <v>2101</v>
      </c>
      <c r="Y24" s="17">
        <v>0</v>
      </c>
      <c r="Z24" s="17">
        <v>0</v>
      </c>
    </row>
    <row r="25" spans="1:31">
      <c r="A25" s="17">
        <v>12</v>
      </c>
      <c r="B25" s="19">
        <v>0.45841435185185181</v>
      </c>
      <c r="C25" s="17">
        <v>146.1</v>
      </c>
      <c r="D25" s="17">
        <v>2.7</v>
      </c>
      <c r="E25" s="17">
        <v>3.9399999999999998E-4</v>
      </c>
      <c r="F25" s="17">
        <v>1.9E-2</v>
      </c>
      <c r="G25" s="17">
        <v>0.45218199999999997</v>
      </c>
      <c r="H25" s="17">
        <v>0.61307500000000004</v>
      </c>
      <c r="I25" s="17">
        <v>0.65440100000000001</v>
      </c>
      <c r="J25" s="17">
        <v>4.1326000000000002E-2</v>
      </c>
      <c r="K25" s="17">
        <v>6.3150999999999999E-2</v>
      </c>
      <c r="L25" s="17">
        <v>580.70000000000005</v>
      </c>
      <c r="M25" s="17">
        <v>0.599993</v>
      </c>
      <c r="N25" s="17">
        <v>1148</v>
      </c>
      <c r="O25" s="17">
        <v>0</v>
      </c>
      <c r="P25" s="17">
        <v>0</v>
      </c>
      <c r="Q25" s="17">
        <v>0.55814399999999997</v>
      </c>
      <c r="R25" s="17">
        <v>0.73102100000000003</v>
      </c>
      <c r="S25" s="17">
        <v>0.77320299999999997</v>
      </c>
      <c r="T25" s="17">
        <v>4.2182999999999998E-2</v>
      </c>
      <c r="U25" s="17">
        <v>5.4556E-2</v>
      </c>
      <c r="V25" s="17">
        <v>448.8</v>
      </c>
      <c r="W25" s="17">
        <v>0.54589399999999999</v>
      </c>
      <c r="X25" s="17">
        <v>661</v>
      </c>
      <c r="Y25" s="17">
        <v>0</v>
      </c>
      <c r="Z25" s="17">
        <v>0</v>
      </c>
      <c r="AA25" s="17">
        <v>8.3932099999999996E-2</v>
      </c>
      <c r="AB25" s="17">
        <v>1.0781799999999999E-2</v>
      </c>
      <c r="AC25" s="17">
        <v>0.73147499999999999</v>
      </c>
      <c r="AD25" s="17">
        <v>0.25</v>
      </c>
      <c r="AE25" s="17">
        <v>1430.4</v>
      </c>
    </row>
    <row r="26" spans="1:31">
      <c r="A26" s="17">
        <v>13</v>
      </c>
      <c r="B26" s="19">
        <v>0.45847222222222223</v>
      </c>
      <c r="C26" s="17">
        <v>145.19999999999999</v>
      </c>
      <c r="D26" s="17">
        <v>2.7</v>
      </c>
      <c r="E26" s="17">
        <v>3.59E-4</v>
      </c>
      <c r="F26" s="17">
        <v>1.7000000000000001E-2</v>
      </c>
      <c r="G26" s="17">
        <v>0.52858799999999995</v>
      </c>
      <c r="H26" s="17">
        <v>0.60507999999999995</v>
      </c>
      <c r="I26" s="17">
        <v>0.65687300000000004</v>
      </c>
      <c r="J26" s="17">
        <v>5.1792999999999999E-2</v>
      </c>
      <c r="K26" s="17">
        <v>7.8848000000000001E-2</v>
      </c>
      <c r="L26" s="17">
        <v>663.2</v>
      </c>
      <c r="M26" s="17">
        <v>0.37081500000000001</v>
      </c>
      <c r="N26" s="17">
        <v>5917</v>
      </c>
      <c r="O26" s="17">
        <v>0</v>
      </c>
      <c r="P26" s="17">
        <v>0</v>
      </c>
      <c r="Q26" s="17">
        <v>0.38532499999999997</v>
      </c>
      <c r="R26" s="17">
        <v>0.74775100000000005</v>
      </c>
      <c r="S26" s="17">
        <v>0.78365899999999999</v>
      </c>
      <c r="T26" s="17">
        <v>3.5908000000000002E-2</v>
      </c>
      <c r="U26" s="17">
        <v>4.5822000000000002E-2</v>
      </c>
      <c r="V26" s="17">
        <v>219.3</v>
      </c>
      <c r="W26" s="17">
        <v>2.0000000000000002E-5</v>
      </c>
      <c r="X26" s="17">
        <v>2688</v>
      </c>
      <c r="Y26" s="17">
        <v>0</v>
      </c>
      <c r="Z26" s="17">
        <v>0</v>
      </c>
      <c r="AA26" s="17">
        <v>7.0494600000000004E-2</v>
      </c>
      <c r="AB26" s="17">
        <v>6.0275200000000001E-2</v>
      </c>
      <c r="AC26" s="17">
        <v>0.749915</v>
      </c>
      <c r="AD26" s="17">
        <v>0.25</v>
      </c>
      <c r="AE26" s="17">
        <v>1252.4000000000001</v>
      </c>
    </row>
    <row r="27" spans="1:31">
      <c r="A27" s="17">
        <v>14</v>
      </c>
      <c r="B27" s="19">
        <v>0.45851851851851855</v>
      </c>
      <c r="C27" s="17">
        <v>143.9</v>
      </c>
      <c r="D27" s="17">
        <v>2.7</v>
      </c>
      <c r="E27" s="17">
        <v>2.61E-4</v>
      </c>
      <c r="F27" s="17">
        <v>1.2999999999999999E-2</v>
      </c>
      <c r="G27" s="17">
        <v>0.48281099999999999</v>
      </c>
      <c r="H27" s="17">
        <v>0.61809800000000004</v>
      </c>
      <c r="I27" s="17">
        <v>0.65770300000000004</v>
      </c>
      <c r="J27" s="17">
        <v>3.9604E-2</v>
      </c>
      <c r="K27" s="17">
        <v>6.0215999999999999E-2</v>
      </c>
      <c r="L27" s="17">
        <v>449.7</v>
      </c>
      <c r="M27" s="17">
        <v>1.9999999999999999E-6</v>
      </c>
      <c r="N27" s="17">
        <v>7644</v>
      </c>
      <c r="O27" s="17">
        <v>0</v>
      </c>
      <c r="P27" s="17">
        <v>0</v>
      </c>
      <c r="Q27" s="17">
        <v>0.50380199999999997</v>
      </c>
      <c r="R27" s="17">
        <v>0.74187000000000003</v>
      </c>
      <c r="S27" s="17">
        <v>0.77983400000000003</v>
      </c>
      <c r="T27" s="17">
        <v>3.7963999999999998E-2</v>
      </c>
      <c r="U27" s="17">
        <v>4.8682000000000003E-2</v>
      </c>
      <c r="V27" s="17">
        <v>444.7</v>
      </c>
      <c r="W27" s="17">
        <v>0.45834399999999997</v>
      </c>
      <c r="X27" s="17">
        <v>1671</v>
      </c>
      <c r="Y27" s="17">
        <v>0</v>
      </c>
      <c r="Z27" s="17">
        <v>0</v>
      </c>
      <c r="AA27" s="17">
        <v>7.4894699999999995E-2</v>
      </c>
      <c r="AB27" s="17">
        <v>5.3208499999999999E-2</v>
      </c>
      <c r="AC27" s="17">
        <v>0.74389000000000005</v>
      </c>
      <c r="AD27" s="17">
        <v>0.25</v>
      </c>
      <c r="AE27" s="17">
        <v>1846.8</v>
      </c>
    </row>
    <row r="28" spans="1:31">
      <c r="A28" s="17">
        <v>15</v>
      </c>
      <c r="B28" s="19">
        <v>0.45857638888888891</v>
      </c>
      <c r="C28" s="17">
        <v>142.4</v>
      </c>
      <c r="D28" s="17">
        <v>2.7</v>
      </c>
      <c r="E28" s="17">
        <v>4.1199999999999999E-4</v>
      </c>
      <c r="F28" s="17">
        <v>0.02</v>
      </c>
      <c r="G28" s="17">
        <v>0.39656000000000002</v>
      </c>
      <c r="H28" s="17">
        <v>0.61936599999999997</v>
      </c>
      <c r="I28" s="17">
        <v>0.65575300000000003</v>
      </c>
      <c r="J28" s="17">
        <v>3.6387000000000003E-2</v>
      </c>
      <c r="K28" s="17">
        <v>5.5488999999999997E-2</v>
      </c>
      <c r="L28" s="17">
        <v>558.1</v>
      </c>
      <c r="M28" s="17">
        <v>1.1770000000000001E-3</v>
      </c>
      <c r="N28" s="17">
        <v>1604</v>
      </c>
      <c r="O28" s="17">
        <v>0</v>
      </c>
      <c r="P28" s="17">
        <v>0</v>
      </c>
      <c r="Q28" s="17">
        <v>0.52999200000000002</v>
      </c>
      <c r="R28" s="17">
        <v>0.740622</v>
      </c>
      <c r="S28" s="17">
        <v>0.78747999999999996</v>
      </c>
      <c r="T28" s="17">
        <v>4.6857999999999997E-2</v>
      </c>
      <c r="U28" s="17">
        <v>5.9504000000000001E-2</v>
      </c>
      <c r="V28" s="17">
        <v>711</v>
      </c>
      <c r="W28" s="17">
        <v>0.37081999999999998</v>
      </c>
      <c r="X28" s="17">
        <v>1366</v>
      </c>
      <c r="Y28" s="17">
        <v>0</v>
      </c>
      <c r="Z28" s="17">
        <v>0</v>
      </c>
      <c r="AA28" s="17">
        <v>9.1544100000000003E-2</v>
      </c>
      <c r="AB28" s="17">
        <v>1.44221E-2</v>
      </c>
      <c r="AC28" s="17">
        <v>0.74129800000000001</v>
      </c>
      <c r="AD28" s="17">
        <v>0.25</v>
      </c>
      <c r="AE28" s="17">
        <v>1488.1</v>
      </c>
    </row>
    <row r="29" spans="1:31">
      <c r="A29" s="17">
        <v>16</v>
      </c>
      <c r="B29" s="19">
        <v>0.45863425925925921</v>
      </c>
      <c r="C29" s="17">
        <v>141.1</v>
      </c>
      <c r="D29" s="17">
        <v>2.7</v>
      </c>
      <c r="E29" s="17">
        <v>3.0499999999999999E-4</v>
      </c>
      <c r="F29" s="17">
        <v>1.4999999999999999E-2</v>
      </c>
      <c r="G29" s="17">
        <v>0.38918900000000001</v>
      </c>
      <c r="H29" s="17">
        <v>0.63094399999999995</v>
      </c>
      <c r="I29" s="17">
        <v>0.66713299999999998</v>
      </c>
      <c r="J29" s="17">
        <v>3.6188999999999999E-2</v>
      </c>
      <c r="K29" s="17">
        <v>5.4245000000000002E-2</v>
      </c>
      <c r="L29" s="17">
        <v>425.6</v>
      </c>
      <c r="M29" s="17">
        <v>0.391322</v>
      </c>
      <c r="N29" s="17">
        <v>754</v>
      </c>
      <c r="O29" s="17">
        <v>0</v>
      </c>
      <c r="P29" s="17">
        <v>0</v>
      </c>
      <c r="Q29" s="17">
        <v>0.50416399999999995</v>
      </c>
      <c r="R29" s="17">
        <v>0.76069799999999999</v>
      </c>
      <c r="S29" s="17">
        <v>0.80691800000000002</v>
      </c>
      <c r="T29" s="17">
        <v>4.6219999999999997E-2</v>
      </c>
      <c r="U29" s="17">
        <v>5.7279999999999998E-2</v>
      </c>
      <c r="V29" s="17">
        <v>453.3</v>
      </c>
      <c r="W29" s="17">
        <v>1.0399999999999999E-4</v>
      </c>
      <c r="X29" s="17">
        <v>1532</v>
      </c>
      <c r="Y29" s="17">
        <v>0</v>
      </c>
      <c r="Z29" s="17">
        <v>0</v>
      </c>
      <c r="AA29" s="17">
        <v>8.8122699999999998E-2</v>
      </c>
      <c r="AB29" s="17">
        <v>5.2184199999999997E-3</v>
      </c>
      <c r="AC29" s="17">
        <v>0.76093900000000003</v>
      </c>
      <c r="AD29" s="17">
        <v>0.25</v>
      </c>
      <c r="AE29" s="17">
        <v>1951.5</v>
      </c>
    </row>
    <row r="30" spans="1:31">
      <c r="A30" s="17">
        <v>17</v>
      </c>
      <c r="B30" s="19">
        <v>0.45868055555555554</v>
      </c>
      <c r="C30" s="17">
        <v>140.1</v>
      </c>
      <c r="D30" s="17">
        <v>2.7</v>
      </c>
      <c r="E30" s="17">
        <v>2.92E-4</v>
      </c>
      <c r="F30" s="17">
        <v>1.4E-2</v>
      </c>
      <c r="G30" s="17">
        <v>0.68261700000000003</v>
      </c>
      <c r="H30" s="17">
        <v>0.61294700000000002</v>
      </c>
      <c r="I30" s="17">
        <v>0.67613199999999996</v>
      </c>
      <c r="J30" s="17">
        <v>6.3185000000000005E-2</v>
      </c>
      <c r="K30" s="17">
        <v>9.3451000000000006E-2</v>
      </c>
      <c r="L30" s="17">
        <v>489.3</v>
      </c>
      <c r="M30" s="17">
        <v>0.229132</v>
      </c>
      <c r="N30" s="17">
        <v>21327</v>
      </c>
      <c r="O30" s="17">
        <v>0</v>
      </c>
      <c r="P30" s="17">
        <v>0</v>
      </c>
      <c r="Q30" s="17">
        <v>0.50036400000000003</v>
      </c>
      <c r="R30" s="17">
        <v>0.74870400000000004</v>
      </c>
      <c r="S30" s="17">
        <v>0.79279100000000002</v>
      </c>
      <c r="T30" s="17">
        <v>4.4087000000000001E-2</v>
      </c>
      <c r="U30" s="17">
        <v>5.561E-2</v>
      </c>
      <c r="V30" s="17">
        <v>582.70000000000005</v>
      </c>
      <c r="W30" s="17">
        <v>0.59998899999999999</v>
      </c>
      <c r="X30" s="17">
        <v>822</v>
      </c>
      <c r="Y30" s="17">
        <v>0</v>
      </c>
      <c r="Z30" s="17">
        <v>0</v>
      </c>
      <c r="AA30" s="17">
        <v>8.5554099999999994E-2</v>
      </c>
      <c r="AB30" s="17">
        <v>0.14573900000000001</v>
      </c>
      <c r="AC30" s="17">
        <v>0.75512900000000005</v>
      </c>
      <c r="AD30" s="17">
        <v>0.25</v>
      </c>
      <c r="AE30" s="17">
        <v>1697.3</v>
      </c>
    </row>
    <row r="31" spans="1:31">
      <c r="A31" s="17">
        <v>18</v>
      </c>
      <c r="B31" s="19">
        <v>0.45873842592592595</v>
      </c>
      <c r="C31" s="17">
        <v>139</v>
      </c>
      <c r="D31" s="17">
        <v>2.7</v>
      </c>
      <c r="E31" s="17">
        <v>3.9100000000000002E-4</v>
      </c>
      <c r="F31" s="17">
        <v>1.9E-2</v>
      </c>
      <c r="G31" s="17">
        <v>0.64603100000000002</v>
      </c>
      <c r="H31" s="17">
        <v>0.63368999999999998</v>
      </c>
      <c r="I31" s="17">
        <v>0.69030400000000003</v>
      </c>
      <c r="J31" s="17">
        <v>5.6613999999999998E-2</v>
      </c>
      <c r="K31" s="17">
        <v>8.2013000000000003E-2</v>
      </c>
      <c r="L31" s="17">
        <v>402.7</v>
      </c>
      <c r="M31" s="17">
        <v>3.4E-5</v>
      </c>
      <c r="N31" s="17">
        <v>1094</v>
      </c>
      <c r="O31" s="17">
        <v>0</v>
      </c>
      <c r="P31" s="17">
        <v>0</v>
      </c>
      <c r="Q31" s="17">
        <v>0.46726499999999999</v>
      </c>
      <c r="R31" s="17">
        <v>0.73613799999999996</v>
      </c>
      <c r="S31" s="17">
        <v>0.79824099999999998</v>
      </c>
      <c r="T31" s="17">
        <v>6.2102999999999998E-2</v>
      </c>
      <c r="U31" s="17">
        <v>7.7799999999999994E-2</v>
      </c>
      <c r="V31" s="17">
        <v>792.7</v>
      </c>
      <c r="W31" s="17">
        <v>3.3388000000000001E-2</v>
      </c>
      <c r="X31" s="17">
        <v>765</v>
      </c>
      <c r="Y31" s="17">
        <v>0</v>
      </c>
      <c r="Z31" s="17">
        <v>0</v>
      </c>
      <c r="AA31" s="17">
        <v>0.11969299999999999</v>
      </c>
      <c r="AB31" s="17">
        <v>7.1528900000000003E-3</v>
      </c>
      <c r="AC31" s="17">
        <v>0.73658199999999996</v>
      </c>
      <c r="AD31" s="17">
        <v>0.25</v>
      </c>
      <c r="AE31" s="17">
        <v>2062.5</v>
      </c>
    </row>
    <row r="32" spans="1:31">
      <c r="A32" s="17">
        <v>19</v>
      </c>
      <c r="B32" s="19">
        <v>0.45879629629629631</v>
      </c>
      <c r="C32" s="17">
        <v>137.69999999999999</v>
      </c>
      <c r="D32" s="17">
        <v>2.7</v>
      </c>
      <c r="E32" s="17">
        <v>4.7699999999999999E-4</v>
      </c>
      <c r="F32" s="17">
        <v>2.3E-2</v>
      </c>
      <c r="G32" s="17">
        <v>0.61578200000000005</v>
      </c>
      <c r="H32" s="17">
        <v>0.61551599999999995</v>
      </c>
      <c r="I32" s="17">
        <v>0.67357900000000004</v>
      </c>
      <c r="J32" s="17">
        <v>5.8062999999999997E-2</v>
      </c>
      <c r="K32" s="17">
        <v>8.6201E-2</v>
      </c>
      <c r="L32" s="17">
        <v>655.9</v>
      </c>
      <c r="M32" s="17">
        <v>0.37081500000000001</v>
      </c>
      <c r="N32" s="17">
        <v>2501</v>
      </c>
      <c r="O32" s="17">
        <v>0</v>
      </c>
      <c r="P32" s="17">
        <v>0</v>
      </c>
      <c r="Q32" s="17">
        <v>0.59004000000000001</v>
      </c>
      <c r="R32" s="17">
        <v>0.76539000000000001</v>
      </c>
      <c r="S32" s="17">
        <v>0.81369199999999997</v>
      </c>
      <c r="T32" s="17">
        <v>4.8301999999999998E-2</v>
      </c>
      <c r="U32" s="17">
        <v>5.9360999999999997E-2</v>
      </c>
      <c r="V32" s="17">
        <v>492.9</v>
      </c>
      <c r="W32" s="17">
        <v>0.458339</v>
      </c>
      <c r="X32" s="17">
        <v>1354</v>
      </c>
      <c r="Y32" s="17">
        <v>0</v>
      </c>
      <c r="Z32" s="17">
        <v>0</v>
      </c>
      <c r="AA32" s="17">
        <v>9.1324699999999995E-2</v>
      </c>
      <c r="AB32" s="17">
        <v>2.6112300000000001E-2</v>
      </c>
      <c r="AC32" s="17">
        <v>0.76665099999999997</v>
      </c>
      <c r="AD32" s="17">
        <v>0.25</v>
      </c>
      <c r="AE32" s="17">
        <v>1266.3</v>
      </c>
    </row>
    <row r="33" spans="1:31">
      <c r="A33" s="17">
        <v>20</v>
      </c>
      <c r="B33" s="19">
        <v>0.45884259259259258</v>
      </c>
      <c r="C33" s="17">
        <v>136.4</v>
      </c>
      <c r="D33" s="17">
        <v>2.7</v>
      </c>
      <c r="E33" s="17">
        <v>4.3600000000000003E-4</v>
      </c>
      <c r="F33" s="17">
        <v>2.1000000000000001E-2</v>
      </c>
      <c r="G33" s="17">
        <v>0.63095699999999999</v>
      </c>
      <c r="H33" s="17">
        <v>0.63150499999999998</v>
      </c>
      <c r="I33" s="17">
        <v>0.67807799999999996</v>
      </c>
      <c r="J33" s="17">
        <v>4.6573000000000003E-2</v>
      </c>
      <c r="K33" s="17">
        <v>6.8683999999999995E-2</v>
      </c>
      <c r="L33" s="17">
        <v>458.6</v>
      </c>
      <c r="M33" s="17">
        <v>0.45833499999999999</v>
      </c>
      <c r="N33" s="17">
        <v>983</v>
      </c>
      <c r="O33" s="17">
        <v>0</v>
      </c>
      <c r="P33" s="17">
        <v>0</v>
      </c>
      <c r="Q33" s="17">
        <v>0.66759000000000002</v>
      </c>
      <c r="R33" s="17">
        <v>0.74136599999999997</v>
      </c>
      <c r="S33" s="17">
        <v>0.80246399999999996</v>
      </c>
      <c r="T33" s="17">
        <v>6.1098E-2</v>
      </c>
      <c r="U33" s="17">
        <v>7.6137999999999997E-2</v>
      </c>
      <c r="V33" s="17">
        <v>781.3</v>
      </c>
      <c r="W33" s="17">
        <v>0.22911599999999999</v>
      </c>
      <c r="X33" s="17">
        <v>980</v>
      </c>
      <c r="Y33" s="17">
        <v>0</v>
      </c>
      <c r="Z33" s="17">
        <v>0</v>
      </c>
      <c r="AA33" s="17">
        <v>0.117135</v>
      </c>
      <c r="AB33" s="17">
        <v>7.3173200000000004E-3</v>
      </c>
      <c r="AC33" s="17">
        <v>0.74181299999999994</v>
      </c>
      <c r="AD33" s="17">
        <v>0.25</v>
      </c>
      <c r="AE33" s="17">
        <v>1811.1</v>
      </c>
    </row>
    <row r="34" spans="1:31">
      <c r="A34" s="17">
        <v>21</v>
      </c>
      <c r="B34" s="19">
        <v>0.45890046296296294</v>
      </c>
      <c r="C34" s="17">
        <v>135.1</v>
      </c>
      <c r="D34" s="17">
        <v>2.7</v>
      </c>
      <c r="E34" s="17">
        <v>5.0500000000000002E-4</v>
      </c>
      <c r="F34" s="17">
        <v>2.4E-2</v>
      </c>
      <c r="G34" s="17">
        <v>0.58029900000000001</v>
      </c>
      <c r="H34" s="17">
        <v>0.62129000000000001</v>
      </c>
      <c r="I34" s="17">
        <v>0.67633699999999997</v>
      </c>
      <c r="J34" s="17">
        <v>5.5046999999999999E-2</v>
      </c>
      <c r="K34" s="17">
        <v>8.1390000000000004E-2</v>
      </c>
      <c r="L34" s="17">
        <v>706.1</v>
      </c>
      <c r="M34" s="17">
        <v>0.37081199999999997</v>
      </c>
      <c r="N34" s="17">
        <v>901</v>
      </c>
      <c r="O34" s="17">
        <v>0</v>
      </c>
      <c r="P34" s="17">
        <v>0</v>
      </c>
      <c r="Q34" s="17">
        <v>0.47742699999999999</v>
      </c>
      <c r="R34" s="17">
        <v>0.76752299999999996</v>
      </c>
      <c r="S34" s="17">
        <v>0.81429600000000002</v>
      </c>
      <c r="T34" s="17">
        <v>4.6773000000000002E-2</v>
      </c>
      <c r="U34" s="17">
        <v>5.7439999999999998E-2</v>
      </c>
      <c r="V34" s="17">
        <v>523.29999999999995</v>
      </c>
      <c r="W34" s="17">
        <v>1.1E-5</v>
      </c>
      <c r="X34" s="17">
        <v>913</v>
      </c>
      <c r="Y34" s="17">
        <v>0</v>
      </c>
      <c r="Z34" s="17">
        <v>0</v>
      </c>
      <c r="AA34" s="17">
        <v>8.8369299999999998E-2</v>
      </c>
      <c r="AB34" s="17">
        <v>1.02965E-2</v>
      </c>
      <c r="AC34" s="17">
        <v>0.76800400000000002</v>
      </c>
      <c r="AD34" s="17">
        <v>0.25</v>
      </c>
      <c r="AE34" s="17">
        <v>1176.2</v>
      </c>
    </row>
    <row r="35" spans="1:31">
      <c r="A35" s="17">
        <v>22</v>
      </c>
      <c r="B35" s="19">
        <v>0.45895833333333336</v>
      </c>
      <c r="C35" s="17">
        <v>134.19999999999999</v>
      </c>
      <c r="D35" s="17">
        <v>2.7</v>
      </c>
      <c r="E35" s="17">
        <v>2.04E-4</v>
      </c>
      <c r="F35" s="17">
        <v>0.01</v>
      </c>
      <c r="G35" s="17">
        <v>0.68613500000000005</v>
      </c>
      <c r="H35" s="17">
        <v>0.62539299999999998</v>
      </c>
      <c r="I35" s="17">
        <v>0.67783899999999997</v>
      </c>
      <c r="J35" s="17">
        <v>5.2447000000000001E-2</v>
      </c>
      <c r="K35" s="17">
        <v>7.7372999999999997E-2</v>
      </c>
      <c r="L35" s="17">
        <v>248.2</v>
      </c>
      <c r="M35" s="17">
        <v>0.24992500000000001</v>
      </c>
      <c r="N35" s="17">
        <v>4625</v>
      </c>
      <c r="O35" s="17">
        <v>0</v>
      </c>
      <c r="P35" s="17">
        <v>0</v>
      </c>
      <c r="Q35" s="17">
        <v>0.65227400000000002</v>
      </c>
      <c r="R35" s="17">
        <v>0.75421000000000005</v>
      </c>
      <c r="S35" s="17">
        <v>0.808114</v>
      </c>
      <c r="T35" s="17">
        <v>5.3903E-2</v>
      </c>
      <c r="U35" s="17">
        <v>6.6702999999999998E-2</v>
      </c>
      <c r="V35" s="17">
        <v>733.9</v>
      </c>
      <c r="W35" s="17">
        <v>0.15623699999999999</v>
      </c>
      <c r="X35" s="17">
        <v>1165</v>
      </c>
      <c r="Y35" s="17">
        <v>0</v>
      </c>
      <c r="Z35" s="17">
        <v>0</v>
      </c>
      <c r="AA35" s="17">
        <v>0.10262</v>
      </c>
      <c r="AB35" s="17">
        <v>1.8421900000000001E-2</v>
      </c>
      <c r="AC35" s="17">
        <v>0.75520299999999996</v>
      </c>
      <c r="AD35" s="17">
        <v>0.25</v>
      </c>
      <c r="AE35" s="17">
        <v>3346.1</v>
      </c>
    </row>
    <row r="36" spans="1:31">
      <c r="A36" s="17">
        <v>23</v>
      </c>
      <c r="B36" s="19">
        <v>0.45900462962962968</v>
      </c>
      <c r="C36" s="17">
        <v>133</v>
      </c>
      <c r="D36" s="17">
        <v>2.7</v>
      </c>
      <c r="E36" s="17">
        <v>2.1900000000000001E-4</v>
      </c>
      <c r="F36" s="17">
        <v>1.0999999999999999E-2</v>
      </c>
      <c r="G36" s="17">
        <v>0.60347399999999995</v>
      </c>
      <c r="H36" s="17">
        <v>0.62525399999999998</v>
      </c>
      <c r="I36" s="17">
        <v>0.68089200000000005</v>
      </c>
      <c r="J36" s="17">
        <v>5.5638E-2</v>
      </c>
      <c r="K36" s="17">
        <v>8.1712999999999994E-2</v>
      </c>
      <c r="L36" s="17">
        <v>297.8</v>
      </c>
      <c r="M36" s="17">
        <v>1.2999999999999999E-5</v>
      </c>
      <c r="N36" s="17">
        <v>746</v>
      </c>
      <c r="O36" s="17">
        <v>0</v>
      </c>
      <c r="P36" s="17">
        <v>0</v>
      </c>
      <c r="Q36" s="17">
        <v>0.411997</v>
      </c>
      <c r="R36" s="17">
        <v>0.75568999999999997</v>
      </c>
      <c r="S36" s="17">
        <v>0.80287500000000001</v>
      </c>
      <c r="T36" s="17">
        <v>4.7183999999999997E-2</v>
      </c>
      <c r="U36" s="17">
        <v>5.8769000000000002E-2</v>
      </c>
      <c r="V36" s="17">
        <v>717.3</v>
      </c>
      <c r="W36" s="17">
        <v>5.8E-5</v>
      </c>
      <c r="X36" s="17">
        <v>1312</v>
      </c>
      <c r="Y36" s="17">
        <v>0</v>
      </c>
      <c r="Z36" s="17">
        <v>0</v>
      </c>
      <c r="AA36" s="17">
        <v>9.0414300000000003E-2</v>
      </c>
      <c r="AB36" s="17">
        <v>3.6192500000000001E-3</v>
      </c>
      <c r="AC36" s="17">
        <v>0.75586100000000001</v>
      </c>
      <c r="AD36" s="17">
        <v>0.25</v>
      </c>
      <c r="AE36" s="17">
        <v>2789</v>
      </c>
    </row>
    <row r="37" spans="1:31">
      <c r="A37" s="17">
        <v>24</v>
      </c>
      <c r="B37" s="19">
        <v>0.45906249999999998</v>
      </c>
      <c r="C37" s="17">
        <v>131.69999999999999</v>
      </c>
      <c r="D37" s="17">
        <v>2.7</v>
      </c>
      <c r="E37" s="17">
        <v>6.7599999999999995E-4</v>
      </c>
      <c r="F37" s="17">
        <v>3.3000000000000002E-2</v>
      </c>
      <c r="G37" s="17">
        <v>0.74187400000000003</v>
      </c>
      <c r="H37" s="17">
        <v>0.62427999999999995</v>
      </c>
      <c r="I37" s="17">
        <v>0.69445199999999996</v>
      </c>
      <c r="J37" s="17">
        <v>7.0171999999999998E-2</v>
      </c>
      <c r="K37" s="17">
        <v>0.101047</v>
      </c>
      <c r="L37" s="17">
        <v>689.5</v>
      </c>
      <c r="M37" s="17">
        <v>6.9999999999999999E-6</v>
      </c>
      <c r="N37" s="17">
        <v>1483</v>
      </c>
      <c r="O37" s="17">
        <v>0</v>
      </c>
      <c r="P37" s="17">
        <v>0</v>
      </c>
      <c r="Q37" s="17">
        <v>0.63187199999999999</v>
      </c>
      <c r="R37" s="17">
        <v>0.75543099999999996</v>
      </c>
      <c r="S37" s="17">
        <v>0.820519</v>
      </c>
      <c r="T37" s="17">
        <v>6.5087999999999993E-2</v>
      </c>
      <c r="U37" s="17">
        <v>7.9325999999999994E-2</v>
      </c>
      <c r="V37" s="17">
        <v>729.1</v>
      </c>
      <c r="W37" s="17">
        <v>0.229162</v>
      </c>
      <c r="X37" s="17">
        <v>1208</v>
      </c>
      <c r="Y37" s="17">
        <v>0</v>
      </c>
      <c r="Z37" s="17">
        <v>0</v>
      </c>
      <c r="AA37" s="17">
        <v>0.12204</v>
      </c>
      <c r="AB37" s="17">
        <v>1.6440300000000001E-2</v>
      </c>
      <c r="AC37" s="17">
        <v>0.75650099999999998</v>
      </c>
      <c r="AD37" s="17">
        <v>0.25</v>
      </c>
      <c r="AE37" s="17">
        <v>1204.5</v>
      </c>
    </row>
    <row r="38" spans="1:31">
      <c r="A38" s="17">
        <v>25</v>
      </c>
      <c r="B38" s="19">
        <v>0.45912037037037035</v>
      </c>
      <c r="C38" s="17">
        <v>130.4</v>
      </c>
      <c r="D38" s="17">
        <v>2.7</v>
      </c>
      <c r="E38" s="17">
        <v>4.0200000000000001E-4</v>
      </c>
      <c r="F38" s="17">
        <v>1.9E-2</v>
      </c>
      <c r="G38" s="17">
        <v>0.59898700000000005</v>
      </c>
      <c r="H38" s="17">
        <v>0.64502999999999999</v>
      </c>
      <c r="I38" s="17">
        <v>0.69622300000000004</v>
      </c>
      <c r="J38" s="17">
        <v>5.1193000000000002E-2</v>
      </c>
      <c r="K38" s="17">
        <v>7.3528999999999997E-2</v>
      </c>
      <c r="L38" s="17">
        <v>404.1</v>
      </c>
      <c r="M38" s="17">
        <v>1.2E-5</v>
      </c>
      <c r="N38" s="17">
        <v>684</v>
      </c>
      <c r="O38" s="17">
        <v>0</v>
      </c>
      <c r="P38" s="17">
        <v>0</v>
      </c>
      <c r="Q38" s="17">
        <v>0.67481599999999997</v>
      </c>
      <c r="R38" s="17">
        <v>0.74761200000000005</v>
      </c>
      <c r="S38" s="17">
        <v>0.81218400000000002</v>
      </c>
      <c r="T38" s="17">
        <v>6.4571000000000003E-2</v>
      </c>
      <c r="U38" s="17">
        <v>7.9503000000000004E-2</v>
      </c>
      <c r="V38" s="17">
        <v>423.5</v>
      </c>
      <c r="W38" s="17">
        <v>2.5999999999999998E-5</v>
      </c>
      <c r="X38" s="17">
        <v>664</v>
      </c>
      <c r="Y38" s="17">
        <v>0</v>
      </c>
      <c r="Z38" s="17">
        <v>0</v>
      </c>
      <c r="AA38" s="17">
        <v>0.12231300000000001</v>
      </c>
      <c r="AB38" s="17">
        <v>4.4971000000000004E-3</v>
      </c>
      <c r="AC38" s="17">
        <v>0.74790299999999998</v>
      </c>
      <c r="AD38" s="17">
        <v>0.25</v>
      </c>
      <c r="AE38" s="17">
        <v>2055.1</v>
      </c>
    </row>
    <row r="39" spans="1:31">
      <c r="A39" s="17">
        <v>26</v>
      </c>
      <c r="B39" s="19">
        <v>0.45916666666666667</v>
      </c>
      <c r="C39" s="17">
        <v>129.1</v>
      </c>
      <c r="D39" s="17">
        <v>2.7</v>
      </c>
      <c r="E39" s="17">
        <v>3.3799999999999998E-4</v>
      </c>
      <c r="F39" s="17">
        <v>1.6E-2</v>
      </c>
      <c r="G39" s="17">
        <v>0.62290000000000001</v>
      </c>
      <c r="H39" s="17">
        <v>0.64546999999999999</v>
      </c>
      <c r="I39" s="17">
        <v>0.70148500000000003</v>
      </c>
      <c r="J39" s="17">
        <v>5.6015000000000002E-2</v>
      </c>
      <c r="K39" s="17">
        <v>7.9851000000000005E-2</v>
      </c>
      <c r="L39" s="17">
        <v>500.5</v>
      </c>
      <c r="M39" s="17">
        <v>0.17448900000000001</v>
      </c>
      <c r="N39" s="17">
        <v>1947</v>
      </c>
      <c r="O39" s="17">
        <v>0</v>
      </c>
      <c r="P39" s="17">
        <v>0</v>
      </c>
      <c r="Q39" s="17">
        <v>0.57130899999999996</v>
      </c>
      <c r="R39" s="17">
        <v>0.77336000000000005</v>
      </c>
      <c r="S39" s="17">
        <v>0.81798899999999997</v>
      </c>
      <c r="T39" s="17">
        <v>4.4629000000000002E-2</v>
      </c>
      <c r="U39" s="17">
        <v>5.4559000000000003E-2</v>
      </c>
      <c r="V39" s="17">
        <v>523.79999999999995</v>
      </c>
      <c r="W39" s="17">
        <v>0.59999800000000003</v>
      </c>
      <c r="X39" s="17">
        <v>816</v>
      </c>
      <c r="Y39" s="17">
        <v>0</v>
      </c>
      <c r="Z39" s="17">
        <v>0</v>
      </c>
      <c r="AA39" s="17">
        <v>8.3937300000000006E-2</v>
      </c>
      <c r="AB39" s="17">
        <v>1.5684E-2</v>
      </c>
      <c r="AC39" s="17">
        <v>0.77405999999999997</v>
      </c>
      <c r="AD39" s="17">
        <v>0.25</v>
      </c>
      <c r="AE39" s="17">
        <v>1659.4</v>
      </c>
    </row>
    <row r="40" spans="1:31">
      <c r="A40" s="17">
        <v>27</v>
      </c>
      <c r="B40" s="19">
        <v>0.45922453703703708</v>
      </c>
      <c r="C40" s="17">
        <v>128</v>
      </c>
      <c r="D40" s="17">
        <v>2.7</v>
      </c>
      <c r="E40" s="17">
        <v>6.1499999999999999E-4</v>
      </c>
      <c r="F40" s="17">
        <v>0.03</v>
      </c>
      <c r="G40" s="17">
        <v>0.74175100000000005</v>
      </c>
      <c r="H40" s="17">
        <v>0.63874200000000003</v>
      </c>
      <c r="I40" s="17">
        <v>0.71098799999999995</v>
      </c>
      <c r="J40" s="17">
        <v>7.2247000000000006E-2</v>
      </c>
      <c r="K40" s="17">
        <v>0.101614</v>
      </c>
      <c r="L40" s="17">
        <v>658.1</v>
      </c>
      <c r="M40" s="17">
        <v>0.349719</v>
      </c>
      <c r="N40" s="17">
        <v>1145</v>
      </c>
      <c r="O40" s="17">
        <v>0</v>
      </c>
      <c r="P40" s="17">
        <v>0</v>
      </c>
      <c r="Q40" s="17">
        <v>0.69606100000000004</v>
      </c>
      <c r="R40" s="17">
        <v>0.76655200000000001</v>
      </c>
      <c r="S40" s="17">
        <v>0.82894000000000001</v>
      </c>
      <c r="T40" s="17">
        <v>6.2387999999999999E-2</v>
      </c>
      <c r="U40" s="17">
        <v>7.5261999999999996E-2</v>
      </c>
      <c r="V40" s="17">
        <v>508.6</v>
      </c>
      <c r="W40" s="17">
        <v>1.4E-5</v>
      </c>
      <c r="X40" s="17">
        <v>946</v>
      </c>
      <c r="Y40" s="17">
        <v>0</v>
      </c>
      <c r="Z40" s="17">
        <v>0</v>
      </c>
      <c r="AA40" s="17">
        <v>0.115788</v>
      </c>
      <c r="AB40" s="17">
        <v>1.2164100000000001E-2</v>
      </c>
      <c r="AC40" s="17">
        <v>0.76731099999999997</v>
      </c>
      <c r="AD40" s="17">
        <v>0.25</v>
      </c>
      <c r="AE40" s="17">
        <v>1262.0999999999999</v>
      </c>
    </row>
    <row r="41" spans="1:31">
      <c r="A41" s="17">
        <v>28</v>
      </c>
      <c r="B41" s="19">
        <v>0.45928240740740739</v>
      </c>
      <c r="C41" s="17">
        <v>126.8</v>
      </c>
      <c r="D41" s="17">
        <v>2.7</v>
      </c>
      <c r="E41" s="17">
        <v>3.3799999999999998E-4</v>
      </c>
      <c r="F41" s="17">
        <v>1.6E-2</v>
      </c>
      <c r="G41" s="17">
        <v>0.77413900000000002</v>
      </c>
      <c r="H41" s="17">
        <v>0.65070899999999998</v>
      </c>
      <c r="I41" s="17">
        <v>0.723445</v>
      </c>
      <c r="J41" s="17">
        <v>7.2735999999999995E-2</v>
      </c>
      <c r="K41" s="17">
        <v>0.10054100000000001</v>
      </c>
      <c r="L41" s="17">
        <v>383.9</v>
      </c>
      <c r="M41" s="17">
        <v>1.7100000000000001E-4</v>
      </c>
      <c r="N41" s="17">
        <v>2197</v>
      </c>
      <c r="O41" s="17">
        <v>0</v>
      </c>
      <c r="P41" s="17">
        <v>0</v>
      </c>
      <c r="Q41" s="17">
        <v>0.64565700000000004</v>
      </c>
      <c r="R41" s="17">
        <v>0.79386000000000001</v>
      </c>
      <c r="S41" s="17">
        <v>0.85461200000000004</v>
      </c>
      <c r="T41" s="17">
        <v>6.0752E-2</v>
      </c>
      <c r="U41" s="17">
        <v>7.1086999999999997E-2</v>
      </c>
      <c r="V41" s="17">
        <v>389.9</v>
      </c>
      <c r="W41" s="17">
        <v>0.29276200000000002</v>
      </c>
      <c r="X41" s="17">
        <v>2287</v>
      </c>
      <c r="Y41" s="17">
        <v>0</v>
      </c>
      <c r="Z41" s="17">
        <v>0</v>
      </c>
      <c r="AA41" s="17">
        <v>0.109365</v>
      </c>
      <c r="AB41" s="17">
        <v>1.3598300000000001E-2</v>
      </c>
      <c r="AC41" s="17">
        <v>0.79468700000000003</v>
      </c>
      <c r="AD41" s="17">
        <v>0.25</v>
      </c>
      <c r="AE41" s="17">
        <v>2163.6</v>
      </c>
    </row>
    <row r="42" spans="1:31">
      <c r="A42" s="17">
        <v>29</v>
      </c>
      <c r="B42" s="19">
        <v>0.45932870370370371</v>
      </c>
      <c r="C42" s="17">
        <v>125.3</v>
      </c>
      <c r="D42" s="17">
        <v>2.7</v>
      </c>
      <c r="E42" s="17">
        <v>5.31E-4</v>
      </c>
      <c r="F42" s="17">
        <v>2.5999999999999999E-2</v>
      </c>
      <c r="G42" s="17">
        <v>0.65499600000000002</v>
      </c>
      <c r="H42" s="17">
        <v>0.64565700000000004</v>
      </c>
      <c r="I42" s="17">
        <v>0.70404900000000004</v>
      </c>
      <c r="J42" s="17">
        <v>5.8391999999999999E-2</v>
      </c>
      <c r="K42" s="17">
        <v>8.2937999999999998E-2</v>
      </c>
      <c r="L42" s="17">
        <v>562.4</v>
      </c>
      <c r="M42" s="17">
        <v>0.33552199999999999</v>
      </c>
      <c r="N42" s="17">
        <v>1567</v>
      </c>
      <c r="O42" s="17">
        <v>0</v>
      </c>
      <c r="P42" s="17">
        <v>0</v>
      </c>
      <c r="Q42" s="17">
        <v>0.54141399999999995</v>
      </c>
      <c r="R42" s="17">
        <v>0.77473000000000003</v>
      </c>
      <c r="S42" s="17">
        <v>0.83860699999999999</v>
      </c>
      <c r="T42" s="17">
        <v>6.3876000000000002E-2</v>
      </c>
      <c r="U42" s="17">
        <v>7.6169000000000001E-2</v>
      </c>
      <c r="V42" s="17">
        <v>514.5</v>
      </c>
      <c r="W42" s="17">
        <v>3.0000000000000001E-6</v>
      </c>
      <c r="X42" s="17">
        <v>1756</v>
      </c>
      <c r="Y42" s="17">
        <v>0</v>
      </c>
      <c r="Z42" s="17">
        <v>0</v>
      </c>
      <c r="AA42" s="17">
        <v>0.117184</v>
      </c>
      <c r="AB42" s="17">
        <v>1.4198199999999999E-2</v>
      </c>
      <c r="AC42" s="17">
        <v>0.77563700000000002</v>
      </c>
      <c r="AD42" s="17">
        <v>0.25</v>
      </c>
      <c r="AE42" s="17">
        <v>1476.9</v>
      </c>
    </row>
    <row r="43" spans="1:31">
      <c r="A43" s="17">
        <v>30</v>
      </c>
      <c r="B43" s="19">
        <v>0.45938657407407407</v>
      </c>
      <c r="C43" s="17">
        <v>124.2</v>
      </c>
      <c r="D43" s="17">
        <v>2.7</v>
      </c>
      <c r="E43" s="17">
        <v>5.9900000000000003E-4</v>
      </c>
      <c r="F43" s="17">
        <v>2.9000000000000001E-2</v>
      </c>
      <c r="G43" s="17">
        <v>0.56135599999999997</v>
      </c>
      <c r="H43" s="17">
        <v>0.65360099999999999</v>
      </c>
      <c r="I43" s="17">
        <v>0.70723899999999995</v>
      </c>
      <c r="J43" s="17">
        <v>5.3637999999999998E-2</v>
      </c>
      <c r="K43" s="17">
        <v>7.5841000000000006E-2</v>
      </c>
      <c r="L43" s="17">
        <v>653.9</v>
      </c>
      <c r="M43" s="17">
        <v>0.37081199999999997</v>
      </c>
      <c r="N43" s="17">
        <v>1432</v>
      </c>
      <c r="O43" s="17">
        <v>0</v>
      </c>
      <c r="P43" s="17">
        <v>0</v>
      </c>
      <c r="Q43" s="17">
        <v>0.685276</v>
      </c>
      <c r="R43" s="17">
        <v>0.77120999999999995</v>
      </c>
      <c r="S43" s="17">
        <v>0.83275900000000003</v>
      </c>
      <c r="T43" s="17">
        <v>6.1549E-2</v>
      </c>
      <c r="U43" s="17">
        <v>7.3909000000000002E-2</v>
      </c>
      <c r="V43" s="17">
        <v>495.1</v>
      </c>
      <c r="W43" s="17">
        <v>0.26268900000000001</v>
      </c>
      <c r="X43" s="17">
        <v>7155</v>
      </c>
      <c r="Y43" s="17">
        <v>0</v>
      </c>
      <c r="Z43" s="17">
        <v>0</v>
      </c>
      <c r="AA43" s="17">
        <v>0.113707</v>
      </c>
      <c r="AB43" s="17">
        <v>1.50787E-2</v>
      </c>
      <c r="AC43" s="17">
        <v>0.77213799999999999</v>
      </c>
      <c r="AD43" s="17">
        <v>0.25</v>
      </c>
      <c r="AE43" s="17">
        <v>1270.0999999999999</v>
      </c>
    </row>
    <row r="44" spans="1:31">
      <c r="A44" s="17">
        <v>31</v>
      </c>
      <c r="B44" s="19">
        <v>0.45943287037037034</v>
      </c>
      <c r="C44" s="17">
        <v>122.8</v>
      </c>
      <c r="D44" s="17">
        <v>2.7</v>
      </c>
      <c r="E44" s="17">
        <v>6.5300000000000004E-4</v>
      </c>
      <c r="F44" s="17">
        <v>3.2000000000000001E-2</v>
      </c>
      <c r="G44" s="17">
        <v>0.65328399999999998</v>
      </c>
      <c r="H44" s="17">
        <v>0.643397</v>
      </c>
      <c r="I44" s="17">
        <v>0.70217499999999999</v>
      </c>
      <c r="J44" s="17">
        <v>5.8777999999999997E-2</v>
      </c>
      <c r="K44" s="17">
        <v>8.3708000000000005E-2</v>
      </c>
      <c r="L44" s="17">
        <v>585.79999999999995</v>
      </c>
      <c r="M44" s="17">
        <v>0.42046299999999998</v>
      </c>
      <c r="N44" s="17">
        <v>728</v>
      </c>
      <c r="O44" s="17">
        <v>0</v>
      </c>
      <c r="P44" s="17">
        <v>0</v>
      </c>
      <c r="Q44" s="17">
        <v>0.75916499999999998</v>
      </c>
      <c r="R44" s="17">
        <v>0.75600400000000001</v>
      </c>
      <c r="S44" s="17">
        <v>0.83014600000000005</v>
      </c>
      <c r="T44" s="17">
        <v>7.4142E-2</v>
      </c>
      <c r="U44" s="17">
        <v>8.9312000000000002E-2</v>
      </c>
      <c r="V44" s="17">
        <v>656.5</v>
      </c>
      <c r="W44" s="17">
        <v>0.28172999999999998</v>
      </c>
      <c r="X44" s="17">
        <v>649</v>
      </c>
      <c r="Y44" s="17">
        <v>0</v>
      </c>
      <c r="Z44" s="17">
        <v>0</v>
      </c>
      <c r="AA44" s="17">
        <v>0.137403</v>
      </c>
      <c r="AB44" s="17">
        <v>6.9251699999999996E-3</v>
      </c>
      <c r="AC44" s="17">
        <v>0.756517</v>
      </c>
      <c r="AD44" s="17">
        <v>0.25</v>
      </c>
      <c r="AE44" s="17">
        <v>1417.9</v>
      </c>
    </row>
    <row r="45" spans="1:31">
      <c r="A45" s="17">
        <v>32</v>
      </c>
      <c r="B45" s="19">
        <v>0.45949074074074076</v>
      </c>
      <c r="C45" s="17">
        <v>121.8</v>
      </c>
      <c r="D45" s="17">
        <v>2.7</v>
      </c>
      <c r="E45" s="17">
        <v>5.7700000000000004E-4</v>
      </c>
      <c r="F45" s="17">
        <v>2.8000000000000001E-2</v>
      </c>
      <c r="G45" s="17">
        <v>0.65103599999999995</v>
      </c>
      <c r="H45" s="17">
        <v>0.65432900000000005</v>
      </c>
      <c r="I45" s="17">
        <v>0.71763600000000005</v>
      </c>
      <c r="J45" s="17">
        <v>6.3307000000000002E-2</v>
      </c>
      <c r="K45" s="17">
        <v>8.8215000000000002E-2</v>
      </c>
      <c r="L45" s="17">
        <v>527</v>
      </c>
      <c r="M45" s="17">
        <v>0.33230300000000002</v>
      </c>
      <c r="N45" s="17">
        <v>1942</v>
      </c>
      <c r="O45" s="17">
        <v>0</v>
      </c>
      <c r="P45" s="17">
        <v>0</v>
      </c>
      <c r="Q45" s="17">
        <v>0.69609399999999999</v>
      </c>
      <c r="R45" s="17">
        <v>0.786269</v>
      </c>
      <c r="S45" s="17">
        <v>0.862599</v>
      </c>
      <c r="T45" s="17">
        <v>7.6329999999999995E-2</v>
      </c>
      <c r="U45" s="17">
        <v>8.8487999999999997E-2</v>
      </c>
      <c r="V45" s="17">
        <v>563.5</v>
      </c>
      <c r="W45" s="17">
        <v>0.36089599999999999</v>
      </c>
      <c r="X45" s="17">
        <v>670</v>
      </c>
      <c r="Y45" s="17">
        <v>0</v>
      </c>
      <c r="Z45" s="17">
        <v>0</v>
      </c>
      <c r="AA45" s="17">
        <v>0.13613500000000001</v>
      </c>
      <c r="AB45" s="17">
        <v>1.6452999999999999E-2</v>
      </c>
      <c r="AC45" s="17">
        <v>0.78752500000000003</v>
      </c>
      <c r="AD45" s="17">
        <v>0.25</v>
      </c>
      <c r="AE45" s="17">
        <v>1576.2</v>
      </c>
    </row>
    <row r="46" spans="1:31">
      <c r="A46" s="17">
        <v>33</v>
      </c>
      <c r="B46" s="19">
        <v>0.45954861111111112</v>
      </c>
      <c r="C46" s="17">
        <v>120.6</v>
      </c>
      <c r="D46" s="17">
        <v>2.7</v>
      </c>
      <c r="E46" s="17">
        <v>6.3199999999999997E-4</v>
      </c>
      <c r="F46" s="17">
        <v>3.1E-2</v>
      </c>
      <c r="G46" s="17">
        <v>0.69683099999999998</v>
      </c>
      <c r="H46" s="17">
        <v>0.64734400000000003</v>
      </c>
      <c r="I46" s="17">
        <v>0.71029699999999996</v>
      </c>
      <c r="J46" s="17">
        <v>6.2952999999999995E-2</v>
      </c>
      <c r="K46" s="17">
        <v>8.8628999999999999E-2</v>
      </c>
      <c r="L46" s="17">
        <v>629.9</v>
      </c>
      <c r="M46" s="17">
        <v>0.37081500000000001</v>
      </c>
      <c r="N46" s="17">
        <v>9029</v>
      </c>
      <c r="O46" s="17">
        <v>0</v>
      </c>
      <c r="P46" s="17">
        <v>0</v>
      </c>
      <c r="Q46" s="17">
        <v>0.70504299999999998</v>
      </c>
      <c r="R46" s="17">
        <v>0.77390899999999996</v>
      </c>
      <c r="S46" s="17">
        <v>0.847908</v>
      </c>
      <c r="T46" s="17">
        <v>7.3998999999999995E-2</v>
      </c>
      <c r="U46" s="17">
        <v>8.7272000000000002E-2</v>
      </c>
      <c r="V46" s="17">
        <v>416</v>
      </c>
      <c r="W46" s="17">
        <v>1.7E-5</v>
      </c>
      <c r="X46" s="17">
        <v>810</v>
      </c>
      <c r="Y46" s="17">
        <v>0</v>
      </c>
      <c r="Z46" s="17">
        <v>0</v>
      </c>
      <c r="AA46" s="17">
        <v>0.134265</v>
      </c>
      <c r="AB46" s="17">
        <v>8.5064699999999993E-2</v>
      </c>
      <c r="AC46" s="17">
        <v>0.78020400000000001</v>
      </c>
      <c r="AD46" s="17">
        <v>0.25</v>
      </c>
      <c r="AE46" s="17">
        <v>1318.6</v>
      </c>
    </row>
    <row r="47" spans="1:31">
      <c r="A47" s="17">
        <v>34</v>
      </c>
      <c r="B47" s="19">
        <v>0.45959490740740744</v>
      </c>
      <c r="C47" s="17">
        <v>119.3</v>
      </c>
      <c r="D47" s="17">
        <v>2.7</v>
      </c>
      <c r="E47" s="17">
        <v>7.2099999999999996E-4</v>
      </c>
      <c r="F47" s="17">
        <v>3.5000000000000003E-2</v>
      </c>
      <c r="G47" s="17">
        <v>0.65724700000000003</v>
      </c>
      <c r="H47" s="17">
        <v>0.663439</v>
      </c>
      <c r="I47" s="17">
        <v>0.73171900000000001</v>
      </c>
      <c r="J47" s="17">
        <v>6.8279999999999993E-2</v>
      </c>
      <c r="K47" s="17">
        <v>9.3314999999999995E-2</v>
      </c>
      <c r="L47" s="17">
        <v>555.4</v>
      </c>
      <c r="M47" s="17">
        <v>0.14235800000000001</v>
      </c>
      <c r="N47" s="17">
        <v>428</v>
      </c>
      <c r="O47" s="17">
        <v>0</v>
      </c>
      <c r="P47" s="17">
        <v>0</v>
      </c>
      <c r="Q47" s="17">
        <v>0.72505299999999995</v>
      </c>
      <c r="R47" s="17">
        <v>0.75920100000000001</v>
      </c>
      <c r="S47" s="17">
        <v>0.84691399999999994</v>
      </c>
      <c r="T47" s="17">
        <v>8.7712999999999999E-2</v>
      </c>
      <c r="U47" s="17">
        <v>0.10356799999999999</v>
      </c>
      <c r="V47" s="17">
        <v>800</v>
      </c>
      <c r="W47" s="17">
        <v>0.22917699999999999</v>
      </c>
      <c r="X47" s="17">
        <v>860</v>
      </c>
      <c r="Y47" s="17">
        <v>0</v>
      </c>
      <c r="Z47" s="17">
        <v>0</v>
      </c>
      <c r="AA47" s="17">
        <v>0.159335</v>
      </c>
      <c r="AB47" s="17">
        <v>3.869E-3</v>
      </c>
      <c r="AC47" s="17">
        <v>0.75954100000000002</v>
      </c>
      <c r="AD47" s="17">
        <v>0.25</v>
      </c>
      <c r="AE47" s="17">
        <v>1495.4</v>
      </c>
    </row>
    <row r="48" spans="1:31">
      <c r="A48" s="17">
        <v>35</v>
      </c>
      <c r="B48" s="19">
        <v>0.45965277777777774</v>
      </c>
      <c r="C48" s="17">
        <v>118.2</v>
      </c>
      <c r="D48" s="17">
        <v>2.7</v>
      </c>
      <c r="E48" s="17">
        <v>8.3199999999999995E-4</v>
      </c>
      <c r="F48" s="17">
        <v>0.04</v>
      </c>
      <c r="G48" s="17">
        <v>0.70363200000000004</v>
      </c>
      <c r="H48" s="17">
        <v>0.67034000000000005</v>
      </c>
      <c r="I48" s="17">
        <v>0.74160400000000004</v>
      </c>
      <c r="J48" s="17">
        <v>7.1263999999999994E-2</v>
      </c>
      <c r="K48" s="17">
        <v>9.6093999999999999E-2</v>
      </c>
      <c r="L48" s="17">
        <v>679.8</v>
      </c>
      <c r="M48" s="17">
        <v>0.37081199999999997</v>
      </c>
      <c r="N48" s="17">
        <v>930</v>
      </c>
      <c r="O48" s="17">
        <v>0</v>
      </c>
      <c r="P48" s="17">
        <v>0</v>
      </c>
      <c r="Q48" s="17">
        <v>0.75655600000000001</v>
      </c>
      <c r="R48" s="17">
        <v>0.796265</v>
      </c>
      <c r="S48" s="17">
        <v>0.88307999999999998</v>
      </c>
      <c r="T48" s="17">
        <v>8.6815000000000003E-2</v>
      </c>
      <c r="U48" s="17">
        <v>9.8309999999999995E-2</v>
      </c>
      <c r="V48" s="17">
        <v>466.7</v>
      </c>
      <c r="W48" s="17">
        <v>3.0000000000000001E-6</v>
      </c>
      <c r="X48" s="17">
        <v>671</v>
      </c>
      <c r="Y48" s="17">
        <v>0</v>
      </c>
      <c r="Z48" s="17">
        <v>0</v>
      </c>
      <c r="AA48" s="17">
        <v>0.15124599999999999</v>
      </c>
      <c r="AB48" s="17">
        <v>1.0227099999999999E-2</v>
      </c>
      <c r="AC48" s="17">
        <v>0.797153</v>
      </c>
      <c r="AD48" s="17">
        <v>0.25</v>
      </c>
      <c r="AE48" s="17">
        <v>1221.8</v>
      </c>
    </row>
    <row r="49" spans="1:31">
      <c r="A49" s="17">
        <v>36</v>
      </c>
      <c r="B49" s="19">
        <v>0.45971064814814816</v>
      </c>
      <c r="C49" s="17">
        <v>117.1</v>
      </c>
      <c r="D49" s="17">
        <v>2.7</v>
      </c>
      <c r="E49" s="17">
        <v>7.2099999999999996E-4</v>
      </c>
      <c r="F49" s="17">
        <v>3.5000000000000003E-2</v>
      </c>
      <c r="G49" s="17">
        <v>0.75715399999999999</v>
      </c>
      <c r="H49" s="17">
        <v>0.69043699999999997</v>
      </c>
      <c r="I49" s="17">
        <v>0.76376699999999997</v>
      </c>
      <c r="J49" s="17">
        <v>7.3330000000000006E-2</v>
      </c>
      <c r="K49" s="17">
        <v>9.6010999999999999E-2</v>
      </c>
      <c r="L49" s="17">
        <v>475.4</v>
      </c>
      <c r="M49" s="17">
        <v>0.40284799999999998</v>
      </c>
      <c r="N49" s="17">
        <v>1729</v>
      </c>
      <c r="O49" s="17">
        <v>0</v>
      </c>
      <c r="P49" s="17">
        <v>0</v>
      </c>
      <c r="Q49" s="17">
        <v>0.88332599999999994</v>
      </c>
      <c r="R49" s="17">
        <v>0.79714200000000002</v>
      </c>
      <c r="S49" s="17">
        <v>0.90823299999999996</v>
      </c>
      <c r="T49" s="17">
        <v>0.111091</v>
      </c>
      <c r="U49" s="17">
        <v>0.12231599999999999</v>
      </c>
      <c r="V49" s="17">
        <v>729.6</v>
      </c>
      <c r="W49" s="17">
        <v>0.208147</v>
      </c>
      <c r="X49" s="17">
        <v>1745</v>
      </c>
      <c r="Y49" s="17">
        <v>0</v>
      </c>
      <c r="Z49" s="17">
        <v>0</v>
      </c>
      <c r="AA49" s="17">
        <v>0.18817800000000001</v>
      </c>
      <c r="AB49" s="17">
        <v>1.32558E-2</v>
      </c>
      <c r="AC49" s="17">
        <v>0.79861499999999996</v>
      </c>
      <c r="AD49" s="17">
        <v>0.25</v>
      </c>
      <c r="AE49" s="17">
        <v>1747.2</v>
      </c>
    </row>
    <row r="50" spans="1:31">
      <c r="A50" s="17">
        <v>37</v>
      </c>
      <c r="B50" s="19">
        <v>0.45975694444444443</v>
      </c>
      <c r="C50" s="17">
        <v>116</v>
      </c>
      <c r="D50" s="17">
        <v>2.7</v>
      </c>
      <c r="E50" s="17">
        <v>5.2499999999999997E-4</v>
      </c>
      <c r="F50" s="17">
        <v>2.5000000000000001E-2</v>
      </c>
      <c r="G50" s="17">
        <v>0.80497799999999997</v>
      </c>
      <c r="H50" s="17">
        <v>0.68567900000000004</v>
      </c>
      <c r="I50" s="17">
        <v>0.75713200000000003</v>
      </c>
      <c r="J50" s="17">
        <v>7.1454000000000004E-2</v>
      </c>
      <c r="K50" s="17">
        <v>9.4374E-2</v>
      </c>
      <c r="L50" s="17">
        <v>473.7</v>
      </c>
      <c r="M50" s="17">
        <v>0.402088</v>
      </c>
      <c r="N50" s="17">
        <v>643</v>
      </c>
      <c r="O50" s="17">
        <v>0</v>
      </c>
      <c r="P50" s="17">
        <v>0</v>
      </c>
      <c r="Q50" s="17">
        <v>0.77457200000000004</v>
      </c>
      <c r="R50" s="17">
        <v>0.82140299999999999</v>
      </c>
      <c r="S50" s="17">
        <v>0.90117999999999998</v>
      </c>
      <c r="T50" s="17">
        <v>7.9777000000000001E-2</v>
      </c>
      <c r="U50" s="17">
        <v>8.8525000000000006E-2</v>
      </c>
      <c r="V50" s="17">
        <v>525.79999999999995</v>
      </c>
      <c r="W50" s="17">
        <v>0.49650699999999998</v>
      </c>
      <c r="X50" s="17">
        <v>1285</v>
      </c>
      <c r="Y50" s="17">
        <v>0</v>
      </c>
      <c r="Z50" s="17">
        <v>0</v>
      </c>
      <c r="AA50" s="17">
        <v>0.13619200000000001</v>
      </c>
      <c r="AB50" s="17">
        <v>4.9582000000000003E-3</v>
      </c>
      <c r="AC50" s="17">
        <v>0.82179899999999995</v>
      </c>
      <c r="AD50" s="17">
        <v>0.25</v>
      </c>
      <c r="AE50" s="17">
        <v>1753.2</v>
      </c>
    </row>
    <row r="51" spans="1:31">
      <c r="A51" s="17">
        <v>38</v>
      </c>
      <c r="B51" s="19">
        <v>0.45981481481481484</v>
      </c>
      <c r="C51" s="17">
        <v>114.7</v>
      </c>
      <c r="D51" s="17">
        <v>2.7</v>
      </c>
      <c r="E51" s="17">
        <v>8.4800000000000001E-4</v>
      </c>
      <c r="F51" s="17">
        <v>4.1000000000000002E-2</v>
      </c>
      <c r="G51" s="17">
        <v>0.79873400000000006</v>
      </c>
      <c r="H51" s="17">
        <v>0.68123999999999996</v>
      </c>
      <c r="I51" s="17">
        <v>0.78138399999999997</v>
      </c>
      <c r="J51" s="17">
        <v>0.100144</v>
      </c>
      <c r="K51" s="17">
        <v>0.128162</v>
      </c>
      <c r="L51" s="17">
        <v>527.79999999999995</v>
      </c>
      <c r="M51" s="17">
        <v>1.2999999999999999E-5</v>
      </c>
      <c r="N51" s="17">
        <v>730</v>
      </c>
      <c r="O51" s="17">
        <v>0</v>
      </c>
      <c r="P51" s="17">
        <v>0</v>
      </c>
      <c r="Q51" s="17">
        <v>0.88003799999999999</v>
      </c>
      <c r="R51" s="17">
        <v>0.79910800000000004</v>
      </c>
      <c r="S51" s="17">
        <v>0.91705800000000004</v>
      </c>
      <c r="T51" s="17">
        <v>0.11795</v>
      </c>
      <c r="U51" s="17">
        <v>0.12861800000000001</v>
      </c>
      <c r="V51" s="17">
        <v>612.79999999999995</v>
      </c>
      <c r="W51" s="17">
        <v>0.599997</v>
      </c>
      <c r="X51" s="17">
        <v>1682</v>
      </c>
      <c r="Y51" s="17">
        <v>0</v>
      </c>
      <c r="Z51" s="17">
        <v>0</v>
      </c>
      <c r="AA51" s="17">
        <v>0.19787399999999999</v>
      </c>
      <c r="AB51" s="17">
        <v>6.2594499999999997E-3</v>
      </c>
      <c r="AC51" s="17">
        <v>0.79984599999999995</v>
      </c>
      <c r="AD51" s="17">
        <v>0.25</v>
      </c>
      <c r="AE51" s="17">
        <v>1573.6</v>
      </c>
    </row>
    <row r="52" spans="1:31">
      <c r="A52" s="17">
        <v>39</v>
      </c>
      <c r="B52" s="19">
        <v>0.45987268518518515</v>
      </c>
      <c r="C52" s="17">
        <v>113.5</v>
      </c>
      <c r="D52" s="17">
        <v>2.7</v>
      </c>
      <c r="E52" s="17">
        <v>9.7599999999999998E-4</v>
      </c>
      <c r="F52" s="17">
        <v>4.7E-2</v>
      </c>
      <c r="G52" s="17">
        <v>0.84931100000000004</v>
      </c>
      <c r="H52" s="17">
        <v>0.67074100000000003</v>
      </c>
      <c r="I52" s="17">
        <v>0.78715500000000005</v>
      </c>
      <c r="J52" s="17">
        <v>0.116414</v>
      </c>
      <c r="K52" s="17">
        <v>0.147892</v>
      </c>
      <c r="L52" s="17">
        <v>612.70000000000005</v>
      </c>
      <c r="M52" s="17">
        <v>9.1866000000000003E-2</v>
      </c>
      <c r="N52" s="17">
        <v>1226</v>
      </c>
      <c r="O52" s="17">
        <v>0</v>
      </c>
      <c r="P52" s="17">
        <v>0</v>
      </c>
      <c r="Q52" s="17">
        <v>0.83288700000000004</v>
      </c>
      <c r="R52" s="17">
        <v>0.82852300000000001</v>
      </c>
      <c r="S52" s="17">
        <v>0.95042800000000005</v>
      </c>
      <c r="T52" s="17">
        <v>0.121905</v>
      </c>
      <c r="U52" s="17">
        <v>0.12826399999999999</v>
      </c>
      <c r="V52" s="17">
        <v>727.8</v>
      </c>
      <c r="W52" s="17">
        <v>2.0497000000000001E-2</v>
      </c>
      <c r="X52" s="17">
        <v>1366</v>
      </c>
      <c r="Y52" s="17">
        <v>0</v>
      </c>
      <c r="Z52" s="17">
        <v>0</v>
      </c>
      <c r="AA52" s="17">
        <v>0.197328</v>
      </c>
      <c r="AB52" s="17">
        <v>1.213E-2</v>
      </c>
      <c r="AC52" s="17">
        <v>0.83000099999999999</v>
      </c>
      <c r="AD52" s="17">
        <v>0.25</v>
      </c>
      <c r="AE52" s="17">
        <v>1355.6</v>
      </c>
    </row>
    <row r="53" spans="1:31">
      <c r="A53" s="17">
        <v>40</v>
      </c>
      <c r="B53" s="19">
        <v>0.45993055555555556</v>
      </c>
      <c r="C53" s="17">
        <v>112.2</v>
      </c>
      <c r="D53" s="17">
        <v>2.7</v>
      </c>
      <c r="E53" s="17">
        <v>5.2999999999999998E-4</v>
      </c>
      <c r="F53" s="17">
        <v>2.5999999999999999E-2</v>
      </c>
      <c r="G53" s="17">
        <v>0.87243099999999996</v>
      </c>
      <c r="H53" s="17">
        <v>0.70073700000000005</v>
      </c>
      <c r="I53" s="17">
        <v>0.80154499999999995</v>
      </c>
      <c r="J53" s="17">
        <v>0.10080799999999999</v>
      </c>
      <c r="K53" s="17">
        <v>0.12576699999999999</v>
      </c>
      <c r="L53" s="17">
        <v>403.3</v>
      </c>
      <c r="M53" s="17">
        <v>3.9999999999999998E-6</v>
      </c>
      <c r="N53" s="17">
        <v>777</v>
      </c>
      <c r="O53" s="17">
        <v>0</v>
      </c>
      <c r="P53" s="17">
        <v>0</v>
      </c>
      <c r="Q53" s="17">
        <v>0.84615700000000005</v>
      </c>
      <c r="R53" s="17">
        <v>0.82927499999999998</v>
      </c>
      <c r="S53" s="17">
        <v>0.92656899999999998</v>
      </c>
      <c r="T53" s="17">
        <v>9.7294000000000005E-2</v>
      </c>
      <c r="U53" s="17">
        <v>0.105005</v>
      </c>
      <c r="V53" s="17">
        <v>537.5</v>
      </c>
      <c r="W53" s="17">
        <v>0.35618699999999998</v>
      </c>
      <c r="X53" s="17">
        <v>1094</v>
      </c>
      <c r="Y53" s="17">
        <v>0</v>
      </c>
      <c r="Z53" s="17">
        <v>0</v>
      </c>
      <c r="AA53" s="17">
        <v>0.161546</v>
      </c>
      <c r="AB53" s="17">
        <v>5.0983599999999997E-3</v>
      </c>
      <c r="AC53" s="17">
        <v>0.82977100000000004</v>
      </c>
      <c r="AD53" s="17">
        <v>0.25</v>
      </c>
      <c r="AE53" s="17">
        <v>2059.4</v>
      </c>
    </row>
    <row r="54" spans="1:31">
      <c r="A54" s="17">
        <v>41</v>
      </c>
      <c r="B54" s="19">
        <v>0.45998842592592593</v>
      </c>
      <c r="C54" s="17">
        <v>110.9</v>
      </c>
      <c r="D54" s="17">
        <v>2.7</v>
      </c>
      <c r="E54" s="17">
        <v>7.5299999999999998E-4</v>
      </c>
      <c r="F54" s="17">
        <v>3.5999999999999997E-2</v>
      </c>
      <c r="G54" s="17">
        <v>0.79766199999999998</v>
      </c>
      <c r="H54" s="17">
        <v>0.68798899999999996</v>
      </c>
      <c r="I54" s="17">
        <v>0.80625199999999997</v>
      </c>
      <c r="J54" s="17">
        <v>0.11826299999999999</v>
      </c>
      <c r="K54" s="17">
        <v>0.14668200000000001</v>
      </c>
      <c r="L54" s="17">
        <v>572.70000000000005</v>
      </c>
      <c r="M54" s="17">
        <v>1.6327999999999999E-2</v>
      </c>
      <c r="N54" s="17">
        <v>1104</v>
      </c>
      <c r="O54" s="17">
        <v>0</v>
      </c>
      <c r="P54" s="17">
        <v>0</v>
      </c>
      <c r="Q54" s="17">
        <v>0.841615</v>
      </c>
      <c r="R54" s="17">
        <v>0.82779499999999995</v>
      </c>
      <c r="S54" s="17">
        <v>0.92558099999999999</v>
      </c>
      <c r="T54" s="17">
        <v>9.7785999999999998E-2</v>
      </c>
      <c r="U54" s="17">
        <v>0.10564800000000001</v>
      </c>
      <c r="V54" s="17">
        <v>474.2</v>
      </c>
      <c r="W54" s="17">
        <v>1.13E-4</v>
      </c>
      <c r="X54" s="17">
        <v>650</v>
      </c>
      <c r="Y54" s="17">
        <v>0</v>
      </c>
      <c r="Z54" s="17">
        <v>0</v>
      </c>
      <c r="AA54" s="17">
        <v>0.16253500000000001</v>
      </c>
      <c r="AB54" s="17">
        <v>1.0234500000000001E-2</v>
      </c>
      <c r="AC54" s="17">
        <v>0.82879599999999998</v>
      </c>
      <c r="AD54" s="17">
        <v>0.25</v>
      </c>
      <c r="AE54" s="17">
        <v>1450.2</v>
      </c>
    </row>
    <row r="55" spans="1:31">
      <c r="A55" s="17">
        <v>42</v>
      </c>
      <c r="B55" s="19">
        <v>0.46003472222222225</v>
      </c>
      <c r="C55" s="17">
        <v>109.6</v>
      </c>
      <c r="D55" s="17">
        <v>2.7</v>
      </c>
      <c r="E55" s="17">
        <v>9.8999999999999999E-4</v>
      </c>
      <c r="F55" s="17">
        <v>4.8000000000000001E-2</v>
      </c>
      <c r="G55" s="17">
        <v>0.86495699999999998</v>
      </c>
      <c r="H55" s="17">
        <v>0.68818400000000002</v>
      </c>
      <c r="I55" s="17">
        <v>0.800701</v>
      </c>
      <c r="J55" s="17">
        <v>0.11251700000000001</v>
      </c>
      <c r="K55" s="17">
        <v>0.14052300000000001</v>
      </c>
      <c r="L55" s="17">
        <v>597.5</v>
      </c>
      <c r="M55" s="17">
        <v>1.12E-4</v>
      </c>
      <c r="N55" s="17">
        <v>485</v>
      </c>
      <c r="O55" s="17">
        <v>0</v>
      </c>
      <c r="P55" s="17">
        <v>0</v>
      </c>
      <c r="Q55" s="17">
        <v>0.83619900000000003</v>
      </c>
      <c r="R55" s="17">
        <v>0.80106699999999997</v>
      </c>
      <c r="S55" s="17">
        <v>0.92331700000000005</v>
      </c>
      <c r="T55" s="17">
        <v>0.12225</v>
      </c>
      <c r="U55" s="17">
        <v>0.13240299999999999</v>
      </c>
      <c r="V55" s="17">
        <v>617</v>
      </c>
      <c r="W55" s="17">
        <v>1.9000000000000001E-5</v>
      </c>
      <c r="X55" s="17">
        <v>1110</v>
      </c>
      <c r="Y55" s="17">
        <v>0</v>
      </c>
      <c r="Z55" s="17">
        <v>0</v>
      </c>
      <c r="AA55" s="17">
        <v>0.20369699999999999</v>
      </c>
      <c r="AB55" s="17">
        <v>4.7181699999999998E-3</v>
      </c>
      <c r="AC55" s="17">
        <v>0.80164400000000002</v>
      </c>
      <c r="AD55" s="17">
        <v>0.25</v>
      </c>
      <c r="AE55" s="17">
        <v>1390</v>
      </c>
    </row>
    <row r="56" spans="1:31">
      <c r="A56" s="17">
        <v>43</v>
      </c>
      <c r="B56" s="19">
        <v>0.46009259259259255</v>
      </c>
      <c r="C56" s="17">
        <v>108.4</v>
      </c>
      <c r="D56" s="17">
        <v>2.7</v>
      </c>
      <c r="E56" s="17">
        <v>1.163E-3</v>
      </c>
      <c r="F56" s="17">
        <v>5.6000000000000001E-2</v>
      </c>
      <c r="G56" s="17">
        <v>0.872251</v>
      </c>
      <c r="H56" s="17">
        <v>0.71567400000000003</v>
      </c>
      <c r="I56" s="17">
        <v>0.86300600000000005</v>
      </c>
      <c r="J56" s="17">
        <v>0.14733199999999999</v>
      </c>
      <c r="K56" s="17">
        <v>0.17072000000000001</v>
      </c>
      <c r="L56" s="17">
        <v>673.8</v>
      </c>
      <c r="M56" s="17">
        <v>0.13244500000000001</v>
      </c>
      <c r="N56" s="17">
        <v>4290</v>
      </c>
      <c r="O56" s="17">
        <v>0</v>
      </c>
      <c r="P56" s="17">
        <v>0</v>
      </c>
      <c r="Q56" s="17">
        <v>0.821739</v>
      </c>
      <c r="R56" s="17">
        <v>0.80232400000000004</v>
      </c>
      <c r="S56" s="17">
        <v>0.937087</v>
      </c>
      <c r="T56" s="17">
        <v>0.13476299999999999</v>
      </c>
      <c r="U56" s="17">
        <v>0.14380999999999999</v>
      </c>
      <c r="V56" s="17">
        <v>755.4</v>
      </c>
      <c r="W56" s="17">
        <v>6.0000000000000002E-6</v>
      </c>
      <c r="X56" s="17">
        <v>734</v>
      </c>
      <c r="Y56" s="17">
        <v>0</v>
      </c>
      <c r="Z56" s="17">
        <v>0</v>
      </c>
      <c r="AA56" s="17">
        <v>0.221247</v>
      </c>
      <c r="AB56" s="17">
        <v>4.5121000000000001E-2</v>
      </c>
      <c r="AC56" s="17">
        <v>0.80840500000000004</v>
      </c>
      <c r="AD56" s="17">
        <v>0.25</v>
      </c>
      <c r="AE56" s="17">
        <v>1232.7</v>
      </c>
    </row>
    <row r="57" spans="1:31">
      <c r="A57" s="17">
        <v>44</v>
      </c>
      <c r="B57" s="19">
        <v>0.46015046296296297</v>
      </c>
      <c r="C57" s="17">
        <v>107.1</v>
      </c>
      <c r="D57" s="17">
        <v>2.7</v>
      </c>
      <c r="E57" s="17">
        <v>1.042E-3</v>
      </c>
      <c r="F57" s="17">
        <v>0.05</v>
      </c>
      <c r="G57" s="17">
        <v>0.90383000000000002</v>
      </c>
      <c r="H57" s="17">
        <v>0.717526</v>
      </c>
      <c r="I57" s="17">
        <v>0.86167800000000006</v>
      </c>
      <c r="J57" s="17">
        <v>0.144152</v>
      </c>
      <c r="K57" s="17">
        <v>0.167292</v>
      </c>
      <c r="L57" s="17">
        <v>608</v>
      </c>
      <c r="M57" s="17">
        <v>0.25498799999999999</v>
      </c>
      <c r="N57" s="17">
        <v>501</v>
      </c>
      <c r="O57" s="17">
        <v>0</v>
      </c>
      <c r="P57" s="17">
        <v>0</v>
      </c>
      <c r="Q57" s="17">
        <v>0.83921900000000005</v>
      </c>
      <c r="R57" s="17">
        <v>0.82065299999999997</v>
      </c>
      <c r="S57" s="17">
        <v>0.95093399999999995</v>
      </c>
      <c r="T57" s="17">
        <v>0.13028000000000001</v>
      </c>
      <c r="U57" s="17">
        <v>0.13700200000000001</v>
      </c>
      <c r="V57" s="17">
        <v>563.79999999999995</v>
      </c>
      <c r="W57" s="17">
        <v>3.0000000000000001E-6</v>
      </c>
      <c r="X57" s="17">
        <v>1162</v>
      </c>
      <c r="Y57" s="17">
        <v>0</v>
      </c>
      <c r="Z57" s="17">
        <v>0</v>
      </c>
      <c r="AA57" s="17">
        <v>0.21077299999999999</v>
      </c>
      <c r="AB57" s="17">
        <v>4.9550799999999997E-3</v>
      </c>
      <c r="AC57" s="17">
        <v>0.821299</v>
      </c>
      <c r="AD57" s="17">
        <v>0.25</v>
      </c>
      <c r="AE57" s="17">
        <v>1366</v>
      </c>
    </row>
    <row r="58" spans="1:31">
      <c r="A58" s="17">
        <v>45</v>
      </c>
      <c r="B58" s="19">
        <v>0.46019675925925929</v>
      </c>
      <c r="C58" s="17">
        <v>105.8</v>
      </c>
      <c r="D58" s="17">
        <v>2.7</v>
      </c>
      <c r="E58" s="17">
        <v>1.1180000000000001E-3</v>
      </c>
      <c r="F58" s="17">
        <v>5.3999999999999999E-2</v>
      </c>
      <c r="G58" s="17">
        <v>0.79357500000000003</v>
      </c>
      <c r="H58" s="17">
        <v>0.70294500000000004</v>
      </c>
      <c r="I58" s="17">
        <v>0.80829499999999999</v>
      </c>
      <c r="J58" s="17">
        <v>0.10535</v>
      </c>
      <c r="K58" s="17">
        <v>0.13033600000000001</v>
      </c>
      <c r="L58" s="17">
        <v>668.9</v>
      </c>
      <c r="M58" s="17">
        <v>0.37081700000000001</v>
      </c>
      <c r="N58" s="17">
        <v>1230</v>
      </c>
      <c r="O58" s="17">
        <v>0</v>
      </c>
      <c r="P58" s="17">
        <v>0</v>
      </c>
      <c r="Q58" s="17">
        <v>0.84968600000000005</v>
      </c>
      <c r="R58" s="17">
        <v>0.83532499999999998</v>
      </c>
      <c r="S58" s="17">
        <v>0.96539799999999998</v>
      </c>
      <c r="T58" s="17">
        <v>0.13007299999999999</v>
      </c>
      <c r="U58" s="17">
        <v>0.13473499999999999</v>
      </c>
      <c r="V58" s="17">
        <v>581.20000000000005</v>
      </c>
      <c r="W58" s="17">
        <v>5.9288E-2</v>
      </c>
      <c r="X58" s="17">
        <v>666</v>
      </c>
      <c r="Y58" s="17">
        <v>0</v>
      </c>
      <c r="Z58" s="17">
        <v>0</v>
      </c>
      <c r="AA58" s="17">
        <v>0.207285</v>
      </c>
      <c r="AB58" s="17">
        <v>1.32692E-2</v>
      </c>
      <c r="AC58" s="17">
        <v>0.83704999999999996</v>
      </c>
      <c r="AD58" s="17">
        <v>0.25</v>
      </c>
      <c r="AE58" s="17">
        <v>1241.8</v>
      </c>
    </row>
    <row r="59" spans="1:31">
      <c r="A59" s="17">
        <v>46</v>
      </c>
      <c r="B59" s="19">
        <v>0.46025462962962965</v>
      </c>
      <c r="C59" s="17">
        <v>104.7</v>
      </c>
      <c r="D59" s="17">
        <v>2.7</v>
      </c>
      <c r="E59" s="17">
        <v>1.3600000000000001E-3</v>
      </c>
      <c r="F59" s="17">
        <v>6.6000000000000003E-2</v>
      </c>
      <c r="G59" s="17">
        <v>0.877054</v>
      </c>
      <c r="H59" s="17">
        <v>0.71895600000000004</v>
      </c>
      <c r="I59" s="17">
        <v>0.862124</v>
      </c>
      <c r="J59" s="17">
        <v>0.14316799999999999</v>
      </c>
      <c r="K59" s="17">
        <v>0.16606399999999999</v>
      </c>
      <c r="L59" s="17">
        <v>720.8</v>
      </c>
      <c r="M59" s="17">
        <v>0.10070999999999999</v>
      </c>
      <c r="N59" s="17">
        <v>922</v>
      </c>
      <c r="O59" s="17">
        <v>0</v>
      </c>
      <c r="P59" s="17">
        <v>0</v>
      </c>
      <c r="Q59" s="17">
        <v>0.92725000000000002</v>
      </c>
      <c r="R59" s="17">
        <v>0.83405799999999997</v>
      </c>
      <c r="S59" s="17">
        <v>0.98324699999999998</v>
      </c>
      <c r="T59" s="17">
        <v>0.14918899999999999</v>
      </c>
      <c r="U59" s="17">
        <v>0.151731</v>
      </c>
      <c r="V59" s="17">
        <v>742</v>
      </c>
      <c r="W59" s="17">
        <v>2.0000000000000002E-5</v>
      </c>
      <c r="X59" s="17">
        <v>1654</v>
      </c>
      <c r="Y59" s="17">
        <v>0</v>
      </c>
      <c r="Z59" s="17">
        <v>0</v>
      </c>
      <c r="AA59" s="17">
        <v>0.233432</v>
      </c>
      <c r="AB59" s="17">
        <v>1.07504E-2</v>
      </c>
      <c r="AC59" s="17">
        <v>0.83566200000000002</v>
      </c>
      <c r="AD59" s="17">
        <v>0.25</v>
      </c>
      <c r="AE59" s="17">
        <v>1152.3</v>
      </c>
    </row>
    <row r="60" spans="1:31">
      <c r="A60" s="17">
        <v>47</v>
      </c>
      <c r="B60" s="19">
        <v>0.46031249999999996</v>
      </c>
      <c r="C60" s="17">
        <v>103.4</v>
      </c>
      <c r="D60" s="17">
        <v>3.6</v>
      </c>
      <c r="E60" s="17">
        <v>1.4610000000000001E-3</v>
      </c>
      <c r="F60" s="17">
        <v>7.0999999999999994E-2</v>
      </c>
      <c r="G60" s="17">
        <v>0.83537600000000001</v>
      </c>
      <c r="H60" s="17">
        <v>0.72009100000000004</v>
      </c>
      <c r="I60" s="17">
        <v>0.83490200000000003</v>
      </c>
      <c r="J60" s="17">
        <v>0.114811</v>
      </c>
      <c r="K60" s="17">
        <v>0.137515</v>
      </c>
      <c r="L60" s="17">
        <v>681.5</v>
      </c>
      <c r="M60" s="17">
        <v>0.51666800000000002</v>
      </c>
      <c r="N60" s="17">
        <v>638</v>
      </c>
      <c r="O60" s="17">
        <v>0</v>
      </c>
      <c r="P60" s="17">
        <v>0</v>
      </c>
      <c r="Q60" s="17">
        <v>0.85473500000000002</v>
      </c>
      <c r="R60" s="17">
        <v>0.82917099999999999</v>
      </c>
      <c r="S60" s="17">
        <v>0.95208400000000004</v>
      </c>
      <c r="T60" s="17">
        <v>0.12291199999999999</v>
      </c>
      <c r="U60" s="17">
        <v>0.12909799999999999</v>
      </c>
      <c r="V60" s="17">
        <v>676.1</v>
      </c>
      <c r="W60" s="17">
        <v>7.9999999999999996E-6</v>
      </c>
      <c r="X60" s="17">
        <v>817</v>
      </c>
      <c r="Y60" s="17">
        <v>0</v>
      </c>
      <c r="Z60" s="17">
        <v>0</v>
      </c>
      <c r="AA60" s="17">
        <v>0.19861300000000001</v>
      </c>
      <c r="AB60" s="17">
        <v>9.3892999999999997E-3</v>
      </c>
      <c r="AC60" s="17">
        <v>0.83032499999999998</v>
      </c>
      <c r="AD60" s="17">
        <v>0.25</v>
      </c>
      <c r="AE60" s="17">
        <v>1218.7</v>
      </c>
    </row>
    <row r="61" spans="1:31">
      <c r="A61" s="17">
        <v>48</v>
      </c>
      <c r="B61" s="19">
        <v>0.46037037037037037</v>
      </c>
      <c r="C61" s="17">
        <v>102.2</v>
      </c>
      <c r="D61" s="17">
        <v>3.6</v>
      </c>
      <c r="E61" s="17">
        <v>1.111E-3</v>
      </c>
      <c r="F61" s="17">
        <v>5.3999999999999999E-2</v>
      </c>
      <c r="G61" s="17">
        <v>0.85295500000000002</v>
      </c>
      <c r="H61" s="17">
        <v>0.71884099999999995</v>
      </c>
      <c r="I61" s="17">
        <v>0.83298899999999998</v>
      </c>
      <c r="J61" s="17">
        <v>0.114148</v>
      </c>
      <c r="K61" s="17">
        <v>0.13703399999999999</v>
      </c>
      <c r="L61" s="17">
        <v>468.3</v>
      </c>
      <c r="M61" s="17">
        <v>3.9999999999999998E-6</v>
      </c>
      <c r="N61" s="17">
        <v>1101</v>
      </c>
      <c r="O61" s="17">
        <v>0</v>
      </c>
      <c r="P61" s="17">
        <v>0</v>
      </c>
      <c r="Q61" s="17">
        <v>0.85847200000000001</v>
      </c>
      <c r="R61" s="17">
        <v>0.83491199999999999</v>
      </c>
      <c r="S61" s="17">
        <v>0.97430000000000005</v>
      </c>
      <c r="T61" s="17">
        <v>0.13938900000000001</v>
      </c>
      <c r="U61" s="17">
        <v>0.143065</v>
      </c>
      <c r="V61" s="17">
        <v>688.8</v>
      </c>
      <c r="W61" s="17">
        <v>0.15401100000000001</v>
      </c>
      <c r="X61" s="17">
        <v>643</v>
      </c>
      <c r="Y61" s="17">
        <v>0</v>
      </c>
      <c r="Z61" s="17">
        <v>0</v>
      </c>
      <c r="AA61" s="17">
        <v>0.22010099999999999</v>
      </c>
      <c r="AB61" s="17">
        <v>1.1110500000000001E-2</v>
      </c>
      <c r="AC61" s="17">
        <v>0.83645999999999998</v>
      </c>
      <c r="AD61" s="17">
        <v>0.25</v>
      </c>
      <c r="AE61" s="17">
        <v>1773.6</v>
      </c>
    </row>
    <row r="62" spans="1:31">
      <c r="A62" s="17">
        <v>49</v>
      </c>
      <c r="B62" s="19">
        <v>0.46042824074074074</v>
      </c>
      <c r="C62" s="17">
        <v>100.9</v>
      </c>
      <c r="D62" s="17">
        <v>2.7</v>
      </c>
      <c r="E62" s="17">
        <v>1.2719999999999999E-3</v>
      </c>
      <c r="F62" s="17">
        <v>6.2E-2</v>
      </c>
      <c r="G62" s="17">
        <v>0.78942199999999996</v>
      </c>
      <c r="H62" s="17">
        <v>0.70577599999999996</v>
      </c>
      <c r="I62" s="17">
        <v>0.82542199999999999</v>
      </c>
      <c r="J62" s="17">
        <v>0.119646</v>
      </c>
      <c r="K62" s="17">
        <v>0.144952</v>
      </c>
      <c r="L62" s="17">
        <v>602.79999999999995</v>
      </c>
      <c r="M62" s="17">
        <v>0.416412</v>
      </c>
      <c r="N62" s="17">
        <v>1184</v>
      </c>
      <c r="O62" s="17">
        <v>0</v>
      </c>
      <c r="P62" s="17">
        <v>0</v>
      </c>
      <c r="Q62" s="17">
        <v>0.93929499999999999</v>
      </c>
      <c r="R62" s="17">
        <v>0.86660199999999998</v>
      </c>
      <c r="S62" s="17">
        <v>1.0438829999999999</v>
      </c>
      <c r="T62" s="17">
        <v>0.17728099999999999</v>
      </c>
      <c r="U62" s="17">
        <v>0.16982900000000001</v>
      </c>
      <c r="V62" s="17">
        <v>697.5</v>
      </c>
      <c r="W62" s="17">
        <v>0.37081999999999998</v>
      </c>
      <c r="X62" s="17">
        <v>772</v>
      </c>
      <c r="Y62" s="17">
        <v>0</v>
      </c>
      <c r="Z62" s="17">
        <v>0</v>
      </c>
      <c r="AA62" s="17">
        <v>0.26127499999999998</v>
      </c>
      <c r="AB62" s="17">
        <v>1.1528800000000001E-2</v>
      </c>
      <c r="AC62" s="17">
        <v>0.86864600000000003</v>
      </c>
      <c r="AD62" s="17">
        <v>0.25</v>
      </c>
      <c r="AE62" s="17">
        <v>1377.9</v>
      </c>
    </row>
    <row r="63" spans="1:31">
      <c r="A63" s="17">
        <v>50</v>
      </c>
      <c r="B63" s="19">
        <v>0.46047453703703706</v>
      </c>
      <c r="C63" s="17">
        <v>99.8</v>
      </c>
      <c r="D63" s="17">
        <v>3.6</v>
      </c>
      <c r="E63" s="17">
        <v>1.1360000000000001E-3</v>
      </c>
      <c r="F63" s="17">
        <v>5.5E-2</v>
      </c>
      <c r="G63" s="17">
        <v>0.91218299999999997</v>
      </c>
      <c r="H63" s="17">
        <v>0.72902699999999998</v>
      </c>
      <c r="I63" s="17">
        <v>0.85968500000000003</v>
      </c>
      <c r="J63" s="17">
        <v>0.130658</v>
      </c>
      <c r="K63" s="17">
        <v>0.15198300000000001</v>
      </c>
      <c r="L63" s="17">
        <v>522.6</v>
      </c>
      <c r="M63" s="17">
        <v>3.1999999999999999E-5</v>
      </c>
      <c r="N63" s="17">
        <v>1345</v>
      </c>
      <c r="O63" s="17">
        <v>0</v>
      </c>
      <c r="P63" s="17">
        <v>0</v>
      </c>
      <c r="Q63" s="17">
        <v>0.87793699999999997</v>
      </c>
      <c r="R63" s="17">
        <v>0.85550300000000001</v>
      </c>
      <c r="S63" s="17">
        <v>0.98512200000000005</v>
      </c>
      <c r="T63" s="17">
        <v>0.12961900000000001</v>
      </c>
      <c r="U63" s="17">
        <v>0.131577</v>
      </c>
      <c r="V63" s="17">
        <v>630.79999999999995</v>
      </c>
      <c r="W63" s="17">
        <v>0.42875600000000003</v>
      </c>
      <c r="X63" s="17">
        <v>939</v>
      </c>
      <c r="Y63" s="17">
        <v>0</v>
      </c>
      <c r="Z63" s="17">
        <v>0</v>
      </c>
      <c r="AA63" s="17">
        <v>0.20242599999999999</v>
      </c>
      <c r="AB63" s="17">
        <v>1.50882E-2</v>
      </c>
      <c r="AC63" s="17">
        <v>0.85745800000000005</v>
      </c>
      <c r="AD63" s="17">
        <v>0.25</v>
      </c>
      <c r="AE63" s="17">
        <v>1589.2</v>
      </c>
    </row>
    <row r="64" spans="1:31">
      <c r="A64" s="17">
        <v>51</v>
      </c>
      <c r="B64" s="19">
        <v>0.46053240740740736</v>
      </c>
      <c r="C64" s="17">
        <v>98.5</v>
      </c>
      <c r="D64" s="17">
        <v>3.6</v>
      </c>
      <c r="E64" s="17">
        <v>1.598E-3</v>
      </c>
      <c r="F64" s="17">
        <v>7.6999999999999999E-2</v>
      </c>
      <c r="G64" s="17">
        <v>0.84844299999999995</v>
      </c>
      <c r="H64" s="17">
        <v>0.72248900000000005</v>
      </c>
      <c r="I64" s="17">
        <v>0.84633199999999997</v>
      </c>
      <c r="J64" s="17">
        <v>0.12384299999999999</v>
      </c>
      <c r="K64" s="17">
        <v>0.14632899999999999</v>
      </c>
      <c r="L64" s="17">
        <v>637.5</v>
      </c>
      <c r="M64" s="17">
        <v>0.16079399999999999</v>
      </c>
      <c r="N64" s="17">
        <v>498</v>
      </c>
      <c r="O64" s="17">
        <v>0</v>
      </c>
      <c r="P64" s="17">
        <v>0</v>
      </c>
      <c r="Q64" s="17">
        <v>0.88522299999999998</v>
      </c>
      <c r="R64" s="17">
        <v>0.80948200000000003</v>
      </c>
      <c r="S64" s="17">
        <v>0.95298099999999997</v>
      </c>
      <c r="T64" s="17">
        <v>0.14349899999999999</v>
      </c>
      <c r="U64" s="17">
        <v>0.15057899999999999</v>
      </c>
      <c r="V64" s="17">
        <v>751</v>
      </c>
      <c r="W64" s="17">
        <v>5.6614999999999999E-2</v>
      </c>
      <c r="X64" s="17">
        <v>648</v>
      </c>
      <c r="Y64" s="17">
        <v>0</v>
      </c>
      <c r="Z64" s="17">
        <v>0</v>
      </c>
      <c r="AA64" s="17">
        <v>0.23166</v>
      </c>
      <c r="AB64" s="17">
        <v>6.86814E-3</v>
      </c>
      <c r="AC64" s="17">
        <v>0.81046799999999997</v>
      </c>
      <c r="AD64" s="17">
        <v>0.25</v>
      </c>
      <c r="AE64" s="17">
        <v>1302.8</v>
      </c>
    </row>
    <row r="65" spans="1:31">
      <c r="A65" s="17">
        <v>52</v>
      </c>
      <c r="B65" s="19">
        <v>0.46059027777777778</v>
      </c>
      <c r="C65" s="17">
        <v>97.3</v>
      </c>
      <c r="D65" s="17">
        <v>3.6</v>
      </c>
      <c r="E65" s="17">
        <v>1.418E-3</v>
      </c>
      <c r="F65" s="17">
        <v>6.9000000000000006E-2</v>
      </c>
      <c r="G65" s="17">
        <v>0.943276</v>
      </c>
      <c r="H65" s="17">
        <v>0.73919299999999999</v>
      </c>
      <c r="I65" s="17">
        <v>0.88407000000000002</v>
      </c>
      <c r="J65" s="17">
        <v>0.144876</v>
      </c>
      <c r="K65" s="17">
        <v>0.16387499999999999</v>
      </c>
      <c r="L65" s="17">
        <v>552.29999999999995</v>
      </c>
      <c r="M65" s="17">
        <v>0.38794299999999998</v>
      </c>
      <c r="N65" s="17">
        <v>892</v>
      </c>
      <c r="O65" s="17">
        <v>0</v>
      </c>
      <c r="P65" s="17">
        <v>0</v>
      </c>
      <c r="Q65" s="17">
        <v>0.90154500000000004</v>
      </c>
      <c r="R65" s="17">
        <v>0.85552499999999998</v>
      </c>
      <c r="S65" s="17">
        <v>1.0121579999999999</v>
      </c>
      <c r="T65" s="17">
        <v>0.15663299999999999</v>
      </c>
      <c r="U65" s="17">
        <v>0.154751</v>
      </c>
      <c r="V65" s="17">
        <v>733.2</v>
      </c>
      <c r="W65" s="17">
        <v>0.314415</v>
      </c>
      <c r="X65" s="17">
        <v>1141</v>
      </c>
      <c r="Y65" s="17">
        <v>0</v>
      </c>
      <c r="Z65" s="17">
        <v>0</v>
      </c>
      <c r="AA65" s="17">
        <v>0.23807900000000001</v>
      </c>
      <c r="AB65" s="17">
        <v>1.0618900000000001E-2</v>
      </c>
      <c r="AC65" s="17">
        <v>0.85718799999999995</v>
      </c>
      <c r="AD65" s="17">
        <v>0.25</v>
      </c>
      <c r="AE65" s="17">
        <v>1503.8</v>
      </c>
    </row>
    <row r="66" spans="1:31">
      <c r="A66" s="17">
        <v>53</v>
      </c>
      <c r="B66" s="19">
        <v>0.46064814814814814</v>
      </c>
      <c r="C66" s="17">
        <v>96</v>
      </c>
      <c r="D66" s="17">
        <v>3.6</v>
      </c>
      <c r="E66" s="17">
        <v>1.3320000000000001E-3</v>
      </c>
      <c r="F66" s="17">
        <v>6.4000000000000001E-2</v>
      </c>
      <c r="G66" s="17">
        <v>0.92886100000000005</v>
      </c>
      <c r="H66" s="17">
        <v>0.71482400000000001</v>
      </c>
      <c r="I66" s="17">
        <v>0.85304800000000003</v>
      </c>
      <c r="J66" s="17">
        <v>0.13822400000000001</v>
      </c>
      <c r="K66" s="17">
        <v>0.16203500000000001</v>
      </c>
      <c r="L66" s="17">
        <v>601.4</v>
      </c>
      <c r="M66" s="17">
        <v>0.13869200000000001</v>
      </c>
      <c r="N66" s="17">
        <v>826</v>
      </c>
      <c r="O66" s="17">
        <v>0</v>
      </c>
      <c r="P66" s="17">
        <v>0</v>
      </c>
      <c r="Q66" s="17">
        <v>0.87505900000000003</v>
      </c>
      <c r="R66" s="17">
        <v>0.87986399999999998</v>
      </c>
      <c r="S66" s="17">
        <v>1.015514</v>
      </c>
      <c r="T66" s="17">
        <v>0.13564999999999999</v>
      </c>
      <c r="U66" s="17">
        <v>0.133578</v>
      </c>
      <c r="V66" s="17">
        <v>620.6</v>
      </c>
      <c r="W66" s="17">
        <v>0.6</v>
      </c>
      <c r="X66" s="17">
        <v>625</v>
      </c>
      <c r="Y66" s="17">
        <v>0</v>
      </c>
      <c r="Z66" s="17">
        <v>0</v>
      </c>
      <c r="AA66" s="17">
        <v>0.20550399999999999</v>
      </c>
      <c r="AB66" s="17">
        <v>1.07165E-2</v>
      </c>
      <c r="AC66" s="17">
        <v>0.88131700000000002</v>
      </c>
      <c r="AD66" s="17">
        <v>0.25</v>
      </c>
      <c r="AE66" s="17">
        <v>1381.2</v>
      </c>
    </row>
    <row r="67" spans="1:31">
      <c r="A67" s="17">
        <v>54</v>
      </c>
      <c r="B67" s="19">
        <v>0.46069444444444446</v>
      </c>
      <c r="C67" s="17">
        <v>94.7</v>
      </c>
      <c r="D67" s="17">
        <v>3.6</v>
      </c>
      <c r="E67" s="17">
        <v>1.4159999999999999E-3</v>
      </c>
      <c r="F67" s="17">
        <v>6.9000000000000006E-2</v>
      </c>
      <c r="G67" s="17">
        <v>0.87924000000000002</v>
      </c>
      <c r="H67" s="17">
        <v>0.72001199999999999</v>
      </c>
      <c r="I67" s="17">
        <v>0.85847899999999999</v>
      </c>
      <c r="J67" s="17">
        <v>0.13846700000000001</v>
      </c>
      <c r="K67" s="17">
        <v>0.16129399999999999</v>
      </c>
      <c r="L67" s="17">
        <v>674.2</v>
      </c>
      <c r="M67" s="17">
        <v>9.9477999999999997E-2</v>
      </c>
      <c r="N67" s="17">
        <v>592</v>
      </c>
      <c r="O67" s="17">
        <v>0</v>
      </c>
      <c r="P67" s="17">
        <v>0</v>
      </c>
      <c r="Q67" s="17">
        <v>0.86827100000000002</v>
      </c>
      <c r="R67" s="17">
        <v>0.857012</v>
      </c>
      <c r="S67" s="17">
        <v>0.98093699999999995</v>
      </c>
      <c r="T67" s="17">
        <v>0.12392499999999999</v>
      </c>
      <c r="U67" s="17">
        <v>0.126333</v>
      </c>
      <c r="V67" s="17">
        <v>712.9</v>
      </c>
      <c r="W67" s="17">
        <v>0.37080299999999999</v>
      </c>
      <c r="X67" s="17">
        <v>719</v>
      </c>
      <c r="Y67" s="17">
        <v>0</v>
      </c>
      <c r="Z67" s="17">
        <v>0</v>
      </c>
      <c r="AA67" s="17">
        <v>0.194359</v>
      </c>
      <c r="AB67" s="17">
        <v>8.6241200000000007E-3</v>
      </c>
      <c r="AC67" s="17">
        <v>0.85808099999999998</v>
      </c>
      <c r="AD67" s="17">
        <v>0.25</v>
      </c>
      <c r="AE67" s="17">
        <v>1232</v>
      </c>
    </row>
    <row r="68" spans="1:31">
      <c r="A68" s="17">
        <v>55</v>
      </c>
      <c r="B68" s="19">
        <v>0.46075231481481477</v>
      </c>
      <c r="C68" s="17">
        <v>93.4</v>
      </c>
      <c r="D68" s="17">
        <v>3.6</v>
      </c>
      <c r="E68" s="17">
        <v>1.6620000000000001E-3</v>
      </c>
      <c r="F68" s="17">
        <v>0.08</v>
      </c>
      <c r="G68" s="17">
        <v>0.90506299999999995</v>
      </c>
      <c r="H68" s="17">
        <v>0.74613700000000005</v>
      </c>
      <c r="I68" s="17">
        <v>0.90583400000000003</v>
      </c>
      <c r="J68" s="17">
        <v>0.15969700000000001</v>
      </c>
      <c r="K68" s="17">
        <v>0.17629900000000001</v>
      </c>
      <c r="L68" s="17">
        <v>692.1</v>
      </c>
      <c r="M68" s="17">
        <v>0.37081700000000001</v>
      </c>
      <c r="N68" s="17">
        <v>451</v>
      </c>
      <c r="O68" s="17">
        <v>0</v>
      </c>
      <c r="P68" s="17">
        <v>0</v>
      </c>
      <c r="Q68" s="17">
        <v>0.91034700000000002</v>
      </c>
      <c r="R68" s="17">
        <v>0.897142</v>
      </c>
      <c r="S68" s="17">
        <v>1.0483420000000001</v>
      </c>
      <c r="T68" s="17">
        <v>0.151201</v>
      </c>
      <c r="U68" s="17">
        <v>0.144228</v>
      </c>
      <c r="V68" s="17">
        <v>644.20000000000005</v>
      </c>
      <c r="W68" s="17">
        <v>0.41332200000000002</v>
      </c>
      <c r="X68" s="17">
        <v>654</v>
      </c>
      <c r="Y68" s="17">
        <v>0</v>
      </c>
      <c r="Z68" s="17">
        <v>0</v>
      </c>
      <c r="AA68" s="17">
        <v>0.22189</v>
      </c>
      <c r="AB68" s="17">
        <v>6.7619000000000004E-3</v>
      </c>
      <c r="AC68" s="17">
        <v>0.89816399999999996</v>
      </c>
      <c r="AD68" s="17">
        <v>0.25</v>
      </c>
      <c r="AE68" s="17">
        <v>1200.0999999999999</v>
      </c>
    </row>
    <row r="69" spans="1:31">
      <c r="A69" s="17">
        <v>56</v>
      </c>
      <c r="B69" s="19">
        <v>0.46081018518518518</v>
      </c>
      <c r="C69" s="17">
        <v>92.2</v>
      </c>
      <c r="D69" s="17">
        <v>3.6</v>
      </c>
      <c r="E69" s="17">
        <v>1.6130000000000001E-3</v>
      </c>
      <c r="F69" s="17">
        <v>7.8E-2</v>
      </c>
      <c r="G69" s="17">
        <v>0.90621300000000005</v>
      </c>
      <c r="H69" s="17">
        <v>0.74806700000000004</v>
      </c>
      <c r="I69" s="17">
        <v>0.89105599999999996</v>
      </c>
      <c r="J69" s="17">
        <v>0.14299000000000001</v>
      </c>
      <c r="K69" s="17">
        <v>0.160472</v>
      </c>
      <c r="L69" s="17">
        <v>563.29999999999995</v>
      </c>
      <c r="M69" s="17">
        <v>0.34043699999999999</v>
      </c>
      <c r="N69" s="17">
        <v>790</v>
      </c>
      <c r="O69" s="17">
        <v>0</v>
      </c>
      <c r="P69" s="17">
        <v>0</v>
      </c>
      <c r="Q69" s="17">
        <v>0.92628900000000003</v>
      </c>
      <c r="R69" s="17">
        <v>0.88940399999999997</v>
      </c>
      <c r="S69" s="17">
        <v>1.0747169999999999</v>
      </c>
      <c r="T69" s="17">
        <v>0.18531300000000001</v>
      </c>
      <c r="U69" s="17">
        <v>0.17243</v>
      </c>
      <c r="V69" s="17">
        <v>603.20000000000005</v>
      </c>
      <c r="W69" s="17">
        <v>5.5489999999999998E-2</v>
      </c>
      <c r="X69" s="17">
        <v>416</v>
      </c>
      <c r="Y69" s="17">
        <v>0</v>
      </c>
      <c r="Z69" s="17">
        <v>0</v>
      </c>
      <c r="AA69" s="17">
        <v>0.26527699999999999</v>
      </c>
      <c r="AB69" s="17">
        <v>9.61095E-3</v>
      </c>
      <c r="AC69" s="17">
        <v>0.891185</v>
      </c>
      <c r="AD69" s="17">
        <v>0.25</v>
      </c>
      <c r="AE69" s="17">
        <v>1474.4</v>
      </c>
    </row>
    <row r="70" spans="1:31">
      <c r="A70" s="17">
        <v>57</v>
      </c>
      <c r="B70" s="19">
        <v>0.46086805555555554</v>
      </c>
      <c r="C70" s="17">
        <v>91.1</v>
      </c>
      <c r="D70" s="17">
        <v>3.6</v>
      </c>
      <c r="E70" s="17">
        <v>1.7539999999999999E-3</v>
      </c>
      <c r="F70" s="17">
        <v>8.5000000000000006E-2</v>
      </c>
      <c r="G70" s="17">
        <v>0.88043899999999997</v>
      </c>
      <c r="H70" s="17">
        <v>0.73399700000000001</v>
      </c>
      <c r="I70" s="17">
        <v>0.87626899999999996</v>
      </c>
      <c r="J70" s="17">
        <v>0.14227200000000001</v>
      </c>
      <c r="K70" s="17">
        <v>0.16236100000000001</v>
      </c>
      <c r="L70" s="17">
        <v>637.6</v>
      </c>
      <c r="M70" s="17">
        <v>1.2999999999999999E-5</v>
      </c>
      <c r="N70" s="17">
        <v>365</v>
      </c>
      <c r="O70" s="17">
        <v>0</v>
      </c>
      <c r="P70" s="17">
        <v>0</v>
      </c>
      <c r="Q70" s="17">
        <v>0.92452000000000001</v>
      </c>
      <c r="R70" s="17">
        <v>0.87353999999999998</v>
      </c>
      <c r="S70" s="17">
        <v>1.0460020000000001</v>
      </c>
      <c r="T70" s="17">
        <v>0.172462</v>
      </c>
      <c r="U70" s="17">
        <v>0.164877</v>
      </c>
      <c r="V70" s="17">
        <v>564.20000000000005</v>
      </c>
      <c r="W70" s="17">
        <v>9.0000000000000006E-5</v>
      </c>
      <c r="X70" s="17">
        <v>747</v>
      </c>
      <c r="Y70" s="17">
        <v>0</v>
      </c>
      <c r="Z70" s="17">
        <v>0</v>
      </c>
      <c r="AA70" s="17">
        <v>0.25365799999999999</v>
      </c>
      <c r="AB70" s="17">
        <v>5.04413E-3</v>
      </c>
      <c r="AC70" s="17">
        <v>0.87440899999999999</v>
      </c>
      <c r="AD70" s="17">
        <v>0.25</v>
      </c>
      <c r="AE70" s="17">
        <v>1302.5</v>
      </c>
    </row>
    <row r="71" spans="1:31">
      <c r="A71" s="17">
        <v>58</v>
      </c>
      <c r="B71" s="19">
        <v>0.46091435185185187</v>
      </c>
      <c r="C71" s="17">
        <v>90</v>
      </c>
      <c r="D71" s="17">
        <v>3.6</v>
      </c>
      <c r="E71" s="17">
        <v>1.3370000000000001E-3</v>
      </c>
      <c r="F71" s="17">
        <v>6.5000000000000002E-2</v>
      </c>
      <c r="G71" s="17">
        <v>0.90197799999999995</v>
      </c>
      <c r="H71" s="17">
        <v>0.73065800000000003</v>
      </c>
      <c r="I71" s="17">
        <v>0.87678500000000004</v>
      </c>
      <c r="J71" s="17">
        <v>0.14612700000000001</v>
      </c>
      <c r="K71" s="17">
        <v>0.16666300000000001</v>
      </c>
      <c r="L71" s="17">
        <v>561.5</v>
      </c>
      <c r="M71" s="17">
        <v>3.2699999999999998E-4</v>
      </c>
      <c r="N71" s="17">
        <v>1517</v>
      </c>
      <c r="O71" s="17">
        <v>0</v>
      </c>
      <c r="P71" s="17">
        <v>0</v>
      </c>
      <c r="Q71" s="17">
        <v>0.902474</v>
      </c>
      <c r="R71" s="17">
        <v>0.88388599999999995</v>
      </c>
      <c r="S71" s="17">
        <v>1.033361</v>
      </c>
      <c r="T71" s="17">
        <v>0.149476</v>
      </c>
      <c r="U71" s="17">
        <v>0.14465</v>
      </c>
      <c r="V71" s="17">
        <v>586.9</v>
      </c>
      <c r="W71" s="17">
        <v>0.249778</v>
      </c>
      <c r="X71" s="17">
        <v>1304</v>
      </c>
      <c r="Y71" s="17">
        <v>0</v>
      </c>
      <c r="Z71" s="17">
        <v>0</v>
      </c>
      <c r="AA71" s="17">
        <v>0.22253899999999999</v>
      </c>
      <c r="AB71" s="17">
        <v>1.8224199999999999E-2</v>
      </c>
      <c r="AC71" s="17">
        <v>0.88661000000000001</v>
      </c>
      <c r="AD71" s="17">
        <v>0.25</v>
      </c>
      <c r="AE71" s="17">
        <v>1479.1</v>
      </c>
    </row>
    <row r="72" spans="1:31">
      <c r="A72" s="17">
        <v>59</v>
      </c>
      <c r="B72" s="19">
        <v>0.46097222222222217</v>
      </c>
      <c r="C72" s="17">
        <v>88.7</v>
      </c>
      <c r="D72" s="17">
        <v>3.6</v>
      </c>
      <c r="E72" s="17">
        <v>1.423E-3</v>
      </c>
      <c r="F72" s="17">
        <v>6.9000000000000006E-2</v>
      </c>
      <c r="G72" s="17">
        <v>0.84796199999999999</v>
      </c>
      <c r="H72" s="17">
        <v>0.72734200000000004</v>
      </c>
      <c r="I72" s="17">
        <v>0.85866699999999996</v>
      </c>
      <c r="J72" s="17">
        <v>0.131324</v>
      </c>
      <c r="K72" s="17">
        <v>0.15293999999999999</v>
      </c>
      <c r="L72" s="17">
        <v>525.29999999999995</v>
      </c>
      <c r="M72" s="17">
        <v>3.0000000000000001E-6</v>
      </c>
      <c r="N72" s="17">
        <v>551</v>
      </c>
      <c r="O72" s="17">
        <v>0</v>
      </c>
      <c r="P72" s="17">
        <v>0</v>
      </c>
      <c r="Q72" s="17">
        <v>0.90705999999999998</v>
      </c>
      <c r="R72" s="17">
        <v>0.86561299999999997</v>
      </c>
      <c r="S72" s="17">
        <v>1.033717</v>
      </c>
      <c r="T72" s="17">
        <v>0.168104</v>
      </c>
      <c r="U72" s="17">
        <v>0.16262099999999999</v>
      </c>
      <c r="V72" s="17">
        <v>666.5</v>
      </c>
      <c r="W72" s="17">
        <v>6.6309000000000007E-2</v>
      </c>
      <c r="X72" s="17">
        <v>768</v>
      </c>
      <c r="Y72" s="17">
        <v>0</v>
      </c>
      <c r="Z72" s="17">
        <v>0</v>
      </c>
      <c r="AA72" s="17">
        <v>0.25018600000000002</v>
      </c>
      <c r="AB72" s="17">
        <v>6.2708299999999998E-3</v>
      </c>
      <c r="AC72" s="17">
        <v>0.86666799999999999</v>
      </c>
      <c r="AD72" s="17">
        <v>0.25</v>
      </c>
      <c r="AE72" s="17">
        <v>1581.1</v>
      </c>
    </row>
    <row r="73" spans="1:31">
      <c r="A73" s="17">
        <v>60</v>
      </c>
      <c r="B73" s="19">
        <v>0.46103009259259259</v>
      </c>
      <c r="C73" s="17">
        <v>87.4</v>
      </c>
      <c r="D73" s="17">
        <v>3.6</v>
      </c>
      <c r="E73" s="17">
        <v>1.8270000000000001E-3</v>
      </c>
      <c r="F73" s="17">
        <v>8.7999999999999995E-2</v>
      </c>
      <c r="G73" s="17">
        <v>0.85192599999999996</v>
      </c>
      <c r="H73" s="17">
        <v>0.74266699999999997</v>
      </c>
      <c r="I73" s="17">
        <v>0.87946800000000003</v>
      </c>
      <c r="J73" s="17">
        <v>0.1368</v>
      </c>
      <c r="K73" s="17">
        <v>0.15554899999999999</v>
      </c>
      <c r="L73" s="17">
        <v>643</v>
      </c>
      <c r="M73" s="17">
        <v>7.0047999999999999E-2</v>
      </c>
      <c r="N73" s="17">
        <v>570</v>
      </c>
      <c r="O73" s="17">
        <v>0</v>
      </c>
      <c r="P73" s="17">
        <v>0</v>
      </c>
      <c r="Q73" s="17">
        <v>0.88776100000000002</v>
      </c>
      <c r="R73" s="17">
        <v>0.85944299999999996</v>
      </c>
      <c r="S73" s="17">
        <v>1.0364819999999999</v>
      </c>
      <c r="T73" s="17">
        <v>0.177039</v>
      </c>
      <c r="U73" s="17">
        <v>0.17080799999999999</v>
      </c>
      <c r="V73" s="17">
        <v>696.1</v>
      </c>
      <c r="W73" s="17">
        <v>1.8E-5</v>
      </c>
      <c r="X73" s="17">
        <v>803</v>
      </c>
      <c r="Y73" s="17">
        <v>0</v>
      </c>
      <c r="Z73" s="17">
        <v>0</v>
      </c>
      <c r="AA73" s="17">
        <v>0.26278099999999999</v>
      </c>
      <c r="AB73" s="17">
        <v>7.9311E-3</v>
      </c>
      <c r="AC73" s="17">
        <v>0.86084700000000003</v>
      </c>
      <c r="AD73" s="17">
        <v>0.25</v>
      </c>
      <c r="AE73" s="17">
        <v>1291.7</v>
      </c>
    </row>
    <row r="74" spans="1:31">
      <c r="A74" s="17">
        <v>61</v>
      </c>
      <c r="B74" s="19">
        <v>0.46108796296296295</v>
      </c>
      <c r="C74" s="17">
        <v>86.1</v>
      </c>
      <c r="D74" s="17">
        <v>3.6</v>
      </c>
      <c r="E74" s="17">
        <v>1.825E-3</v>
      </c>
      <c r="F74" s="17">
        <v>8.7999999999999995E-2</v>
      </c>
      <c r="G74" s="17">
        <v>0.87100200000000005</v>
      </c>
      <c r="H74" s="17">
        <v>0.71148400000000001</v>
      </c>
      <c r="I74" s="17">
        <v>0.84024500000000002</v>
      </c>
      <c r="J74" s="17">
        <v>0.12876099999999999</v>
      </c>
      <c r="K74" s="17">
        <v>0.15324199999999999</v>
      </c>
      <c r="L74" s="17">
        <v>721.9</v>
      </c>
      <c r="M74" s="17">
        <v>0.30856</v>
      </c>
      <c r="N74" s="17">
        <v>1324</v>
      </c>
      <c r="O74" s="17">
        <v>0</v>
      </c>
      <c r="P74" s="17">
        <v>0</v>
      </c>
      <c r="Q74" s="17">
        <v>0.89236700000000002</v>
      </c>
      <c r="R74" s="17">
        <v>0.85557700000000003</v>
      </c>
      <c r="S74" s="17">
        <v>1.0112669999999999</v>
      </c>
      <c r="T74" s="17">
        <v>0.15569</v>
      </c>
      <c r="U74" s="17">
        <v>0.15395600000000001</v>
      </c>
      <c r="V74" s="17">
        <v>658.4</v>
      </c>
      <c r="W74" s="17">
        <v>0.156725</v>
      </c>
      <c r="X74" s="17">
        <v>495</v>
      </c>
      <c r="Y74" s="17">
        <v>0</v>
      </c>
      <c r="Z74" s="17">
        <v>0</v>
      </c>
      <c r="AA74" s="17">
        <v>0.23685500000000001</v>
      </c>
      <c r="AB74" s="17">
        <v>2.0410500000000002E-2</v>
      </c>
      <c r="AC74" s="17">
        <v>0.85875400000000002</v>
      </c>
      <c r="AD74" s="17">
        <v>0.25</v>
      </c>
      <c r="AE74" s="17">
        <v>1150.5999999999999</v>
      </c>
    </row>
    <row r="75" spans="1:31">
      <c r="A75" s="17">
        <v>62</v>
      </c>
      <c r="B75" s="19">
        <v>0.46113425925925927</v>
      </c>
      <c r="C75" s="17">
        <v>85.1</v>
      </c>
      <c r="D75" s="17">
        <v>3.6</v>
      </c>
      <c r="E75" s="17">
        <v>1.516E-3</v>
      </c>
      <c r="F75" s="17">
        <v>7.2999999999999995E-2</v>
      </c>
      <c r="G75" s="17">
        <v>0.89759500000000003</v>
      </c>
      <c r="H75" s="17">
        <v>0.72885200000000006</v>
      </c>
      <c r="I75" s="17">
        <v>0.86776500000000001</v>
      </c>
      <c r="J75" s="17">
        <v>0.13891300000000001</v>
      </c>
      <c r="K75" s="17">
        <v>0.160081</v>
      </c>
      <c r="L75" s="17">
        <v>596.9</v>
      </c>
      <c r="M75" s="17">
        <v>9.7088999999999995E-2</v>
      </c>
      <c r="N75" s="17">
        <v>798</v>
      </c>
      <c r="O75" s="17">
        <v>0</v>
      </c>
      <c r="P75" s="17">
        <v>0</v>
      </c>
      <c r="Q75" s="17">
        <v>0.90604499999999999</v>
      </c>
      <c r="R75" s="17">
        <v>0.84896400000000005</v>
      </c>
      <c r="S75" s="17">
        <v>1.00238</v>
      </c>
      <c r="T75" s="17">
        <v>0.153416</v>
      </c>
      <c r="U75" s="17">
        <v>0.15305199999999999</v>
      </c>
      <c r="V75" s="17">
        <v>611.79999999999995</v>
      </c>
      <c r="W75" s="17">
        <v>1.9000000000000001E-5</v>
      </c>
      <c r="X75" s="17">
        <v>1293</v>
      </c>
      <c r="Y75" s="17">
        <v>0</v>
      </c>
      <c r="Z75" s="17">
        <v>0</v>
      </c>
      <c r="AA75" s="17">
        <v>0.23546500000000001</v>
      </c>
      <c r="AB75" s="17">
        <v>1.0272E-2</v>
      </c>
      <c r="AC75" s="17">
        <v>0.85053999999999996</v>
      </c>
      <c r="AD75" s="17">
        <v>0.25</v>
      </c>
      <c r="AE75" s="17">
        <v>1391.3</v>
      </c>
    </row>
    <row r="76" spans="1:31">
      <c r="A76" s="17">
        <v>63</v>
      </c>
      <c r="B76" s="19">
        <v>0.46119212962962958</v>
      </c>
      <c r="C76" s="17">
        <v>83.8</v>
      </c>
      <c r="D76" s="17">
        <v>3.6</v>
      </c>
      <c r="E76" s="17">
        <v>1.24E-3</v>
      </c>
      <c r="F76" s="17">
        <v>0.06</v>
      </c>
      <c r="G76" s="17">
        <v>0.89924099999999996</v>
      </c>
      <c r="H76" s="17">
        <v>0.70374999999999999</v>
      </c>
      <c r="I76" s="17">
        <v>0.83918000000000004</v>
      </c>
      <c r="J76" s="17">
        <v>0.13542999999999999</v>
      </c>
      <c r="K76" s="17">
        <v>0.161384</v>
      </c>
      <c r="L76" s="17">
        <v>517.20000000000005</v>
      </c>
      <c r="M76" s="17">
        <v>9.0878E-2</v>
      </c>
      <c r="N76" s="17">
        <v>980</v>
      </c>
      <c r="O76" s="17">
        <v>0</v>
      </c>
      <c r="P76" s="17">
        <v>0</v>
      </c>
      <c r="Q76" s="17">
        <v>0.87642200000000003</v>
      </c>
      <c r="R76" s="17">
        <v>0.83279000000000003</v>
      </c>
      <c r="S76" s="17">
        <v>0.97352799999999995</v>
      </c>
      <c r="T76" s="17">
        <v>0.140738</v>
      </c>
      <c r="U76" s="17">
        <v>0.144564</v>
      </c>
      <c r="V76" s="17">
        <v>652.4</v>
      </c>
      <c r="W76" s="17">
        <v>1.5E-5</v>
      </c>
      <c r="X76" s="17">
        <v>1282</v>
      </c>
      <c r="Y76" s="17">
        <v>0</v>
      </c>
      <c r="Z76" s="17">
        <v>0</v>
      </c>
      <c r="AA76" s="17">
        <v>0.22240699999999999</v>
      </c>
      <c r="AB76" s="17">
        <v>1.09225E-2</v>
      </c>
      <c r="AC76" s="17">
        <v>0.83432799999999996</v>
      </c>
      <c r="AD76" s="17">
        <v>0.25</v>
      </c>
      <c r="AE76" s="17">
        <v>1605.9</v>
      </c>
    </row>
    <row r="77" spans="1:31">
      <c r="A77" s="17">
        <v>64</v>
      </c>
      <c r="B77" s="19">
        <v>0.46124999999999999</v>
      </c>
      <c r="C77" s="17">
        <v>82.7</v>
      </c>
      <c r="D77" s="17">
        <v>3.6</v>
      </c>
      <c r="E77" s="17">
        <v>1.5770000000000001E-3</v>
      </c>
      <c r="F77" s="17">
        <v>7.5999999999999998E-2</v>
      </c>
      <c r="G77" s="17">
        <v>0.89306700000000006</v>
      </c>
      <c r="H77" s="17">
        <v>0.71841100000000002</v>
      </c>
      <c r="I77" s="17">
        <v>0.849908</v>
      </c>
      <c r="J77" s="17">
        <v>0.131497</v>
      </c>
      <c r="K77" s="17">
        <v>0.154719</v>
      </c>
      <c r="L77" s="17">
        <v>610.70000000000005</v>
      </c>
      <c r="M77" s="17">
        <v>0.12723400000000001</v>
      </c>
      <c r="N77" s="17">
        <v>712</v>
      </c>
      <c r="O77" s="17">
        <v>0</v>
      </c>
      <c r="P77" s="17">
        <v>0</v>
      </c>
      <c r="Q77" s="17">
        <v>0.90904499999999999</v>
      </c>
      <c r="R77" s="17">
        <v>0.88782300000000003</v>
      </c>
      <c r="S77" s="17">
        <v>1.051318</v>
      </c>
      <c r="T77" s="17">
        <v>0.163495</v>
      </c>
      <c r="U77" s="17">
        <v>0.15551400000000001</v>
      </c>
      <c r="V77" s="17">
        <v>594.6</v>
      </c>
      <c r="W77" s="17">
        <v>6.1427000000000002E-2</v>
      </c>
      <c r="X77" s="17">
        <v>743</v>
      </c>
      <c r="Y77" s="17">
        <v>0</v>
      </c>
      <c r="Z77" s="17">
        <v>0</v>
      </c>
      <c r="AA77" s="17">
        <v>0.23925299999999999</v>
      </c>
      <c r="AB77" s="17">
        <v>9.3940699999999992E-3</v>
      </c>
      <c r="AC77" s="17">
        <v>0.88935900000000001</v>
      </c>
      <c r="AD77" s="17">
        <v>0.25</v>
      </c>
      <c r="AE77" s="17">
        <v>1360.1</v>
      </c>
    </row>
    <row r="78" spans="1:31">
      <c r="A78" s="17">
        <v>65</v>
      </c>
      <c r="B78" s="19">
        <v>0.46130787037037035</v>
      </c>
      <c r="C78" s="17">
        <v>81.400000000000006</v>
      </c>
      <c r="D78" s="17">
        <v>3.6</v>
      </c>
      <c r="E78" s="17">
        <v>1.7910000000000001E-3</v>
      </c>
      <c r="F78" s="17">
        <v>8.6999999999999994E-2</v>
      </c>
      <c r="G78" s="17">
        <v>0.89347699999999997</v>
      </c>
      <c r="H78" s="17">
        <v>0.74567300000000003</v>
      </c>
      <c r="I78" s="17">
        <v>0.92620599999999997</v>
      </c>
      <c r="J78" s="17">
        <v>0.180532</v>
      </c>
      <c r="K78" s="17">
        <v>0.19491600000000001</v>
      </c>
      <c r="L78" s="17">
        <v>728.8</v>
      </c>
      <c r="M78" s="17">
        <v>6.0000000000000002E-6</v>
      </c>
      <c r="N78" s="17">
        <v>840</v>
      </c>
      <c r="O78" s="17">
        <v>0</v>
      </c>
      <c r="P78" s="17">
        <v>0</v>
      </c>
      <c r="Q78" s="17">
        <v>0.87652699999999995</v>
      </c>
      <c r="R78" s="17">
        <v>0.86700699999999997</v>
      </c>
      <c r="S78" s="17">
        <v>1.0182880000000001</v>
      </c>
      <c r="T78" s="17">
        <v>0.151281</v>
      </c>
      <c r="U78" s="17">
        <v>0.148564</v>
      </c>
      <c r="V78" s="17">
        <v>565.20000000000005</v>
      </c>
      <c r="W78" s="17">
        <v>4.1999999999999998E-5</v>
      </c>
      <c r="X78" s="17">
        <v>747</v>
      </c>
      <c r="Y78" s="17">
        <v>0</v>
      </c>
      <c r="Z78" s="17">
        <v>0</v>
      </c>
      <c r="AA78" s="17">
        <v>0.22856000000000001</v>
      </c>
      <c r="AB78" s="17">
        <v>1.31658E-2</v>
      </c>
      <c r="AC78" s="17">
        <v>0.86899899999999997</v>
      </c>
      <c r="AD78" s="17">
        <v>0.25</v>
      </c>
      <c r="AE78" s="17">
        <v>1139.7</v>
      </c>
    </row>
    <row r="79" spans="1:31">
      <c r="A79" s="17">
        <v>66</v>
      </c>
      <c r="B79" s="19">
        <v>0.46136574074074077</v>
      </c>
      <c r="C79" s="17">
        <v>80.3</v>
      </c>
      <c r="D79" s="17">
        <v>4.5</v>
      </c>
      <c r="E79" s="17">
        <v>2.3839999999999998E-3</v>
      </c>
      <c r="F79" s="17">
        <v>0.115</v>
      </c>
      <c r="G79" s="17">
        <v>0.92982600000000004</v>
      </c>
      <c r="H79" s="17">
        <v>0.80266599999999999</v>
      </c>
      <c r="I79" s="17">
        <v>1.0079199999999999</v>
      </c>
      <c r="J79" s="17">
        <v>0.20525399999999999</v>
      </c>
      <c r="K79" s="17">
        <v>0.20364099999999999</v>
      </c>
      <c r="L79" s="17">
        <v>728.7</v>
      </c>
      <c r="M79" s="17">
        <v>0.37081700000000001</v>
      </c>
      <c r="N79" s="17">
        <v>892</v>
      </c>
      <c r="O79" s="17">
        <v>0</v>
      </c>
      <c r="P79" s="17">
        <v>0</v>
      </c>
      <c r="Q79" s="17">
        <v>0.91363799999999995</v>
      </c>
      <c r="R79" s="17">
        <v>0.86032500000000001</v>
      </c>
      <c r="S79" s="17">
        <v>1.0228029999999999</v>
      </c>
      <c r="T79" s="17">
        <v>0.16247700000000001</v>
      </c>
      <c r="U79" s="17">
        <v>0.158855</v>
      </c>
      <c r="V79" s="17">
        <v>673.4</v>
      </c>
      <c r="W79" s="17">
        <v>1.2E-5</v>
      </c>
      <c r="X79" s="17">
        <v>893</v>
      </c>
      <c r="Y79" s="17">
        <v>0</v>
      </c>
      <c r="Z79" s="17">
        <v>0</v>
      </c>
      <c r="AA79" s="17">
        <v>0.244392</v>
      </c>
      <c r="AB79" s="17">
        <v>1.74009E-2</v>
      </c>
      <c r="AC79" s="17">
        <v>0.86315299999999995</v>
      </c>
      <c r="AD79" s="17">
        <v>0.25</v>
      </c>
      <c r="AE79" s="17">
        <v>1139.7</v>
      </c>
    </row>
    <row r="80" spans="1:31">
      <c r="A80" s="17">
        <v>67</v>
      </c>
      <c r="B80" s="19">
        <v>0.46141203703703698</v>
      </c>
      <c r="C80" s="17">
        <v>79</v>
      </c>
      <c r="D80" s="17">
        <v>4.5</v>
      </c>
      <c r="E80" s="17">
        <v>2.036E-3</v>
      </c>
      <c r="F80" s="17">
        <v>9.9000000000000005E-2</v>
      </c>
      <c r="G80" s="17">
        <v>0.93607899999999999</v>
      </c>
      <c r="H80" s="17">
        <v>0.77024400000000004</v>
      </c>
      <c r="I80" s="17">
        <v>0.96584499999999995</v>
      </c>
      <c r="J80" s="17">
        <v>0.195601</v>
      </c>
      <c r="K80" s="17">
        <v>0.202518</v>
      </c>
      <c r="L80" s="17">
        <v>566.9</v>
      </c>
      <c r="M80" s="17">
        <v>2.6999999999999999E-5</v>
      </c>
      <c r="N80" s="17">
        <v>825</v>
      </c>
      <c r="O80" s="17">
        <v>0</v>
      </c>
      <c r="P80" s="17">
        <v>0</v>
      </c>
      <c r="Q80" s="17">
        <v>0.91383199999999998</v>
      </c>
      <c r="R80" s="17">
        <v>0.89864500000000003</v>
      </c>
      <c r="S80" s="17">
        <v>1.087385</v>
      </c>
      <c r="T80" s="17">
        <v>0.18873999999999999</v>
      </c>
      <c r="U80" s="17">
        <v>0.173572</v>
      </c>
      <c r="V80" s="17">
        <v>663.5</v>
      </c>
      <c r="W80" s="17">
        <v>2.6999999999999999E-5</v>
      </c>
      <c r="X80" s="17">
        <v>596</v>
      </c>
      <c r="Y80" s="17">
        <v>0</v>
      </c>
      <c r="Z80" s="17">
        <v>0</v>
      </c>
      <c r="AA80" s="17">
        <v>0.26703399999999999</v>
      </c>
      <c r="AB80" s="17">
        <v>1.2583799999999999E-2</v>
      </c>
      <c r="AC80" s="17">
        <v>0.90102000000000004</v>
      </c>
      <c r="AD80" s="17">
        <v>0.25</v>
      </c>
      <c r="AE80" s="17">
        <v>1465.2</v>
      </c>
    </row>
    <row r="81" spans="1:31">
      <c r="A81" s="17">
        <v>68</v>
      </c>
      <c r="B81" s="19">
        <v>0.4614699074074074</v>
      </c>
      <c r="C81" s="17">
        <v>77.900000000000006</v>
      </c>
      <c r="D81" s="17">
        <v>4.5</v>
      </c>
      <c r="E81" s="17">
        <v>1.815E-3</v>
      </c>
      <c r="F81" s="17">
        <v>8.7999999999999995E-2</v>
      </c>
      <c r="G81" s="17">
        <v>0.95602399999999998</v>
      </c>
      <c r="H81" s="17">
        <v>0.78904700000000005</v>
      </c>
      <c r="I81" s="17">
        <v>1.0297419999999999</v>
      </c>
      <c r="J81" s="17">
        <v>0.24069499999999999</v>
      </c>
      <c r="K81" s="17">
        <v>0.23374300000000001</v>
      </c>
      <c r="L81" s="17">
        <v>614.70000000000005</v>
      </c>
      <c r="M81" s="17">
        <v>6.0000000000000002E-6</v>
      </c>
      <c r="N81" s="17">
        <v>509</v>
      </c>
      <c r="O81" s="17">
        <v>0</v>
      </c>
      <c r="P81" s="17">
        <v>0</v>
      </c>
      <c r="Q81" s="17">
        <v>0.84029699999999996</v>
      </c>
      <c r="R81" s="17">
        <v>0.91254199999999996</v>
      </c>
      <c r="S81" s="17">
        <v>1.0637019999999999</v>
      </c>
      <c r="T81" s="17">
        <v>0.15115999999999999</v>
      </c>
      <c r="U81" s="17">
        <v>0.14210700000000001</v>
      </c>
      <c r="V81" s="17">
        <v>558.9</v>
      </c>
      <c r="W81" s="17">
        <v>1.3799999999999999E-4</v>
      </c>
      <c r="X81" s="17">
        <v>498</v>
      </c>
      <c r="Y81" s="17">
        <v>0</v>
      </c>
      <c r="Z81" s="17">
        <v>0</v>
      </c>
      <c r="AA81" s="17">
        <v>0.21862699999999999</v>
      </c>
      <c r="AB81" s="17">
        <v>8.4553200000000005E-3</v>
      </c>
      <c r="AC81" s="17">
        <v>0.91381999999999997</v>
      </c>
      <c r="AD81" s="17">
        <v>0.25</v>
      </c>
      <c r="AE81" s="17">
        <v>1351.2</v>
      </c>
    </row>
    <row r="82" spans="1:31">
      <c r="A82" s="17">
        <v>69</v>
      </c>
      <c r="B82" s="19">
        <v>0.46152777777777776</v>
      </c>
      <c r="C82" s="17">
        <v>76.7</v>
      </c>
      <c r="D82" s="17">
        <v>4.5</v>
      </c>
      <c r="E82" s="17">
        <v>2.9030000000000002E-3</v>
      </c>
      <c r="F82" s="17">
        <v>0.14000000000000001</v>
      </c>
      <c r="G82" s="17">
        <v>0.95822300000000005</v>
      </c>
      <c r="H82" s="17">
        <v>0.90764999999999996</v>
      </c>
      <c r="I82" s="17">
        <v>1.219311</v>
      </c>
      <c r="J82" s="17">
        <v>0.31166199999999999</v>
      </c>
      <c r="K82" s="17">
        <v>0.25560500000000003</v>
      </c>
      <c r="L82" s="17">
        <v>701.2</v>
      </c>
      <c r="M82" s="17">
        <v>0.18886600000000001</v>
      </c>
      <c r="N82" s="17">
        <v>633</v>
      </c>
      <c r="O82" s="17">
        <v>0</v>
      </c>
      <c r="P82" s="17">
        <v>0</v>
      </c>
      <c r="Q82" s="17">
        <v>0.95275399999999999</v>
      </c>
      <c r="R82" s="17">
        <v>0.94925400000000004</v>
      </c>
      <c r="S82" s="17">
        <v>1.1864920000000001</v>
      </c>
      <c r="T82" s="17">
        <v>0.23723900000000001</v>
      </c>
      <c r="U82" s="17">
        <v>0.19994899999999999</v>
      </c>
      <c r="V82" s="17">
        <v>657.4</v>
      </c>
      <c r="W82" s="17">
        <v>0.14532500000000001</v>
      </c>
      <c r="X82" s="17">
        <v>601</v>
      </c>
      <c r="Y82" s="17">
        <v>0</v>
      </c>
      <c r="Z82" s="17">
        <v>0</v>
      </c>
      <c r="AA82" s="17">
        <v>0.30761500000000003</v>
      </c>
      <c r="AB82" s="17">
        <v>1.19493E-2</v>
      </c>
      <c r="AC82" s="17">
        <v>0.95208899999999996</v>
      </c>
      <c r="AD82" s="17">
        <v>0.25</v>
      </c>
      <c r="AE82" s="17">
        <v>1184.5999999999999</v>
      </c>
    </row>
    <row r="83" spans="1:31">
      <c r="A83" s="17">
        <v>70</v>
      </c>
      <c r="B83" s="19">
        <v>0.46158564814814818</v>
      </c>
      <c r="C83" s="17">
        <v>75.400000000000006</v>
      </c>
      <c r="D83" s="17">
        <v>4.5</v>
      </c>
      <c r="E83" s="17">
        <v>3.4009999999999999E-3</v>
      </c>
      <c r="F83" s="17">
        <v>0.16500000000000001</v>
      </c>
      <c r="G83" s="17">
        <v>0.970051</v>
      </c>
      <c r="H83" s="17">
        <v>1.0641910000000001</v>
      </c>
      <c r="I83" s="17">
        <v>1.463516</v>
      </c>
      <c r="J83" s="17">
        <v>0.39932600000000001</v>
      </c>
      <c r="K83" s="17">
        <v>0.27285399999999999</v>
      </c>
      <c r="L83" s="17">
        <v>675.1</v>
      </c>
      <c r="M83" s="17">
        <v>0.134323</v>
      </c>
      <c r="N83" s="17">
        <v>926</v>
      </c>
      <c r="O83" s="17">
        <v>0</v>
      </c>
      <c r="P83" s="17">
        <v>0</v>
      </c>
      <c r="Q83" s="17">
        <v>0.96788600000000002</v>
      </c>
      <c r="R83" s="17">
        <v>1.0786560000000001</v>
      </c>
      <c r="S83" s="17">
        <v>1.4276359999999999</v>
      </c>
      <c r="T83" s="17">
        <v>0.34898000000000001</v>
      </c>
      <c r="U83" s="17">
        <v>0.244446</v>
      </c>
      <c r="V83" s="17">
        <v>642.79999999999995</v>
      </c>
      <c r="W83" s="17">
        <v>0.13878699999999999</v>
      </c>
      <c r="X83" s="17">
        <v>617</v>
      </c>
      <c r="Y83" s="17">
        <v>0</v>
      </c>
      <c r="Z83" s="17">
        <v>0</v>
      </c>
      <c r="AA83" s="17">
        <v>0.37607099999999999</v>
      </c>
      <c r="AB83" s="17">
        <v>1.6752E-2</v>
      </c>
      <c r="AC83" s="17">
        <v>1.0845</v>
      </c>
      <c r="AD83" s="17">
        <v>0.25</v>
      </c>
      <c r="AE83" s="17">
        <v>1230.3</v>
      </c>
    </row>
    <row r="84" spans="1:31">
      <c r="A84" s="17">
        <v>71</v>
      </c>
      <c r="B84" s="19">
        <v>0.4616319444444445</v>
      </c>
      <c r="C84" s="17">
        <v>74.099999999999994</v>
      </c>
      <c r="D84" s="17">
        <v>4.5</v>
      </c>
      <c r="E84" s="17">
        <v>3.4580000000000001E-3</v>
      </c>
      <c r="F84" s="17">
        <v>0.16700000000000001</v>
      </c>
      <c r="G84" s="17">
        <v>0.97471399999999997</v>
      </c>
      <c r="H84" s="17">
        <v>1.0864469999999999</v>
      </c>
      <c r="I84" s="17">
        <v>1.5047740000000001</v>
      </c>
      <c r="J84" s="17">
        <v>0.418327</v>
      </c>
      <c r="K84" s="17">
        <v>0.27800000000000002</v>
      </c>
      <c r="L84" s="17">
        <v>663.6</v>
      </c>
      <c r="M84" s="17">
        <v>9.4674999999999995E-2</v>
      </c>
      <c r="N84" s="17">
        <v>523</v>
      </c>
      <c r="O84" s="17">
        <v>0</v>
      </c>
      <c r="P84" s="17">
        <v>0</v>
      </c>
      <c r="Q84" s="17">
        <v>0.96732700000000005</v>
      </c>
      <c r="R84" s="17">
        <v>1.148652</v>
      </c>
      <c r="S84" s="17">
        <v>1.533598</v>
      </c>
      <c r="T84" s="17">
        <v>0.38494600000000001</v>
      </c>
      <c r="U84" s="17">
        <v>0.25100800000000001</v>
      </c>
      <c r="V84" s="17">
        <v>634.6</v>
      </c>
      <c r="W84" s="17">
        <v>3.7499999999999999E-2</v>
      </c>
      <c r="X84" s="17">
        <v>606</v>
      </c>
      <c r="Y84" s="17">
        <v>0</v>
      </c>
      <c r="Z84" s="17">
        <v>0</v>
      </c>
      <c r="AA84" s="17">
        <v>0.38616699999999998</v>
      </c>
      <c r="AB84" s="17">
        <v>9.3717899999999996E-3</v>
      </c>
      <c r="AC84" s="17">
        <v>1.1522600000000001</v>
      </c>
      <c r="AD84" s="17">
        <v>0.25</v>
      </c>
      <c r="AE84" s="17">
        <v>1251.5</v>
      </c>
    </row>
    <row r="85" spans="1:31">
      <c r="A85" s="17">
        <v>72</v>
      </c>
      <c r="B85" s="19">
        <v>0.4616898148148148</v>
      </c>
      <c r="C85" s="17">
        <v>73</v>
      </c>
      <c r="D85" s="17">
        <v>5.4</v>
      </c>
      <c r="E85" s="17">
        <v>4.3210000000000002E-3</v>
      </c>
      <c r="F85" s="17">
        <v>0.20899999999999999</v>
      </c>
      <c r="G85" s="17">
        <v>0.986954</v>
      </c>
      <c r="H85" s="17">
        <v>1.2057640000000001</v>
      </c>
      <c r="I85" s="17">
        <v>1.6832769999999999</v>
      </c>
      <c r="J85" s="17">
        <v>0.47751300000000002</v>
      </c>
      <c r="K85" s="17">
        <v>0.28368100000000002</v>
      </c>
      <c r="L85" s="17">
        <v>641.5</v>
      </c>
      <c r="M85" s="17">
        <v>0.20839299999999999</v>
      </c>
      <c r="N85" s="17">
        <v>423</v>
      </c>
      <c r="O85" s="17">
        <v>0</v>
      </c>
      <c r="P85" s="17">
        <v>0</v>
      </c>
      <c r="Q85" s="17">
        <v>0.98003899999999999</v>
      </c>
      <c r="R85" s="17">
        <v>1.2770900000000001</v>
      </c>
      <c r="S85" s="17">
        <v>1.749938</v>
      </c>
      <c r="T85" s="17">
        <v>0.47284799999999999</v>
      </c>
      <c r="U85" s="17">
        <v>0.27020899999999998</v>
      </c>
      <c r="V85" s="17">
        <v>685.4</v>
      </c>
      <c r="W85" s="17">
        <v>0.17335200000000001</v>
      </c>
      <c r="X85" s="17">
        <v>449</v>
      </c>
      <c r="Y85" s="17">
        <v>0</v>
      </c>
      <c r="Z85" s="17">
        <v>0</v>
      </c>
      <c r="AA85" s="17">
        <v>0.41570499999999999</v>
      </c>
      <c r="AB85" s="17">
        <v>8.7863300000000002E-3</v>
      </c>
      <c r="AC85" s="17">
        <v>1.2812399999999999</v>
      </c>
      <c r="AD85" s="17">
        <v>0.25</v>
      </c>
      <c r="AE85" s="17">
        <v>1294.5999999999999</v>
      </c>
    </row>
    <row r="86" spans="1:31">
      <c r="A86" s="17">
        <v>73</v>
      </c>
      <c r="B86" s="19">
        <v>0.46174768518518516</v>
      </c>
      <c r="C86" s="17">
        <v>71.599999999999994</v>
      </c>
      <c r="D86" s="17">
        <v>5.4</v>
      </c>
      <c r="E86" s="17">
        <v>4.9500000000000004E-3</v>
      </c>
      <c r="F86" s="17">
        <v>0.24</v>
      </c>
      <c r="G86" s="17">
        <v>0.98887700000000001</v>
      </c>
      <c r="H86" s="17">
        <v>1.242437</v>
      </c>
      <c r="I86" s="17">
        <v>1.757857</v>
      </c>
      <c r="J86" s="17">
        <v>0.51541999999999999</v>
      </c>
      <c r="K86" s="17">
        <v>0.29321000000000003</v>
      </c>
      <c r="L86" s="17">
        <v>684.6</v>
      </c>
      <c r="M86" s="17">
        <v>0.210921</v>
      </c>
      <c r="N86" s="17">
        <v>409</v>
      </c>
      <c r="O86" s="17">
        <v>0</v>
      </c>
      <c r="P86" s="17">
        <v>0</v>
      </c>
      <c r="Q86" s="17">
        <v>0.97863800000000001</v>
      </c>
      <c r="R86" s="17">
        <v>1.3178879999999999</v>
      </c>
      <c r="S86" s="17">
        <v>1.8564890000000001</v>
      </c>
      <c r="T86" s="17">
        <v>0.53859999999999997</v>
      </c>
      <c r="U86" s="17">
        <v>0.29011799999999999</v>
      </c>
      <c r="V86" s="17">
        <v>707.6</v>
      </c>
      <c r="W86" s="17">
        <v>0.19378899999999999</v>
      </c>
      <c r="X86" s="17">
        <v>479</v>
      </c>
      <c r="Y86" s="17">
        <v>0</v>
      </c>
      <c r="Z86" s="17">
        <v>0</v>
      </c>
      <c r="AA86" s="17">
        <v>0.44633499999999998</v>
      </c>
      <c r="AB86" s="17">
        <v>9.0661700000000001E-3</v>
      </c>
      <c r="AC86" s="17">
        <v>1.32277</v>
      </c>
      <c r="AD86" s="17">
        <v>0.25</v>
      </c>
      <c r="AE86" s="17">
        <v>1213.2</v>
      </c>
    </row>
    <row r="87" spans="1:31">
      <c r="A87" s="17">
        <v>74</v>
      </c>
      <c r="B87" s="19">
        <v>0.46180555555555558</v>
      </c>
      <c r="C87" s="17">
        <v>70.5</v>
      </c>
      <c r="D87" s="17">
        <v>5.4</v>
      </c>
      <c r="E87" s="17">
        <v>4.8329999999999996E-3</v>
      </c>
      <c r="F87" s="17">
        <v>0.23400000000000001</v>
      </c>
      <c r="G87" s="17">
        <v>0.97947200000000001</v>
      </c>
      <c r="H87" s="17">
        <v>1.2662070000000001</v>
      </c>
      <c r="I87" s="17">
        <v>1.785504</v>
      </c>
      <c r="J87" s="17">
        <v>0.51929700000000001</v>
      </c>
      <c r="K87" s="17">
        <v>0.29083999999999999</v>
      </c>
      <c r="L87" s="17">
        <v>641.6</v>
      </c>
      <c r="M87" s="17">
        <v>0.20805299999999999</v>
      </c>
      <c r="N87" s="17">
        <v>578</v>
      </c>
      <c r="O87" s="17">
        <v>0</v>
      </c>
      <c r="P87" s="17">
        <v>0</v>
      </c>
      <c r="Q87" s="17">
        <v>0.98988600000000004</v>
      </c>
      <c r="R87" s="17">
        <v>1.4290339999999999</v>
      </c>
      <c r="S87" s="17">
        <v>2.050691</v>
      </c>
      <c r="T87" s="17">
        <v>0.62165700000000002</v>
      </c>
      <c r="U87" s="17">
        <v>0.303145</v>
      </c>
      <c r="V87" s="17">
        <v>680.2</v>
      </c>
      <c r="W87" s="17">
        <v>0.119172</v>
      </c>
      <c r="X87" s="17">
        <v>461</v>
      </c>
      <c r="Y87" s="17">
        <v>0</v>
      </c>
      <c r="Z87" s="17">
        <v>0</v>
      </c>
      <c r="AA87" s="17">
        <v>0.46637699999999999</v>
      </c>
      <c r="AB87" s="17">
        <v>1.1975E-2</v>
      </c>
      <c r="AC87" s="17">
        <v>1.43648</v>
      </c>
      <c r="AD87" s="17">
        <v>0.25</v>
      </c>
      <c r="AE87" s="17">
        <v>1294.4000000000001</v>
      </c>
    </row>
    <row r="88" spans="1:31">
      <c r="A88" s="17">
        <v>75</v>
      </c>
      <c r="B88" s="19">
        <v>0.4618518518518519</v>
      </c>
      <c r="C88" s="17">
        <v>69.2</v>
      </c>
      <c r="D88" s="17">
        <v>5.4</v>
      </c>
      <c r="E88" s="17">
        <v>0</v>
      </c>
      <c r="F88" s="17">
        <v>0</v>
      </c>
      <c r="G88" s="17">
        <v>0.873865</v>
      </c>
      <c r="H88" s="17">
        <v>1.3011729999999999</v>
      </c>
      <c r="I88" s="17">
        <v>1.545941</v>
      </c>
      <c r="J88" s="17">
        <v>0.24476800000000001</v>
      </c>
      <c r="K88" s="17">
        <v>0.15833</v>
      </c>
      <c r="L88" s="17">
        <v>452.5</v>
      </c>
      <c r="M88" s="17">
        <v>0.59999800000000003</v>
      </c>
      <c r="N88" s="17">
        <v>0</v>
      </c>
      <c r="O88" s="17">
        <v>0</v>
      </c>
      <c r="P88" s="17">
        <v>0</v>
      </c>
      <c r="Q88" s="17">
        <v>0.98753000000000002</v>
      </c>
      <c r="R88" s="17">
        <v>1.4280969999999999</v>
      </c>
      <c r="S88" s="17">
        <v>2.091078</v>
      </c>
      <c r="T88" s="17">
        <v>0.66298100000000004</v>
      </c>
      <c r="U88" s="17">
        <v>0.317052</v>
      </c>
      <c r="V88" s="17">
        <v>733.6</v>
      </c>
      <c r="W88" s="17">
        <v>7.2086999999999998E-2</v>
      </c>
      <c r="X88" s="17">
        <v>487</v>
      </c>
      <c r="Y88" s="17">
        <v>0</v>
      </c>
      <c r="Z88" s="17">
        <v>0</v>
      </c>
    </row>
    <row r="89" spans="1:31">
      <c r="A89" s="17">
        <v>76</v>
      </c>
      <c r="B89" s="19">
        <v>0.46190972222222221</v>
      </c>
      <c r="C89" s="17">
        <v>68.099999999999994</v>
      </c>
      <c r="D89" s="17">
        <v>5.4</v>
      </c>
      <c r="E89" s="17">
        <v>0</v>
      </c>
      <c r="F89" s="17">
        <v>0</v>
      </c>
      <c r="G89" s="17">
        <v>0.51329199999999997</v>
      </c>
      <c r="H89" s="17">
        <v>1.4467719999999999</v>
      </c>
      <c r="I89" s="17">
        <v>1.777366</v>
      </c>
      <c r="J89" s="17">
        <v>0.330594</v>
      </c>
      <c r="K89" s="17">
        <v>0.186002</v>
      </c>
      <c r="L89" s="17">
        <v>800</v>
      </c>
      <c r="M89" s="17">
        <v>3.0000000000000001E-6</v>
      </c>
      <c r="N89" s="17">
        <v>0</v>
      </c>
      <c r="O89" s="17">
        <v>0</v>
      </c>
      <c r="P89" s="17">
        <v>0</v>
      </c>
      <c r="Q89" s="17">
        <v>0.98900200000000005</v>
      </c>
      <c r="R89" s="17">
        <v>1.4478569999999999</v>
      </c>
      <c r="S89" s="17">
        <v>2.1131289999999998</v>
      </c>
      <c r="T89" s="17">
        <v>0.66527199999999997</v>
      </c>
      <c r="U89" s="17">
        <v>0.314828</v>
      </c>
      <c r="V89" s="17">
        <v>711</v>
      </c>
      <c r="W89" s="17">
        <v>3.3653000000000002E-2</v>
      </c>
      <c r="X89" s="17">
        <v>445</v>
      </c>
      <c r="Y89" s="17">
        <v>0</v>
      </c>
      <c r="Z89" s="17">
        <v>0</v>
      </c>
    </row>
    <row r="90" spans="1:31">
      <c r="A90" s="17">
        <v>77</v>
      </c>
      <c r="B90" s="19">
        <v>0.46196759259259257</v>
      </c>
      <c r="C90" s="17">
        <v>66.8</v>
      </c>
      <c r="D90" s="17">
        <v>6.3</v>
      </c>
      <c r="E90" s="17">
        <v>6.2610000000000001E-3</v>
      </c>
      <c r="F90" s="17">
        <v>0.30299999999999999</v>
      </c>
      <c r="G90" s="17">
        <v>0.98557099999999997</v>
      </c>
      <c r="H90" s="17">
        <v>1.356738</v>
      </c>
      <c r="I90" s="17">
        <v>2.0067719999999998</v>
      </c>
      <c r="J90" s="17">
        <v>0.650034</v>
      </c>
      <c r="K90" s="17">
        <v>0.32391999999999999</v>
      </c>
      <c r="L90" s="17">
        <v>706.9</v>
      </c>
      <c r="M90" s="17">
        <v>0.15739700000000001</v>
      </c>
      <c r="N90" s="17">
        <v>541</v>
      </c>
      <c r="O90" s="17">
        <v>0</v>
      </c>
      <c r="P90" s="17">
        <v>0</v>
      </c>
      <c r="Q90" s="17">
        <v>0.98506300000000002</v>
      </c>
      <c r="R90" s="17">
        <v>1.488065</v>
      </c>
      <c r="S90" s="17">
        <v>2.1450779999999998</v>
      </c>
      <c r="T90" s="17">
        <v>0.65701200000000004</v>
      </c>
      <c r="U90" s="17">
        <v>0.306288</v>
      </c>
      <c r="V90" s="17">
        <v>723.6</v>
      </c>
      <c r="W90" s="17">
        <v>0.210207</v>
      </c>
      <c r="X90" s="17">
        <v>328</v>
      </c>
      <c r="Y90" s="17">
        <v>0</v>
      </c>
      <c r="Z90" s="17">
        <v>0</v>
      </c>
      <c r="AA90" s="17">
        <v>0.47121299999999999</v>
      </c>
      <c r="AB90" s="17">
        <v>1.43882E-2</v>
      </c>
      <c r="AC90" s="17">
        <v>1.49752</v>
      </c>
      <c r="AD90" s="17">
        <v>0.25</v>
      </c>
      <c r="AE90" s="17">
        <v>1175</v>
      </c>
    </row>
    <row r="91" spans="1:31">
      <c r="A91" s="17">
        <v>78</v>
      </c>
      <c r="B91" s="19">
        <v>0.46202546296296299</v>
      </c>
      <c r="C91" s="17">
        <v>65.599999999999994</v>
      </c>
      <c r="D91" s="17">
        <v>6.3</v>
      </c>
      <c r="E91" s="17">
        <v>3.9849999999999998E-3</v>
      </c>
      <c r="F91" s="17">
        <v>0.193</v>
      </c>
      <c r="G91" s="17">
        <v>0.98367599999999999</v>
      </c>
      <c r="H91" s="17">
        <v>1.3847529999999999</v>
      </c>
      <c r="I91" s="17">
        <v>2.007342</v>
      </c>
      <c r="J91" s="17">
        <v>0.62258899999999995</v>
      </c>
      <c r="K91" s="17">
        <v>0.31015599999999999</v>
      </c>
      <c r="L91" s="17">
        <v>673.8</v>
      </c>
      <c r="M91" s="17">
        <v>0.220251</v>
      </c>
      <c r="N91" s="17">
        <v>362</v>
      </c>
      <c r="O91" s="17">
        <v>0</v>
      </c>
      <c r="P91" s="17">
        <v>0</v>
      </c>
      <c r="Q91" s="17">
        <v>0.85574700000000004</v>
      </c>
      <c r="R91" s="17">
        <v>1.526999</v>
      </c>
      <c r="S91" s="17">
        <v>1.9170210000000001</v>
      </c>
      <c r="T91" s="17">
        <v>0.39002199999999998</v>
      </c>
      <c r="U91" s="17">
        <v>0.20345199999999999</v>
      </c>
      <c r="V91" s="17">
        <v>705</v>
      </c>
      <c r="W91" s="17">
        <v>1.9999999999999999E-6</v>
      </c>
      <c r="X91" s="17">
        <v>0</v>
      </c>
      <c r="Y91" s="17">
        <v>0</v>
      </c>
      <c r="Z91" s="17">
        <v>0</v>
      </c>
      <c r="AA91" s="17">
        <v>0.313004</v>
      </c>
      <c r="AB91" s="17">
        <v>9.2134999999999995E-3</v>
      </c>
      <c r="AC91" s="17">
        <v>1.5305899999999999</v>
      </c>
      <c r="AD91" s="17">
        <v>0.25</v>
      </c>
      <c r="AE91" s="17">
        <v>1232.5999999999999</v>
      </c>
    </row>
    <row r="92" spans="1:31">
      <c r="A92" s="17">
        <v>79</v>
      </c>
      <c r="B92" s="19">
        <v>0.46207175925925931</v>
      </c>
      <c r="C92" s="17">
        <v>64.7</v>
      </c>
      <c r="D92" s="17">
        <v>6.3</v>
      </c>
      <c r="E92" s="17">
        <v>7.1190000000000003E-3</v>
      </c>
      <c r="F92" s="17">
        <v>0.34399999999999997</v>
      </c>
      <c r="G92" s="17">
        <v>0.99453800000000003</v>
      </c>
      <c r="H92" s="17">
        <v>1.5737509999999999</v>
      </c>
      <c r="I92" s="17">
        <v>2.3661560000000001</v>
      </c>
      <c r="J92" s="17">
        <v>0.79240500000000003</v>
      </c>
      <c r="K92" s="17">
        <v>0.33489099999999999</v>
      </c>
      <c r="L92" s="17">
        <v>721.1</v>
      </c>
      <c r="M92" s="17">
        <v>0.15545999999999999</v>
      </c>
      <c r="N92" s="17">
        <v>376</v>
      </c>
      <c r="O92" s="17">
        <v>0</v>
      </c>
      <c r="P92" s="17">
        <v>0</v>
      </c>
      <c r="Q92" s="17">
        <v>0.99268299999999998</v>
      </c>
      <c r="R92" s="17">
        <v>1.58361</v>
      </c>
      <c r="S92" s="17">
        <v>2.399232</v>
      </c>
      <c r="T92" s="17">
        <v>0.81562199999999996</v>
      </c>
      <c r="U92" s="17">
        <v>0.339951</v>
      </c>
      <c r="V92" s="17">
        <v>738</v>
      </c>
      <c r="W92" s="17">
        <v>7.7577999999999994E-2</v>
      </c>
      <c r="X92" s="17">
        <v>480</v>
      </c>
      <c r="Y92" s="17">
        <v>0</v>
      </c>
      <c r="Z92" s="17">
        <v>0</v>
      </c>
      <c r="AA92" s="17">
        <v>0.52300199999999997</v>
      </c>
      <c r="AB92" s="17">
        <v>1.0245000000000001E-2</v>
      </c>
      <c r="AC92" s="17">
        <v>1.5919700000000001</v>
      </c>
      <c r="AD92" s="17">
        <v>0.25</v>
      </c>
      <c r="AE92" s="17">
        <v>1151.8</v>
      </c>
    </row>
    <row r="93" spans="1:31">
      <c r="A93" s="17">
        <v>80</v>
      </c>
      <c r="B93" s="19">
        <v>0.46212962962962961</v>
      </c>
      <c r="C93" s="17">
        <v>63.4</v>
      </c>
      <c r="D93" s="17">
        <v>6.3</v>
      </c>
      <c r="E93" s="17">
        <v>0</v>
      </c>
      <c r="F93" s="17">
        <v>0</v>
      </c>
      <c r="G93" s="17">
        <v>0.97900200000000004</v>
      </c>
      <c r="H93" s="17">
        <v>1.8054539999999999</v>
      </c>
      <c r="I93" s="17">
        <v>2.5055779999999999</v>
      </c>
      <c r="J93" s="17">
        <v>0.700125</v>
      </c>
      <c r="K93" s="17">
        <v>0.27942600000000001</v>
      </c>
      <c r="L93" s="17">
        <v>587.1</v>
      </c>
      <c r="M93" s="17">
        <v>0.41878599999999999</v>
      </c>
      <c r="N93" s="17">
        <v>0</v>
      </c>
      <c r="O93" s="17">
        <v>0</v>
      </c>
      <c r="P93" s="17">
        <v>0</v>
      </c>
      <c r="Q93" s="17">
        <v>0.99286700000000006</v>
      </c>
      <c r="R93" s="17">
        <v>1.662363</v>
      </c>
      <c r="S93" s="17">
        <v>2.5398649999999998</v>
      </c>
      <c r="T93" s="17">
        <v>0.877502</v>
      </c>
      <c r="U93" s="17">
        <v>0.34549200000000002</v>
      </c>
      <c r="V93" s="17">
        <v>738.4</v>
      </c>
      <c r="W93" s="17">
        <v>5.0813999999999998E-2</v>
      </c>
      <c r="X93" s="17">
        <v>427</v>
      </c>
      <c r="Y93" s="17">
        <v>0</v>
      </c>
      <c r="Z93" s="17">
        <v>0</v>
      </c>
    </row>
    <row r="94" spans="1:31">
      <c r="A94" s="17">
        <v>81</v>
      </c>
      <c r="B94" s="19">
        <v>0.46218749999999997</v>
      </c>
      <c r="C94" s="17">
        <v>62.3</v>
      </c>
      <c r="D94" s="17">
        <v>7.2</v>
      </c>
      <c r="E94" s="17">
        <v>8.3560000000000006E-3</v>
      </c>
      <c r="F94" s="17">
        <v>0.40400000000000003</v>
      </c>
      <c r="G94" s="17">
        <v>0.99157700000000004</v>
      </c>
      <c r="H94" s="17">
        <v>1.89331</v>
      </c>
      <c r="I94" s="17">
        <v>2.932496</v>
      </c>
      <c r="J94" s="17">
        <v>1.0391859999999999</v>
      </c>
      <c r="K94" s="17">
        <v>0.35436899999999999</v>
      </c>
      <c r="L94" s="17">
        <v>706.4</v>
      </c>
      <c r="M94" s="17">
        <v>9.2688999999999994E-2</v>
      </c>
      <c r="N94" s="17">
        <v>525</v>
      </c>
      <c r="O94" s="17">
        <v>0</v>
      </c>
      <c r="P94" s="17">
        <v>0</v>
      </c>
      <c r="Q94" s="17">
        <v>0.992865</v>
      </c>
      <c r="R94" s="17">
        <v>1.754785</v>
      </c>
      <c r="S94" s="17">
        <v>2.7353369999999999</v>
      </c>
      <c r="T94" s="17">
        <v>0.98055199999999998</v>
      </c>
      <c r="U94" s="17">
        <v>0.35847600000000002</v>
      </c>
      <c r="V94" s="17">
        <v>698.5</v>
      </c>
      <c r="W94" s="17">
        <v>3.0412000000000002E-2</v>
      </c>
      <c r="X94" s="17">
        <v>1673</v>
      </c>
      <c r="Y94" s="17">
        <v>0</v>
      </c>
      <c r="Z94" s="17">
        <v>0</v>
      </c>
      <c r="AA94" s="17">
        <v>0.55150100000000002</v>
      </c>
      <c r="AB94" s="17">
        <v>1.59054E-2</v>
      </c>
      <c r="AC94" s="17">
        <v>1.7703800000000001</v>
      </c>
      <c r="AD94" s="17">
        <v>0.25</v>
      </c>
      <c r="AE94" s="17">
        <v>1175.7</v>
      </c>
    </row>
    <row r="95" spans="1:31">
      <c r="A95" s="17">
        <v>82</v>
      </c>
      <c r="B95" s="19">
        <v>0.46224537037037039</v>
      </c>
      <c r="C95" s="17">
        <v>61</v>
      </c>
      <c r="D95" s="17">
        <v>7.2</v>
      </c>
      <c r="E95" s="17">
        <v>8.2089999999999993E-3</v>
      </c>
      <c r="F95" s="17">
        <v>0.39700000000000002</v>
      </c>
      <c r="G95" s="17">
        <v>0.99156699999999998</v>
      </c>
      <c r="H95" s="17">
        <v>1.962318</v>
      </c>
      <c r="I95" s="17">
        <v>3.0455709999999998</v>
      </c>
      <c r="J95" s="17">
        <v>1.0832539999999999</v>
      </c>
      <c r="K95" s="17">
        <v>0.355682</v>
      </c>
      <c r="L95" s="17">
        <v>667.8</v>
      </c>
      <c r="M95" s="17">
        <v>0.125032</v>
      </c>
      <c r="N95" s="17">
        <v>517</v>
      </c>
      <c r="O95" s="17">
        <v>0</v>
      </c>
      <c r="P95" s="17">
        <v>0</v>
      </c>
      <c r="Q95" s="17">
        <v>0.99476399999999998</v>
      </c>
      <c r="R95" s="17">
        <v>2.14839</v>
      </c>
      <c r="S95" s="17">
        <v>3.4214630000000001</v>
      </c>
      <c r="T95" s="17">
        <v>1.273074</v>
      </c>
      <c r="U95" s="17">
        <v>0.372085</v>
      </c>
      <c r="V95" s="17">
        <v>716.2</v>
      </c>
      <c r="W95" s="17">
        <v>7.4510000000000007E-2</v>
      </c>
      <c r="X95" s="17">
        <v>450</v>
      </c>
      <c r="Y95" s="17">
        <v>0</v>
      </c>
      <c r="Z95" s="17">
        <v>0</v>
      </c>
      <c r="AA95" s="17">
        <v>0.572438</v>
      </c>
      <c r="AB95" s="17">
        <v>1.48323E-2</v>
      </c>
      <c r="AC95" s="17">
        <v>2.1672699999999998</v>
      </c>
      <c r="AD95" s="17">
        <v>0.25</v>
      </c>
      <c r="AE95" s="17">
        <v>1243.7</v>
      </c>
    </row>
    <row r="96" spans="1:31">
      <c r="A96" s="17">
        <v>83</v>
      </c>
      <c r="B96" s="19">
        <v>0.46230324074074075</v>
      </c>
      <c r="C96" s="17">
        <v>59.7</v>
      </c>
      <c r="D96" s="17">
        <v>8.1</v>
      </c>
      <c r="E96" s="17">
        <v>7.3340000000000002E-3</v>
      </c>
      <c r="F96" s="17">
        <v>0.35499999999999998</v>
      </c>
      <c r="G96" s="17">
        <v>0.99443099999999995</v>
      </c>
      <c r="H96" s="17">
        <v>1.9512229999999999</v>
      </c>
      <c r="I96" s="17">
        <v>2.9795950000000002</v>
      </c>
      <c r="J96" s="17">
        <v>1.0283720000000001</v>
      </c>
      <c r="K96" s="17">
        <v>0.345138</v>
      </c>
      <c r="L96" s="17">
        <v>676.2</v>
      </c>
      <c r="M96" s="17">
        <v>0.13023899999999999</v>
      </c>
      <c r="N96" s="17">
        <v>665</v>
      </c>
      <c r="O96" s="17">
        <v>0</v>
      </c>
      <c r="P96" s="17">
        <v>0</v>
      </c>
      <c r="Q96" s="17">
        <v>0.97512799999999999</v>
      </c>
      <c r="R96" s="17">
        <v>2.2620990000000001</v>
      </c>
      <c r="S96" s="17">
        <v>3.203465</v>
      </c>
      <c r="T96" s="17">
        <v>0.94136600000000004</v>
      </c>
      <c r="U96" s="17">
        <v>0.29385899999999998</v>
      </c>
      <c r="V96" s="17">
        <v>654.1</v>
      </c>
      <c r="W96" s="17">
        <v>3.3121999999999999E-2</v>
      </c>
      <c r="X96" s="17">
        <v>362</v>
      </c>
      <c r="Y96" s="17">
        <v>0</v>
      </c>
      <c r="Z96" s="17">
        <v>0</v>
      </c>
      <c r="AA96" s="17">
        <v>0.45208999999999999</v>
      </c>
      <c r="AB96" s="17">
        <v>2.1581400000000001E-2</v>
      </c>
      <c r="AC96" s="17">
        <v>2.2824200000000001</v>
      </c>
      <c r="AD96" s="17">
        <v>0.25</v>
      </c>
      <c r="AE96" s="17">
        <v>1228.3</v>
      </c>
    </row>
    <row r="97" spans="1:31">
      <c r="A97" s="17">
        <v>84</v>
      </c>
      <c r="B97" s="19">
        <v>0.46234953703703702</v>
      </c>
      <c r="C97" s="17">
        <v>58.5</v>
      </c>
      <c r="D97" s="17">
        <v>8.1</v>
      </c>
      <c r="E97" s="17">
        <v>7.1939999999999999E-3</v>
      </c>
      <c r="F97" s="17">
        <v>0.34799999999999998</v>
      </c>
      <c r="G97" s="17">
        <v>0.98964200000000002</v>
      </c>
      <c r="H97" s="17">
        <v>2.0057309999999999</v>
      </c>
      <c r="I97" s="17">
        <v>3.0702660000000002</v>
      </c>
      <c r="J97" s="17">
        <v>1.064535</v>
      </c>
      <c r="K97" s="17">
        <v>0.34672399999999998</v>
      </c>
      <c r="L97" s="17">
        <v>669.6</v>
      </c>
      <c r="M97" s="17">
        <v>0.10935599999999999</v>
      </c>
      <c r="N97" s="17">
        <v>500</v>
      </c>
      <c r="O97" s="17">
        <v>0</v>
      </c>
      <c r="P97" s="17">
        <v>0</v>
      </c>
      <c r="Q97" s="17">
        <v>0.97533400000000003</v>
      </c>
      <c r="R97" s="17">
        <v>2.3424480000000001</v>
      </c>
      <c r="S97" s="17">
        <v>3.2967029999999999</v>
      </c>
      <c r="T97" s="17">
        <v>0.95425499999999996</v>
      </c>
      <c r="U97" s="17">
        <v>0.28945700000000002</v>
      </c>
      <c r="V97" s="17">
        <v>629.20000000000005</v>
      </c>
      <c r="W97" s="17">
        <v>3.9999999999999998E-6</v>
      </c>
      <c r="X97" s="17">
        <v>492</v>
      </c>
      <c r="Y97" s="17">
        <v>0</v>
      </c>
      <c r="Z97" s="17">
        <v>0</v>
      </c>
      <c r="AA97" s="17">
        <v>0.44531900000000002</v>
      </c>
      <c r="AB97" s="17">
        <v>1.61402E-2</v>
      </c>
      <c r="AC97" s="17">
        <v>2.35785</v>
      </c>
      <c r="AD97" s="17">
        <v>0.25</v>
      </c>
      <c r="AE97" s="17">
        <v>1240.3</v>
      </c>
    </row>
    <row r="98" spans="1:31">
      <c r="A98" s="17">
        <v>85</v>
      </c>
      <c r="B98" s="19">
        <v>0.46240740740740738</v>
      </c>
      <c r="C98" s="17">
        <v>57.4</v>
      </c>
      <c r="D98" s="17">
        <v>9.1</v>
      </c>
      <c r="E98" s="17">
        <v>9.4109999999999992E-3</v>
      </c>
      <c r="F98" s="17">
        <v>0.45500000000000002</v>
      </c>
      <c r="G98" s="17">
        <v>0.89759999999999995</v>
      </c>
      <c r="H98" s="17">
        <v>2.1749339999999999</v>
      </c>
      <c r="I98" s="17">
        <v>3.276224</v>
      </c>
      <c r="J98" s="17">
        <v>1.1012900000000001</v>
      </c>
      <c r="K98" s="17">
        <v>0.336146</v>
      </c>
      <c r="L98" s="17">
        <v>744.1</v>
      </c>
      <c r="M98" s="17">
        <v>0.257799</v>
      </c>
      <c r="N98" s="17">
        <v>754</v>
      </c>
      <c r="O98" s="17">
        <v>0</v>
      </c>
      <c r="P98" s="17">
        <v>0</v>
      </c>
      <c r="Q98" s="17">
        <v>0.88559299999999996</v>
      </c>
      <c r="R98" s="17">
        <v>2.3164020000000001</v>
      </c>
      <c r="S98" s="17">
        <v>3.3619020000000002</v>
      </c>
      <c r="T98" s="17">
        <v>1.0455000000000001</v>
      </c>
      <c r="U98" s="17">
        <v>0.31098500000000001</v>
      </c>
      <c r="V98" s="17">
        <v>800</v>
      </c>
      <c r="W98" s="17">
        <v>7.5191999999999995E-2</v>
      </c>
      <c r="X98" s="17">
        <v>324</v>
      </c>
      <c r="Y98" s="17">
        <v>0</v>
      </c>
      <c r="Z98" s="17">
        <v>0</v>
      </c>
      <c r="AA98" s="17">
        <v>0.47843799999999997</v>
      </c>
      <c r="AB98" s="17">
        <v>2.9676899999999999E-2</v>
      </c>
      <c r="AC98" s="17">
        <v>2.3474300000000001</v>
      </c>
      <c r="AD98" s="17">
        <v>0.25</v>
      </c>
      <c r="AE98" s="17">
        <v>1116.2</v>
      </c>
    </row>
    <row r="99" spans="1:31">
      <c r="A99" s="17">
        <v>86</v>
      </c>
      <c r="B99" s="19">
        <v>0.46246527777777779</v>
      </c>
      <c r="C99" s="17">
        <v>56.1</v>
      </c>
      <c r="D99" s="17">
        <v>9.1</v>
      </c>
      <c r="E99" s="17">
        <v>7.8849999999999996E-3</v>
      </c>
      <c r="F99" s="17">
        <v>0.38200000000000001</v>
      </c>
      <c r="G99" s="17">
        <v>0.98410299999999995</v>
      </c>
      <c r="H99" s="17">
        <v>2.2772399999999999</v>
      </c>
      <c r="I99" s="17">
        <v>3.2557019999999999</v>
      </c>
      <c r="J99" s="17">
        <v>0.97846200000000005</v>
      </c>
      <c r="K99" s="17">
        <v>0.30053800000000003</v>
      </c>
      <c r="L99" s="17">
        <v>636.5</v>
      </c>
      <c r="M99" s="17">
        <v>0.37081999999999998</v>
      </c>
      <c r="N99" s="17">
        <v>582</v>
      </c>
      <c r="O99" s="17">
        <v>0</v>
      </c>
      <c r="P99" s="17">
        <v>0</v>
      </c>
      <c r="Q99" s="17">
        <v>0.97776799999999997</v>
      </c>
      <c r="R99" s="17">
        <v>2.5446230000000001</v>
      </c>
      <c r="S99" s="17">
        <v>3.6431650000000002</v>
      </c>
      <c r="T99" s="17">
        <v>1.098541</v>
      </c>
      <c r="U99" s="17">
        <v>0.301535</v>
      </c>
      <c r="V99" s="17">
        <v>640</v>
      </c>
      <c r="W99" s="17">
        <v>2.5999999999999998E-5</v>
      </c>
      <c r="X99" s="17">
        <v>385</v>
      </c>
      <c r="Y99" s="17">
        <v>0</v>
      </c>
      <c r="Z99" s="17">
        <v>0</v>
      </c>
      <c r="AA99" s="17">
        <v>0.46389999999999998</v>
      </c>
      <c r="AB99" s="17">
        <v>1.97827E-2</v>
      </c>
      <c r="AC99" s="17">
        <v>2.56636</v>
      </c>
      <c r="AD99" s="17">
        <v>0.25</v>
      </c>
      <c r="AE99" s="17">
        <v>1304.9000000000001</v>
      </c>
    </row>
    <row r="100" spans="1:31">
      <c r="A100" s="17">
        <v>87</v>
      </c>
      <c r="B100" s="19">
        <v>0.46252314814814816</v>
      </c>
      <c r="C100" s="17">
        <v>54.8</v>
      </c>
      <c r="D100" s="17">
        <v>10</v>
      </c>
      <c r="E100" s="17">
        <v>1.1816999999999999E-2</v>
      </c>
      <c r="F100" s="17">
        <v>0.57199999999999995</v>
      </c>
      <c r="G100" s="17">
        <v>0.99496799999999996</v>
      </c>
      <c r="H100" s="17">
        <v>2.2447170000000001</v>
      </c>
      <c r="I100" s="17">
        <v>3.5059710000000002</v>
      </c>
      <c r="J100" s="17">
        <v>1.2612540000000001</v>
      </c>
      <c r="K100" s="17">
        <v>0.35974499999999998</v>
      </c>
      <c r="L100" s="17">
        <v>716.7</v>
      </c>
      <c r="M100" s="17">
        <v>0.10055799999999999</v>
      </c>
      <c r="N100" s="17">
        <v>474</v>
      </c>
      <c r="O100" s="17">
        <v>0</v>
      </c>
      <c r="P100" s="17">
        <v>0</v>
      </c>
      <c r="Q100" s="17">
        <v>0.98432500000000001</v>
      </c>
      <c r="R100" s="17">
        <v>2.4458579999999999</v>
      </c>
      <c r="S100" s="17">
        <v>3.8511190000000002</v>
      </c>
      <c r="T100" s="17">
        <v>1.4052610000000001</v>
      </c>
      <c r="U100" s="17">
        <v>0.36489700000000003</v>
      </c>
      <c r="V100" s="17">
        <v>727.3</v>
      </c>
      <c r="W100" s="17">
        <v>6.5639000000000003E-2</v>
      </c>
      <c r="X100" s="17">
        <v>485</v>
      </c>
      <c r="Y100" s="17">
        <v>0</v>
      </c>
      <c r="Z100" s="17">
        <v>0</v>
      </c>
      <c r="AA100" s="17">
        <v>0.56137999999999999</v>
      </c>
      <c r="AB100" s="17">
        <v>1.9957300000000001E-2</v>
      </c>
      <c r="AC100" s="17">
        <v>2.4739</v>
      </c>
      <c r="AD100" s="17">
        <v>0.25</v>
      </c>
      <c r="AE100" s="17">
        <v>1158.9000000000001</v>
      </c>
    </row>
    <row r="101" spans="1:31">
      <c r="A101" s="17">
        <v>88</v>
      </c>
      <c r="B101" s="19">
        <v>0.46256944444444442</v>
      </c>
      <c r="C101" s="17">
        <v>53.7</v>
      </c>
      <c r="D101" s="17">
        <v>10</v>
      </c>
      <c r="E101" s="17">
        <v>1.1172E-2</v>
      </c>
      <c r="F101" s="17">
        <v>0.54100000000000004</v>
      </c>
      <c r="G101" s="17">
        <v>0.992919</v>
      </c>
      <c r="H101" s="17">
        <v>2.2271990000000002</v>
      </c>
      <c r="I101" s="17">
        <v>3.4709370000000002</v>
      </c>
      <c r="J101" s="17">
        <v>1.243738</v>
      </c>
      <c r="K101" s="17">
        <v>0.35832900000000001</v>
      </c>
      <c r="L101" s="17">
        <v>687.1</v>
      </c>
      <c r="M101" s="17">
        <v>4.7086000000000003E-2</v>
      </c>
      <c r="N101" s="17">
        <v>563</v>
      </c>
      <c r="O101" s="17">
        <v>0</v>
      </c>
      <c r="P101" s="17">
        <v>0</v>
      </c>
      <c r="Q101" s="17">
        <v>0.97635400000000006</v>
      </c>
      <c r="R101" s="17">
        <v>2.5172530000000002</v>
      </c>
      <c r="S101" s="17">
        <v>3.938272</v>
      </c>
      <c r="T101" s="17">
        <v>1.421019</v>
      </c>
      <c r="U101" s="17">
        <v>0.360823</v>
      </c>
      <c r="V101" s="17">
        <v>707.6</v>
      </c>
      <c r="W101" s="17">
        <v>0.11329</v>
      </c>
      <c r="X101" s="17">
        <v>500</v>
      </c>
      <c r="Y101" s="17">
        <v>0</v>
      </c>
      <c r="Z101" s="17">
        <v>0</v>
      </c>
      <c r="AA101" s="17">
        <v>0.55511200000000005</v>
      </c>
      <c r="AB101" s="17">
        <v>2.2657199999999999E-2</v>
      </c>
      <c r="AC101" s="17">
        <v>2.5494500000000002</v>
      </c>
      <c r="AD101" s="17">
        <v>0.25</v>
      </c>
      <c r="AE101" s="17">
        <v>1208.8</v>
      </c>
    </row>
    <row r="102" spans="1:31">
      <c r="A102" s="17">
        <v>89</v>
      </c>
      <c r="B102" s="19">
        <v>0.46262731481481478</v>
      </c>
      <c r="C102" s="17">
        <v>52.6</v>
      </c>
      <c r="D102" s="17">
        <v>10.9</v>
      </c>
      <c r="E102" s="17">
        <v>1.0133E-2</v>
      </c>
      <c r="F102" s="17">
        <v>0.49</v>
      </c>
      <c r="G102" s="17">
        <v>0.99403699999999995</v>
      </c>
      <c r="H102" s="17">
        <v>2.30132</v>
      </c>
      <c r="I102" s="17">
        <v>3.523901</v>
      </c>
      <c r="J102" s="17">
        <v>1.2225809999999999</v>
      </c>
      <c r="K102" s="17">
        <v>0.34694000000000003</v>
      </c>
      <c r="L102" s="17">
        <v>678</v>
      </c>
      <c r="M102" s="17">
        <v>0.16947300000000001</v>
      </c>
      <c r="N102" s="17">
        <v>544</v>
      </c>
      <c r="O102" s="17">
        <v>0</v>
      </c>
      <c r="P102" s="17">
        <v>0</v>
      </c>
      <c r="Q102" s="17">
        <v>0.72497100000000003</v>
      </c>
      <c r="R102" s="17">
        <v>2.653146</v>
      </c>
      <c r="S102" s="17">
        <v>3.8135279999999998</v>
      </c>
      <c r="T102" s="17">
        <v>1.160382</v>
      </c>
      <c r="U102" s="17">
        <v>0.30427999999999999</v>
      </c>
      <c r="V102" s="17">
        <v>800</v>
      </c>
      <c r="W102" s="17">
        <v>0.14164099999999999</v>
      </c>
      <c r="X102" s="17">
        <v>715</v>
      </c>
      <c r="Y102" s="17">
        <v>0</v>
      </c>
      <c r="Z102" s="17">
        <v>0</v>
      </c>
      <c r="AA102" s="17">
        <v>0.46812399999999998</v>
      </c>
      <c r="AB102" s="17">
        <v>2.3564499999999999E-2</v>
      </c>
      <c r="AC102" s="17">
        <v>2.6804899999999998</v>
      </c>
      <c r="AD102" s="17">
        <v>0.25</v>
      </c>
      <c r="AE102" s="17">
        <v>1225</v>
      </c>
    </row>
    <row r="103" spans="1:31">
      <c r="A103" s="17">
        <v>90</v>
      </c>
      <c r="B103" s="19">
        <v>0.4626851851851852</v>
      </c>
      <c r="C103" s="17">
        <v>51.4</v>
      </c>
      <c r="D103" s="17">
        <v>11.8</v>
      </c>
      <c r="E103" s="17">
        <v>8.9259999999999999E-3</v>
      </c>
      <c r="F103" s="17">
        <v>0.432</v>
      </c>
      <c r="G103" s="17">
        <v>0.99167300000000003</v>
      </c>
      <c r="H103" s="17">
        <v>2.2364480000000002</v>
      </c>
      <c r="I103" s="17">
        <v>3.4262950000000001</v>
      </c>
      <c r="J103" s="17">
        <v>1.1898470000000001</v>
      </c>
      <c r="K103" s="17">
        <v>0.34726899999999999</v>
      </c>
      <c r="L103" s="17">
        <v>672.1</v>
      </c>
      <c r="M103" s="17">
        <v>5.0890999999999999E-2</v>
      </c>
      <c r="N103" s="17">
        <v>490</v>
      </c>
      <c r="O103" s="17">
        <v>0</v>
      </c>
      <c r="P103" s="17">
        <v>0</v>
      </c>
      <c r="Q103" s="17">
        <v>0.86300299999999996</v>
      </c>
      <c r="R103" s="17">
        <v>2.648441</v>
      </c>
      <c r="S103" s="17">
        <v>3.5285700000000002</v>
      </c>
      <c r="T103" s="17">
        <v>0.88012900000000005</v>
      </c>
      <c r="U103" s="17">
        <v>0.24942900000000001</v>
      </c>
      <c r="V103" s="17">
        <v>800</v>
      </c>
      <c r="W103" s="17">
        <v>7.8999999999999996E-5</v>
      </c>
      <c r="X103" s="17">
        <v>0</v>
      </c>
      <c r="Y103" s="17">
        <v>0</v>
      </c>
      <c r="Z103" s="17">
        <v>0</v>
      </c>
      <c r="AA103" s="17">
        <v>0.38373699999999999</v>
      </c>
      <c r="AB103" s="17">
        <v>2.2809800000000002E-2</v>
      </c>
      <c r="AC103" s="17">
        <v>2.66852</v>
      </c>
      <c r="AD103" s="17">
        <v>0.25</v>
      </c>
      <c r="AE103" s="17">
        <v>1235.8</v>
      </c>
    </row>
    <row r="104" spans="1:31">
      <c r="A104" s="17">
        <v>91</v>
      </c>
      <c r="B104" s="19">
        <v>0.46274305555555556</v>
      </c>
      <c r="C104" s="17">
        <v>50.4</v>
      </c>
      <c r="D104" s="17">
        <v>11.8</v>
      </c>
      <c r="E104" s="17">
        <v>8.7819999999999999E-3</v>
      </c>
      <c r="F104" s="17">
        <v>0.42499999999999999</v>
      </c>
      <c r="G104" s="17">
        <v>0.99358999999999997</v>
      </c>
      <c r="H104" s="17">
        <v>2.155913</v>
      </c>
      <c r="I104" s="17">
        <v>3.2964720000000001</v>
      </c>
      <c r="J104" s="17">
        <v>1.1405590000000001</v>
      </c>
      <c r="K104" s="17">
        <v>0.34599400000000002</v>
      </c>
      <c r="L104" s="17">
        <v>684.4</v>
      </c>
      <c r="M104" s="17">
        <v>0.113728</v>
      </c>
      <c r="N104" s="17">
        <v>534</v>
      </c>
      <c r="O104" s="17">
        <v>0</v>
      </c>
      <c r="P104" s="17">
        <v>0</v>
      </c>
      <c r="Q104" s="17">
        <v>0.66852999999999996</v>
      </c>
      <c r="R104" s="17">
        <v>2.4801299999999999</v>
      </c>
      <c r="S104" s="17">
        <v>3.2702100000000001</v>
      </c>
      <c r="T104" s="17">
        <v>0.79008</v>
      </c>
      <c r="U104" s="17">
        <v>0.24159900000000001</v>
      </c>
      <c r="V104" s="17">
        <v>800</v>
      </c>
      <c r="W104" s="17">
        <v>0.37081999999999998</v>
      </c>
      <c r="X104" s="17">
        <v>0</v>
      </c>
      <c r="Y104" s="17">
        <v>0</v>
      </c>
      <c r="Z104" s="17">
        <v>0</v>
      </c>
      <c r="AA104" s="17">
        <v>0.37169099999999999</v>
      </c>
      <c r="AB104" s="17">
        <v>2.5243000000000002E-2</v>
      </c>
      <c r="AC104" s="17">
        <v>2.50007</v>
      </c>
      <c r="AD104" s="17">
        <v>0.25</v>
      </c>
      <c r="AE104" s="17">
        <v>1213.5999999999999</v>
      </c>
    </row>
    <row r="105" spans="1:31">
      <c r="A105" s="17">
        <v>92</v>
      </c>
      <c r="B105" s="19">
        <v>0.46278935185185183</v>
      </c>
      <c r="C105" s="17">
        <v>49.4</v>
      </c>
      <c r="D105" s="17">
        <v>12.7</v>
      </c>
      <c r="E105" s="17">
        <v>1.3923E-2</v>
      </c>
      <c r="F105" s="17">
        <v>0.67400000000000004</v>
      </c>
      <c r="G105" s="17">
        <v>0.99306899999999998</v>
      </c>
      <c r="H105" s="17">
        <v>2.072241</v>
      </c>
      <c r="I105" s="17">
        <v>3.0991490000000002</v>
      </c>
      <c r="J105" s="17">
        <v>1.0269079999999999</v>
      </c>
      <c r="K105" s="17">
        <v>0.33135199999999998</v>
      </c>
      <c r="L105" s="17">
        <v>652.4</v>
      </c>
      <c r="M105" s="17">
        <v>0.100497</v>
      </c>
      <c r="N105" s="17">
        <v>373</v>
      </c>
      <c r="O105" s="17">
        <v>0</v>
      </c>
      <c r="P105" s="17">
        <v>0</v>
      </c>
      <c r="Q105" s="17">
        <v>0.99582499999999996</v>
      </c>
      <c r="R105" s="17">
        <v>2.4383409999999999</v>
      </c>
      <c r="S105" s="17">
        <v>3.8730669999999998</v>
      </c>
      <c r="T105" s="17">
        <v>1.4347259999999999</v>
      </c>
      <c r="U105" s="17">
        <v>0.37043700000000002</v>
      </c>
      <c r="V105" s="17">
        <v>697.1</v>
      </c>
      <c r="W105" s="17">
        <v>9.5342999999999997E-2</v>
      </c>
      <c r="X105" s="17">
        <v>372</v>
      </c>
      <c r="Y105" s="17">
        <v>0</v>
      </c>
      <c r="Z105" s="17">
        <v>0</v>
      </c>
      <c r="AA105" s="17">
        <v>0.56990200000000002</v>
      </c>
      <c r="AB105" s="17">
        <v>1.82159E-2</v>
      </c>
      <c r="AC105" s="17">
        <v>2.46448</v>
      </c>
      <c r="AD105" s="17">
        <v>0.25</v>
      </c>
      <c r="AE105" s="17">
        <v>1273.0999999999999</v>
      </c>
    </row>
    <row r="106" spans="1:31">
      <c r="A106" s="17">
        <v>93</v>
      </c>
      <c r="B106" s="19">
        <v>0.46284722222222219</v>
      </c>
      <c r="C106" s="17">
        <v>48.1</v>
      </c>
      <c r="D106" s="17">
        <v>14.5</v>
      </c>
      <c r="E106" s="17">
        <v>1.6234999999999999E-2</v>
      </c>
      <c r="F106" s="17">
        <v>0.78600000000000003</v>
      </c>
      <c r="G106" s="17">
        <v>0.98858000000000001</v>
      </c>
      <c r="H106" s="17">
        <v>1.908385</v>
      </c>
      <c r="I106" s="17">
        <v>2.8582010000000002</v>
      </c>
      <c r="J106" s="17">
        <v>0.94981599999999999</v>
      </c>
      <c r="K106" s="17">
        <v>0.33231300000000003</v>
      </c>
      <c r="L106" s="17">
        <v>687.6</v>
      </c>
      <c r="M106" s="17">
        <v>0.23150699999999999</v>
      </c>
      <c r="N106" s="17">
        <v>443</v>
      </c>
      <c r="O106" s="17">
        <v>0</v>
      </c>
      <c r="P106" s="17">
        <v>0</v>
      </c>
      <c r="Q106" s="17">
        <v>0.99460499999999996</v>
      </c>
      <c r="R106" s="17">
        <v>2.2278319999999998</v>
      </c>
      <c r="S106" s="17">
        <v>3.4887299999999999</v>
      </c>
      <c r="T106" s="17">
        <v>1.2608980000000001</v>
      </c>
      <c r="U106" s="17">
        <v>0.36142000000000002</v>
      </c>
      <c r="V106" s="17">
        <v>711.7</v>
      </c>
      <c r="W106" s="17">
        <v>0.151393</v>
      </c>
      <c r="X106" s="17">
        <v>395</v>
      </c>
      <c r="Y106" s="17">
        <v>0</v>
      </c>
      <c r="Z106" s="17">
        <v>0</v>
      </c>
      <c r="AA106" s="17">
        <v>0.55603100000000005</v>
      </c>
      <c r="AB106" s="17">
        <v>2.58823E-2</v>
      </c>
      <c r="AC106" s="17">
        <v>2.2604700000000002</v>
      </c>
      <c r="AD106" s="17">
        <v>0.25</v>
      </c>
      <c r="AE106" s="17">
        <v>1207.9000000000001</v>
      </c>
    </row>
    <row r="107" spans="1:31">
      <c r="A107" s="17">
        <v>94</v>
      </c>
      <c r="B107" s="19">
        <v>0.4629050925925926</v>
      </c>
      <c r="C107" s="17">
        <v>47</v>
      </c>
      <c r="D107" s="17">
        <v>15.4</v>
      </c>
      <c r="E107" s="17">
        <v>1.6726999999999999E-2</v>
      </c>
      <c r="F107" s="17">
        <v>0.80900000000000005</v>
      </c>
      <c r="G107" s="17">
        <v>0.98700500000000002</v>
      </c>
      <c r="H107" s="17">
        <v>1.7622880000000001</v>
      </c>
      <c r="I107" s="17">
        <v>2.6049190000000002</v>
      </c>
      <c r="J107" s="17">
        <v>0.84263200000000005</v>
      </c>
      <c r="K107" s="17">
        <v>0.32347700000000001</v>
      </c>
      <c r="L107" s="17">
        <v>669.4</v>
      </c>
      <c r="M107" s="17">
        <v>0.19789000000000001</v>
      </c>
      <c r="N107" s="17">
        <v>416</v>
      </c>
      <c r="O107" s="17">
        <v>0</v>
      </c>
      <c r="P107" s="17">
        <v>0</v>
      </c>
      <c r="Q107" s="17">
        <v>0.99279600000000001</v>
      </c>
      <c r="R107" s="17">
        <v>2.0427930000000001</v>
      </c>
      <c r="S107" s="17">
        <v>3.1906620000000001</v>
      </c>
      <c r="T107" s="17">
        <v>1.147869</v>
      </c>
      <c r="U107" s="17">
        <v>0.359759</v>
      </c>
      <c r="V107" s="17">
        <v>696.7</v>
      </c>
      <c r="W107" s="17">
        <v>9.0797000000000003E-2</v>
      </c>
      <c r="X107" s="17">
        <v>375</v>
      </c>
      <c r="Y107" s="17">
        <v>0</v>
      </c>
      <c r="Z107" s="17">
        <v>0</v>
      </c>
      <c r="AA107" s="17">
        <v>0.55347500000000005</v>
      </c>
      <c r="AB107" s="17">
        <v>2.5168900000000001E-2</v>
      </c>
      <c r="AC107" s="17">
        <v>2.0716800000000002</v>
      </c>
      <c r="AD107" s="17">
        <v>0.25</v>
      </c>
      <c r="AE107" s="17">
        <v>1240.8</v>
      </c>
    </row>
    <row r="108" spans="1:31">
      <c r="A108" s="17">
        <v>95</v>
      </c>
      <c r="B108" s="19">
        <v>0.46296296296296297</v>
      </c>
      <c r="C108" s="17">
        <v>45.7</v>
      </c>
      <c r="D108" s="17">
        <v>16.3</v>
      </c>
      <c r="E108" s="17">
        <v>1.7863E-2</v>
      </c>
      <c r="F108" s="17">
        <v>0.86399999999999999</v>
      </c>
      <c r="G108" s="17">
        <v>0.98922299999999996</v>
      </c>
      <c r="H108" s="17">
        <v>1.682755</v>
      </c>
      <c r="I108" s="17">
        <v>2.4706980000000001</v>
      </c>
      <c r="J108" s="17">
        <v>0.78794299999999995</v>
      </c>
      <c r="K108" s="17">
        <v>0.318915</v>
      </c>
      <c r="L108" s="17">
        <v>688.7</v>
      </c>
      <c r="M108" s="17">
        <v>0.14038700000000001</v>
      </c>
      <c r="N108" s="17">
        <v>559</v>
      </c>
      <c r="O108" s="17">
        <v>0</v>
      </c>
      <c r="P108" s="17">
        <v>0</v>
      </c>
      <c r="Q108" s="17">
        <v>0.99216700000000002</v>
      </c>
      <c r="R108" s="17">
        <v>2.0151810000000001</v>
      </c>
      <c r="S108" s="17">
        <v>3.132708</v>
      </c>
      <c r="T108" s="17">
        <v>1.1175269999999999</v>
      </c>
      <c r="U108" s="17">
        <v>0.35672900000000002</v>
      </c>
      <c r="V108" s="17">
        <v>712.4</v>
      </c>
      <c r="W108" s="17">
        <v>7.2361999999999996E-2</v>
      </c>
      <c r="X108" s="17">
        <v>426</v>
      </c>
      <c r="Y108" s="17">
        <v>0</v>
      </c>
      <c r="Z108" s="17">
        <v>0</v>
      </c>
      <c r="AA108" s="17">
        <v>0.54881400000000002</v>
      </c>
      <c r="AB108" s="17">
        <v>3.63611E-2</v>
      </c>
      <c r="AC108" s="17">
        <v>2.0558100000000001</v>
      </c>
      <c r="AD108" s="17">
        <v>0.25</v>
      </c>
      <c r="AE108" s="17">
        <v>1205.9000000000001</v>
      </c>
    </row>
    <row r="109" spans="1:31">
      <c r="A109" s="17">
        <v>96</v>
      </c>
      <c r="B109" s="19">
        <v>0.46302083333333338</v>
      </c>
      <c r="C109" s="17">
        <v>44.6</v>
      </c>
      <c r="D109" s="17">
        <v>18.100000000000001</v>
      </c>
      <c r="E109" s="17">
        <v>1.8334E-2</v>
      </c>
      <c r="F109" s="17">
        <v>0.88700000000000001</v>
      </c>
      <c r="G109" s="17">
        <v>0.98977999999999999</v>
      </c>
      <c r="H109" s="17">
        <v>1.6172010000000001</v>
      </c>
      <c r="I109" s="17">
        <v>2.3529909999999998</v>
      </c>
      <c r="J109" s="17">
        <v>0.73579000000000006</v>
      </c>
      <c r="K109" s="17">
        <v>0.31270399999999998</v>
      </c>
      <c r="L109" s="17">
        <v>688.5</v>
      </c>
      <c r="M109" s="17">
        <v>0.32415699999999997</v>
      </c>
      <c r="N109" s="17">
        <v>893</v>
      </c>
      <c r="O109" s="17">
        <v>0</v>
      </c>
      <c r="P109" s="17">
        <v>0</v>
      </c>
      <c r="Q109" s="17">
        <v>0.99152200000000001</v>
      </c>
      <c r="R109" s="17">
        <v>1.9045300000000001</v>
      </c>
      <c r="S109" s="17">
        <v>2.8811689999999999</v>
      </c>
      <c r="T109" s="17">
        <v>0.97663900000000003</v>
      </c>
      <c r="U109" s="17">
        <v>0.33897300000000002</v>
      </c>
      <c r="V109" s="17">
        <v>649.29999999999995</v>
      </c>
      <c r="W109" s="17">
        <v>0.105018</v>
      </c>
      <c r="X109" s="17">
        <v>332</v>
      </c>
      <c r="Y109" s="17">
        <v>0</v>
      </c>
      <c r="Z109" s="17">
        <v>0</v>
      </c>
      <c r="AA109" s="17">
        <v>0.52149699999999999</v>
      </c>
      <c r="AB109" s="17">
        <v>6.2819700000000006E-2</v>
      </c>
      <c r="AC109" s="17">
        <v>1.9658800000000001</v>
      </c>
      <c r="AD109" s="17">
        <v>0.25</v>
      </c>
      <c r="AE109" s="17">
        <v>1206.4000000000001</v>
      </c>
    </row>
    <row r="110" spans="1:31">
      <c r="A110" s="17">
        <v>97</v>
      </c>
      <c r="B110" s="19">
        <v>0.46306712962962965</v>
      </c>
      <c r="C110" s="17">
        <v>43.2</v>
      </c>
      <c r="D110" s="17">
        <v>19.899999999999999</v>
      </c>
      <c r="E110" s="17">
        <v>1.9543999999999999E-2</v>
      </c>
      <c r="F110" s="17">
        <v>0.94599999999999995</v>
      </c>
      <c r="G110" s="17">
        <v>0.98610699999999996</v>
      </c>
      <c r="H110" s="17">
        <v>1.5641039999999999</v>
      </c>
      <c r="I110" s="17">
        <v>2.2879960000000001</v>
      </c>
      <c r="J110" s="17">
        <v>0.72389199999999998</v>
      </c>
      <c r="K110" s="17">
        <v>0.31638699999999997</v>
      </c>
      <c r="L110" s="17">
        <v>628.5</v>
      </c>
      <c r="M110" s="17">
        <v>0.144756</v>
      </c>
      <c r="N110" s="17">
        <v>352</v>
      </c>
      <c r="O110" s="17">
        <v>0</v>
      </c>
      <c r="P110" s="17">
        <v>0</v>
      </c>
      <c r="Q110" s="17">
        <v>0.99015699999999995</v>
      </c>
      <c r="R110" s="17">
        <v>1.798157</v>
      </c>
      <c r="S110" s="17">
        <v>2.750248</v>
      </c>
      <c r="T110" s="17">
        <v>0.95209200000000005</v>
      </c>
      <c r="U110" s="17">
        <v>0.34618399999999999</v>
      </c>
      <c r="V110" s="17">
        <v>667.8</v>
      </c>
      <c r="W110" s="17">
        <v>7.9477000000000006E-2</v>
      </c>
      <c r="X110" s="17">
        <v>420</v>
      </c>
      <c r="Y110" s="17">
        <v>0</v>
      </c>
      <c r="Z110" s="17">
        <v>0</v>
      </c>
      <c r="AA110" s="17">
        <v>0.53259100000000004</v>
      </c>
      <c r="AB110" s="17">
        <v>2.5803599999999999E-2</v>
      </c>
      <c r="AC110" s="17">
        <v>1.8227199999999999</v>
      </c>
      <c r="AD110" s="17">
        <v>0.25</v>
      </c>
      <c r="AE110" s="17">
        <v>1321.6</v>
      </c>
    </row>
    <row r="111" spans="1:31">
      <c r="A111" s="17">
        <v>98</v>
      </c>
      <c r="B111" s="19">
        <v>0.46312500000000001</v>
      </c>
      <c r="C111" s="17">
        <v>42.1</v>
      </c>
      <c r="D111" s="17">
        <v>21.7</v>
      </c>
      <c r="E111" s="17">
        <v>2.2696999999999998E-2</v>
      </c>
      <c r="F111" s="17">
        <v>1.0980000000000001</v>
      </c>
      <c r="G111" s="17">
        <v>0.98396700000000004</v>
      </c>
      <c r="H111" s="17">
        <v>1.5887450000000001</v>
      </c>
      <c r="I111" s="17">
        <v>2.3357070000000002</v>
      </c>
      <c r="J111" s="17">
        <v>0.74696200000000001</v>
      </c>
      <c r="K111" s="17">
        <v>0.319801</v>
      </c>
      <c r="L111" s="17">
        <v>660.7</v>
      </c>
      <c r="M111" s="17">
        <v>0.17633199999999999</v>
      </c>
      <c r="N111" s="17">
        <v>457</v>
      </c>
      <c r="O111" s="17">
        <v>0</v>
      </c>
      <c r="P111" s="17">
        <v>0</v>
      </c>
      <c r="Q111" s="17">
        <v>0.99253999999999998</v>
      </c>
      <c r="R111" s="17">
        <v>1.7839879999999999</v>
      </c>
      <c r="S111" s="17">
        <v>2.7656149999999999</v>
      </c>
      <c r="T111" s="17">
        <v>0.98162700000000003</v>
      </c>
      <c r="U111" s="17">
        <v>0.35493999999999998</v>
      </c>
      <c r="V111" s="17">
        <v>669.3</v>
      </c>
      <c r="W111" s="17">
        <v>1.02E-4</v>
      </c>
      <c r="X111" s="17">
        <v>387</v>
      </c>
      <c r="Y111" s="17">
        <v>0</v>
      </c>
      <c r="Z111" s="17">
        <v>0</v>
      </c>
      <c r="AA111" s="17">
        <v>0.54606100000000002</v>
      </c>
      <c r="AB111" s="17">
        <v>3.7971499999999998E-2</v>
      </c>
      <c r="AC111" s="17">
        <v>1.8212600000000001</v>
      </c>
      <c r="AD111" s="17">
        <v>0.25</v>
      </c>
      <c r="AE111" s="17">
        <v>1257</v>
      </c>
    </row>
    <row r="112" spans="1:31">
      <c r="A112" s="17">
        <v>99</v>
      </c>
      <c r="B112" s="19">
        <v>0.46318287037037037</v>
      </c>
      <c r="C112" s="17">
        <v>41</v>
      </c>
      <c r="D112" s="17">
        <v>23.5</v>
      </c>
      <c r="E112" s="17">
        <v>2.3303000000000001E-2</v>
      </c>
      <c r="F112" s="17">
        <v>1.1279999999999999</v>
      </c>
      <c r="G112" s="17">
        <v>0.99023399999999995</v>
      </c>
      <c r="H112" s="17">
        <v>1.495906</v>
      </c>
      <c r="I112" s="17">
        <v>2.1940919999999999</v>
      </c>
      <c r="J112" s="17">
        <v>0.69818599999999997</v>
      </c>
      <c r="K112" s="17">
        <v>0.31821199999999999</v>
      </c>
      <c r="L112" s="17">
        <v>660.9</v>
      </c>
      <c r="M112" s="17">
        <v>8.8943999999999995E-2</v>
      </c>
      <c r="N112" s="17">
        <v>471</v>
      </c>
      <c r="O112" s="17">
        <v>0</v>
      </c>
      <c r="P112" s="17">
        <v>0</v>
      </c>
      <c r="Q112" s="17">
        <v>0.99444399999999999</v>
      </c>
      <c r="R112" s="17">
        <v>1.7101999999999999</v>
      </c>
      <c r="S112" s="17">
        <v>2.5826539999999998</v>
      </c>
      <c r="T112" s="17">
        <v>0.87245399999999995</v>
      </c>
      <c r="U112" s="17">
        <v>0.33781299999999997</v>
      </c>
      <c r="V112" s="17">
        <v>655.1</v>
      </c>
      <c r="W112" s="17">
        <v>0.122295</v>
      </c>
      <c r="X112" s="17">
        <v>501</v>
      </c>
      <c r="Y112" s="17">
        <v>0</v>
      </c>
      <c r="Z112" s="17">
        <v>0</v>
      </c>
      <c r="AA112" s="17">
        <v>0.51971199999999995</v>
      </c>
      <c r="AB112" s="17">
        <v>4.2194799999999998E-2</v>
      </c>
      <c r="AC112" s="17">
        <v>1.74701</v>
      </c>
      <c r="AD112" s="17">
        <v>0.25</v>
      </c>
      <c r="AE112" s="17">
        <v>1256.8</v>
      </c>
    </row>
    <row r="113" spans="1:31">
      <c r="A113" s="17">
        <v>100</v>
      </c>
      <c r="B113" s="19">
        <v>0.46324074074074079</v>
      </c>
      <c r="C113" s="17">
        <v>39.700000000000003</v>
      </c>
      <c r="D113" s="17">
        <v>27.2</v>
      </c>
      <c r="E113" s="17">
        <v>2.7366000000000001E-2</v>
      </c>
      <c r="F113" s="17">
        <v>1.3240000000000001</v>
      </c>
      <c r="G113" s="17">
        <v>0.99219000000000002</v>
      </c>
      <c r="H113" s="17">
        <v>1.492132</v>
      </c>
      <c r="I113" s="17">
        <v>2.1586880000000002</v>
      </c>
      <c r="J113" s="17">
        <v>0.66655600000000004</v>
      </c>
      <c r="K113" s="17">
        <v>0.308778</v>
      </c>
      <c r="L113" s="17">
        <v>657.7</v>
      </c>
      <c r="M113" s="17">
        <v>0.27548299999999998</v>
      </c>
      <c r="N113" s="17">
        <v>374</v>
      </c>
      <c r="O113" s="17">
        <v>0</v>
      </c>
      <c r="P113" s="17">
        <v>0</v>
      </c>
      <c r="Q113" s="17">
        <v>0.98772700000000002</v>
      </c>
      <c r="R113" s="17">
        <v>1.6594439999999999</v>
      </c>
      <c r="S113" s="17">
        <v>2.5303490000000002</v>
      </c>
      <c r="T113" s="17">
        <v>0.87090500000000004</v>
      </c>
      <c r="U113" s="17">
        <v>0.34418399999999999</v>
      </c>
      <c r="V113" s="17">
        <v>675.3</v>
      </c>
      <c r="W113" s="17">
        <v>0.163858</v>
      </c>
      <c r="X113" s="17">
        <v>429</v>
      </c>
      <c r="Y113" s="17">
        <v>0</v>
      </c>
      <c r="Z113" s="17">
        <v>0</v>
      </c>
      <c r="AA113" s="17">
        <v>0.52951400000000004</v>
      </c>
      <c r="AB113" s="17">
        <v>3.8610699999999998E-2</v>
      </c>
      <c r="AC113" s="17">
        <v>1.6930700000000001</v>
      </c>
      <c r="AD113" s="17">
        <v>0.25</v>
      </c>
      <c r="AE113" s="17">
        <v>1262.8</v>
      </c>
    </row>
    <row r="114" spans="1:31">
      <c r="A114" s="17">
        <v>101</v>
      </c>
      <c r="B114" s="19">
        <v>0.46328703703703705</v>
      </c>
      <c r="C114" s="17">
        <v>38.6</v>
      </c>
      <c r="D114" s="17">
        <v>29</v>
      </c>
      <c r="E114" s="17">
        <v>3.0085000000000001E-2</v>
      </c>
      <c r="F114" s="17">
        <v>1.456</v>
      </c>
      <c r="G114" s="17">
        <v>0.98393900000000001</v>
      </c>
      <c r="H114" s="17">
        <v>1.4846980000000001</v>
      </c>
      <c r="I114" s="17">
        <v>2.1477360000000001</v>
      </c>
      <c r="J114" s="17">
        <v>0.66303800000000002</v>
      </c>
      <c r="K114" s="17">
        <v>0.30871500000000002</v>
      </c>
      <c r="L114" s="17">
        <v>675.6</v>
      </c>
      <c r="M114" s="17">
        <v>0.17507800000000001</v>
      </c>
      <c r="N114" s="17">
        <v>357</v>
      </c>
      <c r="O114" s="17">
        <v>0</v>
      </c>
      <c r="P114" s="17">
        <v>0</v>
      </c>
      <c r="Q114" s="17">
        <v>0.992421</v>
      </c>
      <c r="R114" s="17">
        <v>1.7095739999999999</v>
      </c>
      <c r="S114" s="17">
        <v>2.6137869999999999</v>
      </c>
      <c r="T114" s="17">
        <v>0.90421300000000004</v>
      </c>
      <c r="U114" s="17">
        <v>0.34594000000000003</v>
      </c>
      <c r="V114" s="17">
        <v>676.7</v>
      </c>
      <c r="W114" s="17">
        <v>0.12784400000000001</v>
      </c>
      <c r="X114" s="17">
        <v>346</v>
      </c>
      <c r="Y114" s="17">
        <v>0</v>
      </c>
      <c r="Z114" s="17">
        <v>0</v>
      </c>
      <c r="AA114" s="17">
        <v>0.53221499999999999</v>
      </c>
      <c r="AB114" s="17">
        <v>4.0330400000000002E-2</v>
      </c>
      <c r="AC114" s="17">
        <v>1.74604</v>
      </c>
      <c r="AD114" s="17">
        <v>0.25</v>
      </c>
      <c r="AE114" s="17">
        <v>1229.3</v>
      </c>
    </row>
    <row r="115" spans="1:31">
      <c r="A115" s="17">
        <v>102</v>
      </c>
      <c r="B115" s="19">
        <v>0.46334490740740741</v>
      </c>
      <c r="C115" s="17">
        <v>37.299999999999997</v>
      </c>
      <c r="D115" s="17">
        <v>32.6</v>
      </c>
      <c r="E115" s="17">
        <v>2.5850000000000001E-2</v>
      </c>
      <c r="F115" s="17">
        <v>1.2509999999999999</v>
      </c>
      <c r="G115" s="17">
        <v>0.98524</v>
      </c>
      <c r="H115" s="17">
        <v>1.4960009999999999</v>
      </c>
      <c r="I115" s="17">
        <v>2.161457</v>
      </c>
      <c r="J115" s="17">
        <v>0.66545600000000005</v>
      </c>
      <c r="K115" s="17">
        <v>0.30787399999999998</v>
      </c>
      <c r="L115" s="17">
        <v>663.7</v>
      </c>
      <c r="M115" s="17">
        <v>0.20705100000000001</v>
      </c>
      <c r="N115" s="17">
        <v>507</v>
      </c>
      <c r="O115" s="17">
        <v>0</v>
      </c>
      <c r="P115" s="17">
        <v>0</v>
      </c>
      <c r="Q115" s="17">
        <v>0.96581899999999998</v>
      </c>
      <c r="R115" s="17">
        <v>1.7126939999999999</v>
      </c>
      <c r="S115" s="17">
        <v>2.3629129999999998</v>
      </c>
      <c r="T115" s="17">
        <v>0.65021899999999999</v>
      </c>
      <c r="U115" s="17">
        <v>0.275177</v>
      </c>
      <c r="V115" s="17">
        <v>568.1</v>
      </c>
      <c r="W115" s="17">
        <v>0.37081999999999998</v>
      </c>
      <c r="X115" s="17">
        <v>466</v>
      </c>
      <c r="Y115" s="17">
        <v>0</v>
      </c>
      <c r="Z115" s="17">
        <v>0</v>
      </c>
      <c r="AA115" s="17">
        <v>0.42334899999999998</v>
      </c>
      <c r="AB115" s="17">
        <v>6.1919200000000001E-2</v>
      </c>
      <c r="AC115" s="17">
        <v>1.75295</v>
      </c>
      <c r="AD115" s="17">
        <v>0.25</v>
      </c>
      <c r="AE115" s="17">
        <v>1251.5</v>
      </c>
    </row>
    <row r="116" spans="1:31">
      <c r="A116" s="17">
        <v>103</v>
      </c>
      <c r="B116" s="19">
        <v>0.46340277777777777</v>
      </c>
      <c r="C116" s="17">
        <v>36.4</v>
      </c>
      <c r="D116" s="17">
        <v>35.299999999999997</v>
      </c>
      <c r="E116" s="17">
        <v>3.3718999999999999E-2</v>
      </c>
      <c r="F116" s="17">
        <v>1.6319999999999999</v>
      </c>
      <c r="G116" s="17">
        <v>0.98323099999999997</v>
      </c>
      <c r="H116" s="17">
        <v>1.4538469999999999</v>
      </c>
      <c r="I116" s="17">
        <v>2.0864180000000001</v>
      </c>
      <c r="J116" s="17">
        <v>0.63257099999999999</v>
      </c>
      <c r="K116" s="17">
        <v>0.30318499999999998</v>
      </c>
      <c r="L116" s="17">
        <v>638.20000000000005</v>
      </c>
      <c r="M116" s="17">
        <v>8.1987000000000004E-2</v>
      </c>
      <c r="N116" s="17">
        <v>487</v>
      </c>
      <c r="O116" s="17">
        <v>0</v>
      </c>
      <c r="P116" s="17">
        <v>0</v>
      </c>
      <c r="Q116" s="17">
        <v>0.99082499999999996</v>
      </c>
      <c r="R116" s="17">
        <v>1.6499550000000001</v>
      </c>
      <c r="S116" s="17">
        <v>2.5173760000000001</v>
      </c>
      <c r="T116" s="17">
        <v>0.867421</v>
      </c>
      <c r="U116" s="17">
        <v>0.34457300000000002</v>
      </c>
      <c r="V116" s="17">
        <v>625.4</v>
      </c>
      <c r="W116" s="17">
        <v>4.8000000000000001E-5</v>
      </c>
      <c r="X116" s="17">
        <v>464</v>
      </c>
      <c r="Y116" s="17">
        <v>0</v>
      </c>
      <c r="Z116" s="17">
        <v>0</v>
      </c>
      <c r="AA116" s="17">
        <v>0.53011299999999995</v>
      </c>
      <c r="AB116" s="17">
        <v>6.1949499999999998E-2</v>
      </c>
      <c r="AC116" s="17">
        <v>1.7036899999999999</v>
      </c>
      <c r="AD116" s="17">
        <v>0.25</v>
      </c>
      <c r="AE116" s="17">
        <v>1301.5</v>
      </c>
    </row>
    <row r="117" spans="1:31">
      <c r="A117" s="17">
        <v>104</v>
      </c>
      <c r="B117" s="19">
        <v>0.46346064814814819</v>
      </c>
      <c r="C117" s="17">
        <v>35.299999999999997</v>
      </c>
      <c r="D117" s="17">
        <v>38.9</v>
      </c>
      <c r="E117" s="17">
        <v>3.5099999999999999E-2</v>
      </c>
      <c r="F117" s="17">
        <v>1.698</v>
      </c>
      <c r="G117" s="17">
        <v>0.98680900000000005</v>
      </c>
      <c r="H117" s="17">
        <v>1.467948</v>
      </c>
      <c r="I117" s="17">
        <v>2.090954</v>
      </c>
      <c r="J117" s="17">
        <v>0.62300599999999995</v>
      </c>
      <c r="K117" s="17">
        <v>0.29795300000000002</v>
      </c>
      <c r="L117" s="17">
        <v>607.20000000000005</v>
      </c>
      <c r="M117" s="17">
        <v>1.2371999999999999E-2</v>
      </c>
      <c r="N117" s="17">
        <v>499</v>
      </c>
      <c r="O117" s="17">
        <v>0</v>
      </c>
      <c r="P117" s="17">
        <v>0</v>
      </c>
      <c r="Q117" s="17">
        <v>0.987317</v>
      </c>
      <c r="R117" s="17">
        <v>1.625996</v>
      </c>
      <c r="S117" s="17">
        <v>2.4767079999999999</v>
      </c>
      <c r="T117" s="17">
        <v>0.85071200000000002</v>
      </c>
      <c r="U117" s="17">
        <v>0.34348499999999998</v>
      </c>
      <c r="V117" s="17">
        <v>614.79999999999995</v>
      </c>
      <c r="W117" s="17">
        <v>1.0536999999999999E-2</v>
      </c>
      <c r="X117" s="17">
        <v>456</v>
      </c>
      <c r="Y117" s="17">
        <v>0</v>
      </c>
      <c r="Z117" s="17">
        <v>0</v>
      </c>
      <c r="AA117" s="17">
        <v>0.52843799999999996</v>
      </c>
      <c r="AB117" s="17">
        <v>6.6312399999999994E-2</v>
      </c>
      <c r="AC117" s="17">
        <v>1.68241</v>
      </c>
      <c r="AD117" s="17">
        <v>0.25</v>
      </c>
      <c r="AE117" s="17">
        <v>1367.8</v>
      </c>
    </row>
    <row r="118" spans="1:31">
      <c r="A118" s="17">
        <v>105</v>
      </c>
      <c r="B118" s="19">
        <v>0.4635185185185185</v>
      </c>
      <c r="C118" s="17">
        <v>34.200000000000003</v>
      </c>
      <c r="D118" s="17">
        <v>43.4</v>
      </c>
      <c r="E118" s="17">
        <v>3.7194999999999999E-2</v>
      </c>
      <c r="F118" s="17">
        <v>1.8</v>
      </c>
      <c r="G118" s="17">
        <v>0.98834900000000003</v>
      </c>
      <c r="H118" s="17">
        <v>1.4634769999999999</v>
      </c>
      <c r="I118" s="17">
        <v>2.0981900000000002</v>
      </c>
      <c r="J118" s="17">
        <v>0.63471299999999997</v>
      </c>
      <c r="K118" s="17">
        <v>0.30250500000000002</v>
      </c>
      <c r="L118" s="17">
        <v>597.9</v>
      </c>
      <c r="M118" s="17">
        <v>0.124524</v>
      </c>
      <c r="N118" s="17">
        <v>650</v>
      </c>
      <c r="O118" s="17">
        <v>0</v>
      </c>
      <c r="P118" s="17">
        <v>0</v>
      </c>
      <c r="Q118" s="17">
        <v>0.99058400000000002</v>
      </c>
      <c r="R118" s="17">
        <v>1.660647</v>
      </c>
      <c r="S118" s="17">
        <v>2.5185070000000001</v>
      </c>
      <c r="T118" s="17">
        <v>0.85785999999999996</v>
      </c>
      <c r="U118" s="17">
        <v>0.34062199999999998</v>
      </c>
      <c r="V118" s="17">
        <v>631.20000000000005</v>
      </c>
      <c r="W118" s="17">
        <v>0.12884200000000001</v>
      </c>
      <c r="X118" s="17">
        <v>378</v>
      </c>
      <c r="Y118" s="17">
        <v>0</v>
      </c>
      <c r="Z118" s="17">
        <v>0</v>
      </c>
      <c r="AA118" s="17">
        <v>0.52403500000000003</v>
      </c>
      <c r="AB118" s="17">
        <v>9.2213199999999995E-2</v>
      </c>
      <c r="AC118" s="17">
        <v>1.7397499999999999</v>
      </c>
      <c r="AD118" s="17">
        <v>0.25</v>
      </c>
      <c r="AE118" s="17">
        <v>1389.2</v>
      </c>
    </row>
    <row r="119" spans="1:31">
      <c r="A119" s="17">
        <v>106</v>
      </c>
      <c r="B119" s="19">
        <v>0.46356481481481482</v>
      </c>
      <c r="C119" s="17">
        <v>33.1</v>
      </c>
      <c r="D119" s="17">
        <v>48</v>
      </c>
      <c r="E119" s="17">
        <v>3.9446000000000002E-2</v>
      </c>
      <c r="F119" s="17">
        <v>1.909</v>
      </c>
      <c r="G119" s="17">
        <v>0.98111300000000001</v>
      </c>
      <c r="H119" s="17">
        <v>1.4703520000000001</v>
      </c>
      <c r="I119" s="17">
        <v>2.0740440000000002</v>
      </c>
      <c r="J119" s="17">
        <v>0.60369200000000001</v>
      </c>
      <c r="K119" s="17">
        <v>0.29107</v>
      </c>
      <c r="L119" s="17">
        <v>571.5</v>
      </c>
      <c r="M119" s="17">
        <v>4.4150000000000002E-2</v>
      </c>
      <c r="N119" s="17">
        <v>525</v>
      </c>
      <c r="O119" s="17">
        <v>0</v>
      </c>
      <c r="P119" s="17">
        <v>0</v>
      </c>
      <c r="Q119" s="17">
        <v>0.98994499999999996</v>
      </c>
      <c r="R119" s="17">
        <v>1.617143</v>
      </c>
      <c r="S119" s="17">
        <v>2.4413269999999998</v>
      </c>
      <c r="T119" s="17">
        <v>0.82418400000000003</v>
      </c>
      <c r="U119" s="17">
        <v>0.33759699999999998</v>
      </c>
      <c r="V119" s="17">
        <v>553.5</v>
      </c>
      <c r="W119" s="17">
        <v>1.0045999999999999E-2</v>
      </c>
      <c r="X119" s="17">
        <v>385</v>
      </c>
      <c r="Y119" s="17">
        <v>0</v>
      </c>
      <c r="Z119" s="17">
        <v>0</v>
      </c>
      <c r="AA119" s="17">
        <v>0.51937999999999995</v>
      </c>
      <c r="AB119" s="17">
        <v>7.9684900000000003E-2</v>
      </c>
      <c r="AC119" s="17">
        <v>1.68282</v>
      </c>
      <c r="AD119" s="17">
        <v>0.25</v>
      </c>
      <c r="AE119" s="17">
        <v>1453.3</v>
      </c>
    </row>
    <row r="120" spans="1:31">
      <c r="A120" s="17">
        <v>107</v>
      </c>
      <c r="B120" s="19">
        <v>0.46362268518518518</v>
      </c>
      <c r="C120" s="17">
        <v>32.1</v>
      </c>
      <c r="D120" s="17">
        <v>54.3</v>
      </c>
      <c r="E120" s="17">
        <v>4.7691999999999998E-2</v>
      </c>
      <c r="F120" s="17">
        <v>2.3079999999999998</v>
      </c>
      <c r="G120" s="17">
        <v>0.98128899999999997</v>
      </c>
      <c r="H120" s="17">
        <v>1.4473039999999999</v>
      </c>
      <c r="I120" s="17">
        <v>2.0546679999999999</v>
      </c>
      <c r="J120" s="17">
        <v>0.60736400000000001</v>
      </c>
      <c r="K120" s="17">
        <v>0.29560199999999998</v>
      </c>
      <c r="L120" s="17">
        <v>594.70000000000005</v>
      </c>
      <c r="M120" s="17">
        <v>0.17016300000000001</v>
      </c>
      <c r="N120" s="17">
        <v>461</v>
      </c>
      <c r="O120" s="17">
        <v>0</v>
      </c>
      <c r="P120" s="17">
        <v>0</v>
      </c>
      <c r="Q120" s="17">
        <v>0.98818899999999998</v>
      </c>
      <c r="R120" s="17">
        <v>1.5792109999999999</v>
      </c>
      <c r="S120" s="17">
        <v>2.4201600000000001</v>
      </c>
      <c r="T120" s="17">
        <v>0.84094800000000003</v>
      </c>
      <c r="U120" s="17">
        <v>0.34747600000000001</v>
      </c>
      <c r="V120" s="17">
        <v>575.5</v>
      </c>
      <c r="W120" s="17">
        <v>8.2901000000000002E-2</v>
      </c>
      <c r="X120" s="17">
        <v>383</v>
      </c>
      <c r="Y120" s="17">
        <v>0</v>
      </c>
      <c r="Z120" s="17">
        <v>0</v>
      </c>
      <c r="AA120" s="17">
        <v>0.53457900000000003</v>
      </c>
      <c r="AB120" s="17">
        <v>8.2339899999999994E-2</v>
      </c>
      <c r="AC120" s="17">
        <v>1.64846</v>
      </c>
      <c r="AD120" s="17">
        <v>0.25</v>
      </c>
      <c r="AE120" s="17">
        <v>1396.6</v>
      </c>
    </row>
    <row r="121" spans="1:31">
      <c r="A121" s="17">
        <v>108</v>
      </c>
      <c r="B121" s="19">
        <v>0.4636805555555556</v>
      </c>
      <c r="C121" s="17">
        <v>31</v>
      </c>
      <c r="D121" s="17">
        <v>59.7</v>
      </c>
      <c r="E121" s="17">
        <v>5.4154000000000001E-2</v>
      </c>
      <c r="F121" s="17">
        <v>2.62</v>
      </c>
      <c r="G121" s="17">
        <v>0.984236</v>
      </c>
      <c r="H121" s="17">
        <v>1.4175599999999999</v>
      </c>
      <c r="I121" s="17">
        <v>2.022135</v>
      </c>
      <c r="J121" s="17">
        <v>0.60457499999999997</v>
      </c>
      <c r="K121" s="17">
        <v>0.29897899999999999</v>
      </c>
      <c r="L121" s="17">
        <v>630.29999999999995</v>
      </c>
      <c r="M121" s="17">
        <v>0.12881999999999999</v>
      </c>
      <c r="N121" s="17">
        <v>436</v>
      </c>
      <c r="O121" s="17">
        <v>0</v>
      </c>
      <c r="P121" s="17">
        <v>0</v>
      </c>
      <c r="Q121" s="17">
        <v>0.99019800000000002</v>
      </c>
      <c r="R121" s="17">
        <v>1.6012820000000001</v>
      </c>
      <c r="S121" s="17">
        <v>2.430933</v>
      </c>
      <c r="T121" s="17">
        <v>0.82965100000000003</v>
      </c>
      <c r="U121" s="17">
        <v>0.34128900000000001</v>
      </c>
      <c r="V121" s="17">
        <v>551.20000000000005</v>
      </c>
      <c r="W121" s="17">
        <v>1.4E-5</v>
      </c>
      <c r="X121" s="17">
        <v>368</v>
      </c>
      <c r="Y121" s="17">
        <v>0</v>
      </c>
      <c r="Z121" s="17">
        <v>0</v>
      </c>
      <c r="AA121" s="17">
        <v>0.52505999999999997</v>
      </c>
      <c r="AB121" s="17">
        <v>9.0020000000000003E-2</v>
      </c>
      <c r="AC121" s="17">
        <v>1.67597</v>
      </c>
      <c r="AD121" s="17">
        <v>0.25</v>
      </c>
      <c r="AE121" s="17">
        <v>1317.7</v>
      </c>
    </row>
    <row r="122" spans="1:31">
      <c r="A122" s="17">
        <v>109</v>
      </c>
      <c r="B122" s="19">
        <v>0.4637384259259259</v>
      </c>
      <c r="C122" s="17">
        <v>29.7</v>
      </c>
      <c r="D122" s="17">
        <v>65.2</v>
      </c>
      <c r="E122" s="17">
        <v>5.6194000000000001E-2</v>
      </c>
      <c r="F122" s="17">
        <v>2.7189999999999999</v>
      </c>
      <c r="G122" s="17">
        <v>0.98704400000000003</v>
      </c>
      <c r="H122" s="17">
        <v>1.425146</v>
      </c>
      <c r="I122" s="17">
        <v>2.022894</v>
      </c>
      <c r="J122" s="17">
        <v>0.59774799999999995</v>
      </c>
      <c r="K122" s="17">
        <v>0.295491</v>
      </c>
      <c r="L122" s="17">
        <v>608.9</v>
      </c>
      <c r="M122" s="17">
        <v>1.8105E-2</v>
      </c>
      <c r="N122" s="17">
        <v>508</v>
      </c>
      <c r="O122" s="17">
        <v>0</v>
      </c>
      <c r="P122" s="17">
        <v>0</v>
      </c>
      <c r="Q122" s="17">
        <v>0.98445199999999999</v>
      </c>
      <c r="R122" s="17">
        <v>1.5492250000000001</v>
      </c>
      <c r="S122" s="17">
        <v>2.3576109999999999</v>
      </c>
      <c r="T122" s="17">
        <v>0.80838600000000005</v>
      </c>
      <c r="U122" s="17">
        <v>0.34288400000000002</v>
      </c>
      <c r="V122" s="17">
        <v>581.70000000000005</v>
      </c>
      <c r="W122" s="17">
        <v>6.9999999999999999E-6</v>
      </c>
      <c r="X122" s="17">
        <v>433</v>
      </c>
      <c r="Y122" s="17">
        <v>0</v>
      </c>
      <c r="Z122" s="17">
        <v>0</v>
      </c>
      <c r="AA122" s="17">
        <v>0.52751300000000001</v>
      </c>
      <c r="AB122" s="17">
        <v>0.108151</v>
      </c>
      <c r="AC122" s="17">
        <v>1.6366499999999999</v>
      </c>
      <c r="AD122" s="17">
        <v>0.25</v>
      </c>
      <c r="AE122" s="17">
        <v>1364</v>
      </c>
    </row>
    <row r="123" spans="1:31">
      <c r="A123" s="17">
        <v>110</v>
      </c>
      <c r="B123" s="19">
        <v>0.46378472222222222</v>
      </c>
      <c r="C123" s="17">
        <v>28.6</v>
      </c>
      <c r="D123" s="17">
        <v>74.2</v>
      </c>
      <c r="E123" s="17">
        <v>6.0266E-2</v>
      </c>
      <c r="F123" s="17">
        <v>2.9159999999999999</v>
      </c>
      <c r="G123" s="17">
        <v>0.98542799999999997</v>
      </c>
      <c r="H123" s="17">
        <v>1.4340729999999999</v>
      </c>
      <c r="I123" s="17">
        <v>1.9995320000000001</v>
      </c>
      <c r="J123" s="17">
        <v>0.56545900000000004</v>
      </c>
      <c r="K123" s="17">
        <v>0.28279599999999999</v>
      </c>
      <c r="L123" s="17">
        <v>576.70000000000005</v>
      </c>
      <c r="M123" s="17">
        <v>0.125775</v>
      </c>
      <c r="N123" s="17">
        <v>504</v>
      </c>
      <c r="O123" s="17">
        <v>0</v>
      </c>
      <c r="P123" s="17">
        <v>0</v>
      </c>
      <c r="Q123" s="17">
        <v>0.99179399999999995</v>
      </c>
      <c r="R123" s="17">
        <v>1.5645659999999999</v>
      </c>
      <c r="S123" s="17">
        <v>2.383327</v>
      </c>
      <c r="T123" s="17">
        <v>0.81876099999999996</v>
      </c>
      <c r="U123" s="17">
        <v>0.34353699999999998</v>
      </c>
      <c r="V123" s="17">
        <v>517.5</v>
      </c>
      <c r="W123" s="17">
        <v>1.0000000000000001E-5</v>
      </c>
      <c r="X123" s="17">
        <v>473</v>
      </c>
      <c r="Y123" s="17">
        <v>0</v>
      </c>
      <c r="Z123" s="17">
        <v>0</v>
      </c>
      <c r="AA123" s="17">
        <v>0.52851800000000004</v>
      </c>
      <c r="AB123" s="17">
        <v>0.115004</v>
      </c>
      <c r="AC123" s="17">
        <v>1.65873</v>
      </c>
      <c r="AD123" s="17">
        <v>0.25</v>
      </c>
      <c r="AE123" s="17">
        <v>1440.1</v>
      </c>
    </row>
    <row r="124" spans="1:31">
      <c r="A124" s="17">
        <v>111</v>
      </c>
      <c r="B124" s="19">
        <v>0.46384259259259258</v>
      </c>
      <c r="C124" s="17">
        <v>27.5</v>
      </c>
      <c r="D124" s="17">
        <v>77.8</v>
      </c>
      <c r="E124" s="17">
        <v>5.9816000000000001E-2</v>
      </c>
      <c r="F124" s="17">
        <v>2.8940000000000001</v>
      </c>
      <c r="G124" s="17">
        <v>0.98465199999999997</v>
      </c>
      <c r="H124" s="17">
        <v>1.3929260000000001</v>
      </c>
      <c r="I124" s="17">
        <v>1.9483410000000001</v>
      </c>
      <c r="J124" s="17">
        <v>0.55541499999999999</v>
      </c>
      <c r="K124" s="17">
        <v>0.28507100000000002</v>
      </c>
      <c r="L124" s="17">
        <v>570.6</v>
      </c>
      <c r="M124" s="17">
        <v>6.0000000000000002E-6</v>
      </c>
      <c r="N124" s="17">
        <v>531</v>
      </c>
      <c r="O124" s="17">
        <v>0</v>
      </c>
      <c r="P124" s="17">
        <v>0</v>
      </c>
      <c r="Q124" s="17">
        <v>0.98843599999999998</v>
      </c>
      <c r="R124" s="17">
        <v>1.5573079999999999</v>
      </c>
      <c r="S124" s="17">
        <v>2.3317830000000002</v>
      </c>
      <c r="T124" s="17">
        <v>0.774474</v>
      </c>
      <c r="U124" s="17">
        <v>0.33213799999999999</v>
      </c>
      <c r="V124" s="17">
        <v>550</v>
      </c>
      <c r="W124" s="17">
        <v>5.4226000000000003E-2</v>
      </c>
      <c r="X124" s="17">
        <v>434</v>
      </c>
      <c r="Y124" s="17">
        <v>0</v>
      </c>
      <c r="Z124" s="17">
        <v>0</v>
      </c>
      <c r="AA124" s="17">
        <v>0.51098200000000005</v>
      </c>
      <c r="AB124" s="17">
        <v>0.124413</v>
      </c>
      <c r="AC124" s="17">
        <v>1.6536599999999999</v>
      </c>
      <c r="AD124" s="17">
        <v>0.25</v>
      </c>
      <c r="AE124" s="17">
        <v>1455.6</v>
      </c>
    </row>
    <row r="125" spans="1:31">
      <c r="A125" s="17">
        <v>112</v>
      </c>
      <c r="B125" s="19">
        <v>0.463900462962963</v>
      </c>
      <c r="C125" s="17">
        <v>26.2</v>
      </c>
      <c r="D125" s="17">
        <v>86.9</v>
      </c>
      <c r="E125" s="17">
        <v>6.2281999999999997E-2</v>
      </c>
      <c r="F125" s="17">
        <v>3.0139999999999998</v>
      </c>
      <c r="G125" s="17">
        <v>0.982487</v>
      </c>
      <c r="H125" s="17">
        <v>1.3886700000000001</v>
      </c>
      <c r="I125" s="17">
        <v>1.9514910000000001</v>
      </c>
      <c r="J125" s="17">
        <v>0.56282100000000002</v>
      </c>
      <c r="K125" s="17">
        <v>0.288406</v>
      </c>
      <c r="L125" s="17">
        <v>565.6</v>
      </c>
      <c r="M125" s="17">
        <v>7.3429999999999997E-3</v>
      </c>
      <c r="N125" s="17">
        <v>529</v>
      </c>
      <c r="O125" s="17">
        <v>0</v>
      </c>
      <c r="P125" s="17">
        <v>0</v>
      </c>
      <c r="Q125" s="17">
        <v>0.98507</v>
      </c>
      <c r="R125" s="17">
        <v>1.532805</v>
      </c>
      <c r="S125" s="17">
        <v>2.2426620000000002</v>
      </c>
      <c r="T125" s="17">
        <v>0.70985799999999999</v>
      </c>
      <c r="U125" s="17">
        <v>0.316525</v>
      </c>
      <c r="V125" s="17">
        <v>526.70000000000005</v>
      </c>
      <c r="W125" s="17">
        <v>3.9999999999999998E-6</v>
      </c>
      <c r="X125" s="17">
        <v>400</v>
      </c>
      <c r="Y125" s="17">
        <v>0</v>
      </c>
      <c r="Z125" s="17">
        <v>0</v>
      </c>
      <c r="AA125" s="17">
        <v>0.48696099999999998</v>
      </c>
      <c r="AB125" s="17">
        <v>0.135404</v>
      </c>
      <c r="AC125" s="17">
        <v>1.6289199999999999</v>
      </c>
      <c r="AD125" s="17">
        <v>0.25</v>
      </c>
      <c r="AE125" s="17">
        <v>1468.5</v>
      </c>
    </row>
    <row r="126" spans="1:31">
      <c r="A126" s="17">
        <v>113</v>
      </c>
      <c r="B126" s="19">
        <v>0.46395833333333331</v>
      </c>
      <c r="C126" s="17">
        <v>25.3</v>
      </c>
      <c r="D126" s="17">
        <v>92.3</v>
      </c>
      <c r="E126" s="17">
        <v>6.4439999999999997E-2</v>
      </c>
      <c r="F126" s="17">
        <v>3.1179999999999999</v>
      </c>
      <c r="G126" s="17">
        <v>0.98517600000000005</v>
      </c>
      <c r="H126" s="17">
        <v>1.4369890000000001</v>
      </c>
      <c r="I126" s="17">
        <v>1.973808</v>
      </c>
      <c r="J126" s="17">
        <v>0.53681900000000005</v>
      </c>
      <c r="K126" s="17">
        <v>0.27197100000000002</v>
      </c>
      <c r="L126" s="17">
        <v>527.70000000000005</v>
      </c>
      <c r="M126" s="17">
        <v>2.5000000000000001E-5</v>
      </c>
      <c r="N126" s="17">
        <v>503</v>
      </c>
      <c r="O126" s="17">
        <v>0</v>
      </c>
      <c r="P126" s="17">
        <v>0</v>
      </c>
      <c r="Q126" s="17">
        <v>0.98399499999999995</v>
      </c>
      <c r="R126" s="17">
        <v>1.576122</v>
      </c>
      <c r="S126" s="17">
        <v>2.3445</v>
      </c>
      <c r="T126" s="17">
        <v>0.76837800000000001</v>
      </c>
      <c r="U126" s="17">
        <v>0.32773600000000003</v>
      </c>
      <c r="V126" s="17">
        <v>537.1</v>
      </c>
      <c r="W126" s="17">
        <v>6.0000000000000002E-6</v>
      </c>
      <c r="X126" s="17">
        <v>513</v>
      </c>
      <c r="Y126" s="17">
        <v>0</v>
      </c>
      <c r="Z126" s="17">
        <v>0</v>
      </c>
      <c r="AA126" s="17">
        <v>0.50421000000000005</v>
      </c>
      <c r="AB126" s="17">
        <v>0.12852</v>
      </c>
      <c r="AC126" s="17">
        <v>1.6748700000000001</v>
      </c>
      <c r="AD126" s="17">
        <v>0.25</v>
      </c>
      <c r="AE126" s="17">
        <v>1573.9</v>
      </c>
    </row>
    <row r="127" spans="1:31">
      <c r="A127" s="17">
        <v>114</v>
      </c>
      <c r="B127" s="19">
        <v>0.46401620370370367</v>
      </c>
      <c r="C127" s="17">
        <v>24</v>
      </c>
      <c r="D127" s="17">
        <v>105</v>
      </c>
      <c r="E127" s="17">
        <v>7.8070000000000001E-2</v>
      </c>
      <c r="F127" s="17">
        <v>3.778</v>
      </c>
      <c r="G127" s="17">
        <v>0.98479700000000003</v>
      </c>
      <c r="H127" s="17">
        <v>1.420898</v>
      </c>
      <c r="I127" s="17">
        <v>1.946026</v>
      </c>
      <c r="J127" s="17">
        <v>0.52512800000000004</v>
      </c>
      <c r="K127" s="17">
        <v>0.26984599999999997</v>
      </c>
      <c r="L127" s="17">
        <v>547.9</v>
      </c>
      <c r="M127" s="17">
        <v>1.4E-5</v>
      </c>
      <c r="N127" s="17">
        <v>408</v>
      </c>
      <c r="O127" s="17">
        <v>0</v>
      </c>
      <c r="P127" s="17">
        <v>0</v>
      </c>
      <c r="Q127" s="17">
        <v>0.987869</v>
      </c>
      <c r="R127" s="17">
        <v>1.541809</v>
      </c>
      <c r="S127" s="17">
        <v>2.316684</v>
      </c>
      <c r="T127" s="17">
        <v>0.77487499999999998</v>
      </c>
      <c r="U127" s="17">
        <v>0.334476</v>
      </c>
      <c r="V127" s="17">
        <v>492.3</v>
      </c>
      <c r="W127" s="17">
        <v>5.0000000000000004E-6</v>
      </c>
      <c r="X127" s="17">
        <v>406</v>
      </c>
      <c r="Y127" s="17">
        <v>0</v>
      </c>
      <c r="Z127" s="17">
        <v>0</v>
      </c>
      <c r="AA127" s="17">
        <v>0.51457799999999998</v>
      </c>
      <c r="AB127" s="17">
        <v>0.12386</v>
      </c>
      <c r="AC127" s="17">
        <v>1.63778</v>
      </c>
      <c r="AD127" s="17">
        <v>0.25</v>
      </c>
      <c r="AE127" s="17">
        <v>1515.9</v>
      </c>
    </row>
    <row r="128" spans="1:31">
      <c r="A128" s="17">
        <v>115</v>
      </c>
      <c r="B128" s="19">
        <v>0.46406249999999999</v>
      </c>
      <c r="C128" s="17">
        <v>23.1</v>
      </c>
      <c r="D128" s="17">
        <v>106.8</v>
      </c>
      <c r="E128" s="17">
        <v>7.6896999999999993E-2</v>
      </c>
      <c r="F128" s="17">
        <v>3.7210000000000001</v>
      </c>
      <c r="G128" s="17">
        <v>0.98291799999999996</v>
      </c>
      <c r="H128" s="17">
        <v>1.4193249999999999</v>
      </c>
      <c r="I128" s="17">
        <v>1.945608</v>
      </c>
      <c r="J128" s="17">
        <v>0.52628299999999995</v>
      </c>
      <c r="K128" s="17">
        <v>0.27049800000000002</v>
      </c>
      <c r="L128" s="17">
        <v>543.9</v>
      </c>
      <c r="M128" s="17">
        <v>5.0000000000000002E-5</v>
      </c>
      <c r="N128" s="17">
        <v>363</v>
      </c>
      <c r="O128" s="17">
        <v>0</v>
      </c>
      <c r="P128" s="17">
        <v>0</v>
      </c>
      <c r="Q128" s="17">
        <v>0.98603700000000005</v>
      </c>
      <c r="R128" s="17">
        <v>1.5667899999999999</v>
      </c>
      <c r="S128" s="17">
        <v>2.3112889999999999</v>
      </c>
      <c r="T128" s="17">
        <v>0.74449900000000002</v>
      </c>
      <c r="U128" s="17">
        <v>0.32211400000000001</v>
      </c>
      <c r="V128" s="17">
        <v>563.9</v>
      </c>
      <c r="W128" s="17">
        <v>5.4383000000000001E-2</v>
      </c>
      <c r="X128" s="17">
        <v>305</v>
      </c>
      <c r="Y128" s="17">
        <v>0</v>
      </c>
      <c r="Z128" s="17">
        <v>0</v>
      </c>
      <c r="AA128" s="17">
        <v>0.49556</v>
      </c>
      <c r="AB128" s="17">
        <v>0.11258899999999999</v>
      </c>
      <c r="AC128" s="17">
        <v>1.6506099999999999</v>
      </c>
      <c r="AD128" s="17">
        <v>0.25</v>
      </c>
      <c r="AE128" s="17">
        <v>1527</v>
      </c>
    </row>
    <row r="129" spans="1:31">
      <c r="A129" s="17">
        <v>116</v>
      </c>
      <c r="B129" s="19">
        <v>0.46412037037037041</v>
      </c>
      <c r="C129" s="17">
        <v>22.2</v>
      </c>
      <c r="D129" s="17">
        <v>115</v>
      </c>
      <c r="E129" s="17">
        <v>7.5552999999999995E-2</v>
      </c>
      <c r="F129" s="17">
        <v>3.6560000000000001</v>
      </c>
      <c r="G129" s="17">
        <v>0.98170000000000002</v>
      </c>
      <c r="H129" s="17">
        <v>1.400741</v>
      </c>
      <c r="I129" s="17">
        <v>1.9075850000000001</v>
      </c>
      <c r="J129" s="17">
        <v>0.50684499999999999</v>
      </c>
      <c r="K129" s="17">
        <v>0.26569999999999999</v>
      </c>
      <c r="L129" s="17">
        <v>505.9</v>
      </c>
      <c r="M129" s="17">
        <v>1.0000000000000001E-5</v>
      </c>
      <c r="N129" s="17">
        <v>423</v>
      </c>
      <c r="O129" s="17">
        <v>0</v>
      </c>
      <c r="P129" s="17">
        <v>0</v>
      </c>
      <c r="Q129" s="17">
        <v>0.98574300000000004</v>
      </c>
      <c r="R129" s="17">
        <v>1.5413730000000001</v>
      </c>
      <c r="S129" s="17">
        <v>2.2737259999999999</v>
      </c>
      <c r="T129" s="17">
        <v>0.73235300000000003</v>
      </c>
      <c r="U129" s="17">
        <v>0.32209399999999999</v>
      </c>
      <c r="V129" s="17">
        <v>516.5</v>
      </c>
      <c r="W129" s="17">
        <v>6.0000000000000002E-6</v>
      </c>
      <c r="X129" s="17">
        <v>348</v>
      </c>
      <c r="Y129" s="17">
        <v>0</v>
      </c>
      <c r="Z129" s="17">
        <v>0</v>
      </c>
      <c r="AA129" s="17">
        <v>0.495529</v>
      </c>
      <c r="AB129" s="17">
        <v>0.128909</v>
      </c>
      <c r="AC129" s="17">
        <v>1.63578</v>
      </c>
      <c r="AD129" s="17">
        <v>0.25</v>
      </c>
      <c r="AE129" s="17">
        <v>1641.9</v>
      </c>
    </row>
    <row r="130" spans="1:31">
      <c r="A130" s="17">
        <v>117</v>
      </c>
      <c r="B130" s="19">
        <v>0.46417824074074071</v>
      </c>
      <c r="C130" s="17">
        <v>20.9</v>
      </c>
      <c r="D130" s="17">
        <v>124</v>
      </c>
      <c r="E130" s="17">
        <v>8.5489999999999997E-2</v>
      </c>
      <c r="F130" s="17">
        <v>4.1369999999999996</v>
      </c>
      <c r="G130" s="17">
        <v>0.97543400000000002</v>
      </c>
      <c r="H130" s="17">
        <v>1.3855189999999999</v>
      </c>
      <c r="I130" s="17">
        <v>1.825326</v>
      </c>
      <c r="J130" s="17">
        <v>0.439807</v>
      </c>
      <c r="K130" s="17">
        <v>0.24094699999999999</v>
      </c>
      <c r="L130" s="17">
        <v>539.9</v>
      </c>
      <c r="M130" s="17">
        <v>5.4164999999999998E-2</v>
      </c>
      <c r="N130" s="17">
        <v>385</v>
      </c>
      <c r="O130" s="17">
        <v>0</v>
      </c>
      <c r="P130" s="17">
        <v>0</v>
      </c>
      <c r="Q130" s="17">
        <v>0.98816000000000004</v>
      </c>
      <c r="R130" s="17">
        <v>1.5324530000000001</v>
      </c>
      <c r="S130" s="17">
        <v>2.2487780000000002</v>
      </c>
      <c r="T130" s="17">
        <v>0.71632499999999999</v>
      </c>
      <c r="U130" s="17">
        <v>0.31853999999999999</v>
      </c>
      <c r="V130" s="17">
        <v>482.5</v>
      </c>
      <c r="W130" s="17">
        <v>6.9999999999999999E-6</v>
      </c>
      <c r="X130" s="17">
        <v>269</v>
      </c>
      <c r="Y130" s="17">
        <v>0</v>
      </c>
      <c r="Z130" s="17">
        <v>0</v>
      </c>
      <c r="AA130" s="17">
        <v>0.49006100000000002</v>
      </c>
      <c r="AB130" s="17">
        <v>0.13437299999999999</v>
      </c>
      <c r="AC130" s="17">
        <v>1.6287100000000001</v>
      </c>
      <c r="AD130" s="17">
        <v>0.25</v>
      </c>
      <c r="AE130" s="17">
        <v>1538.3</v>
      </c>
    </row>
    <row r="131" spans="1:31">
      <c r="A131" s="17">
        <v>118</v>
      </c>
      <c r="B131" s="19">
        <v>0.46423611111111113</v>
      </c>
      <c r="C131" s="17">
        <v>20</v>
      </c>
      <c r="D131" s="17">
        <v>128.5</v>
      </c>
      <c r="E131" s="17">
        <v>8.9129E-2</v>
      </c>
      <c r="F131" s="17">
        <v>4.3129999999999997</v>
      </c>
      <c r="G131" s="17">
        <v>0.96920600000000001</v>
      </c>
      <c r="H131" s="17">
        <v>1.388566</v>
      </c>
      <c r="I131" s="17">
        <v>1.814843</v>
      </c>
      <c r="J131" s="17">
        <v>0.42627700000000002</v>
      </c>
      <c r="K131" s="17">
        <v>0.23488300000000001</v>
      </c>
      <c r="L131" s="17">
        <v>562.29999999999995</v>
      </c>
      <c r="M131" s="17">
        <v>0.32230799999999998</v>
      </c>
      <c r="N131" s="17">
        <v>441</v>
      </c>
      <c r="O131" s="17">
        <v>0</v>
      </c>
      <c r="P131" s="17">
        <v>0</v>
      </c>
      <c r="Q131" s="17">
        <v>0.98487899999999995</v>
      </c>
      <c r="R131" s="17">
        <v>1.4989859999999999</v>
      </c>
      <c r="S131" s="17">
        <v>2.1961529999999998</v>
      </c>
      <c r="T131" s="17">
        <v>0.69716699999999998</v>
      </c>
      <c r="U131" s="17">
        <v>0.31744899999999998</v>
      </c>
      <c r="V131" s="17">
        <v>501.6</v>
      </c>
      <c r="W131" s="17">
        <v>6.0000000000000002E-6</v>
      </c>
      <c r="X131" s="17">
        <v>481</v>
      </c>
      <c r="Y131" s="17">
        <v>0</v>
      </c>
      <c r="Z131" s="17">
        <v>0</v>
      </c>
      <c r="AA131" s="17">
        <v>0.48838300000000001</v>
      </c>
      <c r="AB131" s="17">
        <v>0.161077</v>
      </c>
      <c r="AC131" s="17">
        <v>1.61128</v>
      </c>
      <c r="AD131" s="17">
        <v>0.25</v>
      </c>
      <c r="AE131" s="17">
        <v>1477.1</v>
      </c>
    </row>
    <row r="132" spans="1:31">
      <c r="A132" s="17">
        <v>119</v>
      </c>
      <c r="B132" s="19">
        <v>0.46429398148148149</v>
      </c>
      <c r="C132" s="17">
        <v>19.100000000000001</v>
      </c>
      <c r="D132" s="17">
        <v>142.1</v>
      </c>
      <c r="E132" s="17">
        <v>8.6069000000000007E-2</v>
      </c>
      <c r="F132" s="17">
        <v>4.165</v>
      </c>
      <c r="G132" s="17">
        <v>0.960897</v>
      </c>
      <c r="H132" s="17">
        <v>1.4088339999999999</v>
      </c>
      <c r="I132" s="17">
        <v>1.8412580000000001</v>
      </c>
      <c r="J132" s="17">
        <v>0.43242399999999998</v>
      </c>
      <c r="K132" s="17">
        <v>0.23485200000000001</v>
      </c>
      <c r="L132" s="17">
        <v>528.70000000000005</v>
      </c>
      <c r="M132" s="17">
        <v>8.6426000000000003E-2</v>
      </c>
      <c r="N132" s="17">
        <v>536</v>
      </c>
      <c r="O132" s="17">
        <v>0</v>
      </c>
      <c r="P132" s="17">
        <v>0</v>
      </c>
      <c r="Q132" s="17">
        <v>0.98386399999999996</v>
      </c>
      <c r="R132" s="17">
        <v>1.4759</v>
      </c>
      <c r="S132" s="17">
        <v>2.1307809999999998</v>
      </c>
      <c r="T132" s="17">
        <v>0.65488100000000005</v>
      </c>
      <c r="U132" s="17">
        <v>0.30734299999999998</v>
      </c>
      <c r="V132" s="17">
        <v>504.6</v>
      </c>
      <c r="W132" s="17">
        <v>3.9999999999999998E-6</v>
      </c>
      <c r="X132" s="17">
        <v>486</v>
      </c>
      <c r="Y132" s="17">
        <v>0</v>
      </c>
      <c r="Z132" s="17">
        <v>0</v>
      </c>
      <c r="AA132" s="17">
        <v>0.47283500000000001</v>
      </c>
      <c r="AB132" s="17">
        <v>0.195157</v>
      </c>
      <c r="AC132" s="17">
        <v>1.6036999999999999</v>
      </c>
      <c r="AD132" s="17">
        <v>0.25</v>
      </c>
      <c r="AE132" s="17">
        <v>1570.8</v>
      </c>
    </row>
    <row r="133" spans="1:31">
      <c r="A133" s="17">
        <v>120</v>
      </c>
      <c r="B133" s="19">
        <v>0.46434027777777781</v>
      </c>
      <c r="C133" s="17">
        <v>18.2</v>
      </c>
      <c r="D133" s="17">
        <v>154.80000000000001</v>
      </c>
      <c r="E133" s="17">
        <v>0.10305300000000001</v>
      </c>
      <c r="F133" s="17">
        <v>4.9870000000000001</v>
      </c>
      <c r="G133" s="17">
        <v>0.96587599999999996</v>
      </c>
      <c r="H133" s="17">
        <v>1.357845</v>
      </c>
      <c r="I133" s="17">
        <v>1.7723850000000001</v>
      </c>
      <c r="J133" s="17">
        <v>0.41454000000000002</v>
      </c>
      <c r="K133" s="17">
        <v>0.23388800000000001</v>
      </c>
      <c r="L133" s="17">
        <v>571.9</v>
      </c>
      <c r="M133" s="17">
        <v>6.9999999999999999E-6</v>
      </c>
      <c r="N133" s="17">
        <v>428</v>
      </c>
      <c r="O133" s="17">
        <v>0</v>
      </c>
      <c r="P133" s="17">
        <v>0</v>
      </c>
      <c r="Q133" s="17">
        <v>0.98453999999999997</v>
      </c>
      <c r="R133" s="17">
        <v>1.500815</v>
      </c>
      <c r="S133" s="17">
        <v>2.1710150000000001</v>
      </c>
      <c r="T133" s="17">
        <v>0.67020000000000002</v>
      </c>
      <c r="U133" s="17">
        <v>0.30870300000000001</v>
      </c>
      <c r="V133" s="17">
        <v>465.6</v>
      </c>
      <c r="W133" s="17">
        <v>3.9999999999999998E-6</v>
      </c>
      <c r="X133" s="17">
        <v>451</v>
      </c>
      <c r="Y133" s="17">
        <v>0</v>
      </c>
      <c r="Z133" s="17">
        <v>0</v>
      </c>
      <c r="AA133" s="17">
        <v>0.47492800000000002</v>
      </c>
      <c r="AB133" s="17">
        <v>0.18566099999999999</v>
      </c>
      <c r="AC133" s="17">
        <v>1.62524</v>
      </c>
      <c r="AD133" s="17">
        <v>0.25</v>
      </c>
      <c r="AE133" s="17">
        <v>1452.2</v>
      </c>
    </row>
    <row r="134" spans="1:31">
      <c r="A134" s="17">
        <v>121</v>
      </c>
      <c r="B134" s="19">
        <v>0.46439814814814812</v>
      </c>
      <c r="C134" s="17">
        <v>17.100000000000001</v>
      </c>
      <c r="D134" s="17">
        <v>163.80000000000001</v>
      </c>
      <c r="E134" s="17">
        <v>9.3934000000000004E-2</v>
      </c>
      <c r="F134" s="17">
        <v>4.5449999999999999</v>
      </c>
      <c r="G134" s="17">
        <v>0.96834799999999999</v>
      </c>
      <c r="H134" s="17">
        <v>1.40757</v>
      </c>
      <c r="I134" s="17">
        <v>1.8053440000000001</v>
      </c>
      <c r="J134" s="17">
        <v>0.39777400000000002</v>
      </c>
      <c r="K134" s="17">
        <v>0.220331</v>
      </c>
      <c r="L134" s="17">
        <v>526</v>
      </c>
      <c r="M134" s="17">
        <v>9.0000000000000002E-6</v>
      </c>
      <c r="N134" s="17">
        <v>492</v>
      </c>
      <c r="O134" s="17">
        <v>0</v>
      </c>
      <c r="P134" s="17">
        <v>0</v>
      </c>
      <c r="Q134" s="17">
        <v>0.98424999999999996</v>
      </c>
      <c r="R134" s="17">
        <v>1.461279</v>
      </c>
      <c r="S134" s="17">
        <v>2.0739380000000001</v>
      </c>
      <c r="T134" s="17">
        <v>0.61265899999999995</v>
      </c>
      <c r="U134" s="17">
        <v>0.29540899999999998</v>
      </c>
      <c r="V134" s="17">
        <v>498</v>
      </c>
      <c r="W134" s="17">
        <v>7.9999999999999996E-6</v>
      </c>
      <c r="X134" s="17">
        <v>651</v>
      </c>
      <c r="Y134" s="17">
        <v>0</v>
      </c>
      <c r="Z134" s="17">
        <v>0</v>
      </c>
      <c r="AA134" s="17">
        <v>0.45447500000000002</v>
      </c>
      <c r="AB134" s="17">
        <v>0.203206</v>
      </c>
      <c r="AC134" s="17">
        <v>1.58578</v>
      </c>
      <c r="AD134" s="17">
        <v>0.25</v>
      </c>
      <c r="AE134" s="17">
        <v>1579</v>
      </c>
    </row>
    <row r="135" spans="1:31">
      <c r="A135" s="17">
        <v>122</v>
      </c>
      <c r="B135" s="19">
        <v>0.46445601851851853</v>
      </c>
      <c r="C135" s="17">
        <v>15.8</v>
      </c>
      <c r="D135" s="17">
        <v>188.3</v>
      </c>
      <c r="E135" s="17">
        <v>8.0416000000000001E-2</v>
      </c>
      <c r="F135" s="17">
        <v>3.891</v>
      </c>
      <c r="G135" s="17">
        <v>0.95362999999999998</v>
      </c>
      <c r="H135" s="17">
        <v>1.4046799999999999</v>
      </c>
      <c r="I135" s="17">
        <v>1.762974</v>
      </c>
      <c r="J135" s="17">
        <v>0.35829499999999997</v>
      </c>
      <c r="K135" s="17">
        <v>0.203233</v>
      </c>
      <c r="L135" s="17">
        <v>434.4</v>
      </c>
      <c r="M135" s="17">
        <v>3.9999999999999998E-6</v>
      </c>
      <c r="N135" s="17">
        <v>791</v>
      </c>
      <c r="O135" s="17">
        <v>0</v>
      </c>
      <c r="P135" s="17">
        <v>0</v>
      </c>
      <c r="Q135" s="17">
        <v>0.98041900000000004</v>
      </c>
      <c r="R135" s="17">
        <v>1.4523969999999999</v>
      </c>
      <c r="S135" s="17">
        <v>2.0601950000000002</v>
      </c>
      <c r="T135" s="17">
        <v>0.60779799999999995</v>
      </c>
      <c r="U135" s="17">
        <v>0.29502</v>
      </c>
      <c r="V135" s="17">
        <v>499.5</v>
      </c>
      <c r="W135" s="17">
        <v>6.9999999999999999E-6</v>
      </c>
      <c r="X135" s="17">
        <v>445</v>
      </c>
      <c r="Y135" s="17">
        <v>0</v>
      </c>
      <c r="Z135" s="17">
        <v>0</v>
      </c>
      <c r="AA135" s="17">
        <v>0.453876</v>
      </c>
      <c r="AB135" s="17">
        <v>0.28028700000000001</v>
      </c>
      <c r="AC135" s="17">
        <v>1.6227499999999999</v>
      </c>
      <c r="AD135" s="17">
        <v>0.25</v>
      </c>
      <c r="AE135" s="17">
        <v>1912</v>
      </c>
    </row>
    <row r="136" spans="1:31">
      <c r="A136" s="17">
        <v>123</v>
      </c>
      <c r="B136" s="19">
        <v>0.46451388888888889</v>
      </c>
      <c r="C136" s="17">
        <v>15.3</v>
      </c>
      <c r="D136" s="17">
        <v>185.6</v>
      </c>
      <c r="E136" s="17">
        <v>0.102233</v>
      </c>
      <c r="F136" s="17">
        <v>4.9470000000000001</v>
      </c>
      <c r="G136" s="17">
        <v>0.94353299999999996</v>
      </c>
      <c r="H136" s="17">
        <v>1.3650169999999999</v>
      </c>
      <c r="I136" s="17">
        <v>1.7197420000000001</v>
      </c>
      <c r="J136" s="17">
        <v>0.35472500000000001</v>
      </c>
      <c r="K136" s="17">
        <v>0.206266</v>
      </c>
      <c r="L136" s="17">
        <v>496.9</v>
      </c>
      <c r="M136" s="17">
        <v>2.0000000000000002E-5</v>
      </c>
      <c r="N136" s="17">
        <v>373</v>
      </c>
      <c r="O136" s="17">
        <v>0</v>
      </c>
      <c r="P136" s="17">
        <v>0</v>
      </c>
      <c r="Q136" s="17">
        <v>0.98005200000000003</v>
      </c>
      <c r="R136" s="17">
        <v>1.4648049999999999</v>
      </c>
      <c r="S136" s="17">
        <v>2.0602930000000002</v>
      </c>
      <c r="T136" s="17">
        <v>0.59548800000000002</v>
      </c>
      <c r="U136" s="17">
        <v>0.28903099999999998</v>
      </c>
      <c r="V136" s="17">
        <v>499.1</v>
      </c>
      <c r="W136" s="17">
        <v>6.0000000000000002E-6</v>
      </c>
      <c r="X136" s="17">
        <v>513</v>
      </c>
      <c r="Y136" s="17">
        <v>0</v>
      </c>
      <c r="Z136" s="17">
        <v>0</v>
      </c>
      <c r="AA136" s="17">
        <v>0.44466299999999997</v>
      </c>
      <c r="AB136" s="17">
        <v>0.17160600000000001</v>
      </c>
      <c r="AC136" s="17">
        <v>1.5669900000000001</v>
      </c>
      <c r="AD136" s="17">
        <v>0.25</v>
      </c>
      <c r="AE136" s="17">
        <v>1671.4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2023-02-27T06:53:43Z</dcterms:modified>
</cp:coreProperties>
</file>