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5EDC197-6C18-D845-8B1F-7A13B7DFECA0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 s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 s="1"/>
  <c r="AE45" i="1" s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 s="1"/>
  <c r="AE158" i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/>
  <c r="AE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R175" i="1" s="1"/>
  <c r="S175" i="1" s="1"/>
  <c r="F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/>
  <c r="E180" i="1"/>
  <c r="F180" i="1"/>
  <c r="G180" i="1"/>
  <c r="H180" i="1"/>
  <c r="Y180" i="1"/>
  <c r="AE180" i="1" s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/>
  <c r="I181" i="1"/>
  <c r="J181" i="1"/>
  <c r="Z181" i="1"/>
  <c r="K181" i="1"/>
  <c r="L181" i="1"/>
  <c r="T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/>
  <c r="K183" i="1"/>
  <c r="L183" i="1"/>
  <c r="T183" i="1"/>
  <c r="U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S185" i="1"/>
  <c r="G185" i="1"/>
  <c r="H185" i="1"/>
  <c r="Y185" i="1" s="1"/>
  <c r="AE185" i="1" s="1"/>
  <c r="I185" i="1"/>
  <c r="J185" i="1"/>
  <c r="Z185" i="1" s="1"/>
  <c r="AA185" i="1" s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/>
  <c r="AA186" i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/>
  <c r="I187" i="1"/>
  <c r="J187" i="1"/>
  <c r="Z187" i="1"/>
  <c r="AA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R188" i="1" s="1"/>
  <c r="S188" i="1" s="1"/>
  <c r="F188" i="1"/>
  <c r="G188" i="1"/>
  <c r="H188" i="1"/>
  <c r="Y188" i="1"/>
  <c r="AE188" i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 s="1"/>
  <c r="S190" i="1" s="1"/>
  <c r="G190" i="1"/>
  <c r="H190" i="1"/>
  <c r="Y190" i="1" s="1"/>
  <c r="AE190" i="1" s="1"/>
  <c r="I190" i="1"/>
  <c r="J190" i="1"/>
  <c r="Z190" i="1" s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R192" i="1"/>
  <c r="S192" i="1"/>
  <c r="G192" i="1"/>
  <c r="H192" i="1"/>
  <c r="Y192" i="1" s="1"/>
  <c r="AE192" i="1" s="1"/>
  <c r="I192" i="1"/>
  <c r="J192" i="1"/>
  <c r="Z192" i="1"/>
  <c r="K192" i="1"/>
  <c r="T192" i="1"/>
  <c r="U192" i="1" s="1"/>
  <c r="L192" i="1"/>
  <c r="M192" i="1"/>
  <c r="N192" i="1"/>
  <c r="O192" i="1"/>
  <c r="P192" i="1"/>
  <c r="A193" i="1"/>
  <c r="B193" i="1"/>
  <c r="C193" i="1"/>
  <c r="D193" i="1" s="1"/>
  <c r="X193" i="1"/>
  <c r="E193" i="1"/>
  <c r="F193" i="1"/>
  <c r="R193" i="1"/>
  <c r="S193" i="1"/>
  <c r="G193" i="1"/>
  <c r="H193" i="1"/>
  <c r="Y193" i="1" s="1"/>
  <c r="AE193" i="1" s="1"/>
  <c r="I193" i="1"/>
  <c r="J193" i="1"/>
  <c r="Z193" i="1"/>
  <c r="AA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/>
  <c r="S194" i="1"/>
  <c r="G194" i="1"/>
  <c r="H194" i="1"/>
  <c r="Y194" i="1" s="1"/>
  <c r="AE194" i="1"/>
  <c r="I194" i="1"/>
  <c r="J194" i="1"/>
  <c r="Z194" i="1"/>
  <c r="AA194" i="1"/>
  <c r="K194" i="1"/>
  <c r="L194" i="1"/>
  <c r="T194" i="1" s="1"/>
  <c r="AB194" i="1" s="1"/>
  <c r="M194" i="1"/>
  <c r="N194" i="1"/>
  <c r="O194" i="1"/>
  <c r="P194" i="1"/>
  <c r="A195" i="1"/>
  <c r="B195" i="1"/>
  <c r="C195" i="1"/>
  <c r="D195" i="1"/>
  <c r="X195" i="1" s="1"/>
  <c r="E195" i="1"/>
  <c r="F195" i="1"/>
  <c r="R195" i="1" s="1"/>
  <c r="S195" i="1" s="1"/>
  <c r="G195" i="1"/>
  <c r="H195" i="1"/>
  <c r="Y195" i="1"/>
  <c r="AE195" i="1" s="1"/>
  <c r="I195" i="1"/>
  <c r="J195" i="1"/>
  <c r="Z195" i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/>
  <c r="AA196" i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S199" i="1"/>
  <c r="F199" i="1"/>
  <c r="R199" i="1" s="1"/>
  <c r="G199" i="1"/>
  <c r="H199" i="1"/>
  <c r="Y199" i="1"/>
  <c r="AE199" i="1" s="1"/>
  <c r="I199" i="1"/>
  <c r="J199" i="1"/>
  <c r="Z199" i="1"/>
  <c r="AA199" i="1"/>
  <c r="K199" i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 s="1"/>
  <c r="I200" i="1"/>
  <c r="J200" i="1"/>
  <c r="Z200" i="1"/>
  <c r="AA200" i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R201" i="1" s="1"/>
  <c r="S201" i="1" s="1"/>
  <c r="F201" i="1"/>
  <c r="G201" i="1"/>
  <c r="H201" i="1"/>
  <c r="Y201" i="1"/>
  <c r="AE201" i="1" s="1"/>
  <c r="I201" i="1"/>
  <c r="J201" i="1"/>
  <c r="Z201" i="1"/>
  <c r="AA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R202" i="1" s="1"/>
  <c r="S202" i="1" s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/>
  <c r="S203" i="1" s="1"/>
  <c r="G203" i="1"/>
  <c r="H203" i="1"/>
  <c r="Y203" i="1"/>
  <c r="AE203" i="1" s="1"/>
  <c r="I203" i="1"/>
  <c r="J203" i="1"/>
  <c r="Z203" i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R204" i="1" s="1"/>
  <c r="S204" i="1"/>
  <c r="F204" i="1"/>
  <c r="G204" i="1"/>
  <c r="H204" i="1"/>
  <c r="Y204" i="1"/>
  <c r="AE204" i="1" s="1"/>
  <c r="I204" i="1"/>
  <c r="J204" i="1"/>
  <c r="Z204" i="1"/>
  <c r="AA204" i="1" s="1"/>
  <c r="K204" i="1"/>
  <c r="L204" i="1"/>
  <c r="T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R206" i="1"/>
  <c r="S206" i="1" s="1"/>
  <c r="F206" i="1"/>
  <c r="G206" i="1"/>
  <c r="H206" i="1"/>
  <c r="Y206" i="1"/>
  <c r="AE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R207" i="1"/>
  <c r="S207" i="1" s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R208" i="1"/>
  <c r="S208" i="1" s="1"/>
  <c r="G208" i="1"/>
  <c r="H208" i="1"/>
  <c r="Y208" i="1"/>
  <c r="AE208" i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R210" i="1" s="1"/>
  <c r="S210" i="1" s="1"/>
  <c r="G210" i="1"/>
  <c r="H210" i="1"/>
  <c r="Y210" i="1"/>
  <c r="AE210" i="1" s="1"/>
  <c r="I210" i="1"/>
  <c r="J210" i="1"/>
  <c r="Z210" i="1"/>
  <c r="AA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/>
  <c r="F234" i="1"/>
  <c r="G234" i="1"/>
  <c r="H234" i="1"/>
  <c r="Y234" i="1" s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R236" i="1" s="1"/>
  <c r="S236" i="1" s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/>
  <c r="I250" i="1"/>
  <c r="J250" i="1"/>
  <c r="Z250" i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R258" i="1" s="1"/>
  <c r="S258" i="1" s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 s="1"/>
  <c r="AE280" i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R319" i="1" s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T325" i="1" s="1"/>
  <c r="AC325" i="1" s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 s="1"/>
  <c r="S330" i="1" s="1"/>
  <c r="F330" i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 s="1"/>
  <c r="S355" i="1" s="1"/>
  <c r="F355" i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/>
  <c r="G366" i="1"/>
  <c r="H366" i="1"/>
  <c r="Y366" i="1" s="1"/>
  <c r="AE366" i="1" s="1"/>
  <c r="I366" i="1"/>
  <c r="J366" i="1"/>
  <c r="Z366" i="1" s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 s="1"/>
  <c r="AE368" i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/>
  <c r="I369" i="1"/>
  <c r="J369" i="1"/>
  <c r="Z369" i="1" s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 s="1"/>
  <c r="AE370" i="1" s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/>
  <c r="I372" i="1"/>
  <c r="J372" i="1"/>
  <c r="Z372" i="1" s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 s="1"/>
  <c r="S381" i="1" s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/>
  <c r="F383" i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 s="1"/>
  <c r="S387" i="1"/>
  <c r="G387" i="1"/>
  <c r="H387" i="1"/>
  <c r="Y387" i="1" s="1"/>
  <c r="AE387" i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/>
  <c r="S391" i="1" s="1"/>
  <c r="G391" i="1"/>
  <c r="H391" i="1"/>
  <c r="Y391" i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R393" i="1" s="1"/>
  <c r="S393" i="1" s="1"/>
  <c r="F393" i="1"/>
  <c r="G393" i="1"/>
  <c r="H393" i="1"/>
  <c r="Y393" i="1"/>
  <c r="AE393" i="1" s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R408" i="1" s="1"/>
  <c r="S408" i="1" s="1"/>
  <c r="F408" i="1"/>
  <c r="G408" i="1"/>
  <c r="H408" i="1"/>
  <c r="Y408" i="1"/>
  <c r="AE408" i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R418" i="1" s="1"/>
  <c r="S418" i="1" s="1"/>
  <c r="F418" i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 s="1"/>
  <c r="G419" i="1"/>
  <c r="H419" i="1"/>
  <c r="Y419" i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 s="1"/>
  <c r="G425" i="1"/>
  <c r="H425" i="1"/>
  <c r="Y425" i="1"/>
  <c r="AE425" i="1"/>
  <c r="I425" i="1"/>
  <c r="J425" i="1"/>
  <c r="Z425" i="1"/>
  <c r="K425" i="1"/>
  <c r="L425" i="1"/>
  <c r="T425" i="1" s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 s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/>
  <c r="G430" i="1"/>
  <c r="H430" i="1"/>
  <c r="Y430" i="1" s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R432" i="1" s="1"/>
  <c r="S432" i="1" s="1"/>
  <c r="F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 s="1"/>
  <c r="S434" i="1" s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 s="1"/>
  <c r="F437" i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 s="1"/>
  <c r="S443" i="1" s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 s="1"/>
  <c r="F445" i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T452" i="1" s="1"/>
  <c r="AC452" i="1" s="1"/>
  <c r="AD452" i="1" s="1"/>
  <c r="AF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R458" i="1"/>
  <c r="G458" i="1"/>
  <c r="H458" i="1"/>
  <c r="Y458" i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 s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/>
  <c r="I460" i="1"/>
  <c r="J460" i="1"/>
  <c r="Z460" i="1" s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T463" i="1"/>
  <c r="AB463" i="1" s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 s="1"/>
  <c r="AE464" i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 s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/>
  <c r="F479" i="1"/>
  <c r="G479" i="1"/>
  <c r="H479" i="1"/>
  <c r="Y479" i="1" s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 s="1"/>
  <c r="S480" i="1" s="1"/>
  <c r="G480" i="1"/>
  <c r="H480" i="1"/>
  <c r="Y480" i="1"/>
  <c r="AE480" i="1" s="1"/>
  <c r="I480" i="1"/>
  <c r="J480" i="1"/>
  <c r="Z480" i="1"/>
  <c r="K480" i="1"/>
  <c r="T480" i="1" s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 s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R492" i="1" s="1"/>
  <c r="G492" i="1"/>
  <c r="H492" i="1"/>
  <c r="Y492" i="1" s="1"/>
  <c r="AE492" i="1" s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 s="1"/>
  <c r="AA495" i="1" s="1"/>
  <c r="K495" i="1"/>
  <c r="T495" i="1" s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/>
  <c r="I499" i="1"/>
  <c r="J499" i="1"/>
  <c r="Z499" i="1" s="1"/>
  <c r="AA499" i="1" s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/>
  <c r="S501" i="1" s="1"/>
  <c r="G501" i="1"/>
  <c r="H501" i="1"/>
  <c r="Y501" i="1" s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/>
  <c r="E508" i="1"/>
  <c r="F508" i="1"/>
  <c r="R508" i="1" s="1"/>
  <c r="G508" i="1"/>
  <c r="H508" i="1"/>
  <c r="Y508" i="1" s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/>
  <c r="S509" i="1" s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 s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S514" i="1"/>
  <c r="F514" i="1"/>
  <c r="R514" i="1" s="1"/>
  <c r="G514" i="1"/>
  <c r="H514" i="1"/>
  <c r="Y514" i="1"/>
  <c r="AE514" i="1" s="1"/>
  <c r="I514" i="1"/>
  <c r="J514" i="1"/>
  <c r="Z514" i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T517" i="1" s="1"/>
  <c r="M517" i="1"/>
  <c r="N517" i="1"/>
  <c r="O517" i="1"/>
  <c r="P517" i="1"/>
  <c r="A518" i="1"/>
  <c r="B518" i="1"/>
  <c r="C518" i="1"/>
  <c r="D518" i="1" s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T548" i="1" s="1"/>
  <c r="AC548" i="1" s="1"/>
  <c r="AD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G552" i="1"/>
  <c r="H552" i="1"/>
  <c r="I552" i="1"/>
  <c r="J552" i="1"/>
  <c r="Z552" i="1"/>
  <c r="AA552" i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/>
  <c r="AE553" i="1" s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 s="1"/>
  <c r="X554" i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R556" i="1"/>
  <c r="F556" i="1"/>
  <c r="G556" i="1"/>
  <c r="H556" i="1"/>
  <c r="Y556" i="1" s="1"/>
  <c r="AE556" i="1"/>
  <c r="I556" i="1"/>
  <c r="J556" i="1"/>
  <c r="Z556" i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/>
  <c r="S563" i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/>
  <c r="G565" i="1"/>
  <c r="H565" i="1"/>
  <c r="Y565" i="1"/>
  <c r="AE565" i="1" s="1"/>
  <c r="I565" i="1"/>
  <c r="J565" i="1"/>
  <c r="Z565" i="1" s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 s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Y573" i="1" s="1"/>
  <c r="I573" i="1"/>
  <c r="J573" i="1"/>
  <c r="Z573" i="1" s="1"/>
  <c r="AA573" i="1" s="1"/>
  <c r="K573" i="1"/>
  <c r="L573" i="1"/>
  <c r="M573" i="1"/>
  <c r="N573" i="1"/>
  <c r="O573" i="1"/>
  <c r="P573" i="1"/>
  <c r="AE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/>
  <c r="G575" i="1"/>
  <c r="H575" i="1"/>
  <c r="Y575" i="1"/>
  <c r="AE575" i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 s="1"/>
  <c r="AE577" i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 s="1"/>
  <c r="AE584" i="1"/>
  <c r="I584" i="1"/>
  <c r="J584" i="1"/>
  <c r="Z584" i="1"/>
  <c r="AA584" i="1" s="1"/>
  <c r="K584" i="1"/>
  <c r="L584" i="1"/>
  <c r="T584" i="1" s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 s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/>
  <c r="G589" i="1"/>
  <c r="H589" i="1"/>
  <c r="Y589" i="1"/>
  <c r="AE589" i="1" s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/>
  <c r="G595" i="1"/>
  <c r="H595" i="1"/>
  <c r="I595" i="1"/>
  <c r="J595" i="1"/>
  <c r="Z595" i="1" s="1"/>
  <c r="AA595" i="1" s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 s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R621" i="1" s="1"/>
  <c r="F621" i="1"/>
  <c r="S621" i="1"/>
  <c r="G621" i="1"/>
  <c r="H621" i="1"/>
  <c r="Y621" i="1"/>
  <c r="AE621" i="1"/>
  <c r="I621" i="1"/>
  <c r="J621" i="1"/>
  <c r="Z621" i="1"/>
  <c r="AA621" i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 s="1"/>
  <c r="I631" i="1"/>
  <c r="J631" i="1"/>
  <c r="Z631" i="1" s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/>
  <c r="X649" i="1" s="1"/>
  <c r="E649" i="1"/>
  <c r="F649" i="1"/>
  <c r="R649" i="1" s="1"/>
  <c r="S649" i="1" s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Y649" i="1"/>
  <c r="AE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AB651" i="1" s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T652" i="1"/>
  <c r="U652" i="1" s="1"/>
  <c r="V652" i="1"/>
  <c r="Y652" i="1"/>
  <c r="AC652" i="1"/>
  <c r="AD652" i="1" s="1"/>
  <c r="AF652" i="1" s="1"/>
  <c r="AE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/>
  <c r="AA656" i="1"/>
  <c r="K656" i="1"/>
  <c r="L656" i="1"/>
  <c r="M656" i="1"/>
  <c r="N656" i="1"/>
  <c r="O656" i="1"/>
  <c r="P656" i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G658" i="1"/>
  <c r="H658" i="1"/>
  <c r="Y658" i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R659" i="1" s="1"/>
  <c r="S659" i="1" s="1"/>
  <c r="F659" i="1"/>
  <c r="G659" i="1"/>
  <c r="H659" i="1"/>
  <c r="I659" i="1"/>
  <c r="J659" i="1"/>
  <c r="Z659" i="1" s="1"/>
  <c r="AA659" i="1" s="1"/>
  <c r="K659" i="1"/>
  <c r="L659" i="1"/>
  <c r="V659" i="1" s="1"/>
  <c r="M659" i="1"/>
  <c r="N659" i="1"/>
  <c r="O659" i="1"/>
  <c r="P659" i="1"/>
  <c r="T659" i="1"/>
  <c r="AB659" i="1"/>
  <c r="X659" i="1"/>
  <c r="Y659" i="1"/>
  <c r="AE659" i="1" s="1"/>
  <c r="A660" i="1"/>
  <c r="B660" i="1"/>
  <c r="C660" i="1"/>
  <c r="D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T660" i="1"/>
  <c r="V660" i="1"/>
  <c r="X660" i="1"/>
  <c r="A661" i="1"/>
  <c r="B661" i="1"/>
  <c r="C661" i="1"/>
  <c r="D661" i="1" s="1"/>
  <c r="X661" i="1" s="1"/>
  <c r="E661" i="1"/>
  <c r="F661" i="1"/>
  <c r="G661" i="1"/>
  <c r="H661" i="1"/>
  <c r="Y661" i="1" s="1"/>
  <c r="AE661" i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R663" i="1" s="1"/>
  <c r="S663" i="1" s="1"/>
  <c r="F663" i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F664" i="1"/>
  <c r="R664" i="1" s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Y665" i="1" s="1"/>
  <c r="AE665" i="1" s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/>
  <c r="X668" i="1" s="1"/>
  <c r="E668" i="1"/>
  <c r="R668" i="1" s="1"/>
  <c r="S668" i="1" s="1"/>
  <c r="F668" i="1"/>
  <c r="G668" i="1"/>
  <c r="H668" i="1"/>
  <c r="Y668" i="1"/>
  <c r="AE668" i="1" s="1"/>
  <c r="I668" i="1"/>
  <c r="J668" i="1"/>
  <c r="Z668" i="1"/>
  <c r="AA668" i="1" s="1"/>
  <c r="K668" i="1"/>
  <c r="T668" i="1" s="1"/>
  <c r="L668" i="1"/>
  <c r="M668" i="1"/>
  <c r="N668" i="1"/>
  <c r="O668" i="1"/>
  <c r="P668" i="1"/>
  <c r="A669" i="1"/>
  <c r="B669" i="1"/>
  <c r="C669" i="1"/>
  <c r="D669" i="1"/>
  <c r="X669" i="1" s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/>
  <c r="E673" i="1"/>
  <c r="F673" i="1"/>
  <c r="R673" i="1"/>
  <c r="S673" i="1"/>
  <c r="G673" i="1"/>
  <c r="H673" i="1"/>
  <c r="Y673" i="1"/>
  <c r="AE673" i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/>
  <c r="X675" i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/>
  <c r="AA677" i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 s="1"/>
  <c r="A680" i="1"/>
  <c r="B680" i="1"/>
  <c r="C680" i="1"/>
  <c r="D680" i="1" s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/>
  <c r="I682" i="1"/>
  <c r="J682" i="1"/>
  <c r="Z682" i="1" s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G683" i="1"/>
  <c r="H683" i="1"/>
  <c r="Y683" i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E683" i="1"/>
  <c r="A684" i="1"/>
  <c r="B684" i="1"/>
  <c r="C684" i="1"/>
  <c r="D684" i="1"/>
  <c r="X684" i="1" s="1"/>
  <c r="E684" i="1"/>
  <c r="F684" i="1"/>
  <c r="G684" i="1"/>
  <c r="H684" i="1"/>
  <c r="Y684" i="1"/>
  <c r="AE684" i="1"/>
  <c r="I684" i="1"/>
  <c r="J684" i="1"/>
  <c r="Z684" i="1" s="1"/>
  <c r="AA684" i="1"/>
  <c r="K684" i="1"/>
  <c r="T684" i="1" s="1"/>
  <c r="L684" i="1"/>
  <c r="M684" i="1"/>
  <c r="N684" i="1"/>
  <c r="O684" i="1"/>
  <c r="P684" i="1"/>
  <c r="R684" i="1"/>
  <c r="S684" i="1"/>
  <c r="V684" i="1"/>
  <c r="A685" i="1"/>
  <c r="B685" i="1"/>
  <c r="C685" i="1"/>
  <c r="D685" i="1"/>
  <c r="X685" i="1" s="1"/>
  <c r="E685" i="1"/>
  <c r="F685" i="1"/>
  <c r="G685" i="1"/>
  <c r="H685" i="1"/>
  <c r="Y685" i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/>
  <c r="E686" i="1"/>
  <c r="R686" i="1" s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S686" i="1"/>
  <c r="Z686" i="1"/>
  <c r="AA686" i="1" s="1"/>
  <c r="A687" i="1"/>
  <c r="B687" i="1"/>
  <c r="C687" i="1"/>
  <c r="D687" i="1"/>
  <c r="X687" i="1" s="1"/>
  <c r="E687" i="1"/>
  <c r="F687" i="1"/>
  <c r="G687" i="1"/>
  <c r="H687" i="1"/>
  <c r="Y687" i="1"/>
  <c r="I687" i="1"/>
  <c r="J687" i="1"/>
  <c r="Z687" i="1" s="1"/>
  <c r="K687" i="1"/>
  <c r="L687" i="1"/>
  <c r="M687" i="1"/>
  <c r="N687" i="1"/>
  <c r="O687" i="1"/>
  <c r="P687" i="1"/>
  <c r="AA687" i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 s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/>
  <c r="X689" i="1"/>
  <c r="E689" i="1"/>
  <c r="R689" i="1" s="1"/>
  <c r="S689" i="1" s="1"/>
  <c r="F689" i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/>
  <c r="X691" i="1"/>
  <c r="E691" i="1"/>
  <c r="F691" i="1"/>
  <c r="G691" i="1"/>
  <c r="H691" i="1"/>
  <c r="Y691" i="1"/>
  <c r="I691" i="1"/>
  <c r="J691" i="1"/>
  <c r="Z691" i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/>
  <c r="X692" i="1"/>
  <c r="E692" i="1"/>
  <c r="F692" i="1"/>
  <c r="G692" i="1"/>
  <c r="H692" i="1"/>
  <c r="Y692" i="1"/>
  <c r="AE692" i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G693" i="1"/>
  <c r="H693" i="1"/>
  <c r="Y693" i="1" s="1"/>
  <c r="I693" i="1"/>
  <c r="J693" i="1"/>
  <c r="Z693" i="1"/>
  <c r="AA693" i="1" s="1"/>
  <c r="K693" i="1"/>
  <c r="T693" i="1" s="1"/>
  <c r="L693" i="1"/>
  <c r="M693" i="1"/>
  <c r="N693" i="1"/>
  <c r="O693" i="1"/>
  <c r="P693" i="1"/>
  <c r="R693" i="1"/>
  <c r="S693" i="1" s="1"/>
  <c r="AE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 s="1"/>
  <c r="X704" i="1" s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 s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R709" i="1" s="1"/>
  <c r="G709" i="1"/>
  <c r="H709" i="1"/>
  <c r="Y709" i="1"/>
  <c r="AE709" i="1" s="1"/>
  <c r="I709" i="1"/>
  <c r="J709" i="1"/>
  <c r="Z709" i="1"/>
  <c r="AA709" i="1" s="1"/>
  <c r="K709" i="1"/>
  <c r="L709" i="1"/>
  <c r="M709" i="1"/>
  <c r="N709" i="1"/>
  <c r="O709" i="1"/>
  <c r="P709" i="1"/>
  <c r="S709" i="1"/>
  <c r="V709" i="1"/>
  <c r="A710" i="1"/>
  <c r="B710" i="1"/>
  <c r="C710" i="1"/>
  <c r="D710" i="1" s="1"/>
  <c r="X710" i="1" s="1"/>
  <c r="E710" i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/>
  <c r="X711" i="1" s="1"/>
  <c r="E711" i="1"/>
  <c r="F711" i="1"/>
  <c r="R711" i="1" s="1"/>
  <c r="G711" i="1"/>
  <c r="H711" i="1"/>
  <c r="Y711" i="1"/>
  <c r="I711" i="1"/>
  <c r="J711" i="1"/>
  <c r="K711" i="1"/>
  <c r="L711" i="1"/>
  <c r="M711" i="1"/>
  <c r="N711" i="1"/>
  <c r="O711" i="1"/>
  <c r="P711" i="1"/>
  <c r="S711" i="1"/>
  <c r="Z711" i="1"/>
  <c r="AA711" i="1" s="1"/>
  <c r="AE711" i="1"/>
  <c r="A712" i="1"/>
  <c r="B712" i="1"/>
  <c r="C712" i="1"/>
  <c r="D712" i="1"/>
  <c r="X712" i="1"/>
  <c r="E712" i="1"/>
  <c r="R712" i="1" s="1"/>
  <c r="S712" i="1" s="1"/>
  <c r="F712" i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/>
  <c r="X715" i="1"/>
  <c r="E715" i="1"/>
  <c r="F715" i="1"/>
  <c r="G715" i="1"/>
  <c r="H715" i="1"/>
  <c r="Y715" i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/>
  <c r="X716" i="1"/>
  <c r="E716" i="1"/>
  <c r="F716" i="1"/>
  <c r="G716" i="1"/>
  <c r="H716" i="1"/>
  <c r="Y716" i="1"/>
  <c r="AE716" i="1"/>
  <c r="I716" i="1"/>
  <c r="J716" i="1"/>
  <c r="Z716" i="1" s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T717" i="1" s="1"/>
  <c r="L717" i="1"/>
  <c r="M717" i="1"/>
  <c r="N717" i="1"/>
  <c r="O717" i="1"/>
  <c r="P717" i="1"/>
  <c r="V717" i="1"/>
  <c r="AE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R721" i="1" s="1"/>
  <c r="S721" i="1" s="1"/>
  <c r="F721" i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G722" i="1"/>
  <c r="H722" i="1"/>
  <c r="Y722" i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S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G725" i="1"/>
  <c r="H725" i="1"/>
  <c r="Y725" i="1"/>
  <c r="I725" i="1"/>
  <c r="J725" i="1"/>
  <c r="Z725" i="1"/>
  <c r="AA725" i="1" s="1"/>
  <c r="K725" i="1"/>
  <c r="L725" i="1"/>
  <c r="T725" i="1"/>
  <c r="M725" i="1"/>
  <c r="N725" i="1"/>
  <c r="O725" i="1"/>
  <c r="P725" i="1"/>
  <c r="R725" i="1"/>
  <c r="S725" i="1" s="1"/>
  <c r="AE725" i="1"/>
  <c r="A726" i="1"/>
  <c r="B726" i="1"/>
  <c r="C726" i="1"/>
  <c r="D726" i="1" s="1"/>
  <c r="X726" i="1"/>
  <c r="E726" i="1"/>
  <c r="F726" i="1"/>
  <c r="G726" i="1"/>
  <c r="H726" i="1"/>
  <c r="Y726" i="1" s="1"/>
  <c r="AE726" i="1" s="1"/>
  <c r="I726" i="1"/>
  <c r="J726" i="1"/>
  <c r="Z726" i="1" s="1"/>
  <c r="K726" i="1"/>
  <c r="L726" i="1"/>
  <c r="M726" i="1"/>
  <c r="N726" i="1"/>
  <c r="O726" i="1"/>
  <c r="P726" i="1"/>
  <c r="AA726" i="1"/>
  <c r="A727" i="1"/>
  <c r="B727" i="1"/>
  <c r="C727" i="1"/>
  <c r="D727" i="1" s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R730" i="1" s="1"/>
  <c r="S730" i="1" s="1"/>
  <c r="F730" i="1"/>
  <c r="G730" i="1"/>
  <c r="H730" i="1"/>
  <c r="Y730" i="1"/>
  <c r="I730" i="1"/>
  <c r="J730" i="1"/>
  <c r="Z730" i="1" s="1"/>
  <c r="AA730" i="1" s="1"/>
  <c r="K730" i="1"/>
  <c r="L730" i="1"/>
  <c r="V730" i="1" s="1"/>
  <c r="M730" i="1"/>
  <c r="N730" i="1"/>
  <c r="O730" i="1"/>
  <c r="P730" i="1"/>
  <c r="AE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I731" i="1"/>
  <c r="J731" i="1"/>
  <c r="Z731" i="1" s="1"/>
  <c r="AA731" i="1"/>
  <c r="K731" i="1"/>
  <c r="L731" i="1"/>
  <c r="T731" i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 s="1"/>
  <c r="X732" i="1"/>
  <c r="E732" i="1"/>
  <c r="F732" i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Z734" i="1" s="1"/>
  <c r="AA734" i="1" s="1"/>
  <c r="K734" i="1"/>
  <c r="L734" i="1"/>
  <c r="V734" i="1" s="1"/>
  <c r="M734" i="1"/>
  <c r="N734" i="1"/>
  <c r="O734" i="1"/>
  <c r="P734" i="1"/>
  <c r="A735" i="1"/>
  <c r="B735" i="1"/>
  <c r="C735" i="1"/>
  <c r="D735" i="1" s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/>
  <c r="X736" i="1" s="1"/>
  <c r="E736" i="1"/>
  <c r="F736" i="1"/>
  <c r="R736" i="1"/>
  <c r="S736" i="1" s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I737" i="1"/>
  <c r="J737" i="1"/>
  <c r="Z737" i="1" s="1"/>
  <c r="AA737" i="1" s="1"/>
  <c r="K737" i="1"/>
  <c r="L737" i="1"/>
  <c r="V737" i="1" s="1"/>
  <c r="M737" i="1"/>
  <c r="N737" i="1"/>
  <c r="O737" i="1"/>
  <c r="P737" i="1"/>
  <c r="AE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K738" i="1"/>
  <c r="L738" i="1"/>
  <c r="M738" i="1"/>
  <c r="N738" i="1"/>
  <c r="O738" i="1"/>
  <c r="P738" i="1"/>
  <c r="R738" i="1"/>
  <c r="S738" i="1" s="1"/>
  <c r="AA738" i="1"/>
  <c r="A739" i="1"/>
  <c r="B739" i="1"/>
  <c r="C739" i="1"/>
  <c r="D739" i="1"/>
  <c r="X739" i="1"/>
  <c r="E739" i="1"/>
  <c r="F739" i="1"/>
  <c r="G739" i="1"/>
  <c r="H739" i="1"/>
  <c r="Y739" i="1" s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R742" i="1" s="1"/>
  <c r="S742" i="1" s="1"/>
  <c r="F742" i="1"/>
  <c r="G742" i="1"/>
  <c r="H742" i="1"/>
  <c r="Y742" i="1" s="1"/>
  <c r="AE742" i="1"/>
  <c r="I742" i="1"/>
  <c r="J742" i="1"/>
  <c r="Z742" i="1" s="1"/>
  <c r="K742" i="1"/>
  <c r="L742" i="1"/>
  <c r="M742" i="1"/>
  <c r="N742" i="1"/>
  <c r="O742" i="1"/>
  <c r="P742" i="1"/>
  <c r="AA742" i="1"/>
  <c r="A743" i="1"/>
  <c r="B743" i="1"/>
  <c r="C743" i="1"/>
  <c r="D743" i="1"/>
  <c r="X743" i="1"/>
  <c r="E743" i="1"/>
  <c r="R743" i="1" s="1"/>
  <c r="S743" i="1"/>
  <c r="F743" i="1"/>
  <c r="G743" i="1"/>
  <c r="H743" i="1"/>
  <c r="Y743" i="1"/>
  <c r="AE743" i="1" s="1"/>
  <c r="I743" i="1"/>
  <c r="J743" i="1"/>
  <c r="K743" i="1"/>
  <c r="T743" i="1" s="1"/>
  <c r="AC743" i="1" s="1"/>
  <c r="AD743" i="1" s="1"/>
  <c r="L743" i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 s="1"/>
  <c r="AE745" i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Z746" i="1"/>
  <c r="AA746" i="1" s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/>
  <c r="E748" i="1"/>
  <c r="R748" i="1" s="1"/>
  <c r="S748" i="1" s="1"/>
  <c r="F748" i="1"/>
  <c r="G748" i="1"/>
  <c r="H748" i="1"/>
  <c r="Y748" i="1" s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 s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/>
  <c r="AE750" i="1" s="1"/>
  <c r="I750" i="1"/>
  <c r="J750" i="1"/>
  <c r="Z750" i="1" s="1"/>
  <c r="K750" i="1"/>
  <c r="L750" i="1"/>
  <c r="T750" i="1"/>
  <c r="AC750" i="1" s="1"/>
  <c r="AD750" i="1" s="1"/>
  <c r="M750" i="1"/>
  <c r="N750" i="1"/>
  <c r="O750" i="1"/>
  <c r="P750" i="1"/>
  <c r="AA750" i="1"/>
  <c r="A751" i="1"/>
  <c r="B751" i="1"/>
  <c r="C751" i="1"/>
  <c r="D751" i="1"/>
  <c r="X751" i="1"/>
  <c r="E751" i="1"/>
  <c r="F751" i="1"/>
  <c r="R751" i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T754" i="1" s="1"/>
  <c r="AC754" i="1" s="1"/>
  <c r="AD754" i="1" s="1"/>
  <c r="L754" i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 s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 s="1"/>
  <c r="AE757" i="1"/>
  <c r="I757" i="1"/>
  <c r="J757" i="1"/>
  <c r="K757" i="1"/>
  <c r="L757" i="1"/>
  <c r="T757" i="1"/>
  <c r="AC757" i="1" s="1"/>
  <c r="AD757" i="1" s="1"/>
  <c r="M757" i="1"/>
  <c r="N757" i="1"/>
  <c r="O757" i="1"/>
  <c r="P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/>
  <c r="I758" i="1"/>
  <c r="J758" i="1"/>
  <c r="K758" i="1"/>
  <c r="L758" i="1"/>
  <c r="T758" i="1" s="1"/>
  <c r="AC758" i="1" s="1"/>
  <c r="AD758" i="1" s="1"/>
  <c r="M758" i="1"/>
  <c r="N758" i="1"/>
  <c r="O758" i="1"/>
  <c r="P758" i="1"/>
  <c r="Z758" i="1"/>
  <c r="AA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Z761" i="1"/>
  <c r="AA761" i="1" s="1"/>
  <c r="A762" i="1"/>
  <c r="B762" i="1"/>
  <c r="C762" i="1"/>
  <c r="D762" i="1" s="1"/>
  <c r="X762" i="1" s="1"/>
  <c r="E762" i="1"/>
  <c r="F762" i="1"/>
  <c r="G762" i="1"/>
  <c r="H762" i="1"/>
  <c r="Y762" i="1" s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R764" i="1"/>
  <c r="S764" i="1" s="1"/>
  <c r="A765" i="1"/>
  <c r="B765" i="1"/>
  <c r="C765" i="1"/>
  <c r="D765" i="1" s="1"/>
  <c r="X765" i="1" s="1"/>
  <c r="E765" i="1"/>
  <c r="R765" i="1" s="1"/>
  <c r="S765" i="1" s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G767" i="1"/>
  <c r="H767" i="1"/>
  <c r="Y767" i="1" s="1"/>
  <c r="AE767" i="1"/>
  <c r="I767" i="1"/>
  <c r="J767" i="1"/>
  <c r="K767" i="1"/>
  <c r="L767" i="1"/>
  <c r="T767" i="1"/>
  <c r="AC767" i="1" s="1"/>
  <c r="AD767" i="1" s="1"/>
  <c r="M767" i="1"/>
  <c r="N767" i="1"/>
  <c r="O767" i="1"/>
  <c r="P767" i="1"/>
  <c r="S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 s="1"/>
  <c r="AC768" i="1" s="1"/>
  <c r="AD768" i="1" s="1"/>
  <c r="M768" i="1"/>
  <c r="N768" i="1"/>
  <c r="O768" i="1"/>
  <c r="P768" i="1"/>
  <c r="Z768" i="1"/>
  <c r="AA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/>
  <c r="E770" i="1"/>
  <c r="R770" i="1" s="1"/>
  <c r="F770" i="1"/>
  <c r="S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/>
  <c r="I775" i="1"/>
  <c r="J775" i="1"/>
  <c r="Z775" i="1" s="1"/>
  <c r="K775" i="1"/>
  <c r="T775" i="1" s="1"/>
  <c r="AC775" i="1" s="1"/>
  <c r="L775" i="1"/>
  <c r="AD775" i="1"/>
  <c r="M775" i="1"/>
  <c r="N775" i="1"/>
  <c r="O775" i="1"/>
  <c r="P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 s="1"/>
  <c r="X777" i="1"/>
  <c r="E777" i="1"/>
  <c r="F777" i="1"/>
  <c r="R777" i="1" s="1"/>
  <c r="S777" i="1" s="1"/>
  <c r="G777" i="1"/>
  <c r="H777" i="1"/>
  <c r="Y777" i="1" s="1"/>
  <c r="AE777" i="1"/>
  <c r="I777" i="1"/>
  <c r="J777" i="1"/>
  <c r="Z777" i="1" s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K778" i="1"/>
  <c r="T778" i="1" s="1"/>
  <c r="AC778" i="1" s="1"/>
  <c r="L778" i="1"/>
  <c r="AD778" i="1"/>
  <c r="M778" i="1"/>
  <c r="N778" i="1"/>
  <c r="O778" i="1"/>
  <c r="P778" i="1"/>
  <c r="AA778" i="1"/>
  <c r="A779" i="1"/>
  <c r="B779" i="1"/>
  <c r="C779" i="1"/>
  <c r="D779" i="1"/>
  <c r="X779" i="1" s="1"/>
  <c r="E779" i="1"/>
  <c r="R779" i="1" s="1"/>
  <c r="F779" i="1"/>
  <c r="G779" i="1"/>
  <c r="H779" i="1"/>
  <c r="Y779" i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S779" i="1"/>
  <c r="Z779" i="1"/>
  <c r="AA779" i="1" s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F782" i="1"/>
  <c r="G782" i="1"/>
  <c r="H782" i="1"/>
  <c r="Y782" i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S782" i="1"/>
  <c r="Z782" i="1"/>
  <c r="AA782" i="1" s="1"/>
  <c r="A783" i="1"/>
  <c r="B783" i="1"/>
  <c r="C783" i="1"/>
  <c r="D783" i="1"/>
  <c r="X783" i="1" s="1"/>
  <c r="E783" i="1"/>
  <c r="F783" i="1"/>
  <c r="R783" i="1" s="1"/>
  <c r="S783" i="1" s="1"/>
  <c r="G783" i="1"/>
  <c r="H783" i="1"/>
  <c r="Y783" i="1"/>
  <c r="AE783" i="1" s="1"/>
  <c r="I783" i="1"/>
  <c r="J783" i="1"/>
  <c r="K783" i="1"/>
  <c r="L783" i="1"/>
  <c r="T783" i="1" s="1"/>
  <c r="AC783" i="1" s="1"/>
  <c r="AD783" i="1"/>
  <c r="M783" i="1"/>
  <c r="N783" i="1"/>
  <c r="O783" i="1"/>
  <c r="P783" i="1"/>
  <c r="Z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/>
  <c r="E785" i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Z787" i="1"/>
  <c r="AA787" i="1"/>
  <c r="A788" i="1"/>
  <c r="B788" i="1"/>
  <c r="C788" i="1"/>
  <c r="D788" i="1"/>
  <c r="X788" i="1" s="1"/>
  <c r="E788" i="1"/>
  <c r="F788" i="1"/>
  <c r="R788" i="1"/>
  <c r="S788" i="1" s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 s="1"/>
  <c r="E789" i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R791" i="1"/>
  <c r="S791" i="1" s="1"/>
  <c r="G791" i="1"/>
  <c r="H791" i="1"/>
  <c r="I791" i="1"/>
  <c r="J791" i="1"/>
  <c r="Z791" i="1"/>
  <c r="AA791" i="1" s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/>
  <c r="K792" i="1"/>
  <c r="L792" i="1"/>
  <c r="V792" i="1" s="1"/>
  <c r="M792" i="1"/>
  <c r="N792" i="1"/>
  <c r="O792" i="1"/>
  <c r="P792" i="1"/>
  <c r="AA792" i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AE794" i="1"/>
  <c r="Z794" i="1"/>
  <c r="AA794" i="1" s="1"/>
  <c r="A795" i="1"/>
  <c r="B795" i="1"/>
  <c r="C795" i="1"/>
  <c r="D795" i="1"/>
  <c r="X795" i="1" s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R796" i="1" s="1"/>
  <c r="S796" i="1" s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R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S798" i="1"/>
  <c r="Z798" i="1"/>
  <c r="AA798" i="1" s="1"/>
  <c r="A799" i="1"/>
  <c r="B799" i="1"/>
  <c r="C799" i="1"/>
  <c r="D799" i="1"/>
  <c r="X799" i="1" s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 s="1"/>
  <c r="E800" i="1"/>
  <c r="F800" i="1"/>
  <c r="R800" i="1" s="1"/>
  <c r="S800" i="1" s="1"/>
  <c r="G800" i="1"/>
  <c r="H800" i="1"/>
  <c r="Y800" i="1" s="1"/>
  <c r="AE800" i="1" s="1"/>
  <c r="I800" i="1"/>
  <c r="J800" i="1"/>
  <c r="Z800" i="1"/>
  <c r="K800" i="1"/>
  <c r="L800" i="1"/>
  <c r="V800" i="1" s="1"/>
  <c r="M800" i="1"/>
  <c r="N800" i="1"/>
  <c r="O800" i="1"/>
  <c r="P800" i="1"/>
  <c r="AA800" i="1"/>
  <c r="A801" i="1"/>
  <c r="B801" i="1"/>
  <c r="C801" i="1"/>
  <c r="D801" i="1"/>
  <c r="X801" i="1" s="1"/>
  <c r="E801" i="1"/>
  <c r="F801" i="1"/>
  <c r="R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S801" i="1"/>
  <c r="Z801" i="1"/>
  <c r="AA801" i="1" s="1"/>
  <c r="A802" i="1"/>
  <c r="B802" i="1"/>
  <c r="C802" i="1"/>
  <c r="D802" i="1"/>
  <c r="X802" i="1" s="1"/>
  <c r="E802" i="1"/>
  <c r="F802" i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 s="1"/>
  <c r="A803" i="1"/>
  <c r="B803" i="1"/>
  <c r="C803" i="1"/>
  <c r="D803" i="1"/>
  <c r="X803" i="1" s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/>
  <c r="X804" i="1" s="1"/>
  <c r="E804" i="1"/>
  <c r="F804" i="1"/>
  <c r="R804" i="1" s="1"/>
  <c r="S804" i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 s="1"/>
  <c r="E805" i="1"/>
  <c r="F805" i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 s="1"/>
  <c r="E806" i="1"/>
  <c r="F806" i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/>
  <c r="S807" i="1"/>
  <c r="G807" i="1"/>
  <c r="H807" i="1"/>
  <c r="I807" i="1"/>
  <c r="J807" i="1"/>
  <c r="Z807" i="1"/>
  <c r="AA807" i="1" s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/>
  <c r="K808" i="1"/>
  <c r="L808" i="1"/>
  <c r="V808" i="1" s="1"/>
  <c r="M808" i="1"/>
  <c r="N808" i="1"/>
  <c r="O808" i="1"/>
  <c r="P808" i="1"/>
  <c r="AA808" i="1"/>
  <c r="A809" i="1"/>
  <c r="B809" i="1"/>
  <c r="C809" i="1"/>
  <c r="D809" i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/>
  <c r="X810" i="1" s="1"/>
  <c r="E810" i="1"/>
  <c r="F810" i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 s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R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S814" i="1"/>
  <c r="Z814" i="1"/>
  <c r="AA814" i="1" s="1"/>
  <c r="A815" i="1"/>
  <c r="B815" i="1"/>
  <c r="C815" i="1"/>
  <c r="D815" i="1"/>
  <c r="X815" i="1" s="1"/>
  <c r="E815" i="1"/>
  <c r="F815" i="1"/>
  <c r="R815" i="1" s="1"/>
  <c r="S815" i="1" s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G816" i="1"/>
  <c r="H816" i="1"/>
  <c r="Y816" i="1" s="1"/>
  <c r="I816" i="1"/>
  <c r="J816" i="1"/>
  <c r="Z816" i="1"/>
  <c r="K816" i="1"/>
  <c r="L816" i="1"/>
  <c r="V816" i="1" s="1"/>
  <c r="M816" i="1"/>
  <c r="N816" i="1"/>
  <c r="O816" i="1"/>
  <c r="P816" i="1"/>
  <c r="AA816" i="1"/>
  <c r="AE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 s="1"/>
  <c r="A819" i="1"/>
  <c r="B819" i="1"/>
  <c r="C819" i="1"/>
  <c r="D819" i="1"/>
  <c r="X819" i="1" s="1"/>
  <c r="E819" i="1"/>
  <c r="F819" i="1"/>
  <c r="R819" i="1"/>
  <c r="S819" i="1" s="1"/>
  <c r="G819" i="1"/>
  <c r="H819" i="1"/>
  <c r="I819" i="1"/>
  <c r="J819" i="1"/>
  <c r="Z819" i="1"/>
  <c r="AA819" i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/>
  <c r="X820" i="1" s="1"/>
  <c r="E820" i="1"/>
  <c r="F820" i="1"/>
  <c r="R820" i="1"/>
  <c r="S820" i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/>
  <c r="X821" i="1" s="1"/>
  <c r="E821" i="1"/>
  <c r="F821" i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/>
  <c r="X823" i="1" s="1"/>
  <c r="E823" i="1"/>
  <c r="F823" i="1"/>
  <c r="R823" i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/>
  <c r="AE836" i="1" s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R837" i="1" s="1"/>
  <c r="S837" i="1" s="1"/>
  <c r="F837" i="1"/>
  <c r="G837" i="1"/>
  <c r="H837" i="1"/>
  <c r="Y837" i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/>
  <c r="I838" i="1"/>
  <c r="J838" i="1"/>
  <c r="Z838" i="1" s="1"/>
  <c r="AA838" i="1" s="1"/>
  <c r="AB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R849" i="1" s="1"/>
  <c r="S849" i="1" s="1"/>
  <c r="F849" i="1"/>
  <c r="G849" i="1"/>
  <c r="H849" i="1"/>
  <c r="Y849" i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R852" i="1" s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R853" i="1" s="1"/>
  <c r="S853" i="1" s="1"/>
  <c r="F853" i="1"/>
  <c r="G853" i="1"/>
  <c r="H853" i="1"/>
  <c r="Y853" i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R865" i="1" s="1"/>
  <c r="S865" i="1" s="1"/>
  <c r="F865" i="1"/>
  <c r="G865" i="1"/>
  <c r="H865" i="1"/>
  <c r="Y865" i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/>
  <c r="G868" i="1"/>
  <c r="H868" i="1"/>
  <c r="Y868" i="1" s="1"/>
  <c r="AE868" i="1" s="1"/>
  <c r="I868" i="1"/>
  <c r="J868" i="1"/>
  <c r="Z868" i="1" s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R869" i="1" s="1"/>
  <c r="S869" i="1" s="1"/>
  <c r="F869" i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R873" i="1" s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Z882" i="1" s="1"/>
  <c r="K882" i="1"/>
  <c r="T882" i="1" s="1"/>
  <c r="L882" i="1"/>
  <c r="M882" i="1"/>
  <c r="N882" i="1"/>
  <c r="O882" i="1"/>
  <c r="P882" i="1"/>
  <c r="AA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R894" i="1" s="1"/>
  <c r="S894" i="1" s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AB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K907" i="1"/>
  <c r="L907" i="1"/>
  <c r="V907" i="1" s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R911" i="1" s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F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K918" i="1"/>
  <c r="T918" i="1" s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F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B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S925" i="1" s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/>
  <c r="AB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AA935" i="1" s="1"/>
  <c r="AB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/>
  <c r="E942" i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R944" i="1" s="1"/>
  <c r="F944" i="1"/>
  <c r="S944" i="1"/>
  <c r="G944" i="1"/>
  <c r="H944" i="1"/>
  <c r="Y944" i="1" s="1"/>
  <c r="AE944" i="1" s="1"/>
  <c r="I944" i="1"/>
  <c r="J944" i="1"/>
  <c r="Z944" i="1"/>
  <c r="AA944" i="1"/>
  <c r="K944" i="1"/>
  <c r="L944" i="1"/>
  <c r="V944" i="1" s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T947" i="1" s="1"/>
  <c r="M947" i="1"/>
  <c r="N947" i="1"/>
  <c r="O947" i="1"/>
  <c r="P947" i="1"/>
  <c r="A948" i="1"/>
  <c r="B948" i="1"/>
  <c r="C948" i="1"/>
  <c r="D948" i="1"/>
  <c r="X948" i="1" s="1"/>
  <c r="E948" i="1"/>
  <c r="R948" i="1" s="1"/>
  <c r="S948" i="1" s="1"/>
  <c r="F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T949" i="1" s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AA950" i="1" s="1"/>
  <c r="K950" i="1"/>
  <c r="T950" i="1" s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T951" i="1" s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AB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R958" i="1" s="1"/>
  <c r="S958" i="1" s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V961" i="1" s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G962" i="1"/>
  <c r="H962" i="1"/>
  <c r="Y962" i="1"/>
  <c r="AE962" i="1" s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U964" i="1" s="1"/>
  <c r="L964" i="1"/>
  <c r="V964" i="1"/>
  <c r="M964" i="1"/>
  <c r="N964" i="1"/>
  <c r="O964" i="1"/>
  <c r="P964" i="1"/>
  <c r="A965" i="1"/>
  <c r="B965" i="1"/>
  <c r="C965" i="1"/>
  <c r="D965" i="1"/>
  <c r="X965" i="1"/>
  <c r="E965" i="1"/>
  <c r="F965" i="1"/>
  <c r="G965" i="1"/>
  <c r="H965" i="1"/>
  <c r="Y965" i="1"/>
  <c r="AE965" i="1"/>
  <c r="I965" i="1"/>
  <c r="J965" i="1"/>
  <c r="Z965" i="1" s="1"/>
  <c r="AA965" i="1" s="1"/>
  <c r="AB965" i="1" s="1"/>
  <c r="K965" i="1"/>
  <c r="T965" i="1" s="1"/>
  <c r="U965" i="1" s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R967" i="1" s="1"/>
  <c r="S967" i="1" s="1"/>
  <c r="F967" i="1"/>
  <c r="G967" i="1"/>
  <c r="H967" i="1"/>
  <c r="Y967" i="1"/>
  <c r="AE967" i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 s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AB970" i="1" s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 s="1"/>
  <c r="AE973" i="1" s="1"/>
  <c r="I973" i="1"/>
  <c r="J973" i="1"/>
  <c r="K973" i="1"/>
  <c r="L973" i="1"/>
  <c r="T973" i="1" s="1"/>
  <c r="AC973" i="1" s="1"/>
  <c r="AD973" i="1" s="1"/>
  <c r="AG973" i="1" s="1"/>
  <c r="AH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T974" i="1"/>
  <c r="Z974" i="1"/>
  <c r="AA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 s="1"/>
  <c r="AA975" i="1" s="1"/>
  <c r="AB975" i="1" s="1"/>
  <c r="K975" i="1"/>
  <c r="U975" i="1"/>
  <c r="L975" i="1"/>
  <c r="T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/>
  <c r="AE977" i="1"/>
  <c r="I977" i="1"/>
  <c r="J977" i="1"/>
  <c r="K977" i="1"/>
  <c r="U977" i="1"/>
  <c r="L977" i="1"/>
  <c r="T977" i="1" s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I979" i="1"/>
  <c r="J979" i="1"/>
  <c r="Z979" i="1" s="1"/>
  <c r="AA979" i="1" s="1"/>
  <c r="AB979" i="1" s="1"/>
  <c r="K979" i="1"/>
  <c r="L979" i="1"/>
  <c r="V979" i="1"/>
  <c r="M979" i="1"/>
  <c r="N979" i="1"/>
  <c r="O979" i="1"/>
  <c r="P979" i="1"/>
  <c r="T979" i="1"/>
  <c r="U979" i="1" s="1"/>
  <c r="AG979" i="1" s="1"/>
  <c r="AH979" i="1" s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G981" i="1"/>
  <c r="H981" i="1"/>
  <c r="Y981" i="1" s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AF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/>
  <c r="AE983" i="1"/>
  <c r="I983" i="1"/>
  <c r="J983" i="1"/>
  <c r="K983" i="1"/>
  <c r="L983" i="1"/>
  <c r="V983" i="1" s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K984" i="1"/>
  <c r="L984" i="1"/>
  <c r="M984" i="1"/>
  <c r="N984" i="1"/>
  <c r="O984" i="1"/>
  <c r="P984" i="1"/>
  <c r="AA984" i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B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/>
  <c r="G989" i="1"/>
  <c r="H989" i="1"/>
  <c r="Y989" i="1" s="1"/>
  <c r="AE989" i="1" s="1"/>
  <c r="I989" i="1"/>
  <c r="J989" i="1"/>
  <c r="Z989" i="1" s="1"/>
  <c r="AA989" i="1" s="1"/>
  <c r="K989" i="1"/>
  <c r="T989" i="1"/>
  <c r="U989" i="1"/>
  <c r="L989" i="1"/>
  <c r="V989" i="1" s="1"/>
  <c r="M989" i="1"/>
  <c r="N989" i="1"/>
  <c r="O989" i="1"/>
  <c r="P989" i="1"/>
  <c r="A990" i="1"/>
  <c r="B990" i="1"/>
  <c r="C990" i="1"/>
  <c r="D990" i="1"/>
  <c r="X990" i="1"/>
  <c r="E990" i="1"/>
  <c r="F990" i="1"/>
  <c r="R990" i="1"/>
  <c r="S990" i="1" s="1"/>
  <c r="G990" i="1"/>
  <c r="H990" i="1"/>
  <c r="Y990" i="1"/>
  <c r="AE990" i="1"/>
  <c r="AF990" i="1" s="1"/>
  <c r="AG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R992" i="1" s="1"/>
  <c r="S992" i="1" s="1"/>
  <c r="F992" i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T993" i="1" s="1"/>
  <c r="U993" i="1" s="1"/>
  <c r="AG993" i="1" s="1"/>
  <c r="AH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/>
  <c r="AE995" i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/>
  <c r="G998" i="1"/>
  <c r="H998" i="1"/>
  <c r="Y998" i="1" s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 s="1"/>
  <c r="AE999" i="1" s="1"/>
  <c r="AF999" i="1" s="1"/>
  <c r="AG999" i="1" s="1"/>
  <c r="AH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 s="1"/>
  <c r="X1000" i="1" s="1"/>
  <c r="E1000" i="1"/>
  <c r="R1000" i="1" s="1"/>
  <c r="S1000" i="1" s="1"/>
  <c r="F1000" i="1"/>
  <c r="G1000" i="1"/>
  <c r="H1000" i="1"/>
  <c r="Y1000" i="1"/>
  <c r="AE1000" i="1" s="1"/>
  <c r="I1000" i="1"/>
  <c r="J1000" i="1"/>
  <c r="Z1000" i="1"/>
  <c r="AA1000" i="1"/>
  <c r="K1000" i="1"/>
  <c r="L1000" i="1"/>
  <c r="M1000" i="1"/>
  <c r="N1000" i="1"/>
  <c r="O1000" i="1"/>
  <c r="P1000" i="1"/>
  <c r="T643" i="1"/>
  <c r="AB643" i="1" s="1"/>
  <c r="T629" i="1"/>
  <c r="T619" i="1"/>
  <c r="T637" i="1"/>
  <c r="T612" i="1"/>
  <c r="T611" i="1"/>
  <c r="U611" i="1"/>
  <c r="V605" i="1"/>
  <c r="T596" i="1"/>
  <c r="T555" i="1"/>
  <c r="U555" i="1" s="1"/>
  <c r="T554" i="1"/>
  <c r="V547" i="1"/>
  <c r="T647" i="1"/>
  <c r="AC647" i="1" s="1"/>
  <c r="AD647" i="1" s="1"/>
  <c r="T646" i="1"/>
  <c r="AC646" i="1" s="1"/>
  <c r="AD646" i="1" s="1"/>
  <c r="U646" i="1"/>
  <c r="T644" i="1"/>
  <c r="AC644" i="1" s="1"/>
  <c r="AD644" i="1" s="1"/>
  <c r="AF644" i="1" s="1"/>
  <c r="T634" i="1"/>
  <c r="U634" i="1"/>
  <c r="T626" i="1"/>
  <c r="U626" i="1" s="1"/>
  <c r="T614" i="1"/>
  <c r="AB614" i="1"/>
  <c r="T613" i="1"/>
  <c r="T561" i="1"/>
  <c r="AC561" i="1" s="1"/>
  <c r="AD561" i="1" s="1"/>
  <c r="AF561" i="1" s="1"/>
  <c r="U548" i="1"/>
  <c r="R521" i="1"/>
  <c r="S521" i="1"/>
  <c r="T696" i="1"/>
  <c r="V696" i="1"/>
  <c r="V987" i="1"/>
  <c r="T987" i="1"/>
  <c r="U987" i="1"/>
  <c r="R986" i="1"/>
  <c r="S986" i="1" s="1"/>
  <c r="V980" i="1"/>
  <c r="T980" i="1"/>
  <c r="R979" i="1"/>
  <c r="S979" i="1" s="1"/>
  <c r="R974" i="1"/>
  <c r="S974" i="1"/>
  <c r="R957" i="1"/>
  <c r="S957" i="1" s="1"/>
  <c r="R941" i="1"/>
  <c r="S941" i="1" s="1"/>
  <c r="R909" i="1"/>
  <c r="S909" i="1"/>
  <c r="R893" i="1"/>
  <c r="S893" i="1"/>
  <c r="R877" i="1"/>
  <c r="S877" i="1" s="1"/>
  <c r="R861" i="1"/>
  <c r="S861" i="1" s="1"/>
  <c r="R845" i="1"/>
  <c r="S845" i="1"/>
  <c r="R829" i="1"/>
  <c r="S829" i="1"/>
  <c r="T786" i="1"/>
  <c r="AC786" i="1" s="1"/>
  <c r="AD786" i="1" s="1"/>
  <c r="AF786" i="1" s="1"/>
  <c r="T771" i="1"/>
  <c r="AC771" i="1" s="1"/>
  <c r="AD771" i="1"/>
  <c r="T749" i="1"/>
  <c r="T695" i="1"/>
  <c r="AC695" i="1" s="1"/>
  <c r="AD695" i="1" s="1"/>
  <c r="V695" i="1"/>
  <c r="T689" i="1"/>
  <c r="V689" i="1"/>
  <c r="V663" i="1"/>
  <c r="T663" i="1"/>
  <c r="V655" i="1"/>
  <c r="T655" i="1"/>
  <c r="V982" i="1"/>
  <c r="T982" i="1"/>
  <c r="U982" i="1" s="1"/>
  <c r="V992" i="1"/>
  <c r="T992" i="1"/>
  <c r="AC992" i="1" s="1"/>
  <c r="V962" i="1"/>
  <c r="T962" i="1"/>
  <c r="T702" i="1"/>
  <c r="V702" i="1"/>
  <c r="T676" i="1"/>
  <c r="V676" i="1"/>
  <c r="T669" i="1"/>
  <c r="V669" i="1"/>
  <c r="V984" i="1"/>
  <c r="T984" i="1"/>
  <c r="AC984" i="1" s="1"/>
  <c r="AD984" i="1" s="1"/>
  <c r="V971" i="1"/>
  <c r="T971" i="1"/>
  <c r="AC970" i="1"/>
  <c r="AD970" i="1" s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V996" i="1"/>
  <c r="R995" i="1"/>
  <c r="S995" i="1" s="1"/>
  <c r="V990" i="1"/>
  <c r="T990" i="1"/>
  <c r="U990" i="1"/>
  <c r="AC989" i="1"/>
  <c r="AD989" i="1" s="1"/>
  <c r="T985" i="1"/>
  <c r="V978" i="1"/>
  <c r="AC977" i="1"/>
  <c r="AD977" i="1"/>
  <c r="V973" i="1"/>
  <c r="U973" i="1"/>
  <c r="R972" i="1"/>
  <c r="S972" i="1" s="1"/>
  <c r="R953" i="1"/>
  <c r="S953" i="1"/>
  <c r="R921" i="1"/>
  <c r="S921" i="1" s="1"/>
  <c r="R905" i="1"/>
  <c r="S905" i="1" s="1"/>
  <c r="R889" i="1"/>
  <c r="S889" i="1" s="1"/>
  <c r="S873" i="1"/>
  <c r="R857" i="1"/>
  <c r="S857" i="1"/>
  <c r="R841" i="1"/>
  <c r="S841" i="1"/>
  <c r="R825" i="1"/>
  <c r="S825" i="1" s="1"/>
  <c r="T774" i="1"/>
  <c r="AC774" i="1"/>
  <c r="AD774" i="1"/>
  <c r="T760" i="1"/>
  <c r="AC760" i="1"/>
  <c r="AD760" i="1" s="1"/>
  <c r="T753" i="1"/>
  <c r="AC753" i="1" s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T739" i="1"/>
  <c r="AC739" i="1"/>
  <c r="AD739" i="1" s="1"/>
  <c r="T735" i="1"/>
  <c r="AC735" i="1"/>
  <c r="AD735" i="1"/>
  <c r="T726" i="1"/>
  <c r="V726" i="1"/>
  <c r="T720" i="1"/>
  <c r="T719" i="1"/>
  <c r="AB719" i="1" s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AB664" i="1" s="1"/>
  <c r="AB660" i="1"/>
  <c r="R660" i="1"/>
  <c r="S660" i="1"/>
  <c r="T658" i="1"/>
  <c r="U658" i="1" s="1"/>
  <c r="T656" i="1"/>
  <c r="AB652" i="1"/>
  <c r="R652" i="1"/>
  <c r="S652" i="1"/>
  <c r="T650" i="1"/>
  <c r="U650" i="1"/>
  <c r="T648" i="1"/>
  <c r="AB648" i="1" s="1"/>
  <c r="T642" i="1"/>
  <c r="U642" i="1"/>
  <c r="T640" i="1"/>
  <c r="AB640" i="1" s="1"/>
  <c r="R636" i="1"/>
  <c r="S636" i="1"/>
  <c r="R631" i="1"/>
  <c r="S631" i="1" s="1"/>
  <c r="R628" i="1"/>
  <c r="S628" i="1"/>
  <c r="T600" i="1"/>
  <c r="AB600" i="1" s="1"/>
  <c r="AC600" i="1"/>
  <c r="AD600" i="1" s="1"/>
  <c r="AF600" i="1" s="1"/>
  <c r="T599" i="1"/>
  <c r="AB599" i="1" s="1"/>
  <c r="T594" i="1"/>
  <c r="AC594" i="1" s="1"/>
  <c r="AD594" i="1" s="1"/>
  <c r="AF594" i="1" s="1"/>
  <c r="V594" i="1"/>
  <c r="V564" i="1"/>
  <c r="R547" i="1"/>
  <c r="S547" i="1" s="1"/>
  <c r="V541" i="1"/>
  <c r="T541" i="1"/>
  <c r="R959" i="1"/>
  <c r="S959" i="1"/>
  <c r="R955" i="1"/>
  <c r="S955" i="1"/>
  <c r="R951" i="1"/>
  <c r="S951" i="1" s="1"/>
  <c r="R935" i="1"/>
  <c r="S935" i="1" s="1"/>
  <c r="R931" i="1"/>
  <c r="S931" i="1" s="1"/>
  <c r="R927" i="1"/>
  <c r="S927" i="1"/>
  <c r="R923" i="1"/>
  <c r="S923" i="1" s="1"/>
  <c r="R919" i="1"/>
  <c r="S919" i="1" s="1"/>
  <c r="S911" i="1"/>
  <c r="R907" i="1"/>
  <c r="S907" i="1" s="1"/>
  <c r="R903" i="1"/>
  <c r="S903" i="1" s="1"/>
  <c r="R899" i="1"/>
  <c r="S899" i="1" s="1"/>
  <c r="R895" i="1"/>
  <c r="S895" i="1"/>
  <c r="R891" i="1"/>
  <c r="S891" i="1" s="1"/>
  <c r="R887" i="1"/>
  <c r="S887" i="1" s="1"/>
  <c r="R883" i="1"/>
  <c r="S883" i="1" s="1"/>
  <c r="R879" i="1"/>
  <c r="S879" i="1"/>
  <c r="R875" i="1"/>
  <c r="S875" i="1" s="1"/>
  <c r="R871" i="1"/>
  <c r="S871" i="1" s="1"/>
  <c r="R867" i="1"/>
  <c r="S867" i="1" s="1"/>
  <c r="R863" i="1"/>
  <c r="S863" i="1"/>
  <c r="R859" i="1"/>
  <c r="S859" i="1" s="1"/>
  <c r="R855" i="1"/>
  <c r="S855" i="1" s="1"/>
  <c r="R851" i="1"/>
  <c r="S851" i="1" s="1"/>
  <c r="R847" i="1"/>
  <c r="S847" i="1"/>
  <c r="R843" i="1"/>
  <c r="S843" i="1" s="1"/>
  <c r="R839" i="1"/>
  <c r="S839" i="1" s="1"/>
  <c r="R835" i="1"/>
  <c r="S835" i="1" s="1"/>
  <c r="R831" i="1"/>
  <c r="S831" i="1"/>
  <c r="R827" i="1"/>
  <c r="S827" i="1" s="1"/>
  <c r="T784" i="1"/>
  <c r="T780" i="1"/>
  <c r="AC780" i="1"/>
  <c r="AD780" i="1"/>
  <c r="T776" i="1"/>
  <c r="T772" i="1"/>
  <c r="AC772" i="1" s="1"/>
  <c r="AD772" i="1" s="1"/>
  <c r="T769" i="1"/>
  <c r="AC769" i="1"/>
  <c r="AD769" i="1" s="1"/>
  <c r="T765" i="1"/>
  <c r="AB765" i="1" s="1"/>
  <c r="AC765" i="1"/>
  <c r="AD765" i="1" s="1"/>
  <c r="R763" i="1"/>
  <c r="S763" i="1" s="1"/>
  <c r="T762" i="1"/>
  <c r="AC762" i="1"/>
  <c r="AD762" i="1"/>
  <c r="T759" i="1"/>
  <c r="AC759" i="1" s="1"/>
  <c r="AD759" i="1" s="1"/>
  <c r="T755" i="1"/>
  <c r="AC755" i="1" s="1"/>
  <c r="AD755" i="1" s="1"/>
  <c r="T751" i="1"/>
  <c r="T747" i="1"/>
  <c r="V739" i="1"/>
  <c r="T737" i="1"/>
  <c r="AC737" i="1"/>
  <c r="AD737" i="1" s="1"/>
  <c r="V735" i="1"/>
  <c r="T729" i="1"/>
  <c r="V725" i="1"/>
  <c r="AB721" i="1"/>
  <c r="T710" i="1"/>
  <c r="V710" i="1"/>
  <c r="T704" i="1"/>
  <c r="AB704" i="1" s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AB630" i="1" s="1"/>
  <c r="U630" i="1"/>
  <c r="R629" i="1"/>
  <c r="S629" i="1" s="1"/>
  <c r="T627" i="1"/>
  <c r="AB627" i="1"/>
  <c r="T616" i="1"/>
  <c r="T615" i="1"/>
  <c r="AC615" i="1"/>
  <c r="AD615" i="1"/>
  <c r="U614" i="1"/>
  <c r="T603" i="1"/>
  <c r="AB602" i="1"/>
  <c r="T565" i="1"/>
  <c r="T549" i="1"/>
  <c r="U549" i="1" s="1"/>
  <c r="V538" i="1"/>
  <c r="T538" i="1"/>
  <c r="U538" i="1" s="1"/>
  <c r="R999" i="1"/>
  <c r="S999" i="1"/>
  <c r="R985" i="1"/>
  <c r="S985" i="1" s="1"/>
  <c r="R976" i="1"/>
  <c r="S976" i="1" s="1"/>
  <c r="R969" i="1"/>
  <c r="S969" i="1" s="1"/>
  <c r="R965" i="1"/>
  <c r="S965" i="1"/>
  <c r="R963" i="1"/>
  <c r="S963" i="1" s="1"/>
  <c r="R950" i="1"/>
  <c r="S950" i="1" s="1"/>
  <c r="R946" i="1"/>
  <c r="S946" i="1" s="1"/>
  <c r="R942" i="1"/>
  <c r="S942" i="1" s="1"/>
  <c r="R938" i="1"/>
  <c r="S938" i="1"/>
  <c r="R934" i="1"/>
  <c r="S934" i="1" s="1"/>
  <c r="R930" i="1"/>
  <c r="S930" i="1" s="1"/>
  <c r="R918" i="1"/>
  <c r="S918" i="1" s="1"/>
  <c r="R914" i="1"/>
  <c r="S914" i="1" s="1"/>
  <c r="R910" i="1"/>
  <c r="S910" i="1" s="1"/>
  <c r="R906" i="1"/>
  <c r="S906" i="1"/>
  <c r="R902" i="1"/>
  <c r="S902" i="1" s="1"/>
  <c r="R898" i="1"/>
  <c r="S898" i="1" s="1"/>
  <c r="R890" i="1"/>
  <c r="S890" i="1"/>
  <c r="R886" i="1"/>
  <c r="S886" i="1"/>
  <c r="R882" i="1"/>
  <c r="S882" i="1" s="1"/>
  <c r="R878" i="1"/>
  <c r="S878" i="1" s="1"/>
  <c r="R874" i="1"/>
  <c r="S874" i="1"/>
  <c r="R870" i="1"/>
  <c r="S870" i="1"/>
  <c r="R866" i="1"/>
  <c r="S866" i="1" s="1"/>
  <c r="R862" i="1"/>
  <c r="S862" i="1" s="1"/>
  <c r="R858" i="1"/>
  <c r="S858" i="1"/>
  <c r="R854" i="1"/>
  <c r="S854" i="1"/>
  <c r="R850" i="1"/>
  <c r="S850" i="1" s="1"/>
  <c r="R846" i="1"/>
  <c r="S846" i="1" s="1"/>
  <c r="R842" i="1"/>
  <c r="S842" i="1"/>
  <c r="R838" i="1"/>
  <c r="S838" i="1" s="1"/>
  <c r="R834" i="1"/>
  <c r="S834" i="1" s="1"/>
  <c r="R830" i="1"/>
  <c r="S830" i="1" s="1"/>
  <c r="R826" i="1"/>
  <c r="S826" i="1"/>
  <c r="T785" i="1"/>
  <c r="AB785" i="1" s="1"/>
  <c r="AC785" i="1"/>
  <c r="AD785" i="1" s="1"/>
  <c r="T781" i="1"/>
  <c r="AC781" i="1" s="1"/>
  <c r="AD781" i="1" s="1"/>
  <c r="T777" i="1"/>
  <c r="AC777" i="1"/>
  <c r="AD777" i="1" s="1"/>
  <c r="T773" i="1"/>
  <c r="AB773" i="1" s="1"/>
  <c r="AC773" i="1"/>
  <c r="AD773" i="1" s="1"/>
  <c r="T770" i="1"/>
  <c r="AC770" i="1" s="1"/>
  <c r="AD770" i="1" s="1"/>
  <c r="T766" i="1"/>
  <c r="AC766" i="1" s="1"/>
  <c r="AD766" i="1" s="1"/>
  <c r="T763" i="1"/>
  <c r="T756" i="1"/>
  <c r="AC756" i="1"/>
  <c r="AD756" i="1"/>
  <c r="T752" i="1"/>
  <c r="AC752" i="1" s="1"/>
  <c r="AD752" i="1" s="1"/>
  <c r="T748" i="1"/>
  <c r="AC748" i="1" s="1"/>
  <c r="AD748" i="1" s="1"/>
  <c r="T744" i="1"/>
  <c r="AC744" i="1"/>
  <c r="AD744" i="1"/>
  <c r="T741" i="1"/>
  <c r="AC741" i="1"/>
  <c r="AD741" i="1" s="1"/>
  <c r="T740" i="1"/>
  <c r="AC740" i="1" s="1"/>
  <c r="AD740" i="1" s="1"/>
  <c r="T736" i="1"/>
  <c r="T733" i="1"/>
  <c r="T732" i="1"/>
  <c r="AC732" i="1"/>
  <c r="AD732" i="1"/>
  <c r="AF732" i="1" s="1"/>
  <c r="V732" i="1"/>
  <c r="V720" i="1"/>
  <c r="T718" i="1"/>
  <c r="V718" i="1"/>
  <c r="V713" i="1"/>
  <c r="T712" i="1"/>
  <c r="T711" i="1"/>
  <c r="AB711" i="1"/>
  <c r="V711" i="1"/>
  <c r="T705" i="1"/>
  <c r="AB703" i="1"/>
  <c r="V688" i="1"/>
  <c r="T686" i="1"/>
  <c r="V686" i="1"/>
  <c r="V681" i="1"/>
  <c r="T680" i="1"/>
  <c r="T679" i="1"/>
  <c r="V679" i="1"/>
  <c r="T673" i="1"/>
  <c r="AB673" i="1" s="1"/>
  <c r="AB671" i="1"/>
  <c r="V664" i="1"/>
  <c r="T662" i="1"/>
  <c r="U662" i="1" s="1"/>
  <c r="R661" i="1"/>
  <c r="S661" i="1" s="1"/>
  <c r="U659" i="1"/>
  <c r="AC659" i="1"/>
  <c r="AD659" i="1"/>
  <c r="V658" i="1"/>
  <c r="V656" i="1"/>
  <c r="T654" i="1"/>
  <c r="AC654" i="1" s="1"/>
  <c r="R653" i="1"/>
  <c r="S653" i="1" s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 s="1"/>
  <c r="R633" i="1"/>
  <c r="S633" i="1" s="1"/>
  <c r="R632" i="1"/>
  <c r="S632" i="1" s="1"/>
  <c r="T618" i="1"/>
  <c r="U618" i="1"/>
  <c r="V613" i="1"/>
  <c r="V606" i="1"/>
  <c r="T606" i="1"/>
  <c r="R605" i="1"/>
  <c r="S605" i="1" s="1"/>
  <c r="T588" i="1"/>
  <c r="AB588" i="1"/>
  <c r="V588" i="1"/>
  <c r="T544" i="1"/>
  <c r="V526" i="1"/>
  <c r="T734" i="1"/>
  <c r="AC734" i="1" s="1"/>
  <c r="AD734" i="1" s="1"/>
  <c r="T730" i="1"/>
  <c r="AC730" i="1"/>
  <c r="AD730" i="1"/>
  <c r="AB725" i="1"/>
  <c r="T723" i="1"/>
  <c r="T722" i="1"/>
  <c r="AB717" i="1"/>
  <c r="T715" i="1"/>
  <c r="AB715" i="1"/>
  <c r="T714" i="1"/>
  <c r="T707" i="1"/>
  <c r="U707" i="1" s="1"/>
  <c r="AB707" i="1"/>
  <c r="T706" i="1"/>
  <c r="T699" i="1"/>
  <c r="AB699" i="1" s="1"/>
  <c r="T698" i="1"/>
  <c r="AB693" i="1"/>
  <c r="T691" i="1"/>
  <c r="U691" i="1" s="1"/>
  <c r="AB691" i="1"/>
  <c r="T690" i="1"/>
  <c r="AC690" i="1" s="1"/>
  <c r="AD690" i="1" s="1"/>
  <c r="AB685" i="1"/>
  <c r="T683" i="1"/>
  <c r="AB683" i="1" s="1"/>
  <c r="T682" i="1"/>
  <c r="AB677" i="1"/>
  <c r="T675" i="1"/>
  <c r="T674" i="1"/>
  <c r="U674" i="1" s="1"/>
  <c r="T667" i="1"/>
  <c r="AB667" i="1" s="1"/>
  <c r="T666" i="1"/>
  <c r="R662" i="1"/>
  <c r="S662" i="1" s="1"/>
  <c r="R654" i="1"/>
  <c r="S654" i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AC636" i="1" s="1"/>
  <c r="AD636" i="1" s="1"/>
  <c r="T635" i="1"/>
  <c r="T631" i="1"/>
  <c r="AC631" i="1" s="1"/>
  <c r="AD631" i="1" s="1"/>
  <c r="U631" i="1"/>
  <c r="T628" i="1"/>
  <c r="AC628" i="1" s="1"/>
  <c r="AD628" i="1" s="1"/>
  <c r="R620" i="1"/>
  <c r="S620" i="1"/>
  <c r="T610" i="1"/>
  <c r="AB610" i="1" s="1"/>
  <c r="U610" i="1"/>
  <c r="T608" i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/>
  <c r="T595" i="1"/>
  <c r="U595" i="1" s="1"/>
  <c r="R594" i="1"/>
  <c r="S594" i="1" s="1"/>
  <c r="R588" i="1"/>
  <c r="S588" i="1" s="1"/>
  <c r="T571" i="1"/>
  <c r="U571" i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 s="1"/>
  <c r="R587" i="1"/>
  <c r="S587" i="1"/>
  <c r="R583" i="1"/>
  <c r="S583" i="1"/>
  <c r="R566" i="1"/>
  <c r="S566" i="1"/>
  <c r="R560" i="1"/>
  <c r="S560" i="1" s="1"/>
  <c r="R546" i="1"/>
  <c r="S546" i="1"/>
  <c r="R538" i="1"/>
  <c r="S538" i="1" s="1"/>
  <c r="U636" i="1"/>
  <c r="AB634" i="1"/>
  <c r="U628" i="1"/>
  <c r="AG628" i="1" s="1"/>
  <c r="AH628" i="1" s="1"/>
  <c r="U596" i="1"/>
  <c r="AC596" i="1"/>
  <c r="AD596" i="1" s="1"/>
  <c r="AF596" i="1" s="1"/>
  <c r="U624" i="1"/>
  <c r="AC624" i="1"/>
  <c r="AD624" i="1" s="1"/>
  <c r="U600" i="1"/>
  <c r="AC599" i="1"/>
  <c r="AD599" i="1" s="1"/>
  <c r="U556" i="1"/>
  <c r="AD556" i="1"/>
  <c r="AF556" i="1"/>
  <c r="AG556" i="1"/>
  <c r="AH556" i="1"/>
  <c r="U644" i="1"/>
  <c r="AG644" i="1" s="1"/>
  <c r="AH644" i="1" s="1"/>
  <c r="U643" i="1"/>
  <c r="AC643" i="1"/>
  <c r="AD643" i="1" s="1"/>
  <c r="U639" i="1"/>
  <c r="AB639" i="1"/>
  <c r="AC639" i="1"/>
  <c r="AD639" i="1" s="1"/>
  <c r="U632" i="1"/>
  <c r="AC632" i="1"/>
  <c r="AD632" i="1" s="1"/>
  <c r="AF632" i="1" s="1"/>
  <c r="AB626" i="1"/>
  <c r="AB618" i="1"/>
  <c r="U612" i="1"/>
  <c r="AB611" i="1"/>
  <c r="AB644" i="1"/>
  <c r="V529" i="1"/>
  <c r="V634" i="1"/>
  <c r="AB632" i="1"/>
  <c r="V626" i="1"/>
  <c r="T607" i="1"/>
  <c r="V544" i="1"/>
  <c r="V521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/>
  <c r="R606" i="1"/>
  <c r="S606" i="1" s="1"/>
  <c r="R598" i="1"/>
  <c r="S598" i="1" s="1"/>
  <c r="V597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/>
  <c r="R550" i="1"/>
  <c r="S550" i="1" s="1"/>
  <c r="R549" i="1"/>
  <c r="S549" i="1" s="1"/>
  <c r="T528" i="1"/>
  <c r="AC528" i="1"/>
  <c r="AD528" i="1"/>
  <c r="AF528" i="1" s="1"/>
  <c r="T520" i="1"/>
  <c r="U520" i="1" s="1"/>
  <c r="AA218" i="1"/>
  <c r="S431" i="1"/>
  <c r="AF977" i="1"/>
  <c r="AG977" i="1"/>
  <c r="AH977" i="1"/>
  <c r="AF970" i="1"/>
  <c r="AG970" i="1" s="1"/>
  <c r="AH970" i="1"/>
  <c r="AC993" i="1"/>
  <c r="AD993" i="1"/>
  <c r="AD992" i="1"/>
  <c r="AC976" i="1"/>
  <c r="AD976" i="1" s="1"/>
  <c r="AC975" i="1"/>
  <c r="AD975" i="1"/>
  <c r="AF975" i="1" s="1"/>
  <c r="AC969" i="1"/>
  <c r="AD969" i="1"/>
  <c r="T822" i="1"/>
  <c r="AB822" i="1" s="1"/>
  <c r="T818" i="1"/>
  <c r="AB818" i="1"/>
  <c r="T814" i="1"/>
  <c r="AC814" i="1" s="1"/>
  <c r="AD814" i="1" s="1"/>
  <c r="T798" i="1"/>
  <c r="AB798" i="1"/>
  <c r="T794" i="1"/>
  <c r="AB794" i="1" s="1"/>
  <c r="AF782" i="1"/>
  <c r="AF758" i="1"/>
  <c r="AF746" i="1"/>
  <c r="AF731" i="1"/>
  <c r="AC724" i="1"/>
  <c r="AD724" i="1" s="1"/>
  <c r="U724" i="1"/>
  <c r="AC716" i="1"/>
  <c r="AD716" i="1" s="1"/>
  <c r="U716" i="1"/>
  <c r="AC700" i="1"/>
  <c r="AD700" i="1"/>
  <c r="U700" i="1"/>
  <c r="AC692" i="1"/>
  <c r="AD692" i="1" s="1"/>
  <c r="U692" i="1"/>
  <c r="AC684" i="1"/>
  <c r="AD684" i="1" s="1"/>
  <c r="U684" i="1"/>
  <c r="AC676" i="1"/>
  <c r="AD676" i="1"/>
  <c r="U676" i="1"/>
  <c r="AC668" i="1"/>
  <c r="AD668" i="1" s="1"/>
  <c r="U668" i="1"/>
  <c r="V905" i="1"/>
  <c r="T905" i="1"/>
  <c r="AB905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V882" i="1"/>
  <c r="V881" i="1"/>
  <c r="T881" i="1"/>
  <c r="V879" i="1"/>
  <c r="T879" i="1"/>
  <c r="AB879" i="1" s="1"/>
  <c r="V878" i="1"/>
  <c r="T878" i="1"/>
  <c r="AB878" i="1" s="1"/>
  <c r="V877" i="1"/>
  <c r="T877" i="1"/>
  <c r="AB877" i="1" s="1"/>
  <c r="V876" i="1"/>
  <c r="T876" i="1"/>
  <c r="V875" i="1"/>
  <c r="T875" i="1"/>
  <c r="AB875" i="1" s="1"/>
  <c r="V874" i="1"/>
  <c r="T874" i="1"/>
  <c r="AB874" i="1" s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T868" i="1"/>
  <c r="AB868" i="1" s="1"/>
  <c r="V867" i="1"/>
  <c r="T867" i="1"/>
  <c r="V866" i="1"/>
  <c r="T866" i="1"/>
  <c r="AB866" i="1"/>
  <c r="V865" i="1"/>
  <c r="T865" i="1"/>
  <c r="AB865" i="1" s="1"/>
  <c r="V864" i="1"/>
  <c r="T864" i="1"/>
  <c r="V863" i="1"/>
  <c r="T863" i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V856" i="1"/>
  <c r="T856" i="1"/>
  <c r="V855" i="1"/>
  <c r="T855" i="1"/>
  <c r="V854" i="1"/>
  <c r="T854" i="1"/>
  <c r="V853" i="1"/>
  <c r="T853" i="1"/>
  <c r="V852" i="1"/>
  <c r="T852" i="1"/>
  <c r="V851" i="1"/>
  <c r="T851" i="1"/>
  <c r="V850" i="1"/>
  <c r="T850" i="1"/>
  <c r="V849" i="1"/>
  <c r="T849" i="1"/>
  <c r="V848" i="1"/>
  <c r="T848" i="1"/>
  <c r="V847" i="1"/>
  <c r="T847" i="1"/>
  <c r="AB847" i="1" s="1"/>
  <c r="V846" i="1"/>
  <c r="T846" i="1"/>
  <c r="AB846" i="1" s="1"/>
  <c r="V845" i="1"/>
  <c r="T845" i="1"/>
  <c r="AB845" i="1" s="1"/>
  <c r="V844" i="1"/>
  <c r="T844" i="1"/>
  <c r="V843" i="1"/>
  <c r="T843" i="1"/>
  <c r="AB843" i="1" s="1"/>
  <c r="V842" i="1"/>
  <c r="T842" i="1"/>
  <c r="AB842" i="1" s="1"/>
  <c r="V841" i="1"/>
  <c r="T841" i="1"/>
  <c r="V840" i="1"/>
  <c r="T840" i="1"/>
  <c r="V839" i="1"/>
  <c r="T839" i="1"/>
  <c r="V838" i="1"/>
  <c r="T838" i="1"/>
  <c r="V837" i="1"/>
  <c r="T837" i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AB830" i="1"/>
  <c r="V829" i="1"/>
  <c r="T829" i="1"/>
  <c r="U829" i="1" s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AB823" i="1" s="1"/>
  <c r="T819" i="1"/>
  <c r="U819" i="1" s="1"/>
  <c r="AB815" i="1"/>
  <c r="T815" i="1"/>
  <c r="AB811" i="1"/>
  <c r="T811" i="1"/>
  <c r="T807" i="1"/>
  <c r="T803" i="1"/>
  <c r="AC803" i="1" s="1"/>
  <c r="AD803" i="1" s="1"/>
  <c r="AB799" i="1"/>
  <c r="T799" i="1"/>
  <c r="AB795" i="1"/>
  <c r="T795" i="1"/>
  <c r="T791" i="1"/>
  <c r="AB791" i="1" s="1"/>
  <c r="AF783" i="1"/>
  <c r="AG783" i="1" s="1"/>
  <c r="AH783" i="1" s="1"/>
  <c r="AF779" i="1"/>
  <c r="AF775" i="1"/>
  <c r="AG775" i="1" s="1"/>
  <c r="AH775" i="1" s="1"/>
  <c r="AF771" i="1"/>
  <c r="AF767" i="1"/>
  <c r="AG767" i="1" s="1"/>
  <c r="AH767" i="1" s="1"/>
  <c r="AF755" i="1"/>
  <c r="AF743" i="1"/>
  <c r="AG743" i="1" s="1"/>
  <c r="AH743" i="1" s="1"/>
  <c r="AF738" i="1"/>
  <c r="AF734" i="1"/>
  <c r="AF730" i="1"/>
  <c r="AG730" i="1" s="1"/>
  <c r="AF659" i="1"/>
  <c r="AG659" i="1" s="1"/>
  <c r="AH659" i="1" s="1"/>
  <c r="AF624" i="1"/>
  <c r="AC982" i="1"/>
  <c r="AD982" i="1"/>
  <c r="AC981" i="1"/>
  <c r="AD981" i="1" s="1"/>
  <c r="AC966" i="1"/>
  <c r="AD966" i="1" s="1"/>
  <c r="AC965" i="1"/>
  <c r="AD965" i="1" s="1"/>
  <c r="AC964" i="1"/>
  <c r="AD964" i="1" s="1"/>
  <c r="T810" i="1"/>
  <c r="T806" i="1"/>
  <c r="AB806" i="1"/>
  <c r="T802" i="1"/>
  <c r="AF778" i="1"/>
  <c r="AF774" i="1"/>
  <c r="V958" i="1"/>
  <c r="T958" i="1"/>
  <c r="AB958" i="1"/>
  <c r="V957" i="1"/>
  <c r="T957" i="1"/>
  <c r="V956" i="1"/>
  <c r="T956" i="1"/>
  <c r="AB956" i="1"/>
  <c r="V955" i="1"/>
  <c r="T955" i="1"/>
  <c r="V954" i="1"/>
  <c r="T954" i="1"/>
  <c r="AB954" i="1" s="1"/>
  <c r="V953" i="1"/>
  <c r="T953" i="1"/>
  <c r="V952" i="1"/>
  <c r="V951" i="1"/>
  <c r="V950" i="1"/>
  <c r="AB950" i="1"/>
  <c r="V948" i="1"/>
  <c r="T948" i="1"/>
  <c r="U948" i="1" s="1"/>
  <c r="AB948" i="1"/>
  <c r="V946" i="1"/>
  <c r="T946" i="1"/>
  <c r="AB946" i="1" s="1"/>
  <c r="V945" i="1"/>
  <c r="T945" i="1"/>
  <c r="V939" i="1"/>
  <c r="T939" i="1"/>
  <c r="V935" i="1"/>
  <c r="T935" i="1"/>
  <c r="V934" i="1"/>
  <c r="T934" i="1"/>
  <c r="AB934" i="1"/>
  <c r="V926" i="1"/>
  <c r="T926" i="1"/>
  <c r="U926" i="1" s="1"/>
  <c r="V924" i="1"/>
  <c r="T924" i="1"/>
  <c r="AB924" i="1" s="1"/>
  <c r="V921" i="1"/>
  <c r="T921" i="1"/>
  <c r="V920" i="1"/>
  <c r="T920" i="1"/>
  <c r="U920" i="1" s="1"/>
  <c r="AB920" i="1"/>
  <c r="V919" i="1"/>
  <c r="T919" i="1"/>
  <c r="V918" i="1"/>
  <c r="V917" i="1"/>
  <c r="T917" i="1"/>
  <c r="AB917" i="1"/>
  <c r="V916" i="1"/>
  <c r="T916" i="1"/>
  <c r="AB916" i="1" s="1"/>
  <c r="V914" i="1"/>
  <c r="T914" i="1"/>
  <c r="V913" i="1"/>
  <c r="T913" i="1"/>
  <c r="AB913" i="1"/>
  <c r="V910" i="1"/>
  <c r="T910" i="1"/>
  <c r="V906" i="1"/>
  <c r="T906" i="1"/>
  <c r="AC906" i="1" s="1"/>
  <c r="V902" i="1"/>
  <c r="T902" i="1"/>
  <c r="AB902" i="1" s="1"/>
  <c r="V899" i="1"/>
  <c r="T899" i="1"/>
  <c r="V895" i="1"/>
  <c r="T895" i="1"/>
  <c r="AB895" i="1"/>
  <c r="V893" i="1"/>
  <c r="T893" i="1"/>
  <c r="V892" i="1"/>
  <c r="T892" i="1"/>
  <c r="AB892" i="1" s="1"/>
  <c r="V891" i="1"/>
  <c r="T891" i="1"/>
  <c r="AC891" i="1" s="1"/>
  <c r="AD891" i="1" s="1"/>
  <c r="V889" i="1"/>
  <c r="T889" i="1"/>
  <c r="AB889" i="1"/>
  <c r="V888" i="1"/>
  <c r="T888" i="1"/>
  <c r="AB888" i="1" s="1"/>
  <c r="V887" i="1"/>
  <c r="T887" i="1"/>
  <c r="AC887" i="1" s="1"/>
  <c r="AD887" i="1" s="1"/>
  <c r="AB887" i="1"/>
  <c r="V885" i="1"/>
  <c r="T885" i="1"/>
  <c r="AB885" i="1" s="1"/>
  <c r="V880" i="1"/>
  <c r="T880" i="1"/>
  <c r="AB880" i="1"/>
  <c r="AB993" i="1"/>
  <c r="AB989" i="1"/>
  <c r="AB982" i="1"/>
  <c r="AB981" i="1"/>
  <c r="AB977" i="1"/>
  <c r="AB976" i="1"/>
  <c r="AB974" i="1"/>
  <c r="AB973" i="1"/>
  <c r="AB972" i="1"/>
  <c r="AB971" i="1"/>
  <c r="AB969" i="1"/>
  <c r="AB966" i="1"/>
  <c r="AB964" i="1"/>
  <c r="AB963" i="1"/>
  <c r="AB937" i="1"/>
  <c r="AB929" i="1"/>
  <c r="AB898" i="1"/>
  <c r="AB896" i="1"/>
  <c r="AB890" i="1"/>
  <c r="AB882" i="1"/>
  <c r="AB881" i="1"/>
  <c r="AB872" i="1"/>
  <c r="AB871" i="1"/>
  <c r="AB869" i="1"/>
  <c r="AB867" i="1"/>
  <c r="AB863" i="1"/>
  <c r="AB861" i="1"/>
  <c r="AB860" i="1"/>
  <c r="AB857" i="1"/>
  <c r="AB856" i="1"/>
  <c r="AB853" i="1"/>
  <c r="AB852" i="1"/>
  <c r="AB851" i="1"/>
  <c r="AB849" i="1"/>
  <c r="AB841" i="1"/>
  <c r="AB840" i="1"/>
  <c r="AB839" i="1"/>
  <c r="AB837" i="1"/>
  <c r="AB835" i="1"/>
  <c r="AB832" i="1"/>
  <c r="AB831" i="1"/>
  <c r="AB828" i="1"/>
  <c r="AB827" i="1"/>
  <c r="AB825" i="1"/>
  <c r="AB824" i="1"/>
  <c r="T820" i="1"/>
  <c r="AB820" i="1" s="1"/>
  <c r="T816" i="1"/>
  <c r="AB812" i="1"/>
  <c r="T812" i="1"/>
  <c r="AB808" i="1"/>
  <c r="T808" i="1"/>
  <c r="T804" i="1"/>
  <c r="AB804" i="1" s="1"/>
  <c r="T800" i="1"/>
  <c r="T796" i="1"/>
  <c r="AB792" i="1"/>
  <c r="T792" i="1"/>
  <c r="T788" i="1"/>
  <c r="AB788" i="1" s="1"/>
  <c r="AF780" i="1"/>
  <c r="AF772" i="1"/>
  <c r="AG772" i="1" s="1"/>
  <c r="AH772" i="1" s="1"/>
  <c r="AF768" i="1"/>
  <c r="AF764" i="1"/>
  <c r="AF748" i="1"/>
  <c r="AF744" i="1"/>
  <c r="AC728" i="1"/>
  <c r="AD728" i="1" s="1"/>
  <c r="U728" i="1"/>
  <c r="AC720" i="1"/>
  <c r="AD720" i="1" s="1"/>
  <c r="U720" i="1"/>
  <c r="AC712" i="1"/>
  <c r="AD712" i="1"/>
  <c r="U712" i="1"/>
  <c r="AC704" i="1"/>
  <c r="AD704" i="1" s="1"/>
  <c r="U704" i="1"/>
  <c r="AC688" i="1"/>
  <c r="AD688" i="1"/>
  <c r="AF688" i="1" s="1"/>
  <c r="U688" i="1"/>
  <c r="AC672" i="1"/>
  <c r="AD672" i="1" s="1"/>
  <c r="AF672" i="1" s="1"/>
  <c r="U672" i="1"/>
  <c r="U588" i="1"/>
  <c r="AG588" i="1" s="1"/>
  <c r="AH588" i="1" s="1"/>
  <c r="AC588" i="1"/>
  <c r="AD588" i="1"/>
  <c r="AF588" i="1" s="1"/>
  <c r="AC999" i="1"/>
  <c r="AD999" i="1" s="1"/>
  <c r="AC990" i="1"/>
  <c r="AD990" i="1"/>
  <c r="AC987" i="1"/>
  <c r="AD987" i="1" s="1"/>
  <c r="AC986" i="1"/>
  <c r="AD986" i="1" s="1"/>
  <c r="AC979" i="1"/>
  <c r="AD979" i="1" s="1"/>
  <c r="AF979" i="1" s="1"/>
  <c r="T790" i="1"/>
  <c r="AF754" i="1"/>
  <c r="AF750" i="1"/>
  <c r="AG750" i="1" s="1"/>
  <c r="AH750" i="1" s="1"/>
  <c r="AF739" i="1"/>
  <c r="V960" i="1"/>
  <c r="T960" i="1"/>
  <c r="V959" i="1"/>
  <c r="T959" i="1"/>
  <c r="AC959" i="1" s="1"/>
  <c r="V949" i="1"/>
  <c r="V947" i="1"/>
  <c r="V943" i="1"/>
  <c r="T943" i="1"/>
  <c r="V942" i="1"/>
  <c r="T942" i="1"/>
  <c r="V941" i="1"/>
  <c r="T941" i="1"/>
  <c r="V940" i="1"/>
  <c r="T940" i="1"/>
  <c r="V938" i="1"/>
  <c r="T938" i="1"/>
  <c r="V937" i="1"/>
  <c r="T937" i="1"/>
  <c r="V936" i="1"/>
  <c r="T936" i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AB928" i="1" s="1"/>
  <c r="V927" i="1"/>
  <c r="T927" i="1"/>
  <c r="V925" i="1"/>
  <c r="T925" i="1"/>
  <c r="V923" i="1"/>
  <c r="T923" i="1"/>
  <c r="V922" i="1"/>
  <c r="T922" i="1"/>
  <c r="V915" i="1"/>
  <c r="T915" i="1"/>
  <c r="V912" i="1"/>
  <c r="T912" i="1"/>
  <c r="V911" i="1"/>
  <c r="T911" i="1"/>
  <c r="V909" i="1"/>
  <c r="T909" i="1"/>
  <c r="V908" i="1"/>
  <c r="T908" i="1"/>
  <c r="AB908" i="1"/>
  <c r="V903" i="1"/>
  <c r="T903" i="1"/>
  <c r="V900" i="1"/>
  <c r="T900" i="1"/>
  <c r="AB900" i="1"/>
  <c r="V897" i="1"/>
  <c r="T897" i="1"/>
  <c r="V894" i="1"/>
  <c r="T894" i="1"/>
  <c r="AB894" i="1" s="1"/>
  <c r="V886" i="1"/>
  <c r="T886" i="1"/>
  <c r="V884" i="1"/>
  <c r="T884" i="1"/>
  <c r="AB999" i="1"/>
  <c r="AB986" i="1"/>
  <c r="T821" i="1"/>
  <c r="AB821" i="1" s="1"/>
  <c r="T817" i="1"/>
  <c r="T813" i="1"/>
  <c r="AB813" i="1"/>
  <c r="T809" i="1"/>
  <c r="T805" i="1"/>
  <c r="AB805" i="1" s="1"/>
  <c r="T801" i="1"/>
  <c r="T797" i="1"/>
  <c r="AB797" i="1" s="1"/>
  <c r="T793" i="1"/>
  <c r="T789" i="1"/>
  <c r="AB789" i="1"/>
  <c r="AF773" i="1"/>
  <c r="AG773" i="1" s="1"/>
  <c r="AH773" i="1" s="1"/>
  <c r="AF761" i="1"/>
  <c r="AH761" i="1"/>
  <c r="AF757" i="1"/>
  <c r="AG757" i="1" s="1"/>
  <c r="AF753" i="1"/>
  <c r="AG753" i="1" s="1"/>
  <c r="AH753" i="1" s="1"/>
  <c r="AF745" i="1"/>
  <c r="AH745" i="1"/>
  <c r="AF741" i="1"/>
  <c r="AB728" i="1"/>
  <c r="AB724" i="1"/>
  <c r="AC723" i="1"/>
  <c r="AD723" i="1"/>
  <c r="AF723" i="1" s="1"/>
  <c r="AB720" i="1"/>
  <c r="AC719" i="1"/>
  <c r="AD719" i="1"/>
  <c r="U719" i="1"/>
  <c r="AB716" i="1"/>
  <c r="AC715" i="1"/>
  <c r="AD715" i="1"/>
  <c r="U715" i="1"/>
  <c r="AB712" i="1"/>
  <c r="AC711" i="1"/>
  <c r="AD711" i="1"/>
  <c r="U711" i="1"/>
  <c r="AC707" i="1"/>
  <c r="AD707" i="1"/>
  <c r="AC703" i="1"/>
  <c r="AD703" i="1"/>
  <c r="U703" i="1"/>
  <c r="AB700" i="1"/>
  <c r="AC699" i="1"/>
  <c r="AD699" i="1"/>
  <c r="U699" i="1"/>
  <c r="U695" i="1"/>
  <c r="AB692" i="1"/>
  <c r="AC691" i="1"/>
  <c r="AD691" i="1" s="1"/>
  <c r="AB688" i="1"/>
  <c r="AC687" i="1"/>
  <c r="AD687" i="1"/>
  <c r="U687" i="1"/>
  <c r="AB684" i="1"/>
  <c r="AC683" i="1"/>
  <c r="AD683" i="1" s="1"/>
  <c r="U683" i="1"/>
  <c r="U679" i="1"/>
  <c r="AB676" i="1"/>
  <c r="AB672" i="1"/>
  <c r="AC671" i="1"/>
  <c r="AD671" i="1"/>
  <c r="U671" i="1"/>
  <c r="AB668" i="1"/>
  <c r="AC667" i="1"/>
  <c r="AD667" i="1"/>
  <c r="U667" i="1"/>
  <c r="U661" i="1"/>
  <c r="AC661" i="1"/>
  <c r="AD661" i="1"/>
  <c r="U653" i="1"/>
  <c r="AC653" i="1"/>
  <c r="AD653" i="1" s="1"/>
  <c r="U629" i="1"/>
  <c r="AC629" i="1"/>
  <c r="AD629" i="1"/>
  <c r="U621" i="1"/>
  <c r="AC621" i="1"/>
  <c r="AD621" i="1" s="1"/>
  <c r="AC613" i="1"/>
  <c r="AD613" i="1"/>
  <c r="U605" i="1"/>
  <c r="AC605" i="1"/>
  <c r="AD605" i="1" s="1"/>
  <c r="AF605" i="1" s="1"/>
  <c r="U597" i="1"/>
  <c r="AC597" i="1"/>
  <c r="AD597" i="1"/>
  <c r="V787" i="1"/>
  <c r="AB787" i="1"/>
  <c r="V786" i="1"/>
  <c r="AB786" i="1"/>
  <c r="V785" i="1"/>
  <c r="V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AB762" i="1"/>
  <c r="V761" i="1"/>
  <c r="AB761" i="1"/>
  <c r="V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7" i="1"/>
  <c r="AB735" i="1"/>
  <c r="AB734" i="1"/>
  <c r="AB732" i="1"/>
  <c r="AB731" i="1"/>
  <c r="AB730" i="1"/>
  <c r="AB729" i="1"/>
  <c r="AC722" i="1"/>
  <c r="AD722" i="1"/>
  <c r="U722" i="1"/>
  <c r="AC718" i="1"/>
  <c r="AD718" i="1" s="1"/>
  <c r="U718" i="1"/>
  <c r="AC706" i="1"/>
  <c r="AD706" i="1" s="1"/>
  <c r="U706" i="1"/>
  <c r="AC702" i="1"/>
  <c r="AD702" i="1" s="1"/>
  <c r="U702" i="1"/>
  <c r="AC698" i="1"/>
  <c r="AD698" i="1"/>
  <c r="AF698" i="1" s="1"/>
  <c r="U698" i="1"/>
  <c r="U690" i="1"/>
  <c r="AC686" i="1"/>
  <c r="AD686" i="1"/>
  <c r="U686" i="1"/>
  <c r="AC682" i="1"/>
  <c r="AD682" i="1" s="1"/>
  <c r="U682" i="1"/>
  <c r="AC678" i="1"/>
  <c r="AD678" i="1"/>
  <c r="U678" i="1"/>
  <c r="AC674" i="1"/>
  <c r="AD674" i="1"/>
  <c r="AC670" i="1"/>
  <c r="AD670" i="1" s="1"/>
  <c r="U670" i="1"/>
  <c r="AC666" i="1"/>
  <c r="AD666" i="1" s="1"/>
  <c r="AF666" i="1" s="1"/>
  <c r="U666" i="1"/>
  <c r="AF599" i="1"/>
  <c r="T593" i="1"/>
  <c r="AB593" i="1" s="1"/>
  <c r="AC787" i="1"/>
  <c r="AD787" i="1"/>
  <c r="U786" i="1"/>
  <c r="U785" i="1"/>
  <c r="U783" i="1"/>
  <c r="U782" i="1"/>
  <c r="AG782" i="1" s="1"/>
  <c r="AH782" i="1" s="1"/>
  <c r="U781" i="1"/>
  <c r="U780" i="1"/>
  <c r="U779" i="1"/>
  <c r="AG779" i="1" s="1"/>
  <c r="U778" i="1"/>
  <c r="AG778" i="1"/>
  <c r="AH778" i="1" s="1"/>
  <c r="U777" i="1"/>
  <c r="U775" i="1"/>
  <c r="U774" i="1"/>
  <c r="U773" i="1"/>
  <c r="U772" i="1"/>
  <c r="U771" i="1"/>
  <c r="U770" i="1"/>
  <c r="U769" i="1"/>
  <c r="U768" i="1"/>
  <c r="U767" i="1"/>
  <c r="U765" i="1"/>
  <c r="U764" i="1"/>
  <c r="U762" i="1"/>
  <c r="U761" i="1"/>
  <c r="AG761" i="1" s="1"/>
  <c r="U758" i="1"/>
  <c r="U757" i="1"/>
  <c r="U756" i="1"/>
  <c r="U755" i="1"/>
  <c r="U754" i="1"/>
  <c r="AG754" i="1" s="1"/>
  <c r="AH754" i="1" s="1"/>
  <c r="U753" i="1"/>
  <c r="U750" i="1"/>
  <c r="U749" i="1"/>
  <c r="U748" i="1"/>
  <c r="U746" i="1"/>
  <c r="U745" i="1"/>
  <c r="AG745" i="1" s="1"/>
  <c r="U744" i="1"/>
  <c r="AG744" i="1" s="1"/>
  <c r="AH744" i="1" s="1"/>
  <c r="U743" i="1"/>
  <c r="U740" i="1"/>
  <c r="U739" i="1"/>
  <c r="AG739" i="1" s="1"/>
  <c r="AH739" i="1" s="1"/>
  <c r="U738" i="1"/>
  <c r="U737" i="1"/>
  <c r="U736" i="1"/>
  <c r="U735" i="1"/>
  <c r="U734" i="1"/>
  <c r="U733" i="1"/>
  <c r="U732" i="1"/>
  <c r="U731" i="1"/>
  <c r="U730" i="1"/>
  <c r="AC725" i="1"/>
  <c r="AD725" i="1"/>
  <c r="U725" i="1"/>
  <c r="AB722" i="1"/>
  <c r="AC721" i="1"/>
  <c r="AD721" i="1" s="1"/>
  <c r="AF721" i="1" s="1"/>
  <c r="U721" i="1"/>
  <c r="AB718" i="1"/>
  <c r="AC717" i="1"/>
  <c r="AD717" i="1"/>
  <c r="U717" i="1"/>
  <c r="AB714" i="1"/>
  <c r="AB706" i="1"/>
  <c r="AB702" i="1"/>
  <c r="AC701" i="1"/>
  <c r="AD701" i="1"/>
  <c r="AF701" i="1" s="1"/>
  <c r="U701" i="1"/>
  <c r="AB698" i="1"/>
  <c r="AC697" i="1"/>
  <c r="AD697" i="1" s="1"/>
  <c r="U697" i="1"/>
  <c r="AC693" i="1"/>
  <c r="AD693" i="1"/>
  <c r="AF693" i="1" s="1"/>
  <c r="U693" i="1"/>
  <c r="AB690" i="1"/>
  <c r="AC689" i="1"/>
  <c r="AD689" i="1" s="1"/>
  <c r="U689" i="1"/>
  <c r="AB686" i="1"/>
  <c r="AC685" i="1"/>
  <c r="AD685" i="1"/>
  <c r="U685" i="1"/>
  <c r="AB682" i="1"/>
  <c r="AC681" i="1"/>
  <c r="AD681" i="1" s="1"/>
  <c r="U681" i="1"/>
  <c r="AB678" i="1"/>
  <c r="AC677" i="1"/>
  <c r="AD677" i="1" s="1"/>
  <c r="U677" i="1"/>
  <c r="AB674" i="1"/>
  <c r="AC673" i="1"/>
  <c r="AD673" i="1" s="1"/>
  <c r="U673" i="1"/>
  <c r="AB670" i="1"/>
  <c r="AB666" i="1"/>
  <c r="T665" i="1"/>
  <c r="AB665" i="1" s="1"/>
  <c r="AB661" i="1"/>
  <c r="T657" i="1"/>
  <c r="AC657" i="1" s="1"/>
  <c r="AD657" i="1" s="1"/>
  <c r="AB653" i="1"/>
  <c r="T649" i="1"/>
  <c r="AB649" i="1"/>
  <c r="T641" i="1"/>
  <c r="T633" i="1"/>
  <c r="AB633" i="1"/>
  <c r="AB629" i="1"/>
  <c r="T625" i="1"/>
  <c r="AB621" i="1"/>
  <c r="T617" i="1"/>
  <c r="AB617" i="1" s="1"/>
  <c r="T609" i="1"/>
  <c r="AB605" i="1"/>
  <c r="T601" i="1"/>
  <c r="AB601" i="1"/>
  <c r="AB597" i="1"/>
  <c r="T589" i="1"/>
  <c r="AG652" i="1"/>
  <c r="AH652" i="1" s="1"/>
  <c r="AG596" i="1"/>
  <c r="AH596" i="1" s="1"/>
  <c r="T590" i="1"/>
  <c r="AB590" i="1"/>
  <c r="T582" i="1"/>
  <c r="U582" i="1"/>
  <c r="AC658" i="1"/>
  <c r="AD658" i="1" s="1"/>
  <c r="AD654" i="1"/>
  <c r="AC650" i="1"/>
  <c r="AD650" i="1" s="1"/>
  <c r="AC634" i="1"/>
  <c r="AD634" i="1"/>
  <c r="AC618" i="1"/>
  <c r="AD618" i="1"/>
  <c r="AC610" i="1"/>
  <c r="AD610" i="1" s="1"/>
  <c r="AC606" i="1"/>
  <c r="AD606" i="1" s="1"/>
  <c r="AC602" i="1"/>
  <c r="AD602" i="1" s="1"/>
  <c r="AB592" i="1"/>
  <c r="T591" i="1"/>
  <c r="AB591" i="1"/>
  <c r="T587" i="1"/>
  <c r="AB587" i="1" s="1"/>
  <c r="T579" i="1"/>
  <c r="AC579" i="1" s="1"/>
  <c r="AD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11" i="1"/>
  <c r="AD611" i="1"/>
  <c r="AF611" i="1" s="1"/>
  <c r="AC640" i="1"/>
  <c r="AD640" i="1"/>
  <c r="AC626" i="1"/>
  <c r="AD626" i="1"/>
  <c r="AC642" i="1"/>
  <c r="AD642" i="1" s="1"/>
  <c r="AF642" i="1"/>
  <c r="AC568" i="1"/>
  <c r="AD568" i="1" s="1"/>
  <c r="AF568" i="1"/>
  <c r="AG568" i="1"/>
  <c r="AH568" i="1" s="1"/>
  <c r="AB619" i="1"/>
  <c r="U640" i="1"/>
  <c r="AC604" i="1"/>
  <c r="AD604" i="1"/>
  <c r="AF604" i="1"/>
  <c r="AB631" i="1"/>
  <c r="AB646" i="1"/>
  <c r="AC614" i="1"/>
  <c r="AD614" i="1"/>
  <c r="AF614" i="1"/>
  <c r="AG614" i="1"/>
  <c r="AH614" i="1"/>
  <c r="AC630" i="1"/>
  <c r="AD630" i="1" s="1"/>
  <c r="AB642" i="1"/>
  <c r="AG768" i="1"/>
  <c r="AH768" i="1"/>
  <c r="AG774" i="1"/>
  <c r="AH774" i="1" s="1"/>
  <c r="AG758" i="1"/>
  <c r="AH758" i="1"/>
  <c r="AG734" i="1"/>
  <c r="AH734" i="1" s="1"/>
  <c r="AF628" i="1"/>
  <c r="AB628" i="1"/>
  <c r="AB620" i="1"/>
  <c r="AC627" i="1"/>
  <c r="AD627" i="1" s="1"/>
  <c r="AF627" i="1" s="1"/>
  <c r="U599" i="1"/>
  <c r="AG599" i="1"/>
  <c r="AH599" i="1" s="1"/>
  <c r="U620" i="1"/>
  <c r="AG620" i="1"/>
  <c r="AH620" i="1"/>
  <c r="AB658" i="1"/>
  <c r="AB654" i="1"/>
  <c r="U962" i="1"/>
  <c r="AC962" i="1"/>
  <c r="AD962" i="1" s="1"/>
  <c r="AC655" i="1"/>
  <c r="AD655" i="1" s="1"/>
  <c r="AG738" i="1"/>
  <c r="AH738" i="1" s="1"/>
  <c r="AG786" i="1"/>
  <c r="AH786" i="1"/>
  <c r="U627" i="1"/>
  <c r="AB595" i="1"/>
  <c r="AB650" i="1"/>
  <c r="U648" i="1"/>
  <c r="AC648" i="1"/>
  <c r="AD648" i="1" s="1"/>
  <c r="U656" i="1"/>
  <c r="AC656" i="1"/>
  <c r="AD656" i="1"/>
  <c r="U664" i="1"/>
  <c r="AC664" i="1"/>
  <c r="AD664" i="1" s="1"/>
  <c r="U985" i="1"/>
  <c r="AH757" i="1"/>
  <c r="AG748" i="1"/>
  <c r="AH748" i="1" s="1"/>
  <c r="AG764" i="1"/>
  <c r="AH764" i="1"/>
  <c r="AG780" i="1"/>
  <c r="AH780" i="1" s="1"/>
  <c r="AH730" i="1"/>
  <c r="AH779" i="1"/>
  <c r="AG731" i="1"/>
  <c r="AH731" i="1"/>
  <c r="U638" i="1"/>
  <c r="AB638" i="1"/>
  <c r="AG611" i="1"/>
  <c r="AH611" i="1" s="1"/>
  <c r="AG632" i="1"/>
  <c r="AH632" i="1"/>
  <c r="U550" i="1"/>
  <c r="U592" i="1"/>
  <c r="AC592" i="1"/>
  <c r="AD592" i="1"/>
  <c r="AF618" i="1"/>
  <c r="AG618" i="1" s="1"/>
  <c r="AH618" i="1" s="1"/>
  <c r="AF646" i="1"/>
  <c r="AG646" i="1" s="1"/>
  <c r="AH646" i="1" s="1"/>
  <c r="AF677" i="1"/>
  <c r="AG677" i="1"/>
  <c r="AH677" i="1" s="1"/>
  <c r="AG693" i="1"/>
  <c r="AH693" i="1" s="1"/>
  <c r="AF725" i="1"/>
  <c r="AF787" i="1"/>
  <c r="AG787" i="1" s="1"/>
  <c r="AH787" i="1" s="1"/>
  <c r="AF682" i="1"/>
  <c r="AG682" i="1"/>
  <c r="AH682" i="1" s="1"/>
  <c r="AF690" i="1"/>
  <c r="AG690" i="1" s="1"/>
  <c r="AH690" i="1" s="1"/>
  <c r="AF722" i="1"/>
  <c r="AG722" i="1" s="1"/>
  <c r="AH722" i="1"/>
  <c r="AF613" i="1"/>
  <c r="AF987" i="1"/>
  <c r="AC792" i="1"/>
  <c r="AD792" i="1" s="1"/>
  <c r="AF792" i="1" s="1"/>
  <c r="U792" i="1"/>
  <c r="AC800" i="1"/>
  <c r="AD800" i="1" s="1"/>
  <c r="AC808" i="1"/>
  <c r="AD808" i="1"/>
  <c r="U808" i="1"/>
  <c r="AC795" i="1"/>
  <c r="AD795" i="1"/>
  <c r="U795" i="1"/>
  <c r="U803" i="1"/>
  <c r="AC811" i="1"/>
  <c r="AD811" i="1"/>
  <c r="U811" i="1"/>
  <c r="AC819" i="1"/>
  <c r="AD819" i="1" s="1"/>
  <c r="AC824" i="1"/>
  <c r="AD824" i="1"/>
  <c r="U824" i="1"/>
  <c r="AC826" i="1"/>
  <c r="AD826" i="1"/>
  <c r="U826" i="1"/>
  <c r="AC828" i="1"/>
  <c r="AD828" i="1" s="1"/>
  <c r="U828" i="1"/>
  <c r="AC830" i="1"/>
  <c r="AD830" i="1" s="1"/>
  <c r="AF830" i="1" s="1"/>
  <c r="U830" i="1"/>
  <c r="AC832" i="1"/>
  <c r="AD832" i="1"/>
  <c r="U832" i="1"/>
  <c r="AC834" i="1"/>
  <c r="AD834" i="1" s="1"/>
  <c r="U834" i="1"/>
  <c r="AC836" i="1"/>
  <c r="AD836" i="1" s="1"/>
  <c r="AC838" i="1"/>
  <c r="AD838" i="1"/>
  <c r="U838" i="1"/>
  <c r="AC842" i="1"/>
  <c r="AD842" i="1" s="1"/>
  <c r="AF842" i="1" s="1"/>
  <c r="U842" i="1"/>
  <c r="AC846" i="1"/>
  <c r="AD846" i="1"/>
  <c r="U846" i="1"/>
  <c r="U850" i="1"/>
  <c r="AC852" i="1"/>
  <c r="AD852" i="1"/>
  <c r="U852" i="1"/>
  <c r="AC854" i="1"/>
  <c r="AD854" i="1" s="1"/>
  <c r="AC856" i="1"/>
  <c r="AD856" i="1"/>
  <c r="U856" i="1"/>
  <c r="AC858" i="1"/>
  <c r="AD858" i="1"/>
  <c r="U858" i="1"/>
  <c r="AC860" i="1"/>
  <c r="AD860" i="1" s="1"/>
  <c r="U860" i="1"/>
  <c r="AC862" i="1"/>
  <c r="AD862" i="1" s="1"/>
  <c r="AC864" i="1"/>
  <c r="AD864" i="1"/>
  <c r="U864" i="1"/>
  <c r="AC866" i="1"/>
  <c r="AD866" i="1" s="1"/>
  <c r="U866" i="1"/>
  <c r="AC868" i="1"/>
  <c r="AD868" i="1" s="1"/>
  <c r="U868" i="1"/>
  <c r="AC870" i="1"/>
  <c r="AD870" i="1"/>
  <c r="U870" i="1"/>
  <c r="AC874" i="1"/>
  <c r="AD874" i="1" s="1"/>
  <c r="AF874" i="1" s="1"/>
  <c r="U874" i="1"/>
  <c r="AC878" i="1"/>
  <c r="AD878" i="1" s="1"/>
  <c r="U878" i="1"/>
  <c r="AC896" i="1"/>
  <c r="AD896" i="1"/>
  <c r="U896" i="1"/>
  <c r="AC905" i="1"/>
  <c r="AD905" i="1"/>
  <c r="U905" i="1"/>
  <c r="AC794" i="1"/>
  <c r="AD794" i="1"/>
  <c r="U794" i="1"/>
  <c r="AC822" i="1"/>
  <c r="AD822" i="1"/>
  <c r="U822" i="1"/>
  <c r="U609" i="1"/>
  <c r="AC609" i="1"/>
  <c r="AD609" i="1" s="1"/>
  <c r="U641" i="1"/>
  <c r="AC641" i="1"/>
  <c r="AD641" i="1"/>
  <c r="U657" i="1"/>
  <c r="AF689" i="1"/>
  <c r="AG721" i="1"/>
  <c r="AH721" i="1"/>
  <c r="AG605" i="1"/>
  <c r="AH605" i="1" s="1"/>
  <c r="AB657" i="1"/>
  <c r="AF671" i="1"/>
  <c r="AG671" i="1" s="1"/>
  <c r="AH671" i="1" s="1"/>
  <c r="AF687" i="1"/>
  <c r="AG687" i="1" s="1"/>
  <c r="AH687" i="1" s="1"/>
  <c r="AF703" i="1"/>
  <c r="AG703" i="1"/>
  <c r="AH703" i="1"/>
  <c r="AF719" i="1"/>
  <c r="AG719" i="1"/>
  <c r="AH719" i="1" s="1"/>
  <c r="AC793" i="1"/>
  <c r="AD793" i="1" s="1"/>
  <c r="U793" i="1"/>
  <c r="AC801" i="1"/>
  <c r="AD801" i="1"/>
  <c r="U801" i="1"/>
  <c r="AC809" i="1"/>
  <c r="AD809" i="1"/>
  <c r="U809" i="1"/>
  <c r="AC817" i="1"/>
  <c r="AD817" i="1"/>
  <c r="U817" i="1"/>
  <c r="AC886" i="1"/>
  <c r="AD886" i="1"/>
  <c r="U886" i="1"/>
  <c r="AC897" i="1"/>
  <c r="AD897" i="1" s="1"/>
  <c r="AC903" i="1"/>
  <c r="AD903" i="1" s="1"/>
  <c r="U903" i="1"/>
  <c r="AC909" i="1"/>
  <c r="AD909" i="1"/>
  <c r="U909" i="1"/>
  <c r="AC912" i="1"/>
  <c r="AD912" i="1" s="1"/>
  <c r="AC922" i="1"/>
  <c r="AD922" i="1" s="1"/>
  <c r="U922" i="1"/>
  <c r="U925" i="1"/>
  <c r="AC928" i="1"/>
  <c r="AD928" i="1"/>
  <c r="U928" i="1"/>
  <c r="AC932" i="1"/>
  <c r="AD932" i="1"/>
  <c r="U932" i="1"/>
  <c r="AC936" i="1"/>
  <c r="AD936" i="1"/>
  <c r="U936" i="1"/>
  <c r="AC938" i="1"/>
  <c r="AD938" i="1"/>
  <c r="U938" i="1"/>
  <c r="AC941" i="1"/>
  <c r="AD941" i="1" s="1"/>
  <c r="U941" i="1"/>
  <c r="AC943" i="1"/>
  <c r="AD943" i="1"/>
  <c r="U943" i="1"/>
  <c r="AC947" i="1"/>
  <c r="AD947" i="1"/>
  <c r="U947" i="1"/>
  <c r="AD959" i="1"/>
  <c r="U959" i="1"/>
  <c r="AC790" i="1"/>
  <c r="AD790" i="1"/>
  <c r="AF790" i="1" s="1"/>
  <c r="U790" i="1"/>
  <c r="AH990" i="1"/>
  <c r="AF712" i="1"/>
  <c r="AG712" i="1"/>
  <c r="AH712" i="1" s="1"/>
  <c r="AB909" i="1"/>
  <c r="AB941" i="1"/>
  <c r="AC885" i="1"/>
  <c r="AD885" i="1" s="1"/>
  <c r="U885" i="1"/>
  <c r="AC888" i="1"/>
  <c r="AD888" i="1" s="1"/>
  <c r="U888" i="1"/>
  <c r="U891" i="1"/>
  <c r="AC899" i="1"/>
  <c r="AD899" i="1"/>
  <c r="U899" i="1"/>
  <c r="AD906" i="1"/>
  <c r="AC910" i="1"/>
  <c r="AD910" i="1" s="1"/>
  <c r="U910" i="1"/>
  <c r="AC914" i="1"/>
  <c r="AD914" i="1"/>
  <c r="U914" i="1"/>
  <c r="AC917" i="1"/>
  <c r="AD917" i="1" s="1"/>
  <c r="U917" i="1"/>
  <c r="AC919" i="1"/>
  <c r="AD919" i="1" s="1"/>
  <c r="U919" i="1"/>
  <c r="AC921" i="1"/>
  <c r="AD921" i="1"/>
  <c r="U921" i="1"/>
  <c r="AC926" i="1"/>
  <c r="AD926" i="1" s="1"/>
  <c r="AC935" i="1"/>
  <c r="AD935" i="1"/>
  <c r="U935" i="1"/>
  <c r="U945" i="1"/>
  <c r="AC948" i="1"/>
  <c r="AD948" i="1"/>
  <c r="AC953" i="1"/>
  <c r="AD953" i="1" s="1"/>
  <c r="U953" i="1"/>
  <c r="AC955" i="1"/>
  <c r="AD955" i="1" s="1"/>
  <c r="U955" i="1"/>
  <c r="AC957" i="1"/>
  <c r="AD957" i="1"/>
  <c r="U957" i="1"/>
  <c r="U802" i="1"/>
  <c r="AC810" i="1"/>
  <c r="AD810" i="1"/>
  <c r="U810" i="1"/>
  <c r="AF966" i="1"/>
  <c r="AG982" i="1"/>
  <c r="AH982" i="1" s="1"/>
  <c r="AF676" i="1"/>
  <c r="AG676" i="1"/>
  <c r="AH676" i="1" s="1"/>
  <c r="AF692" i="1"/>
  <c r="AF724" i="1"/>
  <c r="AG724" i="1"/>
  <c r="AH724" i="1" s="1"/>
  <c r="AF973" i="1"/>
  <c r="AF606" i="1"/>
  <c r="AF638" i="1"/>
  <c r="AG638" i="1"/>
  <c r="AH638" i="1" s="1"/>
  <c r="AF685" i="1"/>
  <c r="AG685" i="1" s="1"/>
  <c r="AH685" i="1" s="1"/>
  <c r="AG701" i="1"/>
  <c r="AH701" i="1" s="1"/>
  <c r="AF717" i="1"/>
  <c r="AG717" i="1" s="1"/>
  <c r="AH717" i="1" s="1"/>
  <c r="AF678" i="1"/>
  <c r="AG678" i="1"/>
  <c r="AH678" i="1" s="1"/>
  <c r="AF597" i="1"/>
  <c r="AG597" i="1" s="1"/>
  <c r="AH597" i="1" s="1"/>
  <c r="AF629" i="1"/>
  <c r="AF661" i="1"/>
  <c r="AG661" i="1"/>
  <c r="AH661" i="1" s="1"/>
  <c r="AF667" i="1"/>
  <c r="AF683" i="1"/>
  <c r="AG683" i="1" s="1"/>
  <c r="AH683" i="1" s="1"/>
  <c r="AF699" i="1"/>
  <c r="AG699" i="1"/>
  <c r="AH699" i="1" s="1"/>
  <c r="AB793" i="1"/>
  <c r="AB801" i="1"/>
  <c r="AB809" i="1"/>
  <c r="AB817" i="1"/>
  <c r="AB790" i="1"/>
  <c r="AC788" i="1"/>
  <c r="AD788" i="1" s="1"/>
  <c r="U788" i="1"/>
  <c r="AC804" i="1"/>
  <c r="AD804" i="1"/>
  <c r="U804" i="1"/>
  <c r="AC812" i="1"/>
  <c r="AD812" i="1" s="1"/>
  <c r="U812" i="1"/>
  <c r="AG812" i="1" s="1"/>
  <c r="AH812" i="1" s="1"/>
  <c r="AC820" i="1"/>
  <c r="AD820" i="1"/>
  <c r="U820" i="1"/>
  <c r="AB886" i="1"/>
  <c r="AB906" i="1"/>
  <c r="AB910" i="1"/>
  <c r="AB922" i="1"/>
  <c r="AB926" i="1"/>
  <c r="AB938" i="1"/>
  <c r="AB810" i="1"/>
  <c r="AC791" i="1"/>
  <c r="AD791" i="1"/>
  <c r="U791" i="1"/>
  <c r="AC799" i="1"/>
  <c r="AD799" i="1" s="1"/>
  <c r="AF799" i="1" s="1"/>
  <c r="U799" i="1"/>
  <c r="AC815" i="1"/>
  <c r="AD815" i="1" s="1"/>
  <c r="U815" i="1"/>
  <c r="AC823" i="1"/>
  <c r="AD823" i="1"/>
  <c r="U823" i="1"/>
  <c r="AC825" i="1"/>
  <c r="AD825" i="1" s="1"/>
  <c r="U825" i="1"/>
  <c r="AC827" i="1"/>
  <c r="AD827" i="1" s="1"/>
  <c r="U827" i="1"/>
  <c r="AC829" i="1"/>
  <c r="AD829" i="1" s="1"/>
  <c r="AC831" i="1"/>
  <c r="AD831" i="1"/>
  <c r="U831" i="1"/>
  <c r="AC835" i="1"/>
  <c r="AD835" i="1"/>
  <c r="U835" i="1"/>
  <c r="AC837" i="1"/>
  <c r="AD837" i="1" s="1"/>
  <c r="U837" i="1"/>
  <c r="AC839" i="1"/>
  <c r="AD839" i="1"/>
  <c r="U839" i="1"/>
  <c r="AC841" i="1"/>
  <c r="AD841" i="1" s="1"/>
  <c r="U841" i="1"/>
  <c r="AC843" i="1"/>
  <c r="AD843" i="1" s="1"/>
  <c r="U843" i="1"/>
  <c r="AC845" i="1"/>
  <c r="AD845" i="1" s="1"/>
  <c r="U845" i="1"/>
  <c r="AC847" i="1"/>
  <c r="AD847" i="1"/>
  <c r="U847" i="1"/>
  <c r="AC849" i="1"/>
  <c r="AD849" i="1" s="1"/>
  <c r="U849" i="1"/>
  <c r="AC851" i="1"/>
  <c r="AD851" i="1"/>
  <c r="U851" i="1"/>
  <c r="AC853" i="1"/>
  <c r="AD853" i="1"/>
  <c r="U853" i="1"/>
  <c r="AC857" i="1"/>
  <c r="AD857" i="1" s="1"/>
  <c r="U857" i="1"/>
  <c r="AC859" i="1"/>
  <c r="AD859" i="1"/>
  <c r="AF859" i="1" s="1"/>
  <c r="U859" i="1"/>
  <c r="AC861" i="1"/>
  <c r="AD861" i="1" s="1"/>
  <c r="U861" i="1"/>
  <c r="AC863" i="1"/>
  <c r="AD863" i="1"/>
  <c r="U863" i="1"/>
  <c r="AC865" i="1"/>
  <c r="AD865" i="1" s="1"/>
  <c r="U865" i="1"/>
  <c r="AC867" i="1"/>
  <c r="AD867" i="1"/>
  <c r="AF867" i="1" s="1"/>
  <c r="AG867" i="1" s="1"/>
  <c r="AH867" i="1" s="1"/>
  <c r="U867" i="1"/>
  <c r="AC869" i="1"/>
  <c r="AD869" i="1" s="1"/>
  <c r="U869" i="1"/>
  <c r="AC871" i="1"/>
  <c r="AD871" i="1"/>
  <c r="U871" i="1"/>
  <c r="U873" i="1"/>
  <c r="AC875" i="1"/>
  <c r="AD875" i="1" s="1"/>
  <c r="U875" i="1"/>
  <c r="AC877" i="1"/>
  <c r="AD877" i="1" s="1"/>
  <c r="U877" i="1"/>
  <c r="AC879" i="1"/>
  <c r="AD879" i="1"/>
  <c r="AF879" i="1" s="1"/>
  <c r="U879" i="1"/>
  <c r="AC882" i="1"/>
  <c r="AD882" i="1" s="1"/>
  <c r="U882" i="1"/>
  <c r="AC890" i="1"/>
  <c r="AD890" i="1"/>
  <c r="U890" i="1"/>
  <c r="AC898" i="1"/>
  <c r="AD898" i="1" s="1"/>
  <c r="U898" i="1"/>
  <c r="AC904" i="1"/>
  <c r="AD904" i="1"/>
  <c r="U904" i="1"/>
  <c r="AC798" i="1"/>
  <c r="AD798" i="1" s="1"/>
  <c r="U798" i="1"/>
  <c r="AC818" i="1"/>
  <c r="AD818" i="1" s="1"/>
  <c r="AF818" i="1" s="1"/>
  <c r="U818" i="1"/>
  <c r="AG975" i="1"/>
  <c r="AH975" i="1"/>
  <c r="AF992" i="1"/>
  <c r="U591" i="1"/>
  <c r="AC591" i="1"/>
  <c r="AD591" i="1" s="1"/>
  <c r="AF602" i="1"/>
  <c r="AG602" i="1"/>
  <c r="AH602" i="1" s="1"/>
  <c r="U579" i="1"/>
  <c r="AF658" i="1"/>
  <c r="AG658" i="1" s="1"/>
  <c r="AH658" i="1" s="1"/>
  <c r="U590" i="1"/>
  <c r="AC590" i="1"/>
  <c r="AD590" i="1" s="1"/>
  <c r="U601" i="1"/>
  <c r="AC601" i="1"/>
  <c r="AD601" i="1"/>
  <c r="U617" i="1"/>
  <c r="AC617" i="1"/>
  <c r="AD617" i="1" s="1"/>
  <c r="U633" i="1"/>
  <c r="AC633" i="1"/>
  <c r="AD633" i="1"/>
  <c r="U649" i="1"/>
  <c r="AC649" i="1"/>
  <c r="AD649" i="1"/>
  <c r="U665" i="1"/>
  <c r="AC665" i="1"/>
  <c r="AD665" i="1"/>
  <c r="AF697" i="1"/>
  <c r="AG697" i="1" s="1"/>
  <c r="AH697" i="1" s="1"/>
  <c r="U593" i="1"/>
  <c r="AC593" i="1"/>
  <c r="AD593" i="1"/>
  <c r="AB609" i="1"/>
  <c r="AF621" i="1"/>
  <c r="AB641" i="1"/>
  <c r="AF695" i="1"/>
  <c r="AG695" i="1" s="1"/>
  <c r="AH695" i="1" s="1"/>
  <c r="AF711" i="1"/>
  <c r="AG711" i="1"/>
  <c r="AH711" i="1" s="1"/>
  <c r="AC789" i="1"/>
  <c r="AD789" i="1"/>
  <c r="AF789" i="1" s="1"/>
  <c r="AG789" i="1" s="1"/>
  <c r="AH789" i="1" s="1"/>
  <c r="U789" i="1"/>
  <c r="AC797" i="1"/>
  <c r="AD797" i="1" s="1"/>
  <c r="U797" i="1"/>
  <c r="AC805" i="1"/>
  <c r="AD805" i="1"/>
  <c r="U805" i="1"/>
  <c r="AC813" i="1"/>
  <c r="AD813" i="1"/>
  <c r="U813" i="1"/>
  <c r="AC821" i="1"/>
  <c r="AD821" i="1" s="1"/>
  <c r="U821" i="1"/>
  <c r="AC894" i="1"/>
  <c r="AD894" i="1"/>
  <c r="U894" i="1"/>
  <c r="AC900" i="1"/>
  <c r="AD900" i="1" s="1"/>
  <c r="U900" i="1"/>
  <c r="AC908" i="1"/>
  <c r="AD908" i="1"/>
  <c r="U908" i="1"/>
  <c r="AC911" i="1"/>
  <c r="AD911" i="1" s="1"/>
  <c r="U911" i="1"/>
  <c r="AC923" i="1"/>
  <c r="AD923" i="1" s="1"/>
  <c r="AF923" i="1" s="1"/>
  <c r="AG923" i="1" s="1"/>
  <c r="AH923" i="1" s="1"/>
  <c r="U923" i="1"/>
  <c r="AC927" i="1"/>
  <c r="AD927" i="1" s="1"/>
  <c r="AC929" i="1"/>
  <c r="AD929" i="1" s="1"/>
  <c r="U929" i="1"/>
  <c r="AC931" i="1"/>
  <c r="AD931" i="1"/>
  <c r="U931" i="1"/>
  <c r="AC933" i="1"/>
  <c r="AD933" i="1" s="1"/>
  <c r="U933" i="1"/>
  <c r="AC937" i="1"/>
  <c r="AD937" i="1"/>
  <c r="U937" i="1"/>
  <c r="AC940" i="1"/>
  <c r="AD940" i="1"/>
  <c r="U940" i="1"/>
  <c r="AC949" i="1"/>
  <c r="AD949" i="1"/>
  <c r="AF949" i="1" s="1"/>
  <c r="AC960" i="1"/>
  <c r="AD960" i="1" s="1"/>
  <c r="U960" i="1"/>
  <c r="AG672" i="1"/>
  <c r="AH672" i="1"/>
  <c r="AG688" i="1"/>
  <c r="AH688" i="1" s="1"/>
  <c r="AF720" i="1"/>
  <c r="AG720" i="1" s="1"/>
  <c r="AH720" i="1" s="1"/>
  <c r="AB891" i="1"/>
  <c r="AB899" i="1"/>
  <c r="AB911" i="1"/>
  <c r="AB915" i="1"/>
  <c r="AB919" i="1"/>
  <c r="AB923" i="1"/>
  <c r="AB931" i="1"/>
  <c r="AB943" i="1"/>
  <c r="AB947" i="1"/>
  <c r="AB951" i="1"/>
  <c r="AB955" i="1"/>
  <c r="AB959" i="1"/>
  <c r="AC880" i="1"/>
  <c r="AD880" i="1"/>
  <c r="U880" i="1"/>
  <c r="U887" i="1"/>
  <c r="AC889" i="1"/>
  <c r="AD889" i="1" s="1"/>
  <c r="AF889" i="1" s="1"/>
  <c r="U889" i="1"/>
  <c r="AC892" i="1"/>
  <c r="AD892" i="1" s="1"/>
  <c r="U892" i="1"/>
  <c r="AC895" i="1"/>
  <c r="AD895" i="1"/>
  <c r="U895" i="1"/>
  <c r="AC913" i="1"/>
  <c r="AD913" i="1"/>
  <c r="AF913" i="1" s="1"/>
  <c r="U913" i="1"/>
  <c r="AC916" i="1"/>
  <c r="AD916" i="1"/>
  <c r="U916" i="1"/>
  <c r="AC918" i="1"/>
  <c r="AD918" i="1" s="1"/>
  <c r="U918" i="1"/>
  <c r="AC920" i="1"/>
  <c r="AD920" i="1"/>
  <c r="AF920" i="1" s="1"/>
  <c r="AG920" i="1" s="1"/>
  <c r="AH920" i="1" s="1"/>
  <c r="AC924" i="1"/>
  <c r="AD924" i="1" s="1"/>
  <c r="U924" i="1"/>
  <c r="AC934" i="1"/>
  <c r="AD934" i="1"/>
  <c r="U934" i="1"/>
  <c r="U939" i="1"/>
  <c r="AC946" i="1"/>
  <c r="AD946" i="1"/>
  <c r="AF946" i="1" s="1"/>
  <c r="AG946" i="1" s="1"/>
  <c r="AH946" i="1" s="1"/>
  <c r="U946" i="1"/>
  <c r="AC950" i="1"/>
  <c r="AD950" i="1" s="1"/>
  <c r="U950" i="1"/>
  <c r="AC954" i="1"/>
  <c r="AD954" i="1" s="1"/>
  <c r="U954" i="1"/>
  <c r="AC956" i="1"/>
  <c r="AD956" i="1" s="1"/>
  <c r="U956" i="1"/>
  <c r="AC958" i="1"/>
  <c r="AD958" i="1" s="1"/>
  <c r="U958" i="1"/>
  <c r="AC806" i="1"/>
  <c r="AD806" i="1"/>
  <c r="U806" i="1"/>
  <c r="AF964" i="1"/>
  <c r="AG964" i="1" s="1"/>
  <c r="AH964" i="1" s="1"/>
  <c r="AF684" i="1"/>
  <c r="AG684" i="1" s="1"/>
  <c r="AH684" i="1" s="1"/>
  <c r="AF700" i="1"/>
  <c r="AG700" i="1" s="1"/>
  <c r="AH700" i="1" s="1"/>
  <c r="AF969" i="1"/>
  <c r="AG969" i="1"/>
  <c r="AH969" i="1" s="1"/>
  <c r="AF976" i="1"/>
  <c r="AF993" i="1"/>
  <c r="AF640" i="1"/>
  <c r="AG640" i="1" s="1"/>
  <c r="AH640" i="1" s="1"/>
  <c r="AF655" i="1"/>
  <c r="AG627" i="1"/>
  <c r="AH627" i="1" s="1"/>
  <c r="AF908" i="1"/>
  <c r="AF821" i="1"/>
  <c r="AF633" i="1"/>
  <c r="AG633" i="1" s="1"/>
  <c r="AH633" i="1" s="1"/>
  <c r="AF798" i="1"/>
  <c r="AG798" i="1"/>
  <c r="AH798" i="1" s="1"/>
  <c r="AF890" i="1"/>
  <c r="AG879" i="1"/>
  <c r="AH879" i="1" s="1"/>
  <c r="AF871" i="1"/>
  <c r="AG859" i="1"/>
  <c r="AH859" i="1"/>
  <c r="AF835" i="1"/>
  <c r="AG835" i="1" s="1"/>
  <c r="AH835" i="1" s="1"/>
  <c r="AF823" i="1"/>
  <c r="AF791" i="1"/>
  <c r="AF820" i="1"/>
  <c r="AG820" i="1"/>
  <c r="AH820" i="1" s="1"/>
  <c r="AF958" i="1"/>
  <c r="AG958" i="1" s="1"/>
  <c r="AH958" i="1" s="1"/>
  <c r="AF954" i="1"/>
  <c r="AF918" i="1"/>
  <c r="AG918" i="1"/>
  <c r="AH918" i="1"/>
  <c r="AG913" i="1"/>
  <c r="AH913" i="1" s="1"/>
  <c r="AF887" i="1"/>
  <c r="AF641" i="1"/>
  <c r="AG641" i="1" s="1"/>
  <c r="AH641" i="1" s="1"/>
  <c r="AF905" i="1"/>
  <c r="AG905" i="1"/>
  <c r="AH905" i="1" s="1"/>
  <c r="AF868" i="1"/>
  <c r="AF860" i="1"/>
  <c r="AG860" i="1"/>
  <c r="AH860" i="1"/>
  <c r="AF856" i="1"/>
  <c r="AG856" i="1"/>
  <c r="AH856" i="1" s="1"/>
  <c r="AF828" i="1"/>
  <c r="AG828" i="1" s="1"/>
  <c r="AH828" i="1"/>
  <c r="AF824" i="1"/>
  <c r="AG824" i="1"/>
  <c r="AH824" i="1" s="1"/>
  <c r="AF940" i="1"/>
  <c r="AF813" i="1"/>
  <c r="AG813" i="1" s="1"/>
  <c r="AH813" i="1" s="1"/>
  <c r="AF857" i="1"/>
  <c r="AG857" i="1" s="1"/>
  <c r="AH857" i="1" s="1"/>
  <c r="AF845" i="1"/>
  <c r="AF935" i="1"/>
  <c r="AG935" i="1"/>
  <c r="AH935" i="1" s="1"/>
  <c r="AF899" i="1"/>
  <c r="AG899" i="1" s="1"/>
  <c r="AH899" i="1" s="1"/>
  <c r="AF909" i="1"/>
  <c r="AG909" i="1" s="1"/>
  <c r="AH909" i="1" s="1"/>
  <c r="AF801" i="1"/>
  <c r="AG801" i="1" s="1"/>
  <c r="AH801" i="1" s="1"/>
  <c r="AF590" i="1"/>
  <c r="AG590" i="1"/>
  <c r="AH590" i="1"/>
  <c r="AF829" i="1"/>
  <c r="AF948" i="1"/>
  <c r="AF943" i="1"/>
  <c r="AG943" i="1"/>
  <c r="AH943" i="1" s="1"/>
  <c r="AF928" i="1"/>
  <c r="AG928" i="1" s="1"/>
  <c r="AH928" i="1" s="1"/>
  <c r="AF817" i="1"/>
  <c r="AG817" i="1"/>
  <c r="AH817" i="1" s="1"/>
  <c r="AF934" i="1"/>
  <c r="AG934" i="1" s="1"/>
  <c r="AH934" i="1" s="1"/>
  <c r="AG889" i="1"/>
  <c r="AH889" i="1" s="1"/>
  <c r="AF880" i="1"/>
  <c r="AG880" i="1"/>
  <c r="AH880" i="1" s="1"/>
  <c r="AF657" i="1"/>
  <c r="AF822" i="1"/>
  <c r="AG822" i="1"/>
  <c r="AH822" i="1" s="1"/>
  <c r="AF878" i="1"/>
  <c r="AG874" i="1"/>
  <c r="AH874" i="1" s="1"/>
  <c r="AF862" i="1"/>
  <c r="AF858" i="1"/>
  <c r="AG858" i="1" s="1"/>
  <c r="AH858" i="1" s="1"/>
  <c r="AF846" i="1"/>
  <c r="AG842" i="1"/>
  <c r="AH842" i="1" s="1"/>
  <c r="AF826" i="1"/>
  <c r="AG826" i="1" s="1"/>
  <c r="AH826" i="1" s="1"/>
  <c r="AF803" i="1"/>
  <c r="AG803" i="1" s="1"/>
  <c r="AH803" i="1"/>
  <c r="AF808" i="1"/>
  <c r="AG792" i="1"/>
  <c r="AH792" i="1"/>
  <c r="AF900" i="1"/>
  <c r="AG900" i="1"/>
  <c r="AH900" i="1" s="1"/>
  <c r="AF617" i="1"/>
  <c r="AG818" i="1"/>
  <c r="AH818" i="1" s="1"/>
  <c r="AF865" i="1"/>
  <c r="AG865" i="1" s="1"/>
  <c r="AH865" i="1"/>
  <c r="AF861" i="1"/>
  <c r="AG861" i="1"/>
  <c r="AH861" i="1" s="1"/>
  <c r="AG799" i="1"/>
  <c r="AH799" i="1" s="1"/>
  <c r="AF812" i="1"/>
  <c r="AF953" i="1"/>
  <c r="AG953" i="1"/>
  <c r="AH953" i="1" s="1"/>
  <c r="AF921" i="1"/>
  <c r="AG921" i="1"/>
  <c r="AH921" i="1" s="1"/>
  <c r="AF891" i="1"/>
  <c r="AG891" i="1" s="1"/>
  <c r="AH891" i="1" s="1"/>
  <c r="AF938" i="1"/>
  <c r="AG938" i="1"/>
  <c r="AH938" i="1"/>
  <c r="AF922" i="1"/>
  <c r="AG922" i="1"/>
  <c r="AH922" i="1" s="1"/>
  <c r="AF937" i="1"/>
  <c r="AG937" i="1"/>
  <c r="AH937" i="1" s="1"/>
  <c r="AF665" i="1"/>
  <c r="AF863" i="1"/>
  <c r="AG863" i="1"/>
  <c r="AH863" i="1" s="1"/>
  <c r="AF851" i="1"/>
  <c r="AG851" i="1"/>
  <c r="AH851" i="1" s="1"/>
  <c r="AF839" i="1"/>
  <c r="AG839" i="1" s="1"/>
  <c r="AH839" i="1"/>
  <c r="AF827" i="1"/>
  <c r="AG827" i="1"/>
  <c r="AH827" i="1" s="1"/>
  <c r="AF955" i="1"/>
  <c r="AF919" i="1"/>
  <c r="AG919" i="1"/>
  <c r="AH919" i="1" s="1"/>
  <c r="AF914" i="1"/>
  <c r="AG914" i="1" s="1"/>
  <c r="AH914" i="1" s="1"/>
  <c r="AG790" i="1"/>
  <c r="AH790" i="1"/>
  <c r="AF947" i="1"/>
  <c r="AG947" i="1"/>
  <c r="AH947" i="1"/>
  <c r="AF936" i="1"/>
  <c r="AG936" i="1" s="1"/>
  <c r="AH936" i="1" s="1"/>
  <c r="AF912" i="1"/>
  <c r="AF809" i="1"/>
  <c r="AG809" i="1"/>
  <c r="AH80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A216" i="1"/>
  <c r="AA397" i="1"/>
  <c r="V423" i="1"/>
  <c r="T503" i="1"/>
  <c r="T424" i="1"/>
  <c r="V414" i="1"/>
  <c r="V427" i="1"/>
  <c r="T456" i="1"/>
  <c r="AC456" i="1" s="1"/>
  <c r="AD456" i="1" s="1"/>
  <c r="R505" i="1"/>
  <c r="S505" i="1" s="1"/>
  <c r="T502" i="1"/>
  <c r="AA415" i="1"/>
  <c r="R534" i="1"/>
  <c r="S534" i="1"/>
  <c r="R516" i="1"/>
  <c r="S516" i="1" s="1"/>
  <c r="S508" i="1"/>
  <c r="R502" i="1"/>
  <c r="S502" i="1"/>
  <c r="AB499" i="1"/>
  <c r="R487" i="1"/>
  <c r="S487" i="1" s="1"/>
  <c r="AA486" i="1"/>
  <c r="T485" i="1"/>
  <c r="AC485" i="1" s="1"/>
  <c r="AD485" i="1" s="1"/>
  <c r="R484" i="1"/>
  <c r="S484" i="1"/>
  <c r="R440" i="1"/>
  <c r="S440" i="1" s="1"/>
  <c r="T437" i="1"/>
  <c r="U437" i="1" s="1"/>
  <c r="T411" i="1"/>
  <c r="AB411" i="1" s="1"/>
  <c r="T288" i="1"/>
  <c r="U288" i="1" s="1"/>
  <c r="U280" i="1"/>
  <c r="T268" i="1"/>
  <c r="U268" i="1" s="1"/>
  <c r="R226" i="1"/>
  <c r="S226" i="1" s="1"/>
  <c r="AA213" i="1"/>
  <c r="R529" i="1"/>
  <c r="S529" i="1" s="1"/>
  <c r="T518" i="1"/>
  <c r="S503" i="1"/>
  <c r="R466" i="1"/>
  <c r="S466" i="1"/>
  <c r="S458" i="1"/>
  <c r="AA439" i="1"/>
  <c r="AB439" i="1" s="1"/>
  <c r="R429" i="1"/>
  <c r="S429" i="1" s="1"/>
  <c r="R415" i="1"/>
  <c r="S415" i="1"/>
  <c r="R228" i="1"/>
  <c r="S228" i="1"/>
  <c r="R450" i="1"/>
  <c r="S450" i="1" s="1"/>
  <c r="R403" i="1"/>
  <c r="S403" i="1" s="1"/>
  <c r="T428" i="1"/>
  <c r="T389" i="1"/>
  <c r="U389" i="1"/>
  <c r="V408" i="1"/>
  <c r="T475" i="1"/>
  <c r="V475" i="1"/>
  <c r="T467" i="1"/>
  <c r="AB467" i="1" s="1"/>
  <c r="T438" i="1"/>
  <c r="U438" i="1"/>
  <c r="R532" i="1"/>
  <c r="S532" i="1"/>
  <c r="T529" i="1"/>
  <c r="U529" i="1"/>
  <c r="R525" i="1"/>
  <c r="S525" i="1" s="1"/>
  <c r="R515" i="1"/>
  <c r="S515" i="1"/>
  <c r="R454" i="1"/>
  <c r="S454" i="1"/>
  <c r="R453" i="1"/>
  <c r="S453" i="1"/>
  <c r="R449" i="1"/>
  <c r="S449" i="1" s="1"/>
  <c r="R448" i="1"/>
  <c r="S448" i="1"/>
  <c r="R435" i="1"/>
  <c r="S435" i="1"/>
  <c r="R379" i="1"/>
  <c r="S379" i="1"/>
  <c r="T373" i="1"/>
  <c r="T345" i="1"/>
  <c r="T301" i="1"/>
  <c r="T285" i="1"/>
  <c r="U285" i="1"/>
  <c r="R275" i="1"/>
  <c r="S275" i="1"/>
  <c r="T261" i="1"/>
  <c r="R255" i="1"/>
  <c r="S255" i="1"/>
  <c r="R251" i="1"/>
  <c r="S251" i="1" s="1"/>
  <c r="T229" i="1"/>
  <c r="U229" i="1" s="1"/>
  <c r="R535" i="1"/>
  <c r="S535" i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B412" i="1" s="1"/>
  <c r="AA408" i="1"/>
  <c r="T405" i="1"/>
  <c r="AB405" i="1" s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AB529" i="1"/>
  <c r="AC529" i="1"/>
  <c r="AD529" i="1" s="1"/>
  <c r="AF529" i="1" s="1"/>
  <c r="R528" i="1"/>
  <c r="S528" i="1"/>
  <c r="R527" i="1"/>
  <c r="S527" i="1"/>
  <c r="R491" i="1"/>
  <c r="S491" i="1"/>
  <c r="R490" i="1"/>
  <c r="S490" i="1" s="1"/>
  <c r="T516" i="1"/>
  <c r="T478" i="1"/>
  <c r="U478" i="1" s="1"/>
  <c r="T464" i="1"/>
  <c r="AA535" i="1"/>
  <c r="T534" i="1"/>
  <c r="T531" i="1"/>
  <c r="U531" i="1" s="1"/>
  <c r="R530" i="1"/>
  <c r="S530" i="1" s="1"/>
  <c r="R524" i="1"/>
  <c r="S524" i="1"/>
  <c r="R519" i="1"/>
  <c r="S519" i="1" s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/>
  <c r="R469" i="1"/>
  <c r="S469" i="1" s="1"/>
  <c r="R467" i="1"/>
  <c r="S467" i="1" s="1"/>
  <c r="R459" i="1"/>
  <c r="S459" i="1" s="1"/>
  <c r="T458" i="1"/>
  <c r="U458" i="1" s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/>
  <c r="AD419" i="1" s="1"/>
  <c r="AF419" i="1" s="1"/>
  <c r="AA222" i="1"/>
  <c r="V488" i="1"/>
  <c r="V452" i="1"/>
  <c r="U452" i="1"/>
  <c r="AG452" i="1"/>
  <c r="AH452" i="1"/>
  <c r="U298" i="1"/>
  <c r="V298" i="1"/>
  <c r="V254" i="1"/>
  <c r="T254" i="1"/>
  <c r="U254" i="1"/>
  <c r="V218" i="1"/>
  <c r="V535" i="1"/>
  <c r="T535" i="1"/>
  <c r="V486" i="1"/>
  <c r="T486" i="1"/>
  <c r="U486" i="1"/>
  <c r="R483" i="1"/>
  <c r="S483" i="1"/>
  <c r="T481" i="1"/>
  <c r="U481" i="1"/>
  <c r="AA471" i="1"/>
  <c r="T440" i="1"/>
  <c r="R433" i="1"/>
  <c r="S433" i="1" s="1"/>
  <c r="AA416" i="1"/>
  <c r="AA414" i="1"/>
  <c r="AB414" i="1" s="1"/>
  <c r="AC414" i="1"/>
  <c r="AD414" i="1"/>
  <c r="AF414" i="1" s="1"/>
  <c r="AG414" i="1"/>
  <c r="AH414" i="1"/>
  <c r="R537" i="1"/>
  <c r="S537" i="1" s="1"/>
  <c r="S492" i="1"/>
  <c r="V491" i="1"/>
  <c r="T491" i="1"/>
  <c r="AB491" i="1" s="1"/>
  <c r="R456" i="1"/>
  <c r="S456" i="1"/>
  <c r="AB408" i="1"/>
  <c r="AC408" i="1"/>
  <c r="AD408" i="1" s="1"/>
  <c r="AF408" i="1" s="1"/>
  <c r="T267" i="1"/>
  <c r="U267" i="1"/>
  <c r="T444" i="1"/>
  <c r="U444" i="1"/>
  <c r="V511" i="1"/>
  <c r="T511" i="1"/>
  <c r="T496" i="1"/>
  <c r="AB503" i="1"/>
  <c r="T509" i="1"/>
  <c r="R536" i="1"/>
  <c r="S536" i="1" s="1"/>
  <c r="V533" i="1"/>
  <c r="T533" i="1"/>
  <c r="U533" i="1" s="1"/>
  <c r="V532" i="1"/>
  <c r="T532" i="1"/>
  <c r="U532" i="1"/>
  <c r="AF485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AB510" i="1"/>
  <c r="T477" i="1"/>
  <c r="AB477" i="1" s="1"/>
  <c r="U477" i="1"/>
  <c r="AA474" i="1"/>
  <c r="AA469" i="1"/>
  <c r="AA460" i="1"/>
  <c r="AB460" i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U526" i="1" s="1"/>
  <c r="R496" i="1"/>
  <c r="S496" i="1"/>
  <c r="S495" i="1"/>
  <c r="AA482" i="1"/>
  <c r="AA477" i="1"/>
  <c r="AA437" i="1"/>
  <c r="AA411" i="1"/>
  <c r="R411" i="1"/>
  <c r="S411" i="1" s="1"/>
  <c r="V250" i="1"/>
  <c r="V495" i="1"/>
  <c r="AC495" i="1"/>
  <c r="AD495" i="1" s="1"/>
  <c r="AF495" i="1" s="1"/>
  <c r="AG495" i="1" s="1"/>
  <c r="AH495" i="1" s="1"/>
  <c r="S479" i="1"/>
  <c r="R455" i="1"/>
  <c r="S455" i="1"/>
  <c r="AA449" i="1"/>
  <c r="T442" i="1"/>
  <c r="U442" i="1"/>
  <c r="AA441" i="1"/>
  <c r="AA440" i="1"/>
  <c r="T433" i="1"/>
  <c r="U433" i="1"/>
  <c r="T431" i="1"/>
  <c r="AC431" i="1" s="1"/>
  <c r="AD431" i="1" s="1"/>
  <c r="U431" i="1"/>
  <c r="V431" i="1"/>
  <c r="T429" i="1"/>
  <c r="AB429" i="1" s="1"/>
  <c r="AA418" i="1"/>
  <c r="AB418" i="1" s="1"/>
  <c r="V476" i="1"/>
  <c r="T476" i="1"/>
  <c r="T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B450" i="1" s="1"/>
  <c r="AA436" i="1"/>
  <c r="AA434" i="1"/>
  <c r="AA432" i="1"/>
  <c r="AA431" i="1"/>
  <c r="AB431" i="1"/>
  <c r="R499" i="1"/>
  <c r="S499" i="1" s="1"/>
  <c r="AA475" i="1"/>
  <c r="R426" i="1"/>
  <c r="S426" i="1" s="1"/>
  <c r="R412" i="1"/>
  <c r="S412" i="1"/>
  <c r="AA395" i="1"/>
  <c r="AA382" i="1"/>
  <c r="AA377" i="1"/>
  <c r="AA373" i="1"/>
  <c r="R220" i="1"/>
  <c r="S220" i="1" s="1"/>
  <c r="AA417" i="1"/>
  <c r="R401" i="1"/>
  <c r="S401" i="1"/>
  <c r="AA334" i="1"/>
  <c r="R422" i="1"/>
  <c r="S422" i="1" s="1"/>
  <c r="AC571" i="1"/>
  <c r="AD571" i="1"/>
  <c r="AG528" i="1"/>
  <c r="AH528" i="1" s="1"/>
  <c r="U561" i="1"/>
  <c r="U51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B543" i="1" s="1"/>
  <c r="AB541" i="1"/>
  <c r="V540" i="1"/>
  <c r="T540" i="1"/>
  <c r="U540" i="1" s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/>
  <c r="AF555" i="1" s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V449" i="1"/>
  <c r="T447" i="1"/>
  <c r="AB447" i="1"/>
  <c r="V436" i="1"/>
  <c r="T436" i="1"/>
  <c r="V435" i="1"/>
  <c r="U435" i="1"/>
  <c r="V432" i="1"/>
  <c r="T432" i="1"/>
  <c r="AB432" i="1"/>
  <c r="V430" i="1"/>
  <c r="T430" i="1"/>
  <c r="AB430" i="1" s="1"/>
  <c r="AE424" i="1"/>
  <c r="AA424" i="1"/>
  <c r="AC424" i="1"/>
  <c r="AD424" i="1" s="1"/>
  <c r="U541" i="1"/>
  <c r="AC541" i="1"/>
  <c r="AD541" i="1" s="1"/>
  <c r="AF541" i="1"/>
  <c r="AC425" i="1"/>
  <c r="AD425" i="1"/>
  <c r="AF425" i="1" s="1"/>
  <c r="AG425" i="1" s="1"/>
  <c r="AH425" i="1" s="1"/>
  <c r="U495" i="1"/>
  <c r="V574" i="1"/>
  <c r="T574" i="1"/>
  <c r="AB565" i="1"/>
  <c r="AA444" i="1"/>
  <c r="AB444" i="1" s="1"/>
  <c r="AB542" i="1"/>
  <c r="T586" i="1"/>
  <c r="AB586" i="1"/>
  <c r="T536" i="1"/>
  <c r="U536" i="1"/>
  <c r="V568" i="1"/>
  <c r="AB556" i="1"/>
  <c r="V563" i="1"/>
  <c r="R586" i="1"/>
  <c r="S586" i="1" s="1"/>
  <c r="T570" i="1"/>
  <c r="U570" i="1" s="1"/>
  <c r="AA545" i="1"/>
  <c r="AA528" i="1"/>
  <c r="AB528" i="1"/>
  <c r="AB489" i="1"/>
  <c r="AA387" i="1"/>
  <c r="AA378" i="1"/>
  <c r="AA366" i="1"/>
  <c r="AB366" i="1" s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 s="1"/>
  <c r="R582" i="1"/>
  <c r="S582" i="1"/>
  <c r="R577" i="1"/>
  <c r="S577" i="1"/>
  <c r="R567" i="1"/>
  <c r="S567" i="1" s="1"/>
  <c r="AA524" i="1"/>
  <c r="R541" i="1"/>
  <c r="S541" i="1"/>
  <c r="AB538" i="1"/>
  <c r="AC538" i="1"/>
  <c r="AD538" i="1"/>
  <c r="AA527" i="1"/>
  <c r="AB527" i="1" s="1"/>
  <c r="R523" i="1"/>
  <c r="S523" i="1" s="1"/>
  <c r="S506" i="1"/>
  <c r="R489" i="1"/>
  <c r="S489" i="1" s="1"/>
  <c r="R400" i="1"/>
  <c r="S400" i="1"/>
  <c r="T379" i="1"/>
  <c r="U379" i="1"/>
  <c r="R574" i="1"/>
  <c r="S574" i="1" s="1"/>
  <c r="R573" i="1"/>
  <c r="S573" i="1" s="1"/>
  <c r="R571" i="1"/>
  <c r="S571" i="1"/>
  <c r="R555" i="1"/>
  <c r="S555" i="1"/>
  <c r="T527" i="1"/>
  <c r="U527" i="1" s="1"/>
  <c r="T522" i="1"/>
  <c r="U522" i="1" s="1"/>
  <c r="R517" i="1"/>
  <c r="S517" i="1" s="1"/>
  <c r="R511" i="1"/>
  <c r="S511" i="1"/>
  <c r="AA480" i="1"/>
  <c r="AB480" i="1" s="1"/>
  <c r="AD480" i="1"/>
  <c r="AF480" i="1" s="1"/>
  <c r="AG480" i="1" s="1"/>
  <c r="AH480" i="1" s="1"/>
  <c r="T479" i="1"/>
  <c r="R457" i="1"/>
  <c r="S457" i="1" s="1"/>
  <c r="AA451" i="1"/>
  <c r="R424" i="1"/>
  <c r="S424" i="1"/>
  <c r="AA511" i="1"/>
  <c r="R468" i="1"/>
  <c r="S468" i="1"/>
  <c r="T451" i="1"/>
  <c r="AC451" i="1" s="1"/>
  <c r="AA402" i="1"/>
  <c r="AB402" i="1" s="1"/>
  <c r="R396" i="1"/>
  <c r="S396" i="1"/>
  <c r="U393" i="1"/>
  <c r="AA363" i="1"/>
  <c r="AB363" i="1" s="1"/>
  <c r="T221" i="1"/>
  <c r="AB221" i="1" s="1"/>
  <c r="U221" i="1"/>
  <c r="T216" i="1"/>
  <c r="T197" i="1"/>
  <c r="AC197" i="1" s="1"/>
  <c r="AD197" i="1" s="1"/>
  <c r="AA312" i="1"/>
  <c r="R209" i="1"/>
  <c r="S209" i="1" s="1"/>
  <c r="R205" i="1"/>
  <c r="S205" i="1"/>
  <c r="T198" i="1"/>
  <c r="T195" i="1"/>
  <c r="U195" i="1"/>
  <c r="AF546" i="1"/>
  <c r="AG546" i="1"/>
  <c r="AH546" i="1" s="1"/>
  <c r="AE473" i="1"/>
  <c r="V462" i="1"/>
  <c r="T462" i="1"/>
  <c r="AB462" i="1"/>
  <c r="V461" i="1"/>
  <c r="T461" i="1"/>
  <c r="AC516" i="1"/>
  <c r="AD516" i="1" s="1"/>
  <c r="U516" i="1"/>
  <c r="U544" i="1"/>
  <c r="AB544" i="1"/>
  <c r="AC544" i="1"/>
  <c r="AD544" i="1" s="1"/>
  <c r="AC549" i="1"/>
  <c r="AD549" i="1" s="1"/>
  <c r="AB549" i="1"/>
  <c r="T578" i="1"/>
  <c r="U578" i="1" s="1"/>
  <c r="V578" i="1"/>
  <c r="V573" i="1"/>
  <c r="T573" i="1"/>
  <c r="U563" i="1"/>
  <c r="AB563" i="1"/>
  <c r="V472" i="1"/>
  <c r="T472" i="1"/>
  <c r="AF548" i="1"/>
  <c r="AG548" i="1" s="1"/>
  <c r="AH548" i="1" s="1"/>
  <c r="AC520" i="1"/>
  <c r="AD520" i="1" s="1"/>
  <c r="AC554" i="1"/>
  <c r="AD554" i="1"/>
  <c r="U554" i="1"/>
  <c r="AB554" i="1"/>
  <c r="T523" i="1"/>
  <c r="AF562" i="1"/>
  <c r="AG562" i="1" s="1"/>
  <c r="AH562" i="1" s="1"/>
  <c r="AB552" i="1"/>
  <c r="AC552" i="1"/>
  <c r="AD552" i="1" s="1"/>
  <c r="U552" i="1"/>
  <c r="U566" i="1"/>
  <c r="AC566" i="1"/>
  <c r="AD566" i="1" s="1"/>
  <c r="AB566" i="1"/>
  <c r="AA487" i="1"/>
  <c r="V381" i="1"/>
  <c r="T381" i="1"/>
  <c r="U381" i="1" s="1"/>
  <c r="AC381" i="1"/>
  <c r="AD381" i="1" s="1"/>
  <c r="AB582" i="1"/>
  <c r="AC582" i="1"/>
  <c r="AD582" i="1" s="1"/>
  <c r="AB557" i="1"/>
  <c r="AC557" i="1"/>
  <c r="AD557" i="1"/>
  <c r="AC563" i="1"/>
  <c r="AD563" i="1"/>
  <c r="AB452" i="1"/>
  <c r="U545" i="1"/>
  <c r="AB545" i="1"/>
  <c r="AC545" i="1"/>
  <c r="AD545" i="1" s="1"/>
  <c r="T560" i="1"/>
  <c r="V559" i="1"/>
  <c r="T559" i="1"/>
  <c r="AG561" i="1"/>
  <c r="AH561" i="1"/>
  <c r="V584" i="1"/>
  <c r="AA551" i="1"/>
  <c r="AB551" i="1" s="1"/>
  <c r="AC551" i="1"/>
  <c r="AD551" i="1" s="1"/>
  <c r="R548" i="1"/>
  <c r="S548" i="1" s="1"/>
  <c r="AB540" i="1"/>
  <c r="AC540" i="1"/>
  <c r="AD540" i="1" s="1"/>
  <c r="V539" i="1"/>
  <c r="T539" i="1"/>
  <c r="AA523" i="1"/>
  <c r="AA515" i="1"/>
  <c r="AC526" i="1"/>
  <c r="AD526" i="1"/>
  <c r="AC584" i="1"/>
  <c r="AD584" i="1" s="1"/>
  <c r="AB584" i="1"/>
  <c r="U551" i="1"/>
  <c r="AA550" i="1"/>
  <c r="AB550" i="1" s="1"/>
  <c r="AC550" i="1"/>
  <c r="AD550" i="1"/>
  <c r="U547" i="1"/>
  <c r="AC547" i="1"/>
  <c r="AD547" i="1"/>
  <c r="T537" i="1"/>
  <c r="U537" i="1" s="1"/>
  <c r="V537" i="1"/>
  <c r="T524" i="1"/>
  <c r="AB524" i="1" s="1"/>
  <c r="V519" i="1"/>
  <c r="T497" i="1"/>
  <c r="AB497" i="1"/>
  <c r="AA465" i="1"/>
  <c r="AB464" i="1"/>
  <c r="AB532" i="1"/>
  <c r="AC532" i="1"/>
  <c r="AD532" i="1"/>
  <c r="AF532" i="1" s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T490" i="1"/>
  <c r="V490" i="1"/>
  <c r="AA483" i="1"/>
  <c r="AB466" i="1"/>
  <c r="AA435" i="1"/>
  <c r="AB435" i="1" s="1"/>
  <c r="S476" i="1"/>
  <c r="AA472" i="1"/>
  <c r="AB472" i="1" s="1"/>
  <c r="V463" i="1"/>
  <c r="AA462" i="1"/>
  <c r="AA458" i="1"/>
  <c r="R539" i="1"/>
  <c r="S539" i="1" s="1"/>
  <c r="R500" i="1"/>
  <c r="S500" i="1"/>
  <c r="R498" i="1"/>
  <c r="S498" i="1"/>
  <c r="R482" i="1"/>
  <c r="S482" i="1" s="1"/>
  <c r="R475" i="1"/>
  <c r="S475" i="1" s="1"/>
  <c r="AA454" i="1"/>
  <c r="AB454" i="1" s="1"/>
  <c r="AA448" i="1"/>
  <c r="AA446" i="1"/>
  <c r="AB446" i="1" s="1"/>
  <c r="R446" i="1"/>
  <c r="S446" i="1" s="1"/>
  <c r="S445" i="1"/>
  <c r="AA406" i="1"/>
  <c r="T484" i="1"/>
  <c r="R463" i="1"/>
  <c r="S463" i="1" s="1"/>
  <c r="R460" i="1"/>
  <c r="S460" i="1" s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/>
  <c r="R374" i="1"/>
  <c r="S374" i="1" s="1"/>
  <c r="R417" i="1"/>
  <c r="S417" i="1" s="1"/>
  <c r="T412" i="1"/>
  <c r="T409" i="1"/>
  <c r="R407" i="1"/>
  <c r="S407" i="1"/>
  <c r="T378" i="1"/>
  <c r="AB378" i="1" s="1"/>
  <c r="U378" i="1"/>
  <c r="U404" i="1"/>
  <c r="R395" i="1"/>
  <c r="S395" i="1" s="1"/>
  <c r="R384" i="1"/>
  <c r="S384" i="1"/>
  <c r="T347" i="1"/>
  <c r="U347" i="1"/>
  <c r="R341" i="1"/>
  <c r="S341" i="1" s="1"/>
  <c r="R313" i="1"/>
  <c r="S313" i="1" s="1"/>
  <c r="T227" i="1"/>
  <c r="U227" i="1"/>
  <c r="R223" i="1"/>
  <c r="S223" i="1"/>
  <c r="R215" i="1"/>
  <c r="S215" i="1" s="1"/>
  <c r="R264" i="1"/>
  <c r="S264" i="1" s="1"/>
  <c r="T237" i="1"/>
  <c r="U237" i="1"/>
  <c r="AG237" i="1" s="1"/>
  <c r="AH237" i="1" s="1"/>
  <c r="V215" i="1"/>
  <c r="T215" i="1"/>
  <c r="V197" i="1"/>
  <c r="V234" i="1"/>
  <c r="T234" i="1"/>
  <c r="AB234" i="1" s="1"/>
  <c r="T376" i="1"/>
  <c r="U376" i="1" s="1"/>
  <c r="AB376" i="1"/>
  <c r="R375" i="1"/>
  <c r="S375" i="1" s="1"/>
  <c r="R346" i="1"/>
  <c r="S346" i="1" s="1"/>
  <c r="R298" i="1"/>
  <c r="S298" i="1" s="1"/>
  <c r="T292" i="1"/>
  <c r="R238" i="1"/>
  <c r="S238" i="1"/>
  <c r="T236" i="1"/>
  <c r="R231" i="1"/>
  <c r="S231" i="1" s="1"/>
  <c r="R230" i="1"/>
  <c r="S230" i="1" s="1"/>
  <c r="T228" i="1"/>
  <c r="AC228" i="1" s="1"/>
  <c r="AD228" i="1" s="1"/>
  <c r="U228" i="1"/>
  <c r="AA225" i="1"/>
  <c r="AB225" i="1"/>
  <c r="R222" i="1"/>
  <c r="S222" i="1" s="1"/>
  <c r="R372" i="1"/>
  <c r="S372" i="1" s="1"/>
  <c r="U370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 s="1"/>
  <c r="T274" i="1"/>
  <c r="U274" i="1" s="1"/>
  <c r="T246" i="1"/>
  <c r="U246" i="1"/>
  <c r="R240" i="1"/>
  <c r="S240" i="1"/>
  <c r="U239" i="1"/>
  <c r="T356" i="1"/>
  <c r="AA320" i="1"/>
  <c r="R301" i="1"/>
  <c r="S301" i="1"/>
  <c r="T224" i="1"/>
  <c r="AB224" i="1" s="1"/>
  <c r="U224" i="1"/>
  <c r="T210" i="1"/>
  <c r="T372" i="1"/>
  <c r="T354" i="1"/>
  <c r="R339" i="1"/>
  <c r="S339" i="1"/>
  <c r="R337" i="1"/>
  <c r="S337" i="1" s="1"/>
  <c r="R334" i="1"/>
  <c r="S334" i="1" s="1"/>
  <c r="T333" i="1"/>
  <c r="U333" i="1"/>
  <c r="T308" i="1"/>
  <c r="R303" i="1"/>
  <c r="S303" i="1" s="1"/>
  <c r="R302" i="1"/>
  <c r="S302" i="1" s="1"/>
  <c r="R290" i="1"/>
  <c r="S290" i="1"/>
  <c r="AA250" i="1"/>
  <c r="AC250" i="1"/>
  <c r="AD250" i="1"/>
  <c r="AA224" i="1"/>
  <c r="R221" i="1"/>
  <c r="S221" i="1" s="1"/>
  <c r="R213" i="1"/>
  <c r="S213" i="1"/>
  <c r="T257" i="1"/>
  <c r="U257" i="1"/>
  <c r="AA226" i="1"/>
  <c r="AA219" i="1"/>
  <c r="T217" i="1"/>
  <c r="U217" i="1" s="1"/>
  <c r="AB393" i="1"/>
  <c r="AD393" i="1"/>
  <c r="V406" i="1"/>
  <c r="T225" i="1"/>
  <c r="R360" i="1"/>
  <c r="S360" i="1" s="1"/>
  <c r="V239" i="1"/>
  <c r="V233" i="1"/>
  <c r="T233" i="1"/>
  <c r="V392" i="1"/>
  <c r="T392" i="1"/>
  <c r="T386" i="1"/>
  <c r="U386" i="1" s="1"/>
  <c r="V361" i="1"/>
  <c r="AA238" i="1"/>
  <c r="R406" i="1"/>
  <c r="S406" i="1"/>
  <c r="R398" i="1"/>
  <c r="S398" i="1" s="1"/>
  <c r="R394" i="1"/>
  <c r="S394" i="1" s="1"/>
  <c r="T383" i="1"/>
  <c r="U383" i="1"/>
  <c r="R371" i="1"/>
  <c r="S371" i="1" s="1"/>
  <c r="R365" i="1"/>
  <c r="S365" i="1" s="1"/>
  <c r="R356" i="1"/>
  <c r="S356" i="1" s="1"/>
  <c r="T350" i="1"/>
  <c r="R345" i="1"/>
  <c r="S345" i="1"/>
  <c r="T342" i="1"/>
  <c r="T339" i="1"/>
  <c r="AB339" i="1" s="1"/>
  <c r="R331" i="1"/>
  <c r="S331" i="1"/>
  <c r="R323" i="1"/>
  <c r="S323" i="1"/>
  <c r="R318" i="1"/>
  <c r="S318" i="1"/>
  <c r="R312" i="1"/>
  <c r="S312" i="1" s="1"/>
  <c r="T305" i="1"/>
  <c r="U305" i="1"/>
  <c r="AA304" i="1"/>
  <c r="R295" i="1"/>
  <c r="S295" i="1" s="1"/>
  <c r="R289" i="1"/>
  <c r="S289" i="1"/>
  <c r="AA288" i="1"/>
  <c r="AB288" i="1" s="1"/>
  <c r="AC288" i="1"/>
  <c r="AD288" i="1" s="1"/>
  <c r="T287" i="1"/>
  <c r="R286" i="1"/>
  <c r="S286" i="1"/>
  <c r="R284" i="1"/>
  <c r="S284" i="1" s="1"/>
  <c r="R252" i="1"/>
  <c r="S252" i="1"/>
  <c r="R242" i="1"/>
  <c r="S242" i="1"/>
  <c r="AA231" i="1"/>
  <c r="T230" i="1"/>
  <c r="U230" i="1"/>
  <c r="AA229" i="1"/>
  <c r="R405" i="1"/>
  <c r="S405" i="1"/>
  <c r="T402" i="1"/>
  <c r="T394" i="1"/>
  <c r="T388" i="1"/>
  <c r="R385" i="1"/>
  <c r="S385" i="1" s="1"/>
  <c r="R377" i="1"/>
  <c r="S377" i="1"/>
  <c r="T374" i="1"/>
  <c r="R362" i="1"/>
  <c r="S362" i="1"/>
  <c r="AA332" i="1"/>
  <c r="AB332" i="1" s="1"/>
  <c r="S332" i="1"/>
  <c r="T324" i="1"/>
  <c r="U324" i="1" s="1"/>
  <c r="AA279" i="1"/>
  <c r="R392" i="1"/>
  <c r="S392" i="1"/>
  <c r="R361" i="1"/>
  <c r="S361" i="1"/>
  <c r="R351" i="1"/>
  <c r="S351" i="1" s="1"/>
  <c r="R311" i="1"/>
  <c r="S311" i="1" s="1"/>
  <c r="R306" i="1"/>
  <c r="S306" i="1" s="1"/>
  <c r="R288" i="1"/>
  <c r="S288" i="1"/>
  <c r="AA232" i="1"/>
  <c r="T223" i="1"/>
  <c r="AA276" i="1"/>
  <c r="T264" i="1"/>
  <c r="AA263" i="1"/>
  <c r="R261" i="1"/>
  <c r="S261" i="1" s="1"/>
  <c r="R254" i="1"/>
  <c r="S254" i="1" s="1"/>
  <c r="T252" i="1"/>
  <c r="R247" i="1"/>
  <c r="S247" i="1" s="1"/>
  <c r="T245" i="1"/>
  <c r="R245" i="1"/>
  <c r="S245" i="1" s="1"/>
  <c r="T241" i="1"/>
  <c r="U241" i="1" s="1"/>
  <c r="AA239" i="1"/>
  <c r="R239" i="1"/>
  <c r="S239" i="1"/>
  <c r="R212" i="1"/>
  <c r="S212" i="1" s="1"/>
  <c r="T243" i="1"/>
  <c r="U243" i="1" s="1"/>
  <c r="V243" i="1"/>
  <c r="V245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/>
  <c r="V395" i="1"/>
  <c r="T395" i="1"/>
  <c r="AB395" i="1" s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 s="1"/>
  <c r="AA380" i="1"/>
  <c r="AA379" i="1"/>
  <c r="R378" i="1"/>
  <c r="S378" i="1"/>
  <c r="AA375" i="1"/>
  <c r="AB375" i="1" s="1"/>
  <c r="T367" i="1"/>
  <c r="AA344" i="1"/>
  <c r="AA313" i="1"/>
  <c r="AA295" i="1"/>
  <c r="AB295" i="1" s="1"/>
  <c r="AA286" i="1"/>
  <c r="AB286" i="1"/>
  <c r="AA215" i="1"/>
  <c r="AA214" i="1"/>
  <c r="AB214" i="1" s="1"/>
  <c r="R402" i="1"/>
  <c r="S402" i="1" s="1"/>
  <c r="R376" i="1"/>
  <c r="S376" i="1"/>
  <c r="AA374" i="1"/>
  <c r="AB374" i="1" s="1"/>
  <c r="R369" i="1"/>
  <c r="S369" i="1" s="1"/>
  <c r="AA355" i="1"/>
  <c r="R333" i="1"/>
  <c r="S333" i="1" s="1"/>
  <c r="S319" i="1"/>
  <c r="R390" i="1"/>
  <c r="S390" i="1" s="1"/>
  <c r="AA367" i="1"/>
  <c r="AB367" i="1" s="1"/>
  <c r="R367" i="1"/>
  <c r="S367" i="1" s="1"/>
  <c r="R364" i="1"/>
  <c r="S364" i="1"/>
  <c r="T357" i="1"/>
  <c r="AB357" i="1" s="1"/>
  <c r="U357" i="1"/>
  <c r="AA356" i="1"/>
  <c r="R350" i="1"/>
  <c r="S350" i="1" s="1"/>
  <c r="T344" i="1"/>
  <c r="AC344" i="1" s="1"/>
  <c r="AD344" i="1"/>
  <c r="R343" i="1"/>
  <c r="S343" i="1" s="1"/>
  <c r="R338" i="1"/>
  <c r="S338" i="1" s="1"/>
  <c r="R329" i="1"/>
  <c r="S329" i="1" s="1"/>
  <c r="U325" i="1"/>
  <c r="R316" i="1"/>
  <c r="S316" i="1"/>
  <c r="R308" i="1"/>
  <c r="S308" i="1"/>
  <c r="AA301" i="1"/>
  <c r="AA300" i="1"/>
  <c r="R297" i="1"/>
  <c r="S297" i="1" s="1"/>
  <c r="AA294" i="1"/>
  <c r="R294" i="1"/>
  <c r="S294" i="1" s="1"/>
  <c r="R287" i="1"/>
  <c r="S287" i="1" s="1"/>
  <c r="T279" i="1"/>
  <c r="U279" i="1"/>
  <c r="T272" i="1"/>
  <c r="U272" i="1"/>
  <c r="R271" i="1"/>
  <c r="S271" i="1" s="1"/>
  <c r="T259" i="1"/>
  <c r="U259" i="1" s="1"/>
  <c r="AG259" i="1"/>
  <c r="AH259" i="1"/>
  <c r="AA252" i="1"/>
  <c r="T244" i="1"/>
  <c r="T226" i="1"/>
  <c r="R225" i="1"/>
  <c r="S225" i="1" s="1"/>
  <c r="R219" i="1"/>
  <c r="S219" i="1"/>
  <c r="R218" i="1"/>
  <c r="S218" i="1"/>
  <c r="R217" i="1"/>
  <c r="S217" i="1" s="1"/>
  <c r="R196" i="1"/>
  <c r="S196" i="1" s="1"/>
  <c r="T307" i="1"/>
  <c r="T294" i="1"/>
  <c r="R293" i="1"/>
  <c r="S293" i="1" s="1"/>
  <c r="R285" i="1"/>
  <c r="S285" i="1" s="1"/>
  <c r="R282" i="1"/>
  <c r="S282" i="1"/>
  <c r="R281" i="1"/>
  <c r="S281" i="1"/>
  <c r="T277" i="1"/>
  <c r="U277" i="1" s="1"/>
  <c r="T263" i="1"/>
  <c r="R263" i="1"/>
  <c r="S263" i="1" s="1"/>
  <c r="R260" i="1"/>
  <c r="S260" i="1"/>
  <c r="T249" i="1"/>
  <c r="T231" i="1"/>
  <c r="R227" i="1"/>
  <c r="S227" i="1" s="1"/>
  <c r="U256" i="1"/>
  <c r="V384" i="1"/>
  <c r="T384" i="1"/>
  <c r="V362" i="1"/>
  <c r="T362" i="1"/>
  <c r="T310" i="1"/>
  <c r="V310" i="1"/>
  <c r="AA305" i="1"/>
  <c r="AA272" i="1"/>
  <c r="T271" i="1"/>
  <c r="V271" i="1"/>
  <c r="V270" i="1"/>
  <c r="T270" i="1"/>
  <c r="V247" i="1"/>
  <c r="T247" i="1"/>
  <c r="U247" i="1" s="1"/>
  <c r="V324" i="1"/>
  <c r="V374" i="1"/>
  <c r="V382" i="1"/>
  <c r="T382" i="1"/>
  <c r="AB382" i="1"/>
  <c r="V380" i="1"/>
  <c r="T380" i="1"/>
  <c r="AA351" i="1"/>
  <c r="U350" i="1"/>
  <c r="T338" i="1"/>
  <c r="U338" i="1"/>
  <c r="V338" i="1"/>
  <c r="T330" i="1"/>
  <c r="AB330" i="1" s="1"/>
  <c r="U330" i="1"/>
  <c r="T326" i="1"/>
  <c r="V326" i="1"/>
  <c r="R320" i="1"/>
  <c r="S320" i="1" s="1"/>
  <c r="R317" i="1"/>
  <c r="S317" i="1" s="1"/>
  <c r="V314" i="1"/>
  <c r="T314" i="1"/>
  <c r="AA298" i="1"/>
  <c r="AB298" i="1" s="1"/>
  <c r="AA284" i="1"/>
  <c r="AA245" i="1"/>
  <c r="AA237" i="1"/>
  <c r="AB237" i="1" s="1"/>
  <c r="V371" i="1"/>
  <c r="T371" i="1"/>
  <c r="T319" i="1"/>
  <c r="V319" i="1"/>
  <c r="V272" i="1"/>
  <c r="T385" i="1"/>
  <c r="AB385" i="1" s="1"/>
  <c r="T377" i="1"/>
  <c r="V377" i="1"/>
  <c r="AA353" i="1"/>
  <c r="AB353" i="1" s="1"/>
  <c r="AA349" i="1"/>
  <c r="AA342" i="1"/>
  <c r="AA340" i="1"/>
  <c r="AA326" i="1"/>
  <c r="AA321" i="1"/>
  <c r="AA317" i="1"/>
  <c r="AA303" i="1"/>
  <c r="AB303" i="1" s="1"/>
  <c r="T299" i="1"/>
  <c r="V299" i="1"/>
  <c r="AA292" i="1"/>
  <c r="AA283" i="1"/>
  <c r="AA278" i="1"/>
  <c r="AA275" i="1"/>
  <c r="AB275" i="1"/>
  <c r="AA271" i="1"/>
  <c r="AB271" i="1" s="1"/>
  <c r="AA264" i="1"/>
  <c r="AA337" i="1"/>
  <c r="R324" i="1"/>
  <c r="S324" i="1" s="1"/>
  <c r="AA319" i="1"/>
  <c r="V311" i="1"/>
  <c r="T311" i="1"/>
  <c r="AA309" i="1"/>
  <c r="AB309" i="1" s="1"/>
  <c r="AA296" i="1"/>
  <c r="AA291" i="1"/>
  <c r="AB291" i="1" s="1"/>
  <c r="AA290" i="1"/>
  <c r="AA269" i="1"/>
  <c r="AA268" i="1"/>
  <c r="V253" i="1"/>
  <c r="T253" i="1"/>
  <c r="U253" i="1" s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 s="1"/>
  <c r="R304" i="1"/>
  <c r="S304" i="1" s="1"/>
  <c r="T297" i="1"/>
  <c r="V282" i="1"/>
  <c r="T282" i="1"/>
  <c r="U282" i="1" s="1"/>
  <c r="R274" i="1"/>
  <c r="S274" i="1"/>
  <c r="R273" i="1"/>
  <c r="S273" i="1" s="1"/>
  <c r="R262" i="1"/>
  <c r="S262" i="1" s="1"/>
  <c r="AA256" i="1"/>
  <c r="AB256" i="1" s="1"/>
  <c r="AC256" i="1"/>
  <c r="AD256" i="1"/>
  <c r="R243" i="1"/>
  <c r="S243" i="1"/>
  <c r="AA240" i="1"/>
  <c r="T359" i="1"/>
  <c r="AB359" i="1" s="1"/>
  <c r="R358" i="1"/>
  <c r="S358" i="1"/>
  <c r="AA357" i="1"/>
  <c r="R357" i="1"/>
  <c r="S357" i="1" s="1"/>
  <c r="T351" i="1"/>
  <c r="AC351" i="1" s="1"/>
  <c r="AD351" i="1" s="1"/>
  <c r="AG351" i="1" s="1"/>
  <c r="AH351" i="1" s="1"/>
  <c r="T349" i="1"/>
  <c r="AB349" i="1"/>
  <c r="R347" i="1"/>
  <c r="S347" i="1"/>
  <c r="R335" i="1"/>
  <c r="S335" i="1" s="1"/>
  <c r="AA330" i="1"/>
  <c r="T329" i="1"/>
  <c r="S328" i="1"/>
  <c r="R326" i="1"/>
  <c r="S326" i="1" s="1"/>
  <c r="AA325" i="1"/>
  <c r="AB325" i="1" s="1"/>
  <c r="T317" i="1"/>
  <c r="R315" i="1"/>
  <c r="S315" i="1" s="1"/>
  <c r="R299" i="1"/>
  <c r="S299" i="1"/>
  <c r="AA293" i="1"/>
  <c r="AB293" i="1" s="1"/>
  <c r="AA289" i="1"/>
  <c r="AB289" i="1" s="1"/>
  <c r="AA262" i="1"/>
  <c r="AA261" i="1"/>
  <c r="AA254" i="1"/>
  <c r="AB254" i="1"/>
  <c r="R250" i="1"/>
  <c r="S250" i="1"/>
  <c r="R246" i="1"/>
  <c r="S246" i="1" s="1"/>
  <c r="R309" i="1"/>
  <c r="S309" i="1" s="1"/>
  <c r="T302" i="1"/>
  <c r="U302" i="1" s="1"/>
  <c r="R300" i="1"/>
  <c r="S300" i="1"/>
  <c r="R291" i="1"/>
  <c r="S291" i="1" s="1"/>
  <c r="R283" i="1"/>
  <c r="S283" i="1" s="1"/>
  <c r="T281" i="1"/>
  <c r="AB281" i="1" s="1"/>
  <c r="U281" i="1"/>
  <c r="R279" i="1"/>
  <c r="S279" i="1" s="1"/>
  <c r="R277" i="1"/>
  <c r="S277" i="1" s="1"/>
  <c r="T275" i="1"/>
  <c r="R270" i="1"/>
  <c r="S270" i="1"/>
  <c r="R269" i="1"/>
  <c r="S269" i="1"/>
  <c r="R268" i="1"/>
  <c r="S268" i="1" s="1"/>
  <c r="AA267" i="1"/>
  <c r="AB267" i="1" s="1"/>
  <c r="AC267" i="1"/>
  <c r="AD267" i="1"/>
  <c r="AF267" i="1"/>
  <c r="AA265" i="1"/>
  <c r="AB265" i="1" s="1"/>
  <c r="R257" i="1"/>
  <c r="S257" i="1" s="1"/>
  <c r="R253" i="1"/>
  <c r="S253" i="1" s="1"/>
  <c r="R249" i="1"/>
  <c r="S249" i="1"/>
  <c r="R248" i="1"/>
  <c r="S248" i="1"/>
  <c r="R241" i="1"/>
  <c r="S241" i="1" s="1"/>
  <c r="AA227" i="1"/>
  <c r="R278" i="1"/>
  <c r="S278" i="1" s="1"/>
  <c r="R272" i="1"/>
  <c r="S272" i="1" s="1"/>
  <c r="T269" i="1"/>
  <c r="R267" i="1"/>
  <c r="S267" i="1" s="1"/>
  <c r="R266" i="1"/>
  <c r="S266" i="1" s="1"/>
  <c r="R265" i="1"/>
  <c r="S265" i="1"/>
  <c r="R244" i="1"/>
  <c r="S244" i="1" s="1"/>
  <c r="T238" i="1"/>
  <c r="R233" i="1"/>
  <c r="S233" i="1" s="1"/>
  <c r="R198" i="1"/>
  <c r="S198" i="1" s="1"/>
  <c r="T232" i="1"/>
  <c r="R232" i="1"/>
  <c r="S232" i="1" s="1"/>
  <c r="T211" i="1"/>
  <c r="U211" i="1" s="1"/>
  <c r="U250" i="1"/>
  <c r="T358" i="1"/>
  <c r="V358" i="1"/>
  <c r="T327" i="1"/>
  <c r="AB327" i="1"/>
  <c r="V327" i="1"/>
  <c r="V295" i="1"/>
  <c r="T295" i="1"/>
  <c r="AC295" i="1" s="1"/>
  <c r="V293" i="1"/>
  <c r="T293" i="1"/>
  <c r="T289" i="1"/>
  <c r="V289" i="1"/>
  <c r="T258" i="1"/>
  <c r="AB258" i="1" s="1"/>
  <c r="AA251" i="1"/>
  <c r="AB251" i="1" s="1"/>
  <c r="AA248" i="1"/>
  <c r="AA257" i="1"/>
  <c r="AA339" i="1"/>
  <c r="V352" i="1"/>
  <c r="V323" i="1"/>
  <c r="T323" i="1"/>
  <c r="AC323" i="1" s="1"/>
  <c r="AD323" i="1" s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U219" i="1" s="1"/>
  <c r="V219" i="1"/>
  <c r="U356" i="1"/>
  <c r="T343" i="1"/>
  <c r="T335" i="1"/>
  <c r="V335" i="1"/>
  <c r="T334" i="1"/>
  <c r="V332" i="1"/>
  <c r="T332" i="1"/>
  <c r="U332" i="1" s="1"/>
  <c r="V321" i="1"/>
  <c r="V316" i="1"/>
  <c r="T316" i="1"/>
  <c r="AB316" i="1" s="1"/>
  <c r="V296" i="1"/>
  <c r="T296" i="1"/>
  <c r="V283" i="1"/>
  <c r="T283" i="1"/>
  <c r="AE282" i="1"/>
  <c r="AA282" i="1"/>
  <c r="AB282" i="1" s="1"/>
  <c r="T260" i="1"/>
  <c r="V260" i="1"/>
  <c r="T235" i="1"/>
  <c r="V235" i="1"/>
  <c r="AA235" i="1"/>
  <c r="V226" i="1"/>
  <c r="T304" i="1"/>
  <c r="U304" i="1" s="1"/>
  <c r="T291" i="1"/>
  <c r="V269" i="1"/>
  <c r="T331" i="1"/>
  <c r="T284" i="1"/>
  <c r="V348" i="1"/>
  <c r="T348" i="1"/>
  <c r="AA345" i="1"/>
  <c r="T336" i="1"/>
  <c r="AA333" i="1"/>
  <c r="AB333" i="1"/>
  <c r="AC333" i="1"/>
  <c r="AD333" i="1" s="1"/>
  <c r="V328" i="1"/>
  <c r="T328" i="1"/>
  <c r="AB328" i="1" s="1"/>
  <c r="V315" i="1"/>
  <c r="T315" i="1"/>
  <c r="AA311" i="1"/>
  <c r="AA310" i="1"/>
  <c r="V309" i="1"/>
  <c r="T309" i="1"/>
  <c r="U309" i="1" s="1"/>
  <c r="AA308" i="1"/>
  <c r="V303" i="1"/>
  <c r="T303" i="1"/>
  <c r="T273" i="1"/>
  <c r="AB273" i="1" s="1"/>
  <c r="AA242" i="1"/>
  <c r="AB242" i="1" s="1"/>
  <c r="U223" i="1"/>
  <c r="AA346" i="1"/>
  <c r="AA343" i="1"/>
  <c r="AA336" i="1"/>
  <c r="AA324" i="1"/>
  <c r="AB324" i="1"/>
  <c r="AC324" i="1"/>
  <c r="AD324" i="1"/>
  <c r="AF324" i="1" s="1"/>
  <c r="T313" i="1"/>
  <c r="AB313" i="1" s="1"/>
  <c r="AA307" i="1"/>
  <c r="AB307" i="1" s="1"/>
  <c r="AA306" i="1"/>
  <c r="AA302" i="1"/>
  <c r="V300" i="1"/>
  <c r="T300" i="1"/>
  <c r="AA299" i="1"/>
  <c r="V286" i="1"/>
  <c r="T286" i="1"/>
  <c r="U286" i="1" s="1"/>
  <c r="AA281" i="1"/>
  <c r="AA277" i="1"/>
  <c r="AA270" i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B338" i="1" s="1"/>
  <c r="AA323" i="1"/>
  <c r="V312" i="1"/>
  <c r="T312" i="1"/>
  <c r="AA280" i="1"/>
  <c r="T278" i="1"/>
  <c r="AB278" i="1" s="1"/>
  <c r="AA274" i="1"/>
  <c r="AB274" i="1" s="1"/>
  <c r="AA247" i="1"/>
  <c r="AA221" i="1"/>
  <c r="AA260" i="1"/>
  <c r="R259" i="1"/>
  <c r="S259" i="1"/>
  <c r="T255" i="1"/>
  <c r="AA243" i="1"/>
  <c r="AB243" i="1" s="1"/>
  <c r="T222" i="1"/>
  <c r="AA259" i="1"/>
  <c r="T248" i="1"/>
  <c r="V248" i="1"/>
  <c r="AA228" i="1"/>
  <c r="AB228" i="1"/>
  <c r="AB227" i="1"/>
  <c r="AC227" i="1"/>
  <c r="AD227" i="1" s="1"/>
  <c r="AF227" i="1" s="1"/>
  <c r="AB266" i="1"/>
  <c r="AC266" i="1"/>
  <c r="AD266" i="1" s="1"/>
  <c r="AF266" i="1" s="1"/>
  <c r="AB381" i="1"/>
  <c r="AB508" i="1"/>
  <c r="AB356" i="1"/>
  <c r="AC356" i="1"/>
  <c r="AD356" i="1"/>
  <c r="AB421" i="1"/>
  <c r="AB437" i="1"/>
  <c r="AC437" i="1"/>
  <c r="AD437" i="1"/>
  <c r="AF437" i="1"/>
  <c r="AG437" i="1" s="1"/>
  <c r="AH437" i="1" s="1"/>
  <c r="AC274" i="1"/>
  <c r="AD274" i="1"/>
  <c r="AC477" i="1"/>
  <c r="AD477" i="1"/>
  <c r="AC439" i="1"/>
  <c r="AD439" i="1" s="1"/>
  <c r="AF439" i="1" s="1"/>
  <c r="AB280" i="1"/>
  <c r="AC280" i="1"/>
  <c r="AD280" i="1" s="1"/>
  <c r="AC298" i="1"/>
  <c r="AD298" i="1" s="1"/>
  <c r="AC404" i="1"/>
  <c r="AD404" i="1"/>
  <c r="AF404" i="1"/>
  <c r="AG404" i="1"/>
  <c r="AH404" i="1" s="1"/>
  <c r="AB478" i="1"/>
  <c r="AB401" i="1"/>
  <c r="AC401" i="1"/>
  <c r="AD401" i="1" s="1"/>
  <c r="AF401" i="1"/>
  <c r="AG401" i="1" s="1"/>
  <c r="AH401" i="1" s="1"/>
  <c r="AB438" i="1"/>
  <c r="AC438" i="1"/>
  <c r="AD438" i="1"/>
  <c r="AC508" i="1"/>
  <c r="AD508" i="1" s="1"/>
  <c r="AG508" i="1" s="1"/>
  <c r="AH508" i="1" s="1"/>
  <c r="AC478" i="1"/>
  <c r="AD478" i="1"/>
  <c r="AB495" i="1"/>
  <c r="AB285" i="1"/>
  <c r="AC285" i="1"/>
  <c r="AD285" i="1" s="1"/>
  <c r="AC527" i="1"/>
  <c r="AD527" i="1"/>
  <c r="AF527" i="1"/>
  <c r="AB526" i="1"/>
  <c r="AB229" i="1"/>
  <c r="AC229" i="1"/>
  <c r="AD229" i="1" s="1"/>
  <c r="AF229" i="1" s="1"/>
  <c r="AB496" i="1"/>
  <c r="U443" i="1"/>
  <c r="AB443" i="1"/>
  <c r="AC443" i="1"/>
  <c r="AD443" i="1" s="1"/>
  <c r="AB534" i="1"/>
  <c r="AB488" i="1"/>
  <c r="AB259" i="1"/>
  <c r="AC259" i="1"/>
  <c r="AD259" i="1" s="1"/>
  <c r="AF259" i="1" s="1"/>
  <c r="AB247" i="1"/>
  <c r="AC247" i="1"/>
  <c r="AD247" i="1"/>
  <c r="AF247" i="1"/>
  <c r="AG247" i="1" s="1"/>
  <c r="AH247" i="1" s="1"/>
  <c r="AC254" i="1"/>
  <c r="AD254" i="1" s="1"/>
  <c r="AF254" i="1" s="1"/>
  <c r="AG254" i="1"/>
  <c r="AH254" i="1" s="1"/>
  <c r="AC372" i="1"/>
  <c r="AD372" i="1"/>
  <c r="U419" i="1"/>
  <c r="AB440" i="1"/>
  <c r="U510" i="1"/>
  <c r="AB436" i="1"/>
  <c r="AC436" i="1"/>
  <c r="AD436" i="1"/>
  <c r="AF436" i="1"/>
  <c r="AC509" i="1"/>
  <c r="AD509" i="1"/>
  <c r="AC383" i="1"/>
  <c r="AD383" i="1"/>
  <c r="AF383" i="1" s="1"/>
  <c r="AC446" i="1"/>
  <c r="AD446" i="1" s="1"/>
  <c r="AG446" i="1" s="1"/>
  <c r="AH446" i="1" s="1"/>
  <c r="AF446" i="1"/>
  <c r="AB481" i="1"/>
  <c r="AC481" i="1"/>
  <c r="AD481" i="1" s="1"/>
  <c r="AB391" i="1"/>
  <c r="AC391" i="1"/>
  <c r="AD391" i="1" s="1"/>
  <c r="AC444" i="1"/>
  <c r="AD444" i="1"/>
  <c r="AF444" i="1" s="1"/>
  <c r="AG444" i="1" s="1"/>
  <c r="AH444" i="1" s="1"/>
  <c r="AB441" i="1"/>
  <c r="AB521" i="1"/>
  <c r="AC521" i="1"/>
  <c r="AD521" i="1" s="1"/>
  <c r="AF521" i="1" s="1"/>
  <c r="AB433" i="1"/>
  <c r="AC433" i="1"/>
  <c r="AD433" i="1" s="1"/>
  <c r="AF433" i="1" s="1"/>
  <c r="AB486" i="1"/>
  <c r="AC486" i="1"/>
  <c r="AD486" i="1"/>
  <c r="AC242" i="1"/>
  <c r="AD242" i="1"/>
  <c r="AC237" i="1"/>
  <c r="AD237" i="1"/>
  <c r="AF237" i="1" s="1"/>
  <c r="AB223" i="1"/>
  <c r="AC223" i="1"/>
  <c r="AD223" i="1"/>
  <c r="AC460" i="1"/>
  <c r="AD460" i="1" s="1"/>
  <c r="AF431" i="1"/>
  <c r="AC450" i="1"/>
  <c r="AD450" i="1"/>
  <c r="U450" i="1"/>
  <c r="AC476" i="1"/>
  <c r="AD476" i="1" s="1"/>
  <c r="U429" i="1"/>
  <c r="AC243" i="1"/>
  <c r="AD243" i="1" s="1"/>
  <c r="AG243" i="1" s="1"/>
  <c r="AH243" i="1" s="1"/>
  <c r="AC221" i="1"/>
  <c r="AD221" i="1"/>
  <c r="AF221" i="1"/>
  <c r="AC366" i="1"/>
  <c r="AD366" i="1" s="1"/>
  <c r="AB453" i="1"/>
  <c r="AC378" i="1"/>
  <c r="AD378" i="1" s="1"/>
  <c r="AC435" i="1"/>
  <c r="AD435" i="1"/>
  <c r="AG435" i="1" s="1"/>
  <c r="AH435" i="1" s="1"/>
  <c r="AF435" i="1"/>
  <c r="AD451" i="1"/>
  <c r="AB445" i="1"/>
  <c r="AB574" i="1"/>
  <c r="U432" i="1"/>
  <c r="AC525" i="1"/>
  <c r="AD525" i="1"/>
  <c r="U525" i="1"/>
  <c r="AC583" i="1"/>
  <c r="AD583" i="1"/>
  <c r="AF583" i="1" s="1"/>
  <c r="AB583" i="1"/>
  <c r="U583" i="1"/>
  <c r="AC215" i="1"/>
  <c r="AD215" i="1"/>
  <c r="AF215" i="1"/>
  <c r="AG555" i="1"/>
  <c r="AH555" i="1" s="1"/>
  <c r="AB517" i="1"/>
  <c r="U436" i="1"/>
  <c r="U577" i="1"/>
  <c r="AC577" i="1"/>
  <c r="AD577" i="1" s="1"/>
  <c r="AC357" i="1"/>
  <c r="AD357" i="1" s="1"/>
  <c r="AB352" i="1"/>
  <c r="AC352" i="1"/>
  <c r="AD352" i="1" s="1"/>
  <c r="AF352" i="1" s="1"/>
  <c r="U586" i="1"/>
  <c r="AC586" i="1"/>
  <c r="AD586" i="1" s="1"/>
  <c r="AB522" i="1"/>
  <c r="AC522" i="1"/>
  <c r="AD522" i="1"/>
  <c r="AC572" i="1"/>
  <c r="AD572" i="1" s="1"/>
  <c r="U572" i="1"/>
  <c r="U581" i="1"/>
  <c r="AF545" i="1"/>
  <c r="AF557" i="1"/>
  <c r="AG557" i="1" s="1"/>
  <c r="AH557" i="1"/>
  <c r="AF481" i="1"/>
  <c r="AF551" i="1"/>
  <c r="AG551" i="1" s="1"/>
  <c r="AH551" i="1" s="1"/>
  <c r="U412" i="1"/>
  <c r="AC412" i="1"/>
  <c r="AD412" i="1"/>
  <c r="AB484" i="1"/>
  <c r="AC484" i="1"/>
  <c r="AD484" i="1"/>
  <c r="U484" i="1"/>
  <c r="U558" i="1"/>
  <c r="AC558" i="1"/>
  <c r="AD558" i="1"/>
  <c r="AB558" i="1"/>
  <c r="AC575" i="1"/>
  <c r="AD575" i="1" s="1"/>
  <c r="U497" i="1"/>
  <c r="AF584" i="1"/>
  <c r="AG584" i="1"/>
  <c r="AH584" i="1" s="1"/>
  <c r="AC472" i="1"/>
  <c r="AD472" i="1"/>
  <c r="AF472" i="1" s="1"/>
  <c r="AG472" i="1" s="1"/>
  <c r="U472" i="1"/>
  <c r="U567" i="1"/>
  <c r="AC567" i="1"/>
  <c r="AD567" i="1" s="1"/>
  <c r="AB567" i="1"/>
  <c r="U524" i="1"/>
  <c r="AC524" i="1"/>
  <c r="AD524" i="1"/>
  <c r="AB578" i="1"/>
  <c r="AC578" i="1"/>
  <c r="AD578" i="1" s="1"/>
  <c r="U462" i="1"/>
  <c r="AC462" i="1"/>
  <c r="AD462" i="1" s="1"/>
  <c r="AB217" i="1"/>
  <c r="AC217" i="1"/>
  <c r="AD217" i="1"/>
  <c r="AF217" i="1"/>
  <c r="AG217" i="1"/>
  <c r="AH217" i="1" s="1"/>
  <c r="AC370" i="1"/>
  <c r="AD370" i="1" s="1"/>
  <c r="AB290" i="1"/>
  <c r="AC290" i="1"/>
  <c r="AD290" i="1" s="1"/>
  <c r="AB519" i="1"/>
  <c r="AC519" i="1"/>
  <c r="AD519" i="1" s="1"/>
  <c r="AF519" i="1" s="1"/>
  <c r="AG519" i="1"/>
  <c r="AH519" i="1" s="1"/>
  <c r="AF550" i="1"/>
  <c r="AG550" i="1" s="1"/>
  <c r="AH550" i="1" s="1"/>
  <c r="U539" i="1"/>
  <c r="AB539" i="1"/>
  <c r="AC539" i="1"/>
  <c r="AD539" i="1"/>
  <c r="U560" i="1"/>
  <c r="AC560" i="1"/>
  <c r="AD560" i="1" s="1"/>
  <c r="AF544" i="1"/>
  <c r="AG544" i="1"/>
  <c r="AH544" i="1"/>
  <c r="AB241" i="1"/>
  <c r="AC241" i="1"/>
  <c r="AD241" i="1"/>
  <c r="AF241" i="1"/>
  <c r="U409" i="1"/>
  <c r="AB409" i="1"/>
  <c r="AC409" i="1"/>
  <c r="AD409" i="1" s="1"/>
  <c r="AB537" i="1"/>
  <c r="AC537" i="1"/>
  <c r="AD537" i="1" s="1"/>
  <c r="AB560" i="1"/>
  <c r="AB523" i="1"/>
  <c r="AB461" i="1"/>
  <c r="AD239" i="1"/>
  <c r="AF239" i="1" s="1"/>
  <c r="AC234" i="1"/>
  <c r="AD234" i="1" s="1"/>
  <c r="AF234" i="1" s="1"/>
  <c r="AB305" i="1"/>
  <c r="AC305" i="1"/>
  <c r="AD305" i="1"/>
  <c r="AF305" i="1" s="1"/>
  <c r="AC376" i="1"/>
  <c r="AD376" i="1" s="1"/>
  <c r="AF376" i="1" s="1"/>
  <c r="AC338" i="1"/>
  <c r="AD338" i="1"/>
  <c r="AF338" i="1" s="1"/>
  <c r="AC224" i="1"/>
  <c r="AD224" i="1" s="1"/>
  <c r="AB246" i="1"/>
  <c r="AC246" i="1"/>
  <c r="AD246" i="1" s="1"/>
  <c r="AB257" i="1"/>
  <c r="AC257" i="1"/>
  <c r="AD257" i="1" s="1"/>
  <c r="AC329" i="1"/>
  <c r="AD329" i="1" s="1"/>
  <c r="AB337" i="1"/>
  <c r="AC337" i="1"/>
  <c r="AD337" i="1" s="1"/>
  <c r="AF337" i="1" s="1"/>
  <c r="AC367" i="1"/>
  <c r="AD367" i="1" s="1"/>
  <c r="AC374" i="1"/>
  <c r="AD374" i="1"/>
  <c r="AC386" i="1"/>
  <c r="AD386" i="1"/>
  <c r="AF386" i="1" s="1"/>
  <c r="U392" i="1"/>
  <c r="AB346" i="1"/>
  <c r="AB350" i="1"/>
  <c r="AC350" i="1"/>
  <c r="AD350" i="1"/>
  <c r="AC402" i="1"/>
  <c r="AD402" i="1" s="1"/>
  <c r="AF402" i="1" s="1"/>
  <c r="U402" i="1"/>
  <c r="AG402" i="1" s="1"/>
  <c r="AH402" i="1" s="1"/>
  <c r="AC214" i="1"/>
  <c r="AD214" i="1" s="1"/>
  <c r="U214" i="1"/>
  <c r="AC395" i="1"/>
  <c r="AD395" i="1"/>
  <c r="AF395" i="1"/>
  <c r="AC282" i="1"/>
  <c r="AD282" i="1" s="1"/>
  <c r="AD325" i="1"/>
  <c r="AF325" i="1"/>
  <c r="AG325" i="1" s="1"/>
  <c r="AH325" i="1" s="1"/>
  <c r="AC271" i="1"/>
  <c r="AD271" i="1"/>
  <c r="AF271" i="1"/>
  <c r="U367" i="1"/>
  <c r="AC238" i="1"/>
  <c r="AD238" i="1" s="1"/>
  <c r="AB399" i="1"/>
  <c r="AC226" i="1"/>
  <c r="AD226" i="1" s="1"/>
  <c r="U352" i="1"/>
  <c r="AG352" i="1" s="1"/>
  <c r="AH352" i="1" s="1"/>
  <c r="AB263" i="1"/>
  <c r="AC302" i="1"/>
  <c r="AD302" i="1"/>
  <c r="AF302" i="1"/>
  <c r="U275" i="1"/>
  <c r="AC275" i="1"/>
  <c r="AD275" i="1"/>
  <c r="U359" i="1"/>
  <c r="U349" i="1"/>
  <c r="U371" i="1"/>
  <c r="U271" i="1"/>
  <c r="AC349" i="1"/>
  <c r="AD349" i="1" s="1"/>
  <c r="U382" i="1"/>
  <c r="AC281" i="1"/>
  <c r="AD281" i="1"/>
  <c r="AF281" i="1"/>
  <c r="AG281" i="1"/>
  <c r="AH281" i="1" s="1"/>
  <c r="AB306" i="1"/>
  <c r="U232" i="1"/>
  <c r="AB232" i="1"/>
  <c r="AC232" i="1"/>
  <c r="AD232" i="1" s="1"/>
  <c r="AB355" i="1"/>
  <c r="AB326" i="1"/>
  <c r="AC326" i="1"/>
  <c r="AD326" i="1" s="1"/>
  <c r="U326" i="1"/>
  <c r="AB380" i="1"/>
  <c r="AC384" i="1"/>
  <c r="AD384" i="1"/>
  <c r="AG384" i="1" s="1"/>
  <c r="AH384" i="1" s="1"/>
  <c r="U384" i="1"/>
  <c r="AF242" i="1"/>
  <c r="U316" i="1"/>
  <c r="AC316" i="1"/>
  <c r="AD316" i="1" s="1"/>
  <c r="U323" i="1"/>
  <c r="AB323" i="1"/>
  <c r="U222" i="1"/>
  <c r="AB222" i="1"/>
  <c r="AC222" i="1"/>
  <c r="AD222" i="1" s="1"/>
  <c r="U312" i="1"/>
  <c r="AB312" i="1"/>
  <c r="AC312" i="1"/>
  <c r="AD312" i="1"/>
  <c r="AG312" i="1" s="1"/>
  <c r="AH312" i="1" s="1"/>
  <c r="AF312" i="1"/>
  <c r="U296" i="1"/>
  <c r="U343" i="1"/>
  <c r="U265" i="1"/>
  <c r="U278" i="1"/>
  <c r="AC286" i="1"/>
  <c r="AD286" i="1"/>
  <c r="AC309" i="1"/>
  <c r="AD309" i="1" s="1"/>
  <c r="U291" i="1"/>
  <c r="AC291" i="1"/>
  <c r="AD291" i="1" s="1"/>
  <c r="U260" i="1"/>
  <c r="AB260" i="1"/>
  <c r="AC260" i="1"/>
  <c r="AD260" i="1" s="1"/>
  <c r="U283" i="1"/>
  <c r="AC283" i="1"/>
  <c r="AD283" i="1"/>
  <c r="AB343" i="1"/>
  <c r="AC343" i="1"/>
  <c r="AD343" i="1"/>
  <c r="AF343" i="1" s="1"/>
  <c r="AB262" i="1"/>
  <c r="AC276" i="1"/>
  <c r="AD276" i="1"/>
  <c r="AG276" i="1" s="1"/>
  <c r="AH276" i="1" s="1"/>
  <c r="U276" i="1"/>
  <c r="AD295" i="1"/>
  <c r="U295" i="1"/>
  <c r="U327" i="1"/>
  <c r="AF243" i="1"/>
  <c r="U328" i="1"/>
  <c r="AC328" i="1"/>
  <c r="AD328" i="1"/>
  <c r="AF328" i="1" s="1"/>
  <c r="U336" i="1"/>
  <c r="AC336" i="1"/>
  <c r="AD336" i="1" s="1"/>
  <c r="U348" i="1"/>
  <c r="AB348" i="1"/>
  <c r="AC348" i="1"/>
  <c r="AD348" i="1"/>
  <c r="AC332" i="1"/>
  <c r="AD332" i="1" s="1"/>
  <c r="AB219" i="1"/>
  <c r="AC219" i="1"/>
  <c r="AD219" i="1"/>
  <c r="AC265" i="1"/>
  <c r="AD265" i="1" s="1"/>
  <c r="AC306" i="1"/>
  <c r="AD306" i="1" s="1"/>
  <c r="AG306" i="1" s="1"/>
  <c r="AH306" i="1" s="1"/>
  <c r="U306" i="1"/>
  <c r="AC293" i="1"/>
  <c r="AD293" i="1"/>
  <c r="AF293" i="1" s="1"/>
  <c r="U293" i="1"/>
  <c r="AB304" i="1"/>
  <c r="AC304" i="1"/>
  <c r="AD304" i="1" s="1"/>
  <c r="AF250" i="1"/>
  <c r="AH472" i="1"/>
  <c r="AF537" i="1"/>
  <c r="AG537" i="1"/>
  <c r="AH537" i="1"/>
  <c r="AF412" i="1"/>
  <c r="AF384" i="1"/>
  <c r="AF276" i="1"/>
  <c r="AF260" i="1"/>
  <c r="AG260" i="1"/>
  <c r="AH260" i="1" s="1"/>
  <c r="AG343" i="1"/>
  <c r="AH343" i="1"/>
  <c r="AF222" i="1"/>
  <c r="AF336" i="1"/>
  <c r="V176" i="1"/>
  <c r="T203" i="1"/>
  <c r="U203" i="1" s="1"/>
  <c r="T208" i="1"/>
  <c r="U208" i="1"/>
  <c r="R197" i="1"/>
  <c r="S197" i="1"/>
  <c r="AF332" i="1"/>
  <c r="AF351" i="1"/>
  <c r="AF306" i="1"/>
  <c r="AF344" i="1"/>
  <c r="AG344" i="1" s="1"/>
  <c r="AH344" i="1" s="1"/>
  <c r="AF381" i="1"/>
  <c r="AB255" i="1"/>
  <c r="U255" i="1"/>
  <c r="U358" i="1"/>
  <c r="AC358" i="1"/>
  <c r="AD358" i="1" s="1"/>
  <c r="U314" i="1"/>
  <c r="AB314" i="1"/>
  <c r="U252" i="1"/>
  <c r="AB252" i="1"/>
  <c r="AF329" i="1"/>
  <c r="U289" i="1"/>
  <c r="AC330" i="1"/>
  <c r="AD330" i="1"/>
  <c r="AF330" i="1" s="1"/>
  <c r="AG330" i="1" s="1"/>
  <c r="AH330" i="1" s="1"/>
  <c r="AB319" i="1"/>
  <c r="U344" i="1"/>
  <c r="AH391" i="1"/>
  <c r="AG227" i="1"/>
  <c r="AH227" i="1"/>
  <c r="U248" i="1"/>
  <c r="AC248" i="1"/>
  <c r="AD248" i="1" s="1"/>
  <c r="AF248" i="1" s="1"/>
  <c r="AG248" i="1" s="1"/>
  <c r="AH248" i="1" s="1"/>
  <c r="T320" i="1"/>
  <c r="U303" i="1"/>
  <c r="AC303" i="1"/>
  <c r="AD303" i="1"/>
  <c r="AF303" i="1" s="1"/>
  <c r="AC258" i="1"/>
  <c r="AD258" i="1" s="1"/>
  <c r="U297" i="1"/>
  <c r="AC297" i="1"/>
  <c r="AD297" i="1"/>
  <c r="AC380" i="1"/>
  <c r="AD380" i="1"/>
  <c r="AF380" i="1" s="1"/>
  <c r="U380" i="1"/>
  <c r="T390" i="1"/>
  <c r="AB277" i="1"/>
  <c r="AC353" i="1"/>
  <c r="AD353" i="1" s="1"/>
  <c r="U353" i="1"/>
  <c r="U399" i="1"/>
  <c r="AC399" i="1"/>
  <c r="AD399" i="1"/>
  <c r="U374" i="1"/>
  <c r="AB394" i="1"/>
  <c r="AF288" i="1"/>
  <c r="AG288" i="1"/>
  <c r="AH288" i="1" s="1"/>
  <c r="AC498" i="1"/>
  <c r="AD498" i="1"/>
  <c r="U498" i="1"/>
  <c r="AG498" i="1" s="1"/>
  <c r="AB498" i="1"/>
  <c r="AC511" i="1"/>
  <c r="AD511" i="1"/>
  <c r="AB511" i="1"/>
  <c r="AC502" i="1"/>
  <c r="AD502" i="1"/>
  <c r="AG502" i="1" s="1"/>
  <c r="AH502" i="1" s="1"/>
  <c r="U502" i="1"/>
  <c r="AB502" i="1"/>
  <c r="U503" i="1"/>
  <c r="AC503" i="1"/>
  <c r="AD503" i="1" s="1"/>
  <c r="V398" i="1"/>
  <c r="T398" i="1"/>
  <c r="T397" i="1"/>
  <c r="AB397" i="1"/>
  <c r="U375" i="1"/>
  <c r="AC375" i="1"/>
  <c r="AD375" i="1" s="1"/>
  <c r="V369" i="1"/>
  <c r="T369" i="1"/>
  <c r="T364" i="1"/>
  <c r="V364" i="1"/>
  <c r="T363" i="1"/>
  <c r="T361" i="1"/>
  <c r="AB361" i="1" s="1"/>
  <c r="AB344" i="1"/>
  <c r="T318" i="1"/>
  <c r="AB318" i="1"/>
  <c r="V213" i="1"/>
  <c r="T213" i="1"/>
  <c r="AA206" i="1"/>
  <c r="AG229" i="1"/>
  <c r="AH229" i="1"/>
  <c r="AB248" i="1"/>
  <c r="AB269" i="1"/>
  <c r="AC382" i="1"/>
  <c r="AD382" i="1"/>
  <c r="AG302" i="1"/>
  <c r="AH302" i="1" s="1"/>
  <c r="AC277" i="1"/>
  <c r="AD277" i="1" s="1"/>
  <c r="AF277" i="1" s="1"/>
  <c r="AB340" i="1"/>
  <c r="AG239" i="1"/>
  <c r="AH239" i="1"/>
  <c r="AC497" i="1"/>
  <c r="AD497" i="1"/>
  <c r="AF497" i="1" s="1"/>
  <c r="AC432" i="1"/>
  <c r="AD432" i="1" s="1"/>
  <c r="AF432" i="1" s="1"/>
  <c r="AF366" i="1"/>
  <c r="AG366" i="1"/>
  <c r="AH366" i="1" s="1"/>
  <c r="AF486" i="1"/>
  <c r="AG486" i="1"/>
  <c r="AH486" i="1" s="1"/>
  <c r="AG433" i="1"/>
  <c r="AH433" i="1" s="1"/>
  <c r="AF372" i="1"/>
  <c r="AG372" i="1"/>
  <c r="AH372" i="1"/>
  <c r="AC389" i="1"/>
  <c r="AD389" i="1"/>
  <c r="AC252" i="1"/>
  <c r="AD252" i="1"/>
  <c r="T321" i="1"/>
  <c r="AB392" i="1"/>
  <c r="AC392" i="1"/>
  <c r="AD392" i="1" s="1"/>
  <c r="AF392" i="1" s="1"/>
  <c r="U372" i="1"/>
  <c r="AB372" i="1"/>
  <c r="AC461" i="1"/>
  <c r="AD461" i="1"/>
  <c r="U461" i="1"/>
  <c r="U467" i="1"/>
  <c r="AC467" i="1"/>
  <c r="AD467" i="1" s="1"/>
  <c r="T505" i="1"/>
  <c r="V505" i="1"/>
  <c r="U488" i="1"/>
  <c r="AC488" i="1"/>
  <c r="AD488" i="1"/>
  <c r="V483" i="1"/>
  <c r="T483" i="1"/>
  <c r="T482" i="1"/>
  <c r="AB482" i="1" s="1"/>
  <c r="V474" i="1"/>
  <c r="T474" i="1"/>
  <c r="V470" i="1"/>
  <c r="T470" i="1"/>
  <c r="U470" i="1" s="1"/>
  <c r="T469" i="1"/>
  <c r="AB469" i="1"/>
  <c r="V459" i="1"/>
  <c r="T459" i="1"/>
  <c r="AB458" i="1"/>
  <c r="U421" i="1"/>
  <c r="AC421" i="1"/>
  <c r="AD421" i="1"/>
  <c r="AF421" i="1" s="1"/>
  <c r="AC211" i="1"/>
  <c r="AD211" i="1" s="1"/>
  <c r="AG267" i="1"/>
  <c r="AH267" i="1"/>
  <c r="AC317" i="1"/>
  <c r="AD317" i="1" s="1"/>
  <c r="AF317" i="1" s="1"/>
  <c r="U317" i="1"/>
  <c r="U351" i="1"/>
  <c r="AB351" i="1"/>
  <c r="U294" i="1"/>
  <c r="U339" i="1"/>
  <c r="U447" i="1"/>
  <c r="AC447" i="1"/>
  <c r="AD447" i="1"/>
  <c r="AG447" i="1" s="1"/>
  <c r="AH447" i="1" s="1"/>
  <c r="AB518" i="1"/>
  <c r="AC518" i="1"/>
  <c r="AD518" i="1"/>
  <c r="U485" i="1"/>
  <c r="AB485" i="1"/>
  <c r="U456" i="1"/>
  <c r="AB456" i="1"/>
  <c r="AB389" i="1"/>
  <c r="V365" i="1"/>
  <c r="T365" i="1"/>
  <c r="V341" i="1"/>
  <c r="T341" i="1"/>
  <c r="U340" i="1"/>
  <c r="AC340" i="1"/>
  <c r="AD340" i="1" s="1"/>
  <c r="T218" i="1"/>
  <c r="AB218" i="1"/>
  <c r="V212" i="1"/>
  <c r="T212" i="1"/>
  <c r="AE202" i="1"/>
  <c r="AF202" i="1" s="1"/>
  <c r="AG202" i="1" s="1"/>
  <c r="AH202" i="1" s="1"/>
  <c r="AA202" i="1"/>
  <c r="AC327" i="1"/>
  <c r="AD327" i="1"/>
  <c r="AB300" i="1"/>
  <c r="AC289" i="1"/>
  <c r="AD289" i="1" s="1"/>
  <c r="AC255" i="1"/>
  <c r="AD255" i="1" s="1"/>
  <c r="AB358" i="1"/>
  <c r="AC359" i="1"/>
  <c r="AD359" i="1"/>
  <c r="AG359" i="1" s="1"/>
  <c r="AH359" i="1" s="1"/>
  <c r="AB297" i="1"/>
  <c r="U395" i="1"/>
  <c r="AF374" i="1"/>
  <c r="AG305" i="1"/>
  <c r="AH305" i="1"/>
  <c r="AB239" i="1"/>
  <c r="AG241" i="1"/>
  <c r="AH241" i="1"/>
  <c r="AC314" i="1"/>
  <c r="AD314" i="1" s="1"/>
  <c r="AF508" i="1"/>
  <c r="AC429" i="1"/>
  <c r="AD429" i="1"/>
  <c r="AG429" i="1" s="1"/>
  <c r="AH429" i="1" s="1"/>
  <c r="AG431" i="1"/>
  <c r="AH431" i="1" s="1"/>
  <c r="AF460" i="1"/>
  <c r="AF391" i="1"/>
  <c r="AG391" i="1" s="1"/>
  <c r="AG383" i="1"/>
  <c r="AH383" i="1"/>
  <c r="AC510" i="1"/>
  <c r="AD510" i="1" s="1"/>
  <c r="AC458" i="1"/>
  <c r="AD458" i="1" s="1"/>
  <c r="AF274" i="1"/>
  <c r="AB336" i="1"/>
  <c r="AB283" i="1"/>
  <c r="AC335" i="1"/>
  <c r="AD335" i="1" s="1"/>
  <c r="U335" i="1"/>
  <c r="AC262" i="1"/>
  <c r="AD262" i="1"/>
  <c r="U262" i="1"/>
  <c r="T220" i="1"/>
  <c r="AB220" i="1" s="1"/>
  <c r="AB238" i="1"/>
  <c r="U238" i="1"/>
  <c r="AB329" i="1"/>
  <c r="U329" i="1"/>
  <c r="AC355" i="1"/>
  <c r="AD355" i="1"/>
  <c r="U355" i="1"/>
  <c r="U299" i="1"/>
  <c r="AC299" i="1"/>
  <c r="AD299" i="1" s="1"/>
  <c r="AC231" i="1"/>
  <c r="AD231" i="1"/>
  <c r="U263" i="1"/>
  <c r="AC263" i="1"/>
  <c r="AD263" i="1" s="1"/>
  <c r="AF263" i="1" s="1"/>
  <c r="U307" i="1"/>
  <c r="AC307" i="1"/>
  <c r="AD307" i="1"/>
  <c r="U226" i="1"/>
  <c r="AB226" i="1"/>
  <c r="U346" i="1"/>
  <c r="AC346" i="1"/>
  <c r="AD346" i="1" s="1"/>
  <c r="AG346" i="1" s="1"/>
  <c r="AH346" i="1" s="1"/>
  <c r="T322" i="1"/>
  <c r="U322" i="1" s="1"/>
  <c r="U342" i="1"/>
  <c r="U308" i="1"/>
  <c r="U451" i="1"/>
  <c r="AB451" i="1"/>
  <c r="U445" i="1"/>
  <c r="AC445" i="1"/>
  <c r="AD445" i="1" s="1"/>
  <c r="AF445" i="1" s="1"/>
  <c r="U518" i="1"/>
  <c r="T417" i="1"/>
  <c r="U441" i="1"/>
  <c r="AC441" i="1"/>
  <c r="AD441" i="1" s="1"/>
  <c r="AB509" i="1"/>
  <c r="U509" i="1"/>
  <c r="U496" i="1"/>
  <c r="AC496" i="1"/>
  <c r="AD496" i="1"/>
  <c r="U428" i="1"/>
  <c r="AC428" i="1"/>
  <c r="AD428" i="1"/>
  <c r="AC517" i="1"/>
  <c r="AD517" i="1" s="1"/>
  <c r="U517" i="1"/>
  <c r="T512" i="1"/>
  <c r="AC512" i="1" s="1"/>
  <c r="AD512" i="1" s="1"/>
  <c r="AF512" i="1" s="1"/>
  <c r="V512" i="1"/>
  <c r="T507" i="1"/>
  <c r="V507" i="1"/>
  <c r="V500" i="1"/>
  <c r="T500" i="1"/>
  <c r="AB500" i="1" s="1"/>
  <c r="AC499" i="1"/>
  <c r="AD499" i="1" s="1"/>
  <c r="AF499" i="1" s="1"/>
  <c r="U499" i="1"/>
  <c r="V494" i="1"/>
  <c r="T494" i="1"/>
  <c r="U494" i="1" s="1"/>
  <c r="T473" i="1"/>
  <c r="U473" i="1" s="1"/>
  <c r="V473" i="1"/>
  <c r="V471" i="1"/>
  <c r="T471" i="1"/>
  <c r="V455" i="1"/>
  <c r="T455" i="1"/>
  <c r="U454" i="1"/>
  <c r="AC454" i="1"/>
  <c r="AD454" i="1"/>
  <c r="U427" i="1"/>
  <c r="AC427" i="1"/>
  <c r="AD427" i="1"/>
  <c r="AB427" i="1"/>
  <c r="V426" i="1"/>
  <c r="T426" i="1"/>
  <c r="AC426" i="1" s="1"/>
  <c r="AD426" i="1" s="1"/>
  <c r="AF426" i="1" s="1"/>
  <c r="AG426" i="1" s="1"/>
  <c r="AH426" i="1" s="1"/>
  <c r="AB425" i="1"/>
  <c r="U423" i="1"/>
  <c r="AC423" i="1"/>
  <c r="AD423" i="1"/>
  <c r="U422" i="1"/>
  <c r="AB422" i="1"/>
  <c r="AC422" i="1"/>
  <c r="AD422" i="1"/>
  <c r="V420" i="1"/>
  <c r="T420" i="1"/>
  <c r="AB419" i="1"/>
  <c r="U418" i="1"/>
  <c r="AC418" i="1"/>
  <c r="AD418" i="1" s="1"/>
  <c r="U489" i="1"/>
  <c r="AC489" i="1"/>
  <c r="AD489" i="1"/>
  <c r="AB516" i="1"/>
  <c r="V504" i="1"/>
  <c r="T504" i="1"/>
  <c r="AB504" i="1" s="1"/>
  <c r="V501" i="1"/>
  <c r="T501" i="1"/>
  <c r="U466" i="1"/>
  <c r="AC466" i="1"/>
  <c r="AD466" i="1"/>
  <c r="U463" i="1"/>
  <c r="AC463" i="1"/>
  <c r="AD463" i="1" s="1"/>
  <c r="V415" i="1"/>
  <c r="T415" i="1"/>
  <c r="AC415" i="1" s="1"/>
  <c r="AD415" i="1" s="1"/>
  <c r="V400" i="1"/>
  <c r="T400" i="1"/>
  <c r="AB400" i="1" s="1"/>
  <c r="AB250" i="1"/>
  <c r="U491" i="1"/>
  <c r="AG491" i="1" s="1"/>
  <c r="AC491" i="1"/>
  <c r="AD491" i="1"/>
  <c r="AB424" i="1"/>
  <c r="U424" i="1"/>
  <c r="V506" i="1"/>
  <c r="T506" i="1"/>
  <c r="U506" i="1" s="1"/>
  <c r="V493" i="1"/>
  <c r="T493" i="1"/>
  <c r="AB493" i="1" s="1"/>
  <c r="T468" i="1"/>
  <c r="AC468" i="1" s="1"/>
  <c r="AD468" i="1" s="1"/>
  <c r="V468" i="1"/>
  <c r="V457" i="1"/>
  <c r="T457" i="1"/>
  <c r="AC457" i="1" s="1"/>
  <c r="V448" i="1"/>
  <c r="T448" i="1"/>
  <c r="T434" i="1"/>
  <c r="AB434" i="1" s="1"/>
  <c r="AB428" i="1"/>
  <c r="T410" i="1"/>
  <c r="AB410" i="1" s="1"/>
  <c r="V410" i="1"/>
  <c r="V396" i="1"/>
  <c r="T396" i="1"/>
  <c r="V360" i="1"/>
  <c r="T360" i="1"/>
  <c r="U360" i="1" s="1"/>
  <c r="V251" i="1"/>
  <c r="T251" i="1"/>
  <c r="U251" i="1" s="1"/>
  <c r="V465" i="1"/>
  <c r="T465" i="1"/>
  <c r="T240" i="1"/>
  <c r="AC251" i="1"/>
  <c r="AD251" i="1"/>
  <c r="AF489" i="1"/>
  <c r="AG489" i="1"/>
  <c r="AH489" i="1"/>
  <c r="AF418" i="1"/>
  <c r="AF454" i="1"/>
  <c r="AG454" i="1"/>
  <c r="AH454" i="1" s="1"/>
  <c r="AC494" i="1"/>
  <c r="AD494" i="1"/>
  <c r="AB494" i="1"/>
  <c r="U500" i="1"/>
  <c r="AF346" i="1"/>
  <c r="AF307" i="1"/>
  <c r="U220" i="1"/>
  <c r="AC220" i="1"/>
  <c r="AD220" i="1"/>
  <c r="AG421" i="1"/>
  <c r="AH421" i="1"/>
  <c r="U459" i="1"/>
  <c r="AC459" i="1"/>
  <c r="AD459" i="1"/>
  <c r="AB459" i="1"/>
  <c r="AB470" i="1"/>
  <c r="AC470" i="1"/>
  <c r="AD470" i="1"/>
  <c r="AF470" i="1" s="1"/>
  <c r="AG470" i="1" s="1"/>
  <c r="AH470" i="1" s="1"/>
  <c r="AF461" i="1"/>
  <c r="AG461" i="1" s="1"/>
  <c r="AH461" i="1" s="1"/>
  <c r="AC213" i="1"/>
  <c r="AD213" i="1" s="1"/>
  <c r="U213" i="1"/>
  <c r="AB213" i="1"/>
  <c r="AB369" i="1"/>
  <c r="U369" i="1"/>
  <c r="AC369" i="1"/>
  <c r="AD369" i="1"/>
  <c r="AF503" i="1"/>
  <c r="AG503" i="1" s="1"/>
  <c r="AH503" i="1" s="1"/>
  <c r="AF502" i="1"/>
  <c r="AF498" i="1"/>
  <c r="AH498" i="1"/>
  <c r="AF353" i="1"/>
  <c r="AG353" i="1" s="1"/>
  <c r="AH353" i="1" s="1"/>
  <c r="AF358" i="1"/>
  <c r="AG358" i="1"/>
  <c r="AH358" i="1"/>
  <c r="AD457" i="1"/>
  <c r="AF457" i="1" s="1"/>
  <c r="AB457" i="1"/>
  <c r="U457" i="1"/>
  <c r="AC493" i="1"/>
  <c r="AD493" i="1" s="1"/>
  <c r="U493" i="1"/>
  <c r="AF422" i="1"/>
  <c r="AG422" i="1" s="1"/>
  <c r="AH422" i="1" s="1"/>
  <c r="AB512" i="1"/>
  <c r="U512" i="1"/>
  <c r="AF510" i="1"/>
  <c r="AG510" i="1"/>
  <c r="AH510" i="1"/>
  <c r="AF429" i="1"/>
  <c r="AF359" i="1"/>
  <c r="AF327" i="1"/>
  <c r="AG327" i="1"/>
  <c r="AH327" i="1"/>
  <c r="U218" i="1"/>
  <c r="AC218" i="1"/>
  <c r="AD218" i="1"/>
  <c r="AG317" i="1"/>
  <c r="AH317" i="1"/>
  <c r="U482" i="1"/>
  <c r="AC482" i="1"/>
  <c r="AD482" i="1" s="1"/>
  <c r="AG392" i="1"/>
  <c r="AH392" i="1"/>
  <c r="AC321" i="1"/>
  <c r="AD321" i="1" s="1"/>
  <c r="U321" i="1"/>
  <c r="AG432" i="1"/>
  <c r="AH432" i="1"/>
  <c r="AG277" i="1"/>
  <c r="AH277" i="1"/>
  <c r="AC363" i="1"/>
  <c r="AD363" i="1"/>
  <c r="U363" i="1"/>
  <c r="U397" i="1"/>
  <c r="AC397" i="1"/>
  <c r="AD397" i="1" s="1"/>
  <c r="AB396" i="1"/>
  <c r="U396" i="1"/>
  <c r="AC396" i="1"/>
  <c r="AD396" i="1" s="1"/>
  <c r="U468" i="1"/>
  <c r="AB468" i="1"/>
  <c r="AC501" i="1"/>
  <c r="AD501" i="1" s="1"/>
  <c r="U501" i="1"/>
  <c r="AB501" i="1"/>
  <c r="AC465" i="1"/>
  <c r="AD465" i="1"/>
  <c r="AF465" i="1" s="1"/>
  <c r="AB465" i="1"/>
  <c r="U465" i="1"/>
  <c r="AC360" i="1"/>
  <c r="AD360" i="1" s="1"/>
  <c r="AG360" i="1" s="1"/>
  <c r="AH360" i="1" s="1"/>
  <c r="U434" i="1"/>
  <c r="AC434" i="1"/>
  <c r="AD434" i="1"/>
  <c r="U415" i="1"/>
  <c r="AB415" i="1"/>
  <c r="AF466" i="1"/>
  <c r="AC504" i="1"/>
  <c r="AD504" i="1"/>
  <c r="U504" i="1"/>
  <c r="U455" i="1"/>
  <c r="AB455" i="1"/>
  <c r="AC455" i="1"/>
  <c r="AD455" i="1" s="1"/>
  <c r="AF441" i="1"/>
  <c r="AG441" i="1"/>
  <c r="AH441" i="1"/>
  <c r="U417" i="1"/>
  <c r="AG263" i="1"/>
  <c r="AH263" i="1" s="1"/>
  <c r="AF299" i="1"/>
  <c r="AG299" i="1"/>
  <c r="AH299" i="1" s="1"/>
  <c r="AB212" i="1"/>
  <c r="AF447" i="1"/>
  <c r="AB474" i="1"/>
  <c r="U474" i="1"/>
  <c r="AC474" i="1"/>
  <c r="AD474" i="1" s="1"/>
  <c r="AG474" i="1" s="1"/>
  <c r="AH474" i="1" s="1"/>
  <c r="U483" i="1"/>
  <c r="AB398" i="1"/>
  <c r="AC398" i="1"/>
  <c r="AD398" i="1"/>
  <c r="U398" i="1"/>
  <c r="U410" i="1"/>
  <c r="AG410" i="1" s="1"/>
  <c r="AH410" i="1" s="1"/>
  <c r="AC410" i="1"/>
  <c r="AD410" i="1" s="1"/>
  <c r="AB506" i="1"/>
  <c r="AC506" i="1"/>
  <c r="AD506" i="1" s="1"/>
  <c r="AF506" i="1" s="1"/>
  <c r="AF491" i="1"/>
  <c r="AH491" i="1"/>
  <c r="U420" i="1"/>
  <c r="AB420" i="1"/>
  <c r="AC420" i="1"/>
  <c r="AD420" i="1" s="1"/>
  <c r="U426" i="1"/>
  <c r="AB426" i="1"/>
  <c r="AC473" i="1"/>
  <c r="AD473" i="1"/>
  <c r="AB473" i="1"/>
  <c r="AB507" i="1"/>
  <c r="AC507" i="1"/>
  <c r="AD507" i="1"/>
  <c r="AF507" i="1" s="1"/>
  <c r="U507" i="1"/>
  <c r="AF262" i="1"/>
  <c r="U365" i="1"/>
  <c r="AC365" i="1"/>
  <c r="AD365" i="1" s="1"/>
  <c r="AB365" i="1"/>
  <c r="AC469" i="1"/>
  <c r="AD469" i="1"/>
  <c r="AF469" i="1" s="1"/>
  <c r="U469" i="1"/>
  <c r="AC505" i="1"/>
  <c r="AD505" i="1" s="1"/>
  <c r="AF505" i="1" s="1"/>
  <c r="U505" i="1"/>
  <c r="AB505" i="1"/>
  <c r="U361" i="1"/>
  <c r="AC361" i="1"/>
  <c r="AD361" i="1" s="1"/>
  <c r="AB364" i="1"/>
  <c r="AF399" i="1"/>
  <c r="AG399" i="1"/>
  <c r="AH399" i="1"/>
  <c r="AF297" i="1"/>
  <c r="AG297" i="1"/>
  <c r="AH297" i="1"/>
  <c r="AB320" i="1"/>
  <c r="U320" i="1"/>
  <c r="AC320" i="1"/>
  <c r="AD320" i="1"/>
  <c r="AF420" i="1"/>
  <c r="AF474" i="1"/>
  <c r="AF360" i="1"/>
  <c r="AF218" i="1"/>
  <c r="AF251" i="1"/>
  <c r="AG251" i="1"/>
  <c r="AH251" i="1" s="1"/>
  <c r="AF320" i="1"/>
  <c r="AF459" i="1"/>
  <c r="AG459" i="1" s="1"/>
  <c r="AH459" i="1" s="1"/>
  <c r="AF410" i="1"/>
  <c r="AG512" i="1"/>
  <c r="AH512" i="1" s="1"/>
  <c r="AF321" i="1"/>
  <c r="AB203" i="1"/>
  <c r="AB206" i="1"/>
  <c r="V194" i="1"/>
  <c r="T199" i="1"/>
  <c r="U199" i="1"/>
  <c r="AC208" i="1"/>
  <c r="AD208" i="1"/>
  <c r="AB195" i="1"/>
  <c r="AC195" i="1"/>
  <c r="AD195" i="1"/>
  <c r="T205" i="1"/>
  <c r="T207" i="1"/>
  <c r="T189" i="1"/>
  <c r="AC189" i="1" s="1"/>
  <c r="AB189" i="1"/>
  <c r="R187" i="1"/>
  <c r="S187" i="1" s="1"/>
  <c r="T209" i="1"/>
  <c r="T206" i="1"/>
  <c r="T201" i="1"/>
  <c r="U201" i="1"/>
  <c r="R200" i="1"/>
  <c r="S200" i="1"/>
  <c r="T191" i="1"/>
  <c r="T188" i="1"/>
  <c r="U188" i="1" s="1"/>
  <c r="AF197" i="1"/>
  <c r="AG197" i="1" s="1"/>
  <c r="AH197" i="1" s="1"/>
  <c r="U197" i="1"/>
  <c r="AB197" i="1"/>
  <c r="U198" i="1"/>
  <c r="AG198" i="1" s="1"/>
  <c r="AH198" i="1" s="1"/>
  <c r="U204" i="1"/>
  <c r="AB204" i="1"/>
  <c r="AC204" i="1"/>
  <c r="AD204" i="1"/>
  <c r="AA192" i="1"/>
  <c r="AB192" i="1" s="1"/>
  <c r="U194" i="1"/>
  <c r="AC194" i="1"/>
  <c r="AD194" i="1"/>
  <c r="AG194" i="1" s="1"/>
  <c r="AH194" i="1" s="1"/>
  <c r="AC201" i="1"/>
  <c r="AD201" i="1" s="1"/>
  <c r="AB198" i="1"/>
  <c r="AC198" i="1"/>
  <c r="AD198" i="1"/>
  <c r="AC203" i="1"/>
  <c r="AD203" i="1"/>
  <c r="AB208" i="1"/>
  <c r="AC192" i="1"/>
  <c r="AD192" i="1"/>
  <c r="T196" i="1"/>
  <c r="AB199" i="1"/>
  <c r="AC199" i="1"/>
  <c r="AD199" i="1"/>
  <c r="T200" i="1"/>
  <c r="AB200" i="1" s="1"/>
  <c r="T193" i="1"/>
  <c r="AC193" i="1" s="1"/>
  <c r="AD193" i="1" s="1"/>
  <c r="AG193" i="1" s="1"/>
  <c r="AH193" i="1" s="1"/>
  <c r="AC209" i="1"/>
  <c r="AD209" i="1"/>
  <c r="AA191" i="1"/>
  <c r="R186" i="1"/>
  <c r="S186" i="1"/>
  <c r="AA176" i="1"/>
  <c r="T202" i="1"/>
  <c r="U202" i="1" s="1"/>
  <c r="R177" i="1"/>
  <c r="S177" i="1"/>
  <c r="AA144" i="1"/>
  <c r="R191" i="1"/>
  <c r="S191" i="1" s="1"/>
  <c r="AA188" i="1"/>
  <c r="AB188" i="1"/>
  <c r="T187" i="1"/>
  <c r="U187" i="1" s="1"/>
  <c r="R171" i="1"/>
  <c r="S171" i="1"/>
  <c r="AA172" i="1"/>
  <c r="R172" i="1"/>
  <c r="S172" i="1" s="1"/>
  <c r="V183" i="1"/>
  <c r="R184" i="1"/>
  <c r="S184" i="1" s="1"/>
  <c r="V181" i="1"/>
  <c r="T178" i="1"/>
  <c r="U178" i="1"/>
  <c r="R170" i="1"/>
  <c r="S170" i="1"/>
  <c r="T177" i="1"/>
  <c r="R183" i="1"/>
  <c r="S183" i="1"/>
  <c r="AA181" i="1"/>
  <c r="AB181" i="1"/>
  <c r="AC181" i="1"/>
  <c r="AD181" i="1" s="1"/>
  <c r="R181" i="1"/>
  <c r="S181" i="1" s="1"/>
  <c r="R179" i="1"/>
  <c r="S179" i="1"/>
  <c r="R178" i="1"/>
  <c r="S178" i="1"/>
  <c r="R174" i="1"/>
  <c r="S174" i="1"/>
  <c r="AA182" i="1"/>
  <c r="AA177" i="1"/>
  <c r="AA170" i="1"/>
  <c r="T154" i="1"/>
  <c r="U154" i="1"/>
  <c r="T172" i="1"/>
  <c r="U172" i="1" s="1"/>
  <c r="AB172" i="1"/>
  <c r="AC172" i="1"/>
  <c r="AD172" i="1" s="1"/>
  <c r="T170" i="1"/>
  <c r="U170" i="1" s="1"/>
  <c r="T165" i="1"/>
  <c r="R162" i="1"/>
  <c r="S162" i="1"/>
  <c r="V185" i="1"/>
  <c r="AA168" i="1"/>
  <c r="T163" i="1"/>
  <c r="U163" i="1" s="1"/>
  <c r="T184" i="1"/>
  <c r="AC184" i="1"/>
  <c r="AD184" i="1"/>
  <c r="R182" i="1"/>
  <c r="S182" i="1"/>
  <c r="R180" i="1"/>
  <c r="S180" i="1"/>
  <c r="T176" i="1"/>
  <c r="U176" i="1" s="1"/>
  <c r="AG176" i="1" s="1"/>
  <c r="AH176" i="1" s="1"/>
  <c r="T171" i="1"/>
  <c r="U171" i="1"/>
  <c r="T179" i="1"/>
  <c r="U179" i="1"/>
  <c r="T167" i="1"/>
  <c r="AB167" i="1" s="1"/>
  <c r="U167" i="1"/>
  <c r="T180" i="1"/>
  <c r="U180" i="1" s="1"/>
  <c r="R176" i="1"/>
  <c r="S176" i="1"/>
  <c r="AA163" i="1"/>
  <c r="AA162" i="1"/>
  <c r="R158" i="1"/>
  <c r="S158" i="1"/>
  <c r="AC188" i="1"/>
  <c r="AD188" i="1" s="1"/>
  <c r="AD189" i="1"/>
  <c r="AG189" i="1" s="1"/>
  <c r="AH189" i="1" s="1"/>
  <c r="AF189" i="1"/>
  <c r="R189" i="1"/>
  <c r="S189" i="1"/>
  <c r="V184" i="1"/>
  <c r="T174" i="1"/>
  <c r="U174" i="1"/>
  <c r="V171" i="1"/>
  <c r="AA169" i="1"/>
  <c r="AA167" i="1"/>
  <c r="AC167" i="1"/>
  <c r="AD167" i="1" s="1"/>
  <c r="AF167" i="1" s="1"/>
  <c r="T166" i="1"/>
  <c r="V165" i="1"/>
  <c r="R161" i="1"/>
  <c r="S161" i="1"/>
  <c r="V154" i="1"/>
  <c r="T148" i="1"/>
  <c r="AA147" i="1"/>
  <c r="T186" i="1"/>
  <c r="AB186" i="1"/>
  <c r="T175" i="1"/>
  <c r="U175" i="1"/>
  <c r="T173" i="1"/>
  <c r="U173" i="1"/>
  <c r="R173" i="1"/>
  <c r="S173" i="1" s="1"/>
  <c r="R169" i="1"/>
  <c r="S169" i="1"/>
  <c r="AA180" i="1"/>
  <c r="AA190" i="1"/>
  <c r="AB190" i="1"/>
  <c r="AC190" i="1"/>
  <c r="AD190" i="1" s="1"/>
  <c r="AG190" i="1" s="1"/>
  <c r="AH190" i="1" s="1"/>
  <c r="AA183" i="1"/>
  <c r="AB183" i="1"/>
  <c r="AC183" i="1"/>
  <c r="AD183" i="1" s="1"/>
  <c r="U185" i="1"/>
  <c r="AB185" i="1"/>
  <c r="AC185" i="1"/>
  <c r="AD185" i="1" s="1"/>
  <c r="U181" i="1"/>
  <c r="AA178" i="1"/>
  <c r="V169" i="1"/>
  <c r="T169" i="1"/>
  <c r="T182" i="1"/>
  <c r="AC182" i="1" s="1"/>
  <c r="AD182" i="1" s="1"/>
  <c r="AA175" i="1"/>
  <c r="AB175" i="1" s="1"/>
  <c r="AA173" i="1"/>
  <c r="AA166" i="1"/>
  <c r="AB166" i="1"/>
  <c r="AC166" i="1"/>
  <c r="AD166" i="1"/>
  <c r="AA164" i="1"/>
  <c r="AC180" i="1"/>
  <c r="AD180" i="1"/>
  <c r="AA174" i="1"/>
  <c r="AB174" i="1"/>
  <c r="AC174" i="1"/>
  <c r="AD174" i="1" s="1"/>
  <c r="AA153" i="1"/>
  <c r="AA179" i="1"/>
  <c r="AC186" i="1"/>
  <c r="AD186" i="1"/>
  <c r="AF186" i="1" s="1"/>
  <c r="V186" i="1"/>
  <c r="V175" i="1"/>
  <c r="AA171" i="1"/>
  <c r="AA165" i="1"/>
  <c r="R165" i="1"/>
  <c r="S165" i="1"/>
  <c r="R167" i="1"/>
  <c r="S167" i="1"/>
  <c r="R164" i="1"/>
  <c r="S164" i="1" s="1"/>
  <c r="R163" i="1"/>
  <c r="S163" i="1" s="1"/>
  <c r="AA159" i="1"/>
  <c r="AA155" i="1"/>
  <c r="AA160" i="1"/>
  <c r="T158" i="1"/>
  <c r="AB158" i="1" s="1"/>
  <c r="U158" i="1"/>
  <c r="R154" i="1"/>
  <c r="S154" i="1" s="1"/>
  <c r="AA143" i="1"/>
  <c r="R157" i="1"/>
  <c r="S157" i="1"/>
  <c r="R153" i="1"/>
  <c r="S153" i="1"/>
  <c r="AA145" i="1"/>
  <c r="T156" i="1"/>
  <c r="U156" i="1" s="1"/>
  <c r="T153" i="1"/>
  <c r="U153" i="1"/>
  <c r="R151" i="1"/>
  <c r="S151" i="1"/>
  <c r="R150" i="1"/>
  <c r="S150" i="1"/>
  <c r="T145" i="1"/>
  <c r="U145" i="1" s="1"/>
  <c r="T157" i="1"/>
  <c r="U157" i="1"/>
  <c r="T152" i="1"/>
  <c r="U152" i="1"/>
  <c r="AA151" i="1"/>
  <c r="T150" i="1"/>
  <c r="U150" i="1"/>
  <c r="AA139" i="1"/>
  <c r="AA138" i="1"/>
  <c r="R13" i="1"/>
  <c r="S13" i="1"/>
  <c r="R147" i="1"/>
  <c r="S147" i="1" s="1"/>
  <c r="R146" i="1"/>
  <c r="S146" i="1"/>
  <c r="R145" i="1"/>
  <c r="S145" i="1" s="1"/>
  <c r="T142" i="1"/>
  <c r="U142" i="1"/>
  <c r="T144" i="1"/>
  <c r="U144" i="1"/>
  <c r="R143" i="1"/>
  <c r="S143" i="1"/>
  <c r="AA14" i="1"/>
  <c r="T50" i="1"/>
  <c r="U50" i="1"/>
  <c r="R130" i="1"/>
  <c r="S130" i="1"/>
  <c r="T104" i="1"/>
  <c r="U104" i="1" s="1"/>
  <c r="T92" i="1"/>
  <c r="R69" i="1"/>
  <c r="S69" i="1"/>
  <c r="T67" i="1"/>
  <c r="U67" i="1"/>
  <c r="R65" i="1"/>
  <c r="S65" i="1"/>
  <c r="R52" i="1"/>
  <c r="S52" i="1" s="1"/>
  <c r="R48" i="1"/>
  <c r="S48" i="1"/>
  <c r="T46" i="1"/>
  <c r="U46" i="1"/>
  <c r="T38" i="1"/>
  <c r="AC38" i="1" s="1"/>
  <c r="AD38" i="1" s="1"/>
  <c r="T22" i="1"/>
  <c r="U22" i="1" s="1"/>
  <c r="R20" i="1"/>
  <c r="S20" i="1"/>
  <c r="R128" i="1"/>
  <c r="S128" i="1"/>
  <c r="T126" i="1"/>
  <c r="AC126" i="1" s="1"/>
  <c r="AD126" i="1" s="1"/>
  <c r="U126" i="1"/>
  <c r="R125" i="1"/>
  <c r="S125" i="1" s="1"/>
  <c r="T114" i="1"/>
  <c r="U114" i="1"/>
  <c r="R96" i="1"/>
  <c r="S96" i="1"/>
  <c r="R63" i="1"/>
  <c r="S63" i="1"/>
  <c r="R51" i="1"/>
  <c r="S51" i="1" s="1"/>
  <c r="R23" i="1"/>
  <c r="S23" i="1"/>
  <c r="AA18" i="1"/>
  <c r="R17" i="1"/>
  <c r="S17" i="1"/>
  <c r="T15" i="1"/>
  <c r="AC15" i="1" s="1"/>
  <c r="AD15" i="1" s="1"/>
  <c r="U15" i="1"/>
  <c r="R14" i="1"/>
  <c r="S14" i="1" s="1"/>
  <c r="AA103" i="1"/>
  <c r="R49" i="1"/>
  <c r="S49" i="1"/>
  <c r="AA17" i="1"/>
  <c r="AA81" i="1"/>
  <c r="AA89" i="1"/>
  <c r="AB89" i="1" s="1"/>
  <c r="AC89" i="1" s="1"/>
  <c r="AD89" i="1" s="1"/>
  <c r="T83" i="1"/>
  <c r="U83" i="1" s="1"/>
  <c r="T53" i="1"/>
  <c r="U53" i="1"/>
  <c r="R115" i="1"/>
  <c r="S115" i="1" s="1"/>
  <c r="AA111" i="1"/>
  <c r="AA107" i="1"/>
  <c r="T95" i="1"/>
  <c r="U95" i="1" s="1"/>
  <c r="R88" i="1"/>
  <c r="S88" i="1"/>
  <c r="R84" i="1"/>
  <c r="S84" i="1"/>
  <c r="R75" i="1"/>
  <c r="S75" i="1"/>
  <c r="AA61" i="1"/>
  <c r="R45" i="1"/>
  <c r="S45" i="1"/>
  <c r="R21" i="1"/>
  <c r="S21" i="1"/>
  <c r="T79" i="1"/>
  <c r="U79" i="1" s="1"/>
  <c r="AA125" i="1"/>
  <c r="AA109" i="1"/>
  <c r="AA118" i="1"/>
  <c r="R44" i="1"/>
  <c r="S44" i="1"/>
  <c r="T41" i="1"/>
  <c r="U41" i="1"/>
  <c r="T37" i="1"/>
  <c r="U37" i="1"/>
  <c r="R71" i="1"/>
  <c r="S71" i="1" s="1"/>
  <c r="T35" i="1"/>
  <c r="U35" i="1"/>
  <c r="R34" i="1"/>
  <c r="S34" i="1" s="1"/>
  <c r="R29" i="1"/>
  <c r="S29" i="1" s="1"/>
  <c r="T27" i="1"/>
  <c r="U27" i="1" s="1"/>
  <c r="T51" i="1"/>
  <c r="U51" i="1"/>
  <c r="AA131" i="1"/>
  <c r="T118" i="1"/>
  <c r="U118" i="1" s="1"/>
  <c r="R80" i="1"/>
  <c r="S80" i="1" s="1"/>
  <c r="AA77" i="1"/>
  <c r="T56" i="1"/>
  <c r="U56" i="1"/>
  <c r="AA47" i="1"/>
  <c r="AB47" i="1" s="1"/>
  <c r="T24" i="1"/>
  <c r="AC24" i="1" s="1"/>
  <c r="AA117" i="1"/>
  <c r="AA99" i="1"/>
  <c r="AA95" i="1"/>
  <c r="AA91" i="1"/>
  <c r="AA66" i="1"/>
  <c r="AA136" i="1"/>
  <c r="T93" i="1"/>
  <c r="U93" i="1" s="1"/>
  <c r="R92" i="1"/>
  <c r="S92" i="1" s="1"/>
  <c r="T73" i="1"/>
  <c r="U73" i="1"/>
  <c r="AA70" i="1"/>
  <c r="R70" i="1"/>
  <c r="S70" i="1"/>
  <c r="R47" i="1"/>
  <c r="S47" i="1"/>
  <c r="R43" i="1"/>
  <c r="S43" i="1" s="1"/>
  <c r="AA39" i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 s="1"/>
  <c r="T107" i="1"/>
  <c r="R100" i="1"/>
  <c r="S100" i="1"/>
  <c r="R99" i="1"/>
  <c r="S99" i="1"/>
  <c r="R98" i="1"/>
  <c r="S98" i="1"/>
  <c r="R90" i="1"/>
  <c r="S90" i="1" s="1"/>
  <c r="T68" i="1"/>
  <c r="U68" i="1"/>
  <c r="R62" i="1"/>
  <c r="S62" i="1"/>
  <c r="R61" i="1"/>
  <c r="S61" i="1"/>
  <c r="T59" i="1"/>
  <c r="U59" i="1" s="1"/>
  <c r="R57" i="1"/>
  <c r="S57" i="1"/>
  <c r="T55" i="1"/>
  <c r="U55" i="1"/>
  <c r="R54" i="1"/>
  <c r="S54" i="1"/>
  <c r="R53" i="1"/>
  <c r="S53" i="1" s="1"/>
  <c r="R46" i="1"/>
  <c r="S46" i="1"/>
  <c r="T42" i="1"/>
  <c r="U42" i="1" s="1"/>
  <c r="T40" i="1"/>
  <c r="AB40" i="1"/>
  <c r="AC40" i="1"/>
  <c r="AD40" i="1" s="1"/>
  <c r="AA33" i="1"/>
  <c r="R27" i="1"/>
  <c r="S27" i="1"/>
  <c r="R26" i="1"/>
  <c r="S26" i="1" s="1"/>
  <c r="AA105" i="1"/>
  <c r="AA38" i="1"/>
  <c r="T52" i="1"/>
  <c r="U52" i="1"/>
  <c r="T60" i="1"/>
  <c r="U60" i="1"/>
  <c r="AA68" i="1"/>
  <c r="AB68" i="1" s="1"/>
  <c r="AC68" i="1" s="1"/>
  <c r="AD68" i="1" s="1"/>
  <c r="R50" i="1"/>
  <c r="S50" i="1"/>
  <c r="R42" i="1"/>
  <c r="S42" i="1" s="1"/>
  <c r="AA25" i="1"/>
  <c r="T127" i="1"/>
  <c r="U127" i="1"/>
  <c r="T16" i="1"/>
  <c r="U16" i="1"/>
  <c r="T82" i="1"/>
  <c r="U82" i="1"/>
  <c r="T39" i="1"/>
  <c r="U39" i="1"/>
  <c r="T141" i="1"/>
  <c r="U141" i="1"/>
  <c r="T139" i="1"/>
  <c r="U139" i="1"/>
  <c r="R138" i="1"/>
  <c r="S138" i="1"/>
  <c r="R122" i="1"/>
  <c r="S122" i="1"/>
  <c r="R120" i="1"/>
  <c r="S120" i="1"/>
  <c r="R116" i="1"/>
  <c r="S116" i="1"/>
  <c r="T109" i="1"/>
  <c r="U109" i="1"/>
  <c r="R108" i="1"/>
  <c r="S108" i="1"/>
  <c r="R106" i="1"/>
  <c r="S106" i="1"/>
  <c r="R102" i="1"/>
  <c r="S102" i="1"/>
  <c r="T100" i="1"/>
  <c r="U100" i="1"/>
  <c r="AA98" i="1"/>
  <c r="R91" i="1"/>
  <c r="S91" i="1"/>
  <c r="R89" i="1"/>
  <c r="S89" i="1" s="1"/>
  <c r="T87" i="1"/>
  <c r="U87" i="1" s="1"/>
  <c r="R87" i="1"/>
  <c r="S87" i="1" s="1"/>
  <c r="T84" i="1"/>
  <c r="R82" i="1"/>
  <c r="S82" i="1"/>
  <c r="T80" i="1"/>
  <c r="T78" i="1"/>
  <c r="U78" i="1" s="1"/>
  <c r="R59" i="1"/>
  <c r="S59" i="1"/>
  <c r="T57" i="1"/>
  <c r="U57" i="1"/>
  <c r="T48" i="1"/>
  <c r="AC48" i="1" s="1"/>
  <c r="AD48" i="1" s="1"/>
  <c r="R38" i="1"/>
  <c r="S38" i="1" s="1"/>
  <c r="T33" i="1"/>
  <c r="U33" i="1"/>
  <c r="R32" i="1"/>
  <c r="S32" i="1"/>
  <c r="T29" i="1"/>
  <c r="AC29" i="1" s="1"/>
  <c r="AD29" i="1" s="1"/>
  <c r="AA28" i="1"/>
  <c r="R28" i="1"/>
  <c r="S28" i="1" s="1"/>
  <c r="R22" i="1"/>
  <c r="S22" i="1"/>
  <c r="AA21" i="1"/>
  <c r="T20" i="1"/>
  <c r="U20" i="1"/>
  <c r="T13" i="1"/>
  <c r="U13" i="1"/>
  <c r="T75" i="1"/>
  <c r="U75" i="1"/>
  <c r="R73" i="1"/>
  <c r="S73" i="1"/>
  <c r="T66" i="1"/>
  <c r="AB66" i="1" s="1"/>
  <c r="AC66" i="1" s="1"/>
  <c r="AD66" i="1" s="1"/>
  <c r="U66" i="1"/>
  <c r="T45" i="1"/>
  <c r="U45" i="1"/>
  <c r="T130" i="1"/>
  <c r="U130" i="1"/>
  <c r="T61" i="1"/>
  <c r="T47" i="1"/>
  <c r="U47" i="1"/>
  <c r="T140" i="1"/>
  <c r="AB140" i="1" s="1"/>
  <c r="T28" i="1"/>
  <c r="U28" i="1" s="1"/>
  <c r="R131" i="1"/>
  <c r="S131" i="1"/>
  <c r="R117" i="1"/>
  <c r="S117" i="1"/>
  <c r="R78" i="1"/>
  <c r="S78" i="1"/>
  <c r="R76" i="1"/>
  <c r="S76" i="1" s="1"/>
  <c r="T65" i="1"/>
  <c r="U65" i="1"/>
  <c r="T26" i="1"/>
  <c r="AC26" i="1" s="1"/>
  <c r="U26" i="1"/>
  <c r="T23" i="1"/>
  <c r="AC23" i="1" s="1"/>
  <c r="U23" i="1"/>
  <c r="AA154" i="1"/>
  <c r="AA94" i="1"/>
  <c r="AA90" i="1"/>
  <c r="AA86" i="1"/>
  <c r="AA82" i="1"/>
  <c r="AA56" i="1"/>
  <c r="V32" i="1"/>
  <c r="T32" i="1"/>
  <c r="AB32" i="1" s="1"/>
  <c r="U32" i="1"/>
  <c r="AA16" i="1"/>
  <c r="T138" i="1"/>
  <c r="U138" i="1"/>
  <c r="T110" i="1"/>
  <c r="U110" i="1"/>
  <c r="T164" i="1"/>
  <c r="U164" i="1" s="1"/>
  <c r="V162" i="1"/>
  <c r="T162" i="1"/>
  <c r="AA115" i="1"/>
  <c r="R111" i="1"/>
  <c r="S111" i="1" s="1"/>
  <c r="AA74" i="1"/>
  <c r="V72" i="1"/>
  <c r="T72" i="1"/>
  <c r="U72" i="1"/>
  <c r="AA67" i="1"/>
  <c r="AA53" i="1"/>
  <c r="AA44" i="1"/>
  <c r="V168" i="1"/>
  <c r="T168" i="1"/>
  <c r="AA124" i="1"/>
  <c r="V88" i="1"/>
  <c r="T88" i="1"/>
  <c r="U88" i="1"/>
  <c r="AA84" i="1"/>
  <c r="AA62" i="1"/>
  <c r="V14" i="1"/>
  <c r="T14" i="1"/>
  <c r="U14" i="1"/>
  <c r="T121" i="1"/>
  <c r="U121" i="1"/>
  <c r="T58" i="1"/>
  <c r="U58" i="1"/>
  <c r="T98" i="1"/>
  <c r="U98" i="1" s="1"/>
  <c r="V133" i="1"/>
  <c r="T133" i="1"/>
  <c r="U133" i="1" s="1"/>
  <c r="V115" i="1"/>
  <c r="T115" i="1"/>
  <c r="V74" i="1"/>
  <c r="T74" i="1"/>
  <c r="U74" i="1"/>
  <c r="V69" i="1"/>
  <c r="T69" i="1"/>
  <c r="T64" i="1"/>
  <c r="U64" i="1"/>
  <c r="V64" i="1"/>
  <c r="AA51" i="1"/>
  <c r="AB51" i="1" s="1"/>
  <c r="AA49" i="1"/>
  <c r="T43" i="1"/>
  <c r="AB43" i="1" s="1"/>
  <c r="V43" i="1"/>
  <c r="AA43" i="1"/>
  <c r="AA37" i="1"/>
  <c r="R168" i="1"/>
  <c r="S168" i="1"/>
  <c r="T161" i="1"/>
  <c r="AB161" i="1" s="1"/>
  <c r="U161" i="1"/>
  <c r="R152" i="1"/>
  <c r="S152" i="1" s="1"/>
  <c r="AA149" i="1"/>
  <c r="R134" i="1"/>
  <c r="S134" i="1"/>
  <c r="R129" i="1"/>
  <c r="S129" i="1"/>
  <c r="R127" i="1"/>
  <c r="S127" i="1"/>
  <c r="R119" i="1"/>
  <c r="S119" i="1"/>
  <c r="AA113" i="1"/>
  <c r="R113" i="1"/>
  <c r="S113" i="1"/>
  <c r="T112" i="1"/>
  <c r="R107" i="1"/>
  <c r="S107" i="1" s="1"/>
  <c r="R101" i="1"/>
  <c r="S101" i="1"/>
  <c r="R93" i="1"/>
  <c r="S93" i="1"/>
  <c r="R56" i="1"/>
  <c r="S56" i="1"/>
  <c r="AA48" i="1"/>
  <c r="R36" i="1"/>
  <c r="S36" i="1"/>
  <c r="T30" i="1"/>
  <c r="U30" i="1"/>
  <c r="R15" i="1"/>
  <c r="S15" i="1"/>
  <c r="R166" i="1"/>
  <c r="S166" i="1" s="1"/>
  <c r="R159" i="1"/>
  <c r="S159" i="1"/>
  <c r="T155" i="1"/>
  <c r="U155" i="1"/>
  <c r="R141" i="1"/>
  <c r="S141" i="1"/>
  <c r="T136" i="1"/>
  <c r="U136" i="1" s="1"/>
  <c r="T134" i="1"/>
  <c r="U134" i="1" s="1"/>
  <c r="T128" i="1"/>
  <c r="U128" i="1"/>
  <c r="R112" i="1"/>
  <c r="S112" i="1"/>
  <c r="R94" i="1"/>
  <c r="S94" i="1"/>
  <c r="R60" i="1"/>
  <c r="S60" i="1" s="1"/>
  <c r="R40" i="1"/>
  <c r="S40" i="1"/>
  <c r="R31" i="1"/>
  <c r="S31" i="1"/>
  <c r="T19" i="1"/>
  <c r="AC19" i="1" s="1"/>
  <c r="AD19" i="1" s="1"/>
  <c r="U19" i="1"/>
  <c r="U166" i="1"/>
  <c r="AG166" i="1" s="1"/>
  <c r="AH166" i="1" s="1"/>
  <c r="AA157" i="1"/>
  <c r="AA108" i="1"/>
  <c r="V89" i="1"/>
  <c r="T89" i="1"/>
  <c r="V86" i="1"/>
  <c r="T86" i="1"/>
  <c r="AA158" i="1"/>
  <c r="V87" i="1"/>
  <c r="AA161" i="1"/>
  <c r="AA141" i="1"/>
  <c r="AA134" i="1"/>
  <c r="T91" i="1"/>
  <c r="U91" i="1"/>
  <c r="AA78" i="1"/>
  <c r="V71" i="1"/>
  <c r="T71" i="1"/>
  <c r="U71" i="1" s="1"/>
  <c r="AA23" i="1"/>
  <c r="V18" i="1"/>
  <c r="T18" i="1"/>
  <c r="U18" i="1" s="1"/>
  <c r="V17" i="1"/>
  <c r="T17" i="1"/>
  <c r="V95" i="1"/>
  <c r="T97" i="1"/>
  <c r="U97" i="1"/>
  <c r="T76" i="1"/>
  <c r="U76" i="1"/>
  <c r="AG76" i="1" s="1"/>
  <c r="AH76" i="1" s="1"/>
  <c r="V155" i="1"/>
  <c r="V147" i="1"/>
  <c r="T147" i="1"/>
  <c r="AA137" i="1"/>
  <c r="AB137" i="1" s="1"/>
  <c r="AC137" i="1" s="1"/>
  <c r="AD137" i="1" s="1"/>
  <c r="AA135" i="1"/>
  <c r="AA129" i="1"/>
  <c r="V26" i="1"/>
  <c r="AA152" i="1"/>
  <c r="AA146" i="1"/>
  <c r="AA130" i="1"/>
  <c r="AA31" i="1"/>
  <c r="AA93" i="1"/>
  <c r="AA35" i="1"/>
  <c r="T159" i="1"/>
  <c r="AB159" i="1" s="1"/>
  <c r="R156" i="1"/>
  <c r="S156" i="1"/>
  <c r="AA148" i="1"/>
  <c r="R148" i="1"/>
  <c r="S148" i="1"/>
  <c r="R142" i="1"/>
  <c r="S142" i="1" s="1"/>
  <c r="T137" i="1"/>
  <c r="U137" i="1"/>
  <c r="R132" i="1"/>
  <c r="S132" i="1"/>
  <c r="R126" i="1"/>
  <c r="S126" i="1"/>
  <c r="AA116" i="1"/>
  <c r="R109" i="1"/>
  <c r="S109" i="1"/>
  <c r="R104" i="1"/>
  <c r="S104" i="1"/>
  <c r="R95" i="1"/>
  <c r="S95" i="1" s="1"/>
  <c r="R77" i="1"/>
  <c r="S77" i="1"/>
  <c r="R64" i="1"/>
  <c r="S64" i="1"/>
  <c r="R39" i="1"/>
  <c r="S39" i="1" s="1"/>
  <c r="R16" i="1"/>
  <c r="S16" i="1" s="1"/>
  <c r="AA156" i="1"/>
  <c r="R155" i="1"/>
  <c r="S155" i="1" s="1"/>
  <c r="AA150" i="1"/>
  <c r="T123" i="1"/>
  <c r="U123" i="1"/>
  <c r="R114" i="1"/>
  <c r="S114" i="1"/>
  <c r="R79" i="1"/>
  <c r="S79" i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/>
  <c r="T94" i="1"/>
  <c r="U94" i="1" s="1"/>
  <c r="AA36" i="1"/>
  <c r="T85" i="1"/>
  <c r="V122" i="1"/>
  <c r="T122" i="1"/>
  <c r="U122" i="1"/>
  <c r="V102" i="1"/>
  <c r="T102" i="1"/>
  <c r="U102" i="1"/>
  <c r="V25" i="1"/>
  <c r="T25" i="1"/>
  <c r="R140" i="1"/>
  <c r="S140" i="1" s="1"/>
  <c r="R139" i="1"/>
  <c r="S139" i="1" s="1"/>
  <c r="R137" i="1"/>
  <c r="S137" i="1"/>
  <c r="T132" i="1"/>
  <c r="AC132" i="1" s="1"/>
  <c r="AD132" i="1" s="1"/>
  <c r="U132" i="1"/>
  <c r="R124" i="1"/>
  <c r="S124" i="1"/>
  <c r="AA121" i="1"/>
  <c r="AA120" i="1"/>
  <c r="AA110" i="1"/>
  <c r="R97" i="1"/>
  <c r="S97" i="1"/>
  <c r="T36" i="1"/>
  <c r="U36" i="1" s="1"/>
  <c r="AA27" i="1"/>
  <c r="AA22" i="1"/>
  <c r="AA15" i="1"/>
  <c r="R136" i="1"/>
  <c r="S136" i="1"/>
  <c r="R135" i="1"/>
  <c r="S135" i="1"/>
  <c r="T111" i="1"/>
  <c r="U111" i="1" s="1"/>
  <c r="R105" i="1"/>
  <c r="S105" i="1"/>
  <c r="AA57" i="1"/>
  <c r="AA54" i="1"/>
  <c r="AA52" i="1"/>
  <c r="AA32" i="1"/>
  <c r="AA20" i="1"/>
  <c r="AA142" i="1"/>
  <c r="AB142" i="1" s="1"/>
  <c r="AC142" i="1" s="1"/>
  <c r="AD142" i="1" s="1"/>
  <c r="AA123" i="1"/>
  <c r="AA122" i="1"/>
  <c r="AB122" i="1" s="1"/>
  <c r="AC122" i="1" s="1"/>
  <c r="AD122" i="1" s="1"/>
  <c r="AA75" i="1"/>
  <c r="R72" i="1"/>
  <c r="S72" i="1"/>
  <c r="AA71" i="1"/>
  <c r="T63" i="1"/>
  <c r="AB63" i="1" s="1"/>
  <c r="AC63" i="1" s="1"/>
  <c r="AD63" i="1" s="1"/>
  <c r="U63" i="1"/>
  <c r="R25" i="1"/>
  <c r="S25" i="1"/>
  <c r="AA101" i="1"/>
  <c r="AA97" i="1"/>
  <c r="AA87" i="1"/>
  <c r="R86" i="1"/>
  <c r="S86" i="1"/>
  <c r="AA85" i="1"/>
  <c r="AB85" i="1" s="1"/>
  <c r="AC85" i="1" s="1"/>
  <c r="AD85" i="1" s="1"/>
  <c r="R83" i="1"/>
  <c r="S83" i="1"/>
  <c r="R55" i="1"/>
  <c r="S55" i="1" s="1"/>
  <c r="AA46" i="1"/>
  <c r="AA34" i="1"/>
  <c r="AA30" i="1"/>
  <c r="AB30" i="1" s="1"/>
  <c r="T21" i="1"/>
  <c r="U21" i="1" s="1"/>
  <c r="T108" i="1"/>
  <c r="T105" i="1"/>
  <c r="U105" i="1" s="1"/>
  <c r="R103" i="1"/>
  <c r="S103" i="1"/>
  <c r="AA102" i="1"/>
  <c r="T90" i="1"/>
  <c r="AB90" i="1" s="1"/>
  <c r="U90" i="1"/>
  <c r="R85" i="1"/>
  <c r="S85" i="1" s="1"/>
  <c r="R81" i="1"/>
  <c r="S81" i="1"/>
  <c r="T77" i="1"/>
  <c r="R74" i="1"/>
  <c r="S74" i="1"/>
  <c r="R67" i="1"/>
  <c r="S67" i="1"/>
  <c r="T54" i="1"/>
  <c r="U54" i="1" s="1"/>
  <c r="AA42" i="1"/>
  <c r="R41" i="1"/>
  <c r="S41" i="1"/>
  <c r="R30" i="1"/>
  <c r="S30" i="1"/>
  <c r="R24" i="1"/>
  <c r="S24" i="1"/>
  <c r="T151" i="1"/>
  <c r="AA132" i="1"/>
  <c r="AA104" i="1"/>
  <c r="AE72" i="1"/>
  <c r="AA72" i="1"/>
  <c r="AE116" i="1"/>
  <c r="T44" i="1"/>
  <c r="U44" i="1" s="1"/>
  <c r="T117" i="1"/>
  <c r="AB117" i="1" s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U31" i="1" s="1"/>
  <c r="V31" i="1"/>
  <c r="V132" i="1"/>
  <c r="AE126" i="1"/>
  <c r="AA126" i="1"/>
  <c r="T125" i="1"/>
  <c r="T96" i="1"/>
  <c r="T143" i="1"/>
  <c r="AB143" i="1" s="1"/>
  <c r="V143" i="1"/>
  <c r="AE106" i="1"/>
  <c r="AA106" i="1"/>
  <c r="AA76" i="1"/>
  <c r="AA73" i="1"/>
  <c r="T149" i="1"/>
  <c r="V149" i="1"/>
  <c r="AA127" i="1"/>
  <c r="AB127" i="1" s="1"/>
  <c r="AC127" i="1" s="1"/>
  <c r="AD127" i="1" s="1"/>
  <c r="V124" i="1"/>
  <c r="T124" i="1"/>
  <c r="U124" i="1" s="1"/>
  <c r="AA119" i="1"/>
  <c r="V116" i="1"/>
  <c r="T116" i="1"/>
  <c r="AA96" i="1"/>
  <c r="AE92" i="1"/>
  <c r="AA92" i="1"/>
  <c r="AB92" i="1" s="1"/>
  <c r="AA63" i="1"/>
  <c r="V62" i="1"/>
  <c r="T62" i="1"/>
  <c r="V160" i="1"/>
  <c r="T160" i="1"/>
  <c r="R160" i="1"/>
  <c r="S160" i="1"/>
  <c r="R149" i="1"/>
  <c r="S149" i="1"/>
  <c r="T146" i="1"/>
  <c r="V146" i="1"/>
  <c r="V120" i="1"/>
  <c r="T120" i="1"/>
  <c r="AA100" i="1"/>
  <c r="AA79" i="1"/>
  <c r="V131" i="1"/>
  <c r="T131" i="1"/>
  <c r="AC131" i="1" s="1"/>
  <c r="AD131" i="1" s="1"/>
  <c r="AA128" i="1"/>
  <c r="AB128" i="1" s="1"/>
  <c r="AC128" i="1" s="1"/>
  <c r="AD128" i="1" s="1"/>
  <c r="R123" i="1"/>
  <c r="S123" i="1"/>
  <c r="V103" i="1"/>
  <c r="T103" i="1"/>
  <c r="V70" i="1"/>
  <c r="T70" i="1"/>
  <c r="AA58" i="1"/>
  <c r="AB58" i="1" s="1"/>
  <c r="AA88" i="1"/>
  <c r="AB88" i="1" s="1"/>
  <c r="AC88" i="1" s="1"/>
  <c r="AD88" i="1" s="1"/>
  <c r="V81" i="1"/>
  <c r="T81" i="1"/>
  <c r="AA80" i="1"/>
  <c r="AA65" i="1"/>
  <c r="R33" i="1"/>
  <c r="S33" i="1"/>
  <c r="R19" i="1"/>
  <c r="S19" i="1"/>
  <c r="AA69" i="1"/>
  <c r="R68" i="1"/>
  <c r="S68" i="1"/>
  <c r="AA64" i="1"/>
  <c r="AA60" i="1"/>
  <c r="AA55" i="1"/>
  <c r="AB55" i="1" s="1"/>
  <c r="AA26" i="1"/>
  <c r="AA13" i="1"/>
  <c r="AB13" i="1" s="1"/>
  <c r="AA29" i="1"/>
  <c r="AA24" i="1"/>
  <c r="U189" i="1"/>
  <c r="AB201" i="1"/>
  <c r="AB209" i="1"/>
  <c r="U209" i="1"/>
  <c r="AG209" i="1" s="1"/>
  <c r="AH209" i="1" s="1"/>
  <c r="U205" i="1"/>
  <c r="AC205" i="1"/>
  <c r="AD205" i="1"/>
  <c r="U206" i="1"/>
  <c r="AC206" i="1"/>
  <c r="AD206" i="1"/>
  <c r="AB205" i="1"/>
  <c r="AF192" i="1"/>
  <c r="AG192" i="1" s="1"/>
  <c r="AH192" i="1" s="1"/>
  <c r="AF198" i="1"/>
  <c r="AF199" i="1"/>
  <c r="AG199" i="1"/>
  <c r="AH199" i="1"/>
  <c r="AF194" i="1"/>
  <c r="AF204" i="1"/>
  <c r="AG204" i="1"/>
  <c r="AH204" i="1" s="1"/>
  <c r="AF209" i="1"/>
  <c r="AB196" i="1"/>
  <c r="U196" i="1"/>
  <c r="AC196" i="1"/>
  <c r="AD196" i="1"/>
  <c r="U193" i="1"/>
  <c r="AF201" i="1"/>
  <c r="AG201" i="1"/>
  <c r="AH201" i="1"/>
  <c r="AB187" i="1"/>
  <c r="AC187" i="1"/>
  <c r="AD187" i="1"/>
  <c r="AF187" i="1"/>
  <c r="AG187" i="1"/>
  <c r="AH187" i="1"/>
  <c r="AB202" i="1"/>
  <c r="AC202" i="1"/>
  <c r="AD202" i="1"/>
  <c r="AC200" i="1"/>
  <c r="AD200" i="1"/>
  <c r="AF200" i="1" s="1"/>
  <c r="AB193" i="1"/>
  <c r="AC164" i="1"/>
  <c r="AD164" i="1" s="1"/>
  <c r="AB151" i="1"/>
  <c r="AB184" i="1"/>
  <c r="AC159" i="1"/>
  <c r="AD159" i="1"/>
  <c r="AB179" i="1"/>
  <c r="AC179" i="1"/>
  <c r="AD179" i="1" s="1"/>
  <c r="AB178" i="1"/>
  <c r="AC178" i="1"/>
  <c r="AD178" i="1" s="1"/>
  <c r="AG178" i="1" s="1"/>
  <c r="AH178" i="1" s="1"/>
  <c r="U165" i="1"/>
  <c r="AB165" i="1"/>
  <c r="AC165" i="1"/>
  <c r="AD165" i="1" s="1"/>
  <c r="AB176" i="1"/>
  <c r="AC176" i="1"/>
  <c r="AD176" i="1" s="1"/>
  <c r="AF176" i="1"/>
  <c r="AB154" i="1"/>
  <c r="AC154" i="1" s="1"/>
  <c r="AD154" i="1" s="1"/>
  <c r="AC168" i="1"/>
  <c r="AD168" i="1"/>
  <c r="AB170" i="1"/>
  <c r="AC170" i="1"/>
  <c r="AD170" i="1"/>
  <c r="AF170" i="1" s="1"/>
  <c r="U168" i="1"/>
  <c r="AG167" i="1"/>
  <c r="AH167" i="1" s="1"/>
  <c r="U184" i="1"/>
  <c r="AC175" i="1"/>
  <c r="AD175" i="1"/>
  <c r="AF175" i="1"/>
  <c r="AG175" i="1"/>
  <c r="AH175" i="1"/>
  <c r="U186" i="1"/>
  <c r="AB171" i="1"/>
  <c r="AC171" i="1"/>
  <c r="AD171" i="1"/>
  <c r="AG171" i="1" s="1"/>
  <c r="AH171" i="1" s="1"/>
  <c r="AF171" i="1"/>
  <c r="AF184" i="1"/>
  <c r="AC161" i="1"/>
  <c r="AD161" i="1"/>
  <c r="AF161" i="1" s="1"/>
  <c r="AG161" i="1"/>
  <c r="AH161" i="1" s="1"/>
  <c r="AB152" i="1"/>
  <c r="AC152" i="1" s="1"/>
  <c r="AD152" i="1" s="1"/>
  <c r="AF174" i="1"/>
  <c r="AG174" i="1"/>
  <c r="AH174" i="1" s="1"/>
  <c r="AF178" i="1"/>
  <c r="AB153" i="1"/>
  <c r="AC153" i="1" s="1"/>
  <c r="AD153" i="1" s="1"/>
  <c r="AB157" i="1"/>
  <c r="AC157" i="1"/>
  <c r="AD157" i="1"/>
  <c r="AF157" i="1" s="1"/>
  <c r="AG157" i="1" s="1"/>
  <c r="AH157" i="1" s="1"/>
  <c r="AB182" i="1"/>
  <c r="AF190" i="1"/>
  <c r="U169" i="1"/>
  <c r="AB169" i="1"/>
  <c r="AC169" i="1"/>
  <c r="AD169" i="1"/>
  <c r="AG169" i="1" s="1"/>
  <c r="AH169" i="1" s="1"/>
  <c r="AB150" i="1"/>
  <c r="AC150" i="1" s="1"/>
  <c r="AD150" i="1" s="1"/>
  <c r="AB134" i="1"/>
  <c r="AC134" i="1"/>
  <c r="AD134" i="1" s="1"/>
  <c r="AB46" i="1"/>
  <c r="AC46" i="1"/>
  <c r="AD46" i="1"/>
  <c r="AF46" i="1" s="1"/>
  <c r="AB144" i="1"/>
  <c r="AC144" i="1"/>
  <c r="AD144" i="1"/>
  <c r="AG144" i="1" s="1"/>
  <c r="AH144" i="1" s="1"/>
  <c r="AF144" i="1"/>
  <c r="AB126" i="1"/>
  <c r="AB83" i="1"/>
  <c r="AC83" i="1" s="1"/>
  <c r="AD83" i="1" s="1"/>
  <c r="AB38" i="1"/>
  <c r="AB50" i="1"/>
  <c r="AC50" i="1"/>
  <c r="AD50" i="1"/>
  <c r="AF50" i="1" s="1"/>
  <c r="AG50" i="1"/>
  <c r="AH50" i="1" s="1"/>
  <c r="AB114" i="1"/>
  <c r="AC114" i="1" s="1"/>
  <c r="AD114" i="1" s="1"/>
  <c r="AB67" i="1"/>
  <c r="AC67" i="1"/>
  <c r="AD67" i="1" s="1"/>
  <c r="AB15" i="1"/>
  <c r="AB139" i="1"/>
  <c r="AC139" i="1"/>
  <c r="AD139" i="1" s="1"/>
  <c r="U40" i="1"/>
  <c r="AC30" i="1"/>
  <c r="AD30" i="1"/>
  <c r="AG30" i="1" s="1"/>
  <c r="AH30" i="1" s="1"/>
  <c r="AF30" i="1"/>
  <c r="AB52" i="1"/>
  <c r="AC52" i="1" s="1"/>
  <c r="AD52" i="1" s="1"/>
  <c r="AB110" i="1"/>
  <c r="AC51" i="1"/>
  <c r="AD51" i="1"/>
  <c r="AF51" i="1" s="1"/>
  <c r="AB45" i="1"/>
  <c r="AC45" i="1"/>
  <c r="AD45" i="1"/>
  <c r="AF45" i="1" s="1"/>
  <c r="AB76" i="1"/>
  <c r="AC76" i="1"/>
  <c r="AD76" i="1"/>
  <c r="AF76" i="1" s="1"/>
  <c r="AB35" i="1"/>
  <c r="AC35" i="1" s="1"/>
  <c r="AD35" i="1" s="1"/>
  <c r="AB37" i="1"/>
  <c r="AC37" i="1"/>
  <c r="AD37" i="1"/>
  <c r="AG37" i="1" s="1"/>
  <c r="AH37" i="1" s="1"/>
  <c r="AF37" i="1"/>
  <c r="AB119" i="1"/>
  <c r="AC119" i="1" s="1"/>
  <c r="AD119" i="1"/>
  <c r="AF119" i="1"/>
  <c r="AG119" i="1"/>
  <c r="AH119" i="1"/>
  <c r="AB59" i="1"/>
  <c r="AB130" i="1"/>
  <c r="AC130" i="1"/>
  <c r="AD130" i="1"/>
  <c r="AG130" i="1" s="1"/>
  <c r="AH130" i="1" s="1"/>
  <c r="AF130" i="1"/>
  <c r="AB129" i="1"/>
  <c r="AC129" i="1" s="1"/>
  <c r="AD129" i="1" s="1"/>
  <c r="AB56" i="1"/>
  <c r="AC56" i="1"/>
  <c r="AD56" i="1"/>
  <c r="AF56" i="1" s="1"/>
  <c r="AB53" i="1"/>
  <c r="AC53" i="1"/>
  <c r="AD53" i="1"/>
  <c r="AF53" i="1"/>
  <c r="AG53" i="1"/>
  <c r="AH53" i="1" s="1"/>
  <c r="AB61" i="1"/>
  <c r="AC61" i="1" s="1"/>
  <c r="AD61" i="1" s="1"/>
  <c r="AB95" i="1"/>
  <c r="AC95" i="1"/>
  <c r="AD95" i="1"/>
  <c r="AF95" i="1" s="1"/>
  <c r="AB65" i="1"/>
  <c r="AC65" i="1"/>
  <c r="AD65" i="1" s="1"/>
  <c r="AB19" i="1"/>
  <c r="AB41" i="1"/>
  <c r="AC41" i="1"/>
  <c r="AD41" i="1" s="1"/>
  <c r="AB97" i="1"/>
  <c r="AC97" i="1"/>
  <c r="AD97" i="1"/>
  <c r="AF97" i="1"/>
  <c r="AG97" i="1"/>
  <c r="AH97" i="1" s="1"/>
  <c r="AB123" i="1"/>
  <c r="AB34" i="1"/>
  <c r="AC34" i="1"/>
  <c r="AD34" i="1" s="1"/>
  <c r="AB27" i="1"/>
  <c r="AC27" i="1"/>
  <c r="AD27" i="1"/>
  <c r="AF27" i="1"/>
  <c r="AG27" i="1"/>
  <c r="AH27" i="1" s="1"/>
  <c r="AB135" i="1"/>
  <c r="AC135" i="1"/>
  <c r="AD135" i="1" s="1"/>
  <c r="AD24" i="1"/>
  <c r="AF24" i="1" s="1"/>
  <c r="AC55" i="1"/>
  <c r="AD55" i="1"/>
  <c r="AF55" i="1" s="1"/>
  <c r="AG55" i="1"/>
  <c r="AH55" i="1"/>
  <c r="AB60" i="1"/>
  <c r="AC60" i="1"/>
  <c r="AD60" i="1" s="1"/>
  <c r="AB109" i="1"/>
  <c r="AC109" i="1"/>
  <c r="AD109" i="1"/>
  <c r="AF109" i="1"/>
  <c r="U61" i="1"/>
  <c r="AB93" i="1"/>
  <c r="AC107" i="1"/>
  <c r="AD107" i="1" s="1"/>
  <c r="AB75" i="1"/>
  <c r="AC75" i="1"/>
  <c r="AD75" i="1" s="1"/>
  <c r="AF75" i="1"/>
  <c r="AG75" i="1"/>
  <c r="AH75" i="1" s="1"/>
  <c r="AB57" i="1"/>
  <c r="AC57" i="1" s="1"/>
  <c r="AD57" i="1" s="1"/>
  <c r="AB121" i="1"/>
  <c r="AC121" i="1"/>
  <c r="AD121" i="1" s="1"/>
  <c r="AB115" i="1"/>
  <c r="AC115" i="1"/>
  <c r="AD115" i="1"/>
  <c r="AG115" i="1" s="1"/>
  <c r="AH115" i="1" s="1"/>
  <c r="AF115" i="1"/>
  <c r="AB100" i="1"/>
  <c r="AC100" i="1"/>
  <c r="AD100" i="1"/>
  <c r="AF100" i="1" s="1"/>
  <c r="AB73" i="1"/>
  <c r="AC73" i="1"/>
  <c r="AD73" i="1"/>
  <c r="AF73" i="1"/>
  <c r="AG73" i="1"/>
  <c r="AH73" i="1"/>
  <c r="AB72" i="1"/>
  <c r="AC72" i="1" s="1"/>
  <c r="AD72" i="1"/>
  <c r="AF72" i="1" s="1"/>
  <c r="AB23" i="1"/>
  <c r="AD23" i="1"/>
  <c r="AF23" i="1" s="1"/>
  <c r="AB33" i="1"/>
  <c r="AC33" i="1"/>
  <c r="AD33" i="1"/>
  <c r="AB16" i="1"/>
  <c r="AC16" i="1"/>
  <c r="AD16" i="1" s="1"/>
  <c r="AB82" i="1"/>
  <c r="AB28" i="1"/>
  <c r="AC13" i="1"/>
  <c r="AD13" i="1" s="1"/>
  <c r="AB26" i="1"/>
  <c r="AD26" i="1"/>
  <c r="AF26" i="1"/>
  <c r="AG26" i="1"/>
  <c r="AH26" i="1"/>
  <c r="AB20" i="1"/>
  <c r="AC20" i="1"/>
  <c r="AD20" i="1" s="1"/>
  <c r="AB39" i="1"/>
  <c r="AC39" i="1"/>
  <c r="AD39" i="1"/>
  <c r="AF39" i="1"/>
  <c r="AG39" i="1"/>
  <c r="AH39" i="1" s="1"/>
  <c r="U84" i="1"/>
  <c r="AB84" i="1"/>
  <c r="AC84" i="1" s="1"/>
  <c r="AD84" i="1" s="1"/>
  <c r="AB141" i="1"/>
  <c r="AC141" i="1" s="1"/>
  <c r="AD141" i="1" s="1"/>
  <c r="AB64" i="1"/>
  <c r="AC64" i="1" s="1"/>
  <c r="AD64" i="1" s="1"/>
  <c r="AB14" i="1"/>
  <c r="AC14" i="1"/>
  <c r="AD14" i="1" s="1"/>
  <c r="AC47" i="1"/>
  <c r="AD47" i="1" s="1"/>
  <c r="AG47" i="1" s="1"/>
  <c r="AH47" i="1" s="1"/>
  <c r="AF47" i="1"/>
  <c r="AB102" i="1"/>
  <c r="AC102" i="1"/>
  <c r="AD102" i="1"/>
  <c r="AF102" i="1"/>
  <c r="AG102" i="1" s="1"/>
  <c r="AH102" i="1" s="1"/>
  <c r="AC32" i="1"/>
  <c r="AD32" i="1"/>
  <c r="AF32" i="1" s="1"/>
  <c r="AB133" i="1"/>
  <c r="AC133" i="1"/>
  <c r="AD133" i="1" s="1"/>
  <c r="AG133" i="1" s="1"/>
  <c r="AH133" i="1" s="1"/>
  <c r="AF133" i="1"/>
  <c r="U89" i="1"/>
  <c r="AB74" i="1"/>
  <c r="AC74" i="1" s="1"/>
  <c r="AD74" i="1" s="1"/>
  <c r="AB147" i="1"/>
  <c r="AC147" i="1"/>
  <c r="AD147" i="1" s="1"/>
  <c r="AF147" i="1" s="1"/>
  <c r="AB54" i="1"/>
  <c r="AC54" i="1"/>
  <c r="AD54" i="1"/>
  <c r="AF54" i="1"/>
  <c r="AG54" i="1"/>
  <c r="AH54" i="1" s="1"/>
  <c r="U115" i="1"/>
  <c r="AB155" i="1"/>
  <c r="AC155" i="1"/>
  <c r="AD155" i="1"/>
  <c r="AF155" i="1" s="1"/>
  <c r="AB138" i="1"/>
  <c r="AC138" i="1"/>
  <c r="AD138" i="1"/>
  <c r="AF138" i="1"/>
  <c r="AG138" i="1"/>
  <c r="AH138" i="1" s="1"/>
  <c r="AB132" i="1"/>
  <c r="AF166" i="1"/>
  <c r="U86" i="1"/>
  <c r="AC18" i="1"/>
  <c r="AD18" i="1" s="1"/>
  <c r="U147" i="1"/>
  <c r="U159" i="1"/>
  <c r="AB17" i="1"/>
  <c r="AC17" i="1"/>
  <c r="AD17" i="1"/>
  <c r="AG17" i="1" s="1"/>
  <c r="AH17" i="1" s="1"/>
  <c r="AF17" i="1"/>
  <c r="U17" i="1"/>
  <c r="AB86" i="1"/>
  <c r="AC86" i="1" s="1"/>
  <c r="AD86" i="1" s="1"/>
  <c r="AF168" i="1"/>
  <c r="AB101" i="1"/>
  <c r="AC101" i="1"/>
  <c r="AD101" i="1" s="1"/>
  <c r="AB91" i="1"/>
  <c r="AC91" i="1"/>
  <c r="AD91" i="1"/>
  <c r="AG91" i="1" s="1"/>
  <c r="AH91" i="1" s="1"/>
  <c r="AF91" i="1"/>
  <c r="AB25" i="1"/>
  <c r="AC25" i="1"/>
  <c r="AD25" i="1" s="1"/>
  <c r="U25" i="1"/>
  <c r="AB96" i="1"/>
  <c r="AC96" i="1"/>
  <c r="AD96" i="1"/>
  <c r="U85" i="1"/>
  <c r="AB77" i="1"/>
  <c r="AC77" i="1" s="1"/>
  <c r="AD77" i="1" s="1"/>
  <c r="U77" i="1"/>
  <c r="AB111" i="1"/>
  <c r="U81" i="1"/>
  <c r="AB81" i="1"/>
  <c r="AC81" i="1"/>
  <c r="AD81" i="1" s="1"/>
  <c r="U160" i="1"/>
  <c r="AB149" i="1"/>
  <c r="AC149" i="1"/>
  <c r="AD149" i="1" s="1"/>
  <c r="U149" i="1"/>
  <c r="U125" i="1"/>
  <c r="AB31" i="1"/>
  <c r="AC31" i="1"/>
  <c r="AD31" i="1" s="1"/>
  <c r="AB49" i="1"/>
  <c r="AC49" i="1"/>
  <c r="AD49" i="1"/>
  <c r="U49" i="1"/>
  <c r="U70" i="1"/>
  <c r="AB70" i="1"/>
  <c r="AC70" i="1"/>
  <c r="AD70" i="1" s="1"/>
  <c r="U103" i="1"/>
  <c r="AB103" i="1"/>
  <c r="AC103" i="1"/>
  <c r="AD103" i="1"/>
  <c r="AG103" i="1" s="1"/>
  <c r="AH103" i="1" s="1"/>
  <c r="AB160" i="1"/>
  <c r="AC160" i="1"/>
  <c r="AD160" i="1"/>
  <c r="U116" i="1"/>
  <c r="AB116" i="1"/>
  <c r="AC116" i="1"/>
  <c r="AD116" i="1"/>
  <c r="AF116" i="1" s="1"/>
  <c r="U96" i="1"/>
  <c r="U99" i="1"/>
  <c r="AB99" i="1"/>
  <c r="AC99" i="1"/>
  <c r="AD99" i="1"/>
  <c r="AG99" i="1" s="1"/>
  <c r="AH99" i="1" s="1"/>
  <c r="U151" i="1"/>
  <c r="AC151" i="1"/>
  <c r="AD151" i="1"/>
  <c r="AB131" i="1"/>
  <c r="AB120" i="1"/>
  <c r="AC120" i="1"/>
  <c r="AD120" i="1"/>
  <c r="AF120" i="1" s="1"/>
  <c r="AG120" i="1" s="1"/>
  <c r="AH120" i="1" s="1"/>
  <c r="U120" i="1"/>
  <c r="U62" i="1"/>
  <c r="AB62" i="1"/>
  <c r="AC62" i="1" s="1"/>
  <c r="AD62" i="1" s="1"/>
  <c r="U113" i="1"/>
  <c r="AB113" i="1"/>
  <c r="AC113" i="1"/>
  <c r="AD113" i="1" s="1"/>
  <c r="U143" i="1"/>
  <c r="AB125" i="1"/>
  <c r="AC125" i="1" s="1"/>
  <c r="AD125" i="1" s="1"/>
  <c r="AB106" i="1"/>
  <c r="AC106" i="1"/>
  <c r="AD106" i="1"/>
  <c r="AF106" i="1" s="1"/>
  <c r="U106" i="1"/>
  <c r="AF205" i="1"/>
  <c r="AG205" i="1" s="1"/>
  <c r="AH205" i="1" s="1"/>
  <c r="AF206" i="1"/>
  <c r="AG206" i="1"/>
  <c r="AH206" i="1" s="1"/>
  <c r="AF193" i="1"/>
  <c r="AF196" i="1"/>
  <c r="AG196" i="1" s="1"/>
  <c r="AH196" i="1" s="1"/>
  <c r="AG168" i="1"/>
  <c r="AH168" i="1" s="1"/>
  <c r="AG184" i="1"/>
  <c r="AH184" i="1"/>
  <c r="AF169" i="1"/>
  <c r="AG95" i="1"/>
  <c r="AH95" i="1"/>
  <c r="AG109" i="1"/>
  <c r="AH109" i="1"/>
  <c r="AF49" i="1"/>
  <c r="AG49" i="1"/>
  <c r="AH49" i="1" s="1"/>
  <c r="AF99" i="1"/>
  <c r="AF96" i="1"/>
  <c r="AG96" i="1"/>
  <c r="AH96" i="1" s="1"/>
  <c r="AF103" i="1"/>
  <c r="AF35" i="1" l="1"/>
  <c r="AG35" i="1"/>
  <c r="AH35" i="1" s="1"/>
  <c r="AF86" i="1"/>
  <c r="AG86" i="1"/>
  <c r="AH86" i="1" s="1"/>
  <c r="AG18" i="1"/>
  <c r="AH18" i="1" s="1"/>
  <c r="AF18" i="1"/>
  <c r="AF34" i="1"/>
  <c r="AG34" i="1" s="1"/>
  <c r="AH34" i="1" s="1"/>
  <c r="AF41" i="1"/>
  <c r="AG41" i="1" s="1"/>
  <c r="AH41" i="1" s="1"/>
  <c r="AF61" i="1"/>
  <c r="AG61" i="1"/>
  <c r="AH61" i="1" s="1"/>
  <c r="AG122" i="1"/>
  <c r="AH122" i="1" s="1"/>
  <c r="AF122" i="1"/>
  <c r="AF232" i="1"/>
  <c r="AG232" i="1" s="1"/>
  <c r="AH232" i="1" s="1"/>
  <c r="AF560" i="1"/>
  <c r="AG560" i="1" s="1"/>
  <c r="AH560" i="1" s="1"/>
  <c r="AF113" i="1"/>
  <c r="AG113" i="1" s="1"/>
  <c r="AH113" i="1" s="1"/>
  <c r="AG149" i="1"/>
  <c r="AH149" i="1" s="1"/>
  <c r="AF149" i="1"/>
  <c r="AF77" i="1"/>
  <c r="AG77" i="1"/>
  <c r="AH77" i="1" s="1"/>
  <c r="AF14" i="1"/>
  <c r="AG14" i="1" s="1"/>
  <c r="AH14" i="1" s="1"/>
  <c r="AF135" i="1"/>
  <c r="AG135" i="1" s="1"/>
  <c r="AH135" i="1" s="1"/>
  <c r="AG129" i="1"/>
  <c r="AH129" i="1" s="1"/>
  <c r="AF129" i="1"/>
  <c r="AF164" i="1"/>
  <c r="AG164" i="1"/>
  <c r="AH164" i="1" s="1"/>
  <c r="AF38" i="1"/>
  <c r="AG38" i="1" s="1"/>
  <c r="AH38" i="1" s="1"/>
  <c r="AF396" i="1"/>
  <c r="AG396" i="1" s="1"/>
  <c r="AH396" i="1" s="1"/>
  <c r="AF349" i="1"/>
  <c r="AG349" i="1" s="1"/>
  <c r="AH349" i="1" s="1"/>
  <c r="AF586" i="1"/>
  <c r="AG586" i="1" s="1"/>
  <c r="AH586" i="1" s="1"/>
  <c r="AF582" i="1"/>
  <c r="AG582" i="1" s="1"/>
  <c r="AH582" i="1" s="1"/>
  <c r="AF291" i="1"/>
  <c r="AG291" i="1"/>
  <c r="AH291" i="1" s="1"/>
  <c r="AG290" i="1"/>
  <c r="AH290" i="1" s="1"/>
  <c r="AF290" i="1"/>
  <c r="AF60" i="1"/>
  <c r="AG60" i="1"/>
  <c r="AH60" i="1" s="1"/>
  <c r="AF67" i="1"/>
  <c r="AG67" i="1" s="1"/>
  <c r="AH67" i="1" s="1"/>
  <c r="AG85" i="1"/>
  <c r="AH85" i="1" s="1"/>
  <c r="AF85" i="1"/>
  <c r="AF48" i="1"/>
  <c r="AG48" i="1" s="1"/>
  <c r="AH48" i="1" s="1"/>
  <c r="AF128" i="1"/>
  <c r="AG128" i="1" s="1"/>
  <c r="AH128" i="1" s="1"/>
  <c r="AF29" i="1"/>
  <c r="AG29" i="1" s="1"/>
  <c r="AH29" i="1" s="1"/>
  <c r="AG89" i="1"/>
  <c r="AH89" i="1" s="1"/>
  <c r="AF89" i="1"/>
  <c r="AF181" i="1"/>
  <c r="AG181" i="1" s="1"/>
  <c r="AH181" i="1" s="1"/>
  <c r="AF365" i="1"/>
  <c r="AG365" i="1" s="1"/>
  <c r="AH365" i="1" s="1"/>
  <c r="AG83" i="1"/>
  <c r="AH83" i="1" s="1"/>
  <c r="AF83" i="1"/>
  <c r="AF142" i="1"/>
  <c r="AG142" i="1"/>
  <c r="AH142" i="1" s="1"/>
  <c r="AG13" i="1"/>
  <c r="AH13" i="1" s="1"/>
  <c r="AF13" i="1"/>
  <c r="AF107" i="1"/>
  <c r="AF134" i="1"/>
  <c r="AG134" i="1" s="1"/>
  <c r="AH134" i="1" s="1"/>
  <c r="AF179" i="1"/>
  <c r="AG179" i="1"/>
  <c r="AH179" i="1" s="1"/>
  <c r="AF132" i="1"/>
  <c r="AG132" i="1" s="1"/>
  <c r="AH132" i="1" s="1"/>
  <c r="AF126" i="1"/>
  <c r="AG126" i="1" s="1"/>
  <c r="AH126" i="1" s="1"/>
  <c r="AF81" i="1"/>
  <c r="AG81" i="1"/>
  <c r="AH81" i="1" s="1"/>
  <c r="AF141" i="1"/>
  <c r="AG141" i="1" s="1"/>
  <c r="AH141" i="1" s="1"/>
  <c r="AG121" i="1"/>
  <c r="AH121" i="1" s="1"/>
  <c r="AF121" i="1"/>
  <c r="AF114" i="1"/>
  <c r="AG114" i="1" s="1"/>
  <c r="AH114" i="1" s="1"/>
  <c r="AF15" i="1"/>
  <c r="AG15" i="1"/>
  <c r="AH15" i="1" s="1"/>
  <c r="AF185" i="1"/>
  <c r="AG185" i="1" s="1"/>
  <c r="AH185" i="1" s="1"/>
  <c r="AF257" i="1"/>
  <c r="AG257" i="1" s="1"/>
  <c r="AH257" i="1" s="1"/>
  <c r="AF476" i="1"/>
  <c r="AF31" i="1"/>
  <c r="AG31" i="1" s="1"/>
  <c r="AH31" i="1" s="1"/>
  <c r="AF150" i="1"/>
  <c r="AG150" i="1" s="1"/>
  <c r="AH150" i="1" s="1"/>
  <c r="AG57" i="1"/>
  <c r="AH57" i="1" s="1"/>
  <c r="AF57" i="1"/>
  <c r="AF137" i="1"/>
  <c r="AG137" i="1" s="1"/>
  <c r="AH137" i="1" s="1"/>
  <c r="AF19" i="1"/>
  <c r="AG19" i="1"/>
  <c r="AH19" i="1" s="1"/>
  <c r="AF66" i="1"/>
  <c r="AG66" i="1"/>
  <c r="AH66" i="1" s="1"/>
  <c r="AG172" i="1"/>
  <c r="AH172" i="1" s="1"/>
  <c r="AF172" i="1"/>
  <c r="AG501" i="1"/>
  <c r="AH501" i="1" s="1"/>
  <c r="AF213" i="1"/>
  <c r="AG213" i="1" s="1"/>
  <c r="AH213" i="1" s="1"/>
  <c r="AF226" i="1"/>
  <c r="AG226" i="1"/>
  <c r="AH226" i="1" s="1"/>
  <c r="AG577" i="1"/>
  <c r="AH577" i="1" s="1"/>
  <c r="AF577" i="1"/>
  <c r="AF52" i="1"/>
  <c r="AG52" i="1" s="1"/>
  <c r="AH52" i="1" s="1"/>
  <c r="AF154" i="1"/>
  <c r="AG154" i="1"/>
  <c r="AH154" i="1" s="1"/>
  <c r="AF64" i="1"/>
  <c r="AG64" i="1" s="1"/>
  <c r="AH64" i="1" s="1"/>
  <c r="AF65" i="1"/>
  <c r="AG65" i="1" s="1"/>
  <c r="AH65" i="1" s="1"/>
  <c r="AF152" i="1"/>
  <c r="AG152" i="1" s="1"/>
  <c r="AH152" i="1" s="1"/>
  <c r="AF63" i="1"/>
  <c r="AG63" i="1" s="1"/>
  <c r="AH63" i="1" s="1"/>
  <c r="AF62" i="1"/>
  <c r="AG62" i="1"/>
  <c r="AH62" i="1" s="1"/>
  <c r="AF74" i="1"/>
  <c r="AG74" i="1"/>
  <c r="AH74" i="1" s="1"/>
  <c r="AF20" i="1"/>
  <c r="AG20" i="1" s="1"/>
  <c r="AH20" i="1" s="1"/>
  <c r="AF88" i="1"/>
  <c r="AG88" i="1" s="1"/>
  <c r="AH88" i="1" s="1"/>
  <c r="AF68" i="1"/>
  <c r="AG68" i="1"/>
  <c r="AH68" i="1" s="1"/>
  <c r="AF361" i="1"/>
  <c r="AG361" i="1" s="1"/>
  <c r="AH361" i="1" s="1"/>
  <c r="AG101" i="1"/>
  <c r="AH101" i="1" s="1"/>
  <c r="AF101" i="1"/>
  <c r="AF84" i="1"/>
  <c r="AG84" i="1" s="1"/>
  <c r="AH84" i="1" s="1"/>
  <c r="AF131" i="1"/>
  <c r="AG131" i="1"/>
  <c r="AH131" i="1" s="1"/>
  <c r="AF70" i="1"/>
  <c r="AG70" i="1"/>
  <c r="AH70" i="1" s="1"/>
  <c r="AG16" i="1"/>
  <c r="AH16" i="1" s="1"/>
  <c r="AF16" i="1"/>
  <c r="AG165" i="1"/>
  <c r="AH165" i="1" s="1"/>
  <c r="AF165" i="1"/>
  <c r="AF127" i="1"/>
  <c r="AG127" i="1"/>
  <c r="AH127" i="1" s="1"/>
  <c r="AF125" i="1"/>
  <c r="AG125" i="1" s="1"/>
  <c r="AH125" i="1" s="1"/>
  <c r="AG160" i="1"/>
  <c r="AH160" i="1" s="1"/>
  <c r="AF25" i="1"/>
  <c r="AG25" i="1"/>
  <c r="AH25" i="1" s="1"/>
  <c r="AF139" i="1"/>
  <c r="AG139" i="1" s="1"/>
  <c r="AH139" i="1" s="1"/>
  <c r="AF153" i="1"/>
  <c r="AG153" i="1" s="1"/>
  <c r="AH153" i="1" s="1"/>
  <c r="AF182" i="1"/>
  <c r="AG182" i="1" s="1"/>
  <c r="AH182" i="1" s="1"/>
  <c r="AF183" i="1"/>
  <c r="AG183" i="1" s="1"/>
  <c r="AH183" i="1" s="1"/>
  <c r="AG363" i="1"/>
  <c r="AH363" i="1" s="1"/>
  <c r="AF289" i="1"/>
  <c r="AG289" i="1" s="1"/>
  <c r="AH289" i="1" s="1"/>
  <c r="AF214" i="1"/>
  <c r="AG214" i="1" s="1"/>
  <c r="AH214" i="1" s="1"/>
  <c r="AF160" i="1"/>
  <c r="AF159" i="1"/>
  <c r="AG159" i="1" s="1"/>
  <c r="AH159" i="1" s="1"/>
  <c r="U117" i="1"/>
  <c r="AB146" i="1"/>
  <c r="AC146" i="1" s="1"/>
  <c r="AD146" i="1" s="1"/>
  <c r="AG32" i="1"/>
  <c r="AH32" i="1" s="1"/>
  <c r="AG23" i="1"/>
  <c r="AH23" i="1" s="1"/>
  <c r="AG100" i="1"/>
  <c r="AH100" i="1" s="1"/>
  <c r="AB29" i="1"/>
  <c r="AC163" i="1"/>
  <c r="AD163" i="1" s="1"/>
  <c r="AG170" i="1"/>
  <c r="AH170" i="1" s="1"/>
  <c r="U107" i="1"/>
  <c r="AG107" i="1" s="1"/>
  <c r="AH107" i="1" s="1"/>
  <c r="AB107" i="1"/>
  <c r="AG195" i="1"/>
  <c r="AH195" i="1" s="1"/>
  <c r="AF195" i="1"/>
  <c r="AG420" i="1"/>
  <c r="AH420" i="1" s="1"/>
  <c r="AF493" i="1"/>
  <c r="AG493" i="1"/>
  <c r="AH493" i="1" s="1"/>
  <c r="AF211" i="1"/>
  <c r="AG211" i="1" s="1"/>
  <c r="AH211" i="1" s="1"/>
  <c r="U240" i="1"/>
  <c r="AB240" i="1"/>
  <c r="AC240" i="1"/>
  <c r="AD240" i="1" s="1"/>
  <c r="AF496" i="1"/>
  <c r="AG496" i="1" s="1"/>
  <c r="AH496" i="1" s="1"/>
  <c r="AF252" i="1"/>
  <c r="AG252" i="1" s="1"/>
  <c r="AH252" i="1" s="1"/>
  <c r="U390" i="1"/>
  <c r="AC390" i="1"/>
  <c r="AD390" i="1" s="1"/>
  <c r="AG258" i="1"/>
  <c r="AH258" i="1" s="1"/>
  <c r="AF258" i="1"/>
  <c r="AF219" i="1"/>
  <c r="AG219" i="1" s="1"/>
  <c r="AH219" i="1" s="1"/>
  <c r="AF370" i="1"/>
  <c r="AG370" i="1"/>
  <c r="AH370" i="1" s="1"/>
  <c r="AF378" i="1"/>
  <c r="AG378" i="1"/>
  <c r="AH378" i="1" s="1"/>
  <c r="AG509" i="1"/>
  <c r="AH509" i="1" s="1"/>
  <c r="AF509" i="1"/>
  <c r="AG280" i="1"/>
  <c r="AH280" i="1" s="1"/>
  <c r="AF280" i="1"/>
  <c r="AB296" i="1"/>
  <c r="AC296" i="1"/>
  <c r="AD296" i="1" s="1"/>
  <c r="AC244" i="1"/>
  <c r="AD244" i="1" s="1"/>
  <c r="U244" i="1"/>
  <c r="U245" i="1"/>
  <c r="AC245" i="1"/>
  <c r="AD245" i="1" s="1"/>
  <c r="AB245" i="1"/>
  <c r="AB388" i="1"/>
  <c r="AC388" i="1"/>
  <c r="AD388" i="1" s="1"/>
  <c r="AB287" i="1"/>
  <c r="AC287" i="1"/>
  <c r="AD287" i="1" s="1"/>
  <c r="U287" i="1"/>
  <c r="AB479" i="1"/>
  <c r="AC479" i="1"/>
  <c r="AD479" i="1" s="1"/>
  <c r="AB449" i="1"/>
  <c r="AC449" i="1"/>
  <c r="AD449" i="1" s="1"/>
  <c r="U449" i="1"/>
  <c r="AF956" i="1"/>
  <c r="AG956" i="1" s="1"/>
  <c r="AH956" i="1" s="1"/>
  <c r="AF911" i="1"/>
  <c r="AG911" i="1" s="1"/>
  <c r="AH911" i="1" s="1"/>
  <c r="AF837" i="1"/>
  <c r="AG837" i="1" s="1"/>
  <c r="AH837" i="1" s="1"/>
  <c r="AF610" i="1"/>
  <c r="AG610" i="1" s="1"/>
  <c r="AH610" i="1" s="1"/>
  <c r="AG51" i="1"/>
  <c r="AH51" i="1" s="1"/>
  <c r="AG147" i="1"/>
  <c r="AH147" i="1" s="1"/>
  <c r="U131" i="1"/>
  <c r="U146" i="1"/>
  <c r="AC111" i="1"/>
  <c r="AD111" i="1" s="1"/>
  <c r="AG155" i="1"/>
  <c r="AH155" i="1" s="1"/>
  <c r="AC43" i="1"/>
  <c r="AD43" i="1" s="1"/>
  <c r="AB71" i="1"/>
  <c r="AC71" i="1" s="1"/>
  <c r="AD71" i="1" s="1"/>
  <c r="AC93" i="1"/>
  <c r="AD93" i="1" s="1"/>
  <c r="AG56" i="1"/>
  <c r="AH56" i="1" s="1"/>
  <c r="AC59" i="1"/>
  <c r="AD59" i="1" s="1"/>
  <c r="AB163" i="1"/>
  <c r="AB164" i="1"/>
  <c r="U108" i="1"/>
  <c r="U112" i="1"/>
  <c r="U140" i="1"/>
  <c r="U29" i="1"/>
  <c r="U48" i="1"/>
  <c r="U80" i="1"/>
  <c r="U24" i="1"/>
  <c r="AG24" i="1" s="1"/>
  <c r="AH24" i="1" s="1"/>
  <c r="U38" i="1"/>
  <c r="AF363" i="1"/>
  <c r="AG469" i="1"/>
  <c r="AH469" i="1" s="1"/>
  <c r="AG506" i="1"/>
  <c r="AH506" i="1" s="1"/>
  <c r="AB390" i="1"/>
  <c r="AG445" i="1"/>
  <c r="AH445" i="1" s="1"/>
  <c r="AF369" i="1"/>
  <c r="AG369" i="1" s="1"/>
  <c r="AH369" i="1" s="1"/>
  <c r="AC500" i="1"/>
  <c r="AD500" i="1" s="1"/>
  <c r="U212" i="1"/>
  <c r="AC212" i="1"/>
  <c r="AD212" i="1" s="1"/>
  <c r="AC339" i="1"/>
  <c r="AD339" i="1" s="1"/>
  <c r="U318" i="1"/>
  <c r="AC318" i="1"/>
  <c r="AD318" i="1" s="1"/>
  <c r="AF375" i="1"/>
  <c r="AG375" i="1" s="1"/>
  <c r="AH375" i="1" s="1"/>
  <c r="U258" i="1"/>
  <c r="AG293" i="1"/>
  <c r="AH293" i="1" s="1"/>
  <c r="AG266" i="1"/>
  <c r="AH266" i="1" s="1"/>
  <c r="AF275" i="1"/>
  <c r="AG275" i="1" s="1"/>
  <c r="AH275" i="1" s="1"/>
  <c r="AF572" i="1"/>
  <c r="AG572" i="1" s="1"/>
  <c r="AH572" i="1" s="1"/>
  <c r="AG478" i="1"/>
  <c r="AH478" i="1" s="1"/>
  <c r="AF478" i="1"/>
  <c r="U284" i="1"/>
  <c r="AC284" i="1"/>
  <c r="AD284" i="1" s="1"/>
  <c r="AB284" i="1"/>
  <c r="U235" i="1"/>
  <c r="AB235" i="1"/>
  <c r="AC235" i="1"/>
  <c r="AD235" i="1" s="1"/>
  <c r="AB231" i="1"/>
  <c r="U231" i="1"/>
  <c r="AB279" i="1"/>
  <c r="AC279" i="1"/>
  <c r="AD279" i="1" s="1"/>
  <c r="AC394" i="1"/>
  <c r="AD394" i="1" s="1"/>
  <c r="U394" i="1"/>
  <c r="AC515" i="1"/>
  <c r="AD515" i="1" s="1"/>
  <c r="AB515" i="1"/>
  <c r="AF566" i="1"/>
  <c r="AG566" i="1" s="1"/>
  <c r="AH566" i="1" s="1"/>
  <c r="U453" i="1"/>
  <c r="AC453" i="1"/>
  <c r="AD453" i="1" s="1"/>
  <c r="AB581" i="1"/>
  <c r="AC581" i="1"/>
  <c r="AD581" i="1" s="1"/>
  <c r="AC569" i="1"/>
  <c r="AD569" i="1" s="1"/>
  <c r="U569" i="1"/>
  <c r="AF571" i="1"/>
  <c r="AG571" i="1" s="1"/>
  <c r="AH571" i="1" s="1"/>
  <c r="U440" i="1"/>
  <c r="AC440" i="1"/>
  <c r="AD440" i="1" s="1"/>
  <c r="AF843" i="1"/>
  <c r="AG843" i="1" s="1"/>
  <c r="AH843" i="1" s="1"/>
  <c r="AF33" i="1"/>
  <c r="AG33" i="1" s="1"/>
  <c r="AH33" i="1" s="1"/>
  <c r="AF520" i="1"/>
  <c r="AG520" i="1" s="1"/>
  <c r="AH520" i="1" s="1"/>
  <c r="AC573" i="1"/>
  <c r="AD573" i="1" s="1"/>
  <c r="AB573" i="1"/>
  <c r="U430" i="1"/>
  <c r="AC430" i="1"/>
  <c r="AD430" i="1" s="1"/>
  <c r="AF917" i="1"/>
  <c r="AG917" i="1" s="1"/>
  <c r="AH917" i="1" s="1"/>
  <c r="AF630" i="1"/>
  <c r="AG630" i="1" s="1"/>
  <c r="AH630" i="1" s="1"/>
  <c r="AF295" i="1"/>
  <c r="AG295" i="1" s="1"/>
  <c r="AH295" i="1" s="1"/>
  <c r="AG481" i="1"/>
  <c r="AH481" i="1" s="1"/>
  <c r="AG333" i="1"/>
  <c r="AH333" i="1" s="1"/>
  <c r="AF333" i="1"/>
  <c r="AC377" i="1"/>
  <c r="AD377" i="1" s="1"/>
  <c r="U377" i="1"/>
  <c r="AB377" i="1"/>
  <c r="AG106" i="1"/>
  <c r="AH106" i="1" s="1"/>
  <c r="AB98" i="1"/>
  <c r="AC98" i="1" s="1"/>
  <c r="AD98" i="1" s="1"/>
  <c r="AB24" i="1"/>
  <c r="AF501" i="1"/>
  <c r="AF434" i="1"/>
  <c r="AG434" i="1" s="1"/>
  <c r="AH434" i="1" s="1"/>
  <c r="AG380" i="1"/>
  <c r="AH380" i="1" s="1"/>
  <c r="AF355" i="1"/>
  <c r="AG355" i="1" s="1"/>
  <c r="AH355" i="1" s="1"/>
  <c r="AC311" i="1"/>
  <c r="AD311" i="1" s="1"/>
  <c r="AB311" i="1"/>
  <c r="U311" i="1"/>
  <c r="U270" i="1"/>
  <c r="AC270" i="1"/>
  <c r="AD270" i="1" s="1"/>
  <c r="AB270" i="1"/>
  <c r="AB105" i="1"/>
  <c r="AB87" i="1"/>
  <c r="AC87" i="1" s="1"/>
  <c r="AD87" i="1" s="1"/>
  <c r="AB80" i="1"/>
  <c r="AC80" i="1" s="1"/>
  <c r="AD80" i="1" s="1"/>
  <c r="AG188" i="1"/>
  <c r="AH188" i="1" s="1"/>
  <c r="AG320" i="1"/>
  <c r="AH320" i="1" s="1"/>
  <c r="AG497" i="1"/>
  <c r="AH497" i="1" s="1"/>
  <c r="AF255" i="1"/>
  <c r="AG255" i="1" s="1"/>
  <c r="AH255" i="1" s="1"/>
  <c r="AC400" i="1"/>
  <c r="AD400" i="1" s="1"/>
  <c r="AF494" i="1"/>
  <c r="AG494" i="1"/>
  <c r="AH494" i="1" s="1"/>
  <c r="AG418" i="1"/>
  <c r="AH418" i="1" s="1"/>
  <c r="U471" i="1"/>
  <c r="AB471" i="1"/>
  <c r="U313" i="1"/>
  <c r="AF238" i="1"/>
  <c r="AG238" i="1"/>
  <c r="AH238" i="1" s="1"/>
  <c r="AF438" i="1"/>
  <c r="AG438" i="1"/>
  <c r="AH438" i="1" s="1"/>
  <c r="U407" i="1"/>
  <c r="AC407" i="1"/>
  <c r="AD407" i="1" s="1"/>
  <c r="U236" i="1"/>
  <c r="AB236" i="1"/>
  <c r="AG381" i="1"/>
  <c r="AH381" i="1" s="1"/>
  <c r="AB108" i="1"/>
  <c r="AC108" i="1" s="1"/>
  <c r="AD108" i="1" s="1"/>
  <c r="AB78" i="1"/>
  <c r="AC78" i="1" s="1"/>
  <c r="AD78" i="1" s="1"/>
  <c r="AC140" i="1"/>
  <c r="AD140" i="1" s="1"/>
  <c r="AB48" i="1"/>
  <c r="AC79" i="1"/>
  <c r="AD79" i="1" s="1"/>
  <c r="AB104" i="1"/>
  <c r="AB145" i="1"/>
  <c r="AC145" i="1" s="1"/>
  <c r="AD145" i="1" s="1"/>
  <c r="AB156" i="1"/>
  <c r="AF180" i="1"/>
  <c r="AG180" i="1" s="1"/>
  <c r="AH180" i="1" s="1"/>
  <c r="AC158" i="1"/>
  <c r="AD158" i="1" s="1"/>
  <c r="U200" i="1"/>
  <c r="AG457" i="1"/>
  <c r="AH457" i="1" s="1"/>
  <c r="AC322" i="1"/>
  <c r="AD322" i="1" s="1"/>
  <c r="AF389" i="1"/>
  <c r="AG389" i="1" s="1"/>
  <c r="AH389" i="1" s="1"/>
  <c r="AF455" i="1"/>
  <c r="AG455" i="1" s="1"/>
  <c r="AH455" i="1" s="1"/>
  <c r="U400" i="1"/>
  <c r="AG303" i="1"/>
  <c r="AH303" i="1" s="1"/>
  <c r="AF397" i="1"/>
  <c r="AG397" i="1" s="1"/>
  <c r="AH397" i="1" s="1"/>
  <c r="AB448" i="1"/>
  <c r="AC448" i="1"/>
  <c r="AD448" i="1" s="1"/>
  <c r="AG423" i="1"/>
  <c r="AH423" i="1" s="1"/>
  <c r="AF423" i="1"/>
  <c r="AF314" i="1"/>
  <c r="AG314" i="1"/>
  <c r="AH314" i="1" s="1"/>
  <c r="AG386" i="1"/>
  <c r="AH386" i="1" s="1"/>
  <c r="AF340" i="1"/>
  <c r="AG340" i="1" s="1"/>
  <c r="AH340" i="1" s="1"/>
  <c r="AF488" i="1"/>
  <c r="AG488" i="1" s="1"/>
  <c r="AH488" i="1" s="1"/>
  <c r="AC385" i="1"/>
  <c r="AD385" i="1" s="1"/>
  <c r="AF309" i="1"/>
  <c r="AG309" i="1" s="1"/>
  <c r="AH309" i="1" s="1"/>
  <c r="AF367" i="1"/>
  <c r="AG367" i="1" s="1"/>
  <c r="AH367" i="1" s="1"/>
  <c r="AF316" i="1"/>
  <c r="AG316" i="1" s="1"/>
  <c r="AH316" i="1" s="1"/>
  <c r="AB211" i="1"/>
  <c r="AF282" i="1"/>
  <c r="AG282" i="1"/>
  <c r="AH282" i="1" s="1"/>
  <c r="AF575" i="1"/>
  <c r="AG525" i="1"/>
  <c r="AH525" i="1" s="1"/>
  <c r="AF525" i="1"/>
  <c r="AC236" i="1"/>
  <c r="AD236" i="1" s="1"/>
  <c r="AG408" i="1"/>
  <c r="AH408" i="1" s="1"/>
  <c r="AG250" i="1"/>
  <c r="AH250" i="1" s="1"/>
  <c r="U210" i="1"/>
  <c r="AB210" i="1"/>
  <c r="AC210" i="1"/>
  <c r="AD210" i="1" s="1"/>
  <c r="AF547" i="1"/>
  <c r="AG547" i="1" s="1"/>
  <c r="AH547" i="1" s="1"/>
  <c r="AF540" i="1"/>
  <c r="AG540" i="1" s="1"/>
  <c r="AH540" i="1" s="1"/>
  <c r="AB559" i="1"/>
  <c r="U559" i="1"/>
  <c r="AC559" i="1"/>
  <c r="AD559" i="1" s="1"/>
  <c r="AC534" i="1"/>
  <c r="AD534" i="1" s="1"/>
  <c r="U534" i="1"/>
  <c r="U345" i="1"/>
  <c r="AB345" i="1"/>
  <c r="AC345" i="1"/>
  <c r="AD345" i="1" s="1"/>
  <c r="AF875" i="1"/>
  <c r="AG875" i="1"/>
  <c r="AH875" i="1" s="1"/>
  <c r="AF926" i="1"/>
  <c r="AG926" i="1"/>
  <c r="AH926" i="1" s="1"/>
  <c r="AB162" i="1"/>
  <c r="U162" i="1"/>
  <c r="AC162" i="1"/>
  <c r="AD162" i="1" s="1"/>
  <c r="AF504" i="1"/>
  <c r="AG504" i="1"/>
  <c r="AH504" i="1" s="1"/>
  <c r="AF415" i="1"/>
  <c r="AG415" i="1"/>
  <c r="AH415" i="1" s="1"/>
  <c r="AF467" i="1"/>
  <c r="AG467" i="1" s="1"/>
  <c r="AH467" i="1" s="1"/>
  <c r="AF283" i="1"/>
  <c r="AG283" i="1" s="1"/>
  <c r="AH283" i="1" s="1"/>
  <c r="AF450" i="1"/>
  <c r="AG450" i="1"/>
  <c r="AH450" i="1" s="1"/>
  <c r="U331" i="1"/>
  <c r="AB331" i="1"/>
  <c r="AC331" i="1"/>
  <c r="AD331" i="1" s="1"/>
  <c r="AB253" i="1"/>
  <c r="AC253" i="1"/>
  <c r="AD253" i="1" s="1"/>
  <c r="AC310" i="1"/>
  <c r="AD310" i="1" s="1"/>
  <c r="AB310" i="1"/>
  <c r="U310" i="1"/>
  <c r="AB18" i="1"/>
  <c r="AF208" i="1"/>
  <c r="AG208" i="1" s="1"/>
  <c r="AH208" i="1" s="1"/>
  <c r="AF409" i="1"/>
  <c r="AG409" i="1" s="1"/>
  <c r="AH409" i="1" s="1"/>
  <c r="AF357" i="1"/>
  <c r="AG357" i="1" s="1"/>
  <c r="AH357" i="1" s="1"/>
  <c r="AG186" i="1"/>
  <c r="AH186" i="1" s="1"/>
  <c r="AG200" i="1"/>
  <c r="AH200" i="1" s="1"/>
  <c r="AB124" i="1"/>
  <c r="AB42" i="1"/>
  <c r="AB118" i="1"/>
  <c r="AC118" i="1" s="1"/>
  <c r="AD118" i="1" s="1"/>
  <c r="U191" i="1"/>
  <c r="AC191" i="1"/>
  <c r="AD191" i="1" s="1"/>
  <c r="AB191" i="1"/>
  <c r="AF463" i="1"/>
  <c r="AG463" i="1"/>
  <c r="AH463" i="1" s="1"/>
  <c r="AF451" i="1"/>
  <c r="AG451" i="1" s="1"/>
  <c r="AH451" i="1" s="1"/>
  <c r="AG527" i="1"/>
  <c r="AH527" i="1" s="1"/>
  <c r="AC308" i="1"/>
  <c r="AD308" i="1" s="1"/>
  <c r="AB308" i="1"/>
  <c r="AF563" i="1"/>
  <c r="AG563" i="1" s="1"/>
  <c r="AH563" i="1" s="1"/>
  <c r="AF151" i="1"/>
  <c r="AG151" i="1" s="1"/>
  <c r="AH151" i="1" s="1"/>
  <c r="AF40" i="1"/>
  <c r="AG40" i="1" s="1"/>
  <c r="AH40" i="1" s="1"/>
  <c r="AC36" i="1"/>
  <c r="AD36" i="1" s="1"/>
  <c r="AB44" i="1"/>
  <c r="AC44" i="1" s="1"/>
  <c r="AD44" i="1" s="1"/>
  <c r="AB36" i="1"/>
  <c r="AG45" i="1"/>
  <c r="AH45" i="1" s="1"/>
  <c r="AB79" i="1"/>
  <c r="AG46" i="1"/>
  <c r="AH46" i="1" s="1"/>
  <c r="AC22" i="1"/>
  <c r="AD22" i="1" s="1"/>
  <c r="U182" i="1"/>
  <c r="U69" i="1"/>
  <c r="AB69" i="1"/>
  <c r="AC69" i="1" s="1"/>
  <c r="AD69" i="1" s="1"/>
  <c r="AB168" i="1"/>
  <c r="AC110" i="1"/>
  <c r="AD110" i="1" s="1"/>
  <c r="AC92" i="1"/>
  <c r="AD92" i="1" s="1"/>
  <c r="U92" i="1"/>
  <c r="AC207" i="1"/>
  <c r="AD207" i="1" s="1"/>
  <c r="U207" i="1"/>
  <c r="AB207" i="1"/>
  <c r="AG505" i="1"/>
  <c r="AH505" i="1" s="1"/>
  <c r="AB322" i="1"/>
  <c r="AF398" i="1"/>
  <c r="AG398" i="1" s="1"/>
  <c r="AH398" i="1" s="1"/>
  <c r="AG218" i="1"/>
  <c r="AH218" i="1" s="1"/>
  <c r="AC471" i="1"/>
  <c r="AD471" i="1" s="1"/>
  <c r="AG466" i="1"/>
  <c r="AH466" i="1" s="1"/>
  <c r="AC405" i="1"/>
  <c r="AD405" i="1" s="1"/>
  <c r="AF231" i="1"/>
  <c r="AG231" i="1" s="1"/>
  <c r="AH231" i="1" s="1"/>
  <c r="AF335" i="1"/>
  <c r="AG335" i="1" s="1"/>
  <c r="AH335" i="1" s="1"/>
  <c r="AF458" i="1"/>
  <c r="AG458" i="1" s="1"/>
  <c r="AH458" i="1" s="1"/>
  <c r="AG376" i="1"/>
  <c r="AH376" i="1" s="1"/>
  <c r="AG382" i="1"/>
  <c r="AH382" i="1" s="1"/>
  <c r="AF382" i="1"/>
  <c r="AC364" i="1"/>
  <c r="AD364" i="1" s="1"/>
  <c r="U364" i="1"/>
  <c r="AF511" i="1"/>
  <c r="AG511" i="1"/>
  <c r="AH511" i="1" s="1"/>
  <c r="AB244" i="1"/>
  <c r="AG328" i="1"/>
  <c r="AH328" i="1" s="1"/>
  <c r="AF578" i="1"/>
  <c r="AG578" i="1" s="1"/>
  <c r="AH578" i="1" s="1"/>
  <c r="AG304" i="1"/>
  <c r="AH304" i="1" s="1"/>
  <c r="AF304" i="1"/>
  <c r="AF265" i="1"/>
  <c r="AG265" i="1" s="1"/>
  <c r="AH265" i="1" s="1"/>
  <c r="AC313" i="1"/>
  <c r="AD313" i="1" s="1"/>
  <c r="U385" i="1"/>
  <c r="AG338" i="1"/>
  <c r="AH338" i="1" s="1"/>
  <c r="U573" i="1"/>
  <c r="AF524" i="1"/>
  <c r="AG524" i="1"/>
  <c r="AH524" i="1" s="1"/>
  <c r="AG412" i="1"/>
  <c r="AH412" i="1" s="1"/>
  <c r="AF223" i="1"/>
  <c r="AG223" i="1"/>
  <c r="AH223" i="1" s="1"/>
  <c r="AF285" i="1"/>
  <c r="AG285" i="1" s="1"/>
  <c r="AH285" i="1" s="1"/>
  <c r="AG274" i="1"/>
  <c r="AH274" i="1" s="1"/>
  <c r="AF356" i="1"/>
  <c r="AG356" i="1" s="1"/>
  <c r="AH356" i="1" s="1"/>
  <c r="U300" i="1"/>
  <c r="AC300" i="1"/>
  <c r="AD300" i="1" s="1"/>
  <c r="AC273" i="1"/>
  <c r="AD273" i="1" s="1"/>
  <c r="U273" i="1"/>
  <c r="U315" i="1"/>
  <c r="AB315" i="1"/>
  <c r="AC315" i="1"/>
  <c r="AD315" i="1" s="1"/>
  <c r="AF256" i="1"/>
  <c r="AG256" i="1" s="1"/>
  <c r="AH256" i="1" s="1"/>
  <c r="AB294" i="1"/>
  <c r="AC294" i="1"/>
  <c r="AD294" i="1" s="1"/>
  <c r="AF516" i="1"/>
  <c r="AG516" i="1" s="1"/>
  <c r="AH516" i="1" s="1"/>
  <c r="AG538" i="1"/>
  <c r="AH538" i="1" s="1"/>
  <c r="AF538" i="1"/>
  <c r="AF564" i="1"/>
  <c r="AG564" i="1" s="1"/>
  <c r="AH564" i="1" s="1"/>
  <c r="U476" i="1"/>
  <c r="AG476" i="1" s="1"/>
  <c r="AH476" i="1" s="1"/>
  <c r="AB476" i="1"/>
  <c r="U373" i="1"/>
  <c r="AB373" i="1"/>
  <c r="AC373" i="1"/>
  <c r="AD373" i="1" s="1"/>
  <c r="AC268" i="1"/>
  <c r="AD268" i="1" s="1"/>
  <c r="AB268" i="1"/>
  <c r="AG485" i="1"/>
  <c r="AH485" i="1" s="1"/>
  <c r="AC58" i="1"/>
  <c r="AD58" i="1" s="1"/>
  <c r="AB148" i="1"/>
  <c r="AC148" i="1" s="1"/>
  <c r="AD148" i="1" s="1"/>
  <c r="U148" i="1"/>
  <c r="AG468" i="1"/>
  <c r="AH468" i="1" s="1"/>
  <c r="AF468" i="1"/>
  <c r="AF518" i="1"/>
  <c r="AG518" i="1"/>
  <c r="AH518" i="1" s="1"/>
  <c r="AF286" i="1"/>
  <c r="AG286" i="1"/>
  <c r="AH286" i="1" s="1"/>
  <c r="AF326" i="1"/>
  <c r="AG326" i="1" s="1"/>
  <c r="AH326" i="1" s="1"/>
  <c r="AF539" i="1"/>
  <c r="AG539" i="1" s="1"/>
  <c r="AH539" i="1" s="1"/>
  <c r="AF443" i="1"/>
  <c r="AG443" i="1"/>
  <c r="AH443" i="1" s="1"/>
  <c r="U249" i="1"/>
  <c r="AB249" i="1"/>
  <c r="AC249" i="1"/>
  <c r="AD249" i="1" s="1"/>
  <c r="AF554" i="1"/>
  <c r="AG554" i="1" s="1"/>
  <c r="AH554" i="1" s="1"/>
  <c r="U535" i="1"/>
  <c r="AC535" i="1"/>
  <c r="AD535" i="1" s="1"/>
  <c r="AB535" i="1"/>
  <c r="AF885" i="1"/>
  <c r="AG885" i="1"/>
  <c r="AH885" i="1" s="1"/>
  <c r="AC124" i="1"/>
  <c r="AD124" i="1" s="1"/>
  <c r="AC105" i="1"/>
  <c r="AD105" i="1" s="1"/>
  <c r="AC42" i="1"/>
  <c r="AD42" i="1" s="1"/>
  <c r="AC123" i="1"/>
  <c r="AD123" i="1" s="1"/>
  <c r="AF220" i="1"/>
  <c r="AG220" i="1" s="1"/>
  <c r="AH220" i="1" s="1"/>
  <c r="AG262" i="1"/>
  <c r="AH262" i="1" s="1"/>
  <c r="AF517" i="1"/>
  <c r="AG517" i="1"/>
  <c r="AH517" i="1" s="1"/>
  <c r="AC483" i="1"/>
  <c r="AD483" i="1" s="1"/>
  <c r="AB483" i="1"/>
  <c r="AG532" i="1"/>
  <c r="AH532" i="1" s="1"/>
  <c r="AG221" i="1"/>
  <c r="AH221" i="1" s="1"/>
  <c r="AF477" i="1"/>
  <c r="AG477" i="1" s="1"/>
  <c r="AH477" i="1" s="1"/>
  <c r="AC362" i="1"/>
  <c r="AD362" i="1" s="1"/>
  <c r="U362" i="1"/>
  <c r="AB362" i="1"/>
  <c r="AB403" i="1"/>
  <c r="AC403" i="1"/>
  <c r="AD403" i="1" s="1"/>
  <c r="U403" i="1"/>
  <c r="U354" i="1"/>
  <c r="AC354" i="1"/>
  <c r="AD354" i="1" s="1"/>
  <c r="AC570" i="1"/>
  <c r="AD570" i="1" s="1"/>
  <c r="AB570" i="1"/>
  <c r="AF456" i="1"/>
  <c r="AG456" i="1" s="1"/>
  <c r="AH456" i="1" s="1"/>
  <c r="AF869" i="1"/>
  <c r="AG869" i="1" s="1"/>
  <c r="AH869" i="1" s="1"/>
  <c r="AC104" i="1"/>
  <c r="AD104" i="1" s="1"/>
  <c r="AC156" i="1"/>
  <c r="AD156" i="1" s="1"/>
  <c r="AC173" i="1"/>
  <c r="AD173" i="1" s="1"/>
  <c r="AB173" i="1"/>
  <c r="AF203" i="1"/>
  <c r="AG203" i="1" s="1"/>
  <c r="AH203" i="1" s="1"/>
  <c r="AF473" i="1"/>
  <c r="AG473" i="1"/>
  <c r="AH473" i="1" s="1"/>
  <c r="AF427" i="1"/>
  <c r="AG427" i="1"/>
  <c r="AH427" i="1" s="1"/>
  <c r="AG428" i="1"/>
  <c r="AH428" i="1" s="1"/>
  <c r="AF428" i="1"/>
  <c r="AG439" i="1"/>
  <c r="AH439" i="1" s="1"/>
  <c r="AC233" i="1"/>
  <c r="AD233" i="1" s="1"/>
  <c r="U233" i="1"/>
  <c r="AF552" i="1"/>
  <c r="AG552" i="1" s="1"/>
  <c r="AH552" i="1" s="1"/>
  <c r="AC21" i="1"/>
  <c r="AD21" i="1" s="1"/>
  <c r="AG116" i="1"/>
  <c r="AH116" i="1" s="1"/>
  <c r="AC143" i="1"/>
  <c r="AD143" i="1" s="1"/>
  <c r="AB94" i="1"/>
  <c r="AC94" i="1" s="1"/>
  <c r="AD94" i="1" s="1"/>
  <c r="AB21" i="1"/>
  <c r="AC90" i="1"/>
  <c r="AD90" i="1" s="1"/>
  <c r="AG72" i="1"/>
  <c r="AH72" i="1" s="1"/>
  <c r="AB112" i="1"/>
  <c r="AC112" i="1" s="1"/>
  <c r="AD112" i="1" s="1"/>
  <c r="AC28" i="1"/>
  <c r="AD28" i="1" s="1"/>
  <c r="AB136" i="1"/>
  <c r="AC136" i="1" s="1"/>
  <c r="AD136" i="1" s="1"/>
  <c r="AC117" i="1"/>
  <c r="AD117" i="1" s="1"/>
  <c r="AB22" i="1"/>
  <c r="U43" i="1"/>
  <c r="AC82" i="1"/>
  <c r="AD82" i="1" s="1"/>
  <c r="AF188" i="1"/>
  <c r="AB177" i="1"/>
  <c r="AC177" i="1"/>
  <c r="AD177" i="1" s="1"/>
  <c r="U177" i="1"/>
  <c r="AF482" i="1"/>
  <c r="AG482" i="1" s="1"/>
  <c r="AH482" i="1" s="1"/>
  <c r="AG465" i="1"/>
  <c r="AH465" i="1" s="1"/>
  <c r="AG507" i="1"/>
  <c r="AH507" i="1" s="1"/>
  <c r="U448" i="1"/>
  <c r="AG321" i="1"/>
  <c r="AH321" i="1" s="1"/>
  <c r="U405" i="1"/>
  <c r="AG419" i="1"/>
  <c r="AH419" i="1" s="1"/>
  <c r="AC417" i="1"/>
  <c r="AD417" i="1" s="1"/>
  <c r="AB417" i="1"/>
  <c r="U341" i="1"/>
  <c r="AC341" i="1"/>
  <c r="AD341" i="1" s="1"/>
  <c r="AB341" i="1"/>
  <c r="AG324" i="1"/>
  <c r="AH324" i="1" s="1"/>
  <c r="AF348" i="1"/>
  <c r="AG348" i="1" s="1"/>
  <c r="AH348" i="1" s="1"/>
  <c r="AF484" i="1"/>
  <c r="AG484" i="1" s="1"/>
  <c r="AH484" i="1" s="1"/>
  <c r="AG583" i="1"/>
  <c r="AH583" i="1" s="1"/>
  <c r="AG337" i="1"/>
  <c r="AH337" i="1" s="1"/>
  <c r="AG222" i="1"/>
  <c r="AH222" i="1" s="1"/>
  <c r="AF462" i="1"/>
  <c r="AG462" i="1"/>
  <c r="AH462" i="1" s="1"/>
  <c r="AB272" i="1"/>
  <c r="AC272" i="1"/>
  <c r="AD272" i="1" s="1"/>
  <c r="AC264" i="1"/>
  <c r="AD264" i="1" s="1"/>
  <c r="AB264" i="1"/>
  <c r="U264" i="1"/>
  <c r="U388" i="1"/>
  <c r="AC230" i="1"/>
  <c r="AD230" i="1" s="1"/>
  <c r="AB230" i="1"/>
  <c r="AB513" i="1"/>
  <c r="AC513" i="1"/>
  <c r="AD513" i="1" s="1"/>
  <c r="U513" i="1"/>
  <c r="AF526" i="1"/>
  <c r="AG526" i="1" s="1"/>
  <c r="AH526" i="1" s="1"/>
  <c r="U523" i="1"/>
  <c r="AC523" i="1"/>
  <c r="AD523" i="1" s="1"/>
  <c r="AC216" i="1"/>
  <c r="AD216" i="1" s="1"/>
  <c r="AB216" i="1"/>
  <c r="U216" i="1"/>
  <c r="U479" i="1"/>
  <c r="AC379" i="1"/>
  <c r="AD379" i="1" s="1"/>
  <c r="AB379" i="1"/>
  <c r="AG565" i="1"/>
  <c r="AH565" i="1" s="1"/>
  <c r="AF565" i="1"/>
  <c r="U464" i="1"/>
  <c r="AC464" i="1"/>
  <c r="AD464" i="1" s="1"/>
  <c r="AB261" i="1"/>
  <c r="U261" i="1"/>
  <c r="AC261" i="1"/>
  <c r="AD261" i="1" s="1"/>
  <c r="AC475" i="1"/>
  <c r="AD475" i="1" s="1"/>
  <c r="U475" i="1"/>
  <c r="AB475" i="1"/>
  <c r="AB321" i="1"/>
  <c r="AG336" i="1"/>
  <c r="AH336" i="1" s="1"/>
  <c r="AG329" i="1"/>
  <c r="AH329" i="1" s="1"/>
  <c r="AG460" i="1"/>
  <c r="AH460" i="1" s="1"/>
  <c r="AB334" i="1"/>
  <c r="U334" i="1"/>
  <c r="AC334" i="1"/>
  <c r="AD334" i="1" s="1"/>
  <c r="AB299" i="1"/>
  <c r="AB215" i="1"/>
  <c r="AC490" i="1"/>
  <c r="AD490" i="1" s="1"/>
  <c r="AB490" i="1"/>
  <c r="U490" i="1"/>
  <c r="U575" i="1"/>
  <c r="AG575" i="1" s="1"/>
  <c r="AH575" i="1" s="1"/>
  <c r="AB575" i="1"/>
  <c r="AB580" i="1"/>
  <c r="U580" i="1"/>
  <c r="AC580" i="1"/>
  <c r="AD580" i="1" s="1"/>
  <c r="U487" i="1"/>
  <c r="AC487" i="1"/>
  <c r="AD487" i="1" s="1"/>
  <c r="AB301" i="1"/>
  <c r="AC301" i="1"/>
  <c r="AD301" i="1" s="1"/>
  <c r="U301" i="1"/>
  <c r="AF849" i="1"/>
  <c r="AG849" i="1" s="1"/>
  <c r="AH849" i="1" s="1"/>
  <c r="AF815" i="1"/>
  <c r="AG815" i="1" s="1"/>
  <c r="AH815" i="1" s="1"/>
  <c r="AF888" i="1"/>
  <c r="AG888" i="1" s="1"/>
  <c r="AH888" i="1" s="1"/>
  <c r="AG878" i="1"/>
  <c r="AH878" i="1" s="1"/>
  <c r="U984" i="1"/>
  <c r="AG984" i="1" s="1"/>
  <c r="AH984" i="1" s="1"/>
  <c r="AG629" i="1"/>
  <c r="AH629" i="1" s="1"/>
  <c r="AG987" i="1"/>
  <c r="AH987" i="1" s="1"/>
  <c r="AG639" i="1"/>
  <c r="AH639" i="1" s="1"/>
  <c r="AF639" i="1"/>
  <c r="AF649" i="1"/>
  <c r="AG649" i="1"/>
  <c r="AH649" i="1" s="1"/>
  <c r="AF601" i="1"/>
  <c r="AG601" i="1" s="1"/>
  <c r="AH601" i="1" s="1"/>
  <c r="AF904" i="1"/>
  <c r="AG904" i="1" s="1"/>
  <c r="AH904" i="1" s="1"/>
  <c r="AF800" i="1"/>
  <c r="AC587" i="1"/>
  <c r="AD587" i="1" s="1"/>
  <c r="U587" i="1"/>
  <c r="AG691" i="1"/>
  <c r="AH691" i="1" s="1"/>
  <c r="AF691" i="1"/>
  <c r="AG981" i="1"/>
  <c r="AH981" i="1" s="1"/>
  <c r="AF981" i="1"/>
  <c r="U655" i="1"/>
  <c r="AB655" i="1"/>
  <c r="AG806" i="1"/>
  <c r="AH806" i="1" s="1"/>
  <c r="AG954" i="1"/>
  <c r="AH954" i="1" s="1"/>
  <c r="AG940" i="1"/>
  <c r="AH940" i="1" s="1"/>
  <c r="AF931" i="1"/>
  <c r="AG931" i="1"/>
  <c r="AH931" i="1" s="1"/>
  <c r="AF593" i="1"/>
  <c r="AG593" i="1"/>
  <c r="AH593" i="1" s="1"/>
  <c r="AF853" i="1"/>
  <c r="AG853" i="1"/>
  <c r="AH853" i="1" s="1"/>
  <c r="AF847" i="1"/>
  <c r="AG847" i="1" s="1"/>
  <c r="AH847" i="1" s="1"/>
  <c r="AF841" i="1"/>
  <c r="AG841" i="1"/>
  <c r="AH841" i="1" s="1"/>
  <c r="AF906" i="1"/>
  <c r="AG906" i="1"/>
  <c r="AH906" i="1" s="1"/>
  <c r="AF664" i="1"/>
  <c r="AG664" i="1" s="1"/>
  <c r="AH664" i="1" s="1"/>
  <c r="AG655" i="1"/>
  <c r="AH655" i="1" s="1"/>
  <c r="AG604" i="1"/>
  <c r="AH604" i="1" s="1"/>
  <c r="U884" i="1"/>
  <c r="AC884" i="1"/>
  <c r="AD884" i="1" s="1"/>
  <c r="AB884" i="1"/>
  <c r="AF631" i="1"/>
  <c r="AG631" i="1"/>
  <c r="AH631" i="1" s="1"/>
  <c r="AB680" i="1"/>
  <c r="U680" i="1"/>
  <c r="AC680" i="1"/>
  <c r="AD680" i="1" s="1"/>
  <c r="AF785" i="1"/>
  <c r="AG785" i="1"/>
  <c r="AH785" i="1" s="1"/>
  <c r="AC710" i="1"/>
  <c r="AD710" i="1" s="1"/>
  <c r="U710" i="1"/>
  <c r="AB710" i="1"/>
  <c r="AF894" i="1"/>
  <c r="AG894" i="1"/>
  <c r="AH894" i="1" s="1"/>
  <c r="AF838" i="1"/>
  <c r="AG838" i="1" s="1"/>
  <c r="AH838" i="1" s="1"/>
  <c r="AG795" i="1"/>
  <c r="AH795" i="1" s="1"/>
  <c r="AF795" i="1"/>
  <c r="AF592" i="1"/>
  <c r="AG592" i="1"/>
  <c r="AH592" i="1" s="1"/>
  <c r="AF962" i="1"/>
  <c r="AG962" i="1" s="1"/>
  <c r="AH962" i="1" s="1"/>
  <c r="AF670" i="1"/>
  <c r="AG670" i="1" s="1"/>
  <c r="AH670" i="1" s="1"/>
  <c r="AF702" i="1"/>
  <c r="AG702" i="1" s="1"/>
  <c r="AH702" i="1" s="1"/>
  <c r="AF716" i="1"/>
  <c r="AG716" i="1" s="1"/>
  <c r="AH716" i="1" s="1"/>
  <c r="AF766" i="1"/>
  <c r="AG766" i="1" s="1"/>
  <c r="AH766" i="1" s="1"/>
  <c r="AB727" i="1"/>
  <c r="AC727" i="1"/>
  <c r="AD727" i="1" s="1"/>
  <c r="U727" i="1"/>
  <c r="AF984" i="1"/>
  <c r="T994" i="1"/>
  <c r="V994" i="1"/>
  <c r="AF950" i="1"/>
  <c r="AG950" i="1" s="1"/>
  <c r="AH950" i="1" s="1"/>
  <c r="AF892" i="1"/>
  <c r="AG892" i="1"/>
  <c r="AH892" i="1" s="1"/>
  <c r="AF898" i="1"/>
  <c r="AG898" i="1"/>
  <c r="AH898" i="1" s="1"/>
  <c r="AG791" i="1"/>
  <c r="AH791" i="1" s="1"/>
  <c r="AF804" i="1"/>
  <c r="AG804" i="1"/>
  <c r="AH804" i="1" s="1"/>
  <c r="AG903" i="1"/>
  <c r="AH903" i="1" s="1"/>
  <c r="AF903" i="1"/>
  <c r="AF896" i="1"/>
  <c r="AG896" i="1" s="1"/>
  <c r="AH896" i="1" s="1"/>
  <c r="AF864" i="1"/>
  <c r="AG864" i="1"/>
  <c r="AH864" i="1" s="1"/>
  <c r="AF673" i="1"/>
  <c r="AG673" i="1"/>
  <c r="AH673" i="1" s="1"/>
  <c r="AF674" i="1"/>
  <c r="AG674" i="1" s="1"/>
  <c r="AH674" i="1" s="1"/>
  <c r="AF686" i="1"/>
  <c r="AG686" i="1" s="1"/>
  <c r="AH686" i="1" s="1"/>
  <c r="AF728" i="1"/>
  <c r="AG728" i="1"/>
  <c r="AH728" i="1" s="1"/>
  <c r="U675" i="1"/>
  <c r="AB675" i="1"/>
  <c r="AC675" i="1"/>
  <c r="AD675" i="1" s="1"/>
  <c r="AF769" i="1"/>
  <c r="AG769" i="1"/>
  <c r="AH769" i="1" s="1"/>
  <c r="AB180" i="1"/>
  <c r="AB360" i="1"/>
  <c r="AG395" i="1"/>
  <c r="AH395" i="1" s="1"/>
  <c r="AG374" i="1"/>
  <c r="AH374" i="1" s="1"/>
  <c r="AF246" i="1"/>
  <c r="AG246" i="1" s="1"/>
  <c r="AH246" i="1" s="1"/>
  <c r="AF558" i="1"/>
  <c r="AG558" i="1"/>
  <c r="AH558" i="1" s="1"/>
  <c r="AF522" i="1"/>
  <c r="AG522" i="1"/>
  <c r="AH522" i="1" s="1"/>
  <c r="AG215" i="1"/>
  <c r="AH215" i="1" s="1"/>
  <c r="AF298" i="1"/>
  <c r="AG298" i="1"/>
  <c r="AH298" i="1" s="1"/>
  <c r="AF323" i="1"/>
  <c r="AG323" i="1" s="1"/>
  <c r="AH323" i="1" s="1"/>
  <c r="AB342" i="1"/>
  <c r="AC342" i="1"/>
  <c r="AD342" i="1" s="1"/>
  <c r="AC225" i="1"/>
  <c r="AD225" i="1" s="1"/>
  <c r="U225" i="1"/>
  <c r="U292" i="1"/>
  <c r="AC292" i="1"/>
  <c r="AD292" i="1" s="1"/>
  <c r="AB292" i="1"/>
  <c r="AC347" i="1"/>
  <c r="AD347" i="1" s="1"/>
  <c r="AB347" i="1"/>
  <c r="AC574" i="1"/>
  <c r="AD574" i="1" s="1"/>
  <c r="U574" i="1"/>
  <c r="AG541" i="1"/>
  <c r="AH541" i="1" s="1"/>
  <c r="AB442" i="1"/>
  <c r="AC442" i="1"/>
  <c r="AD442" i="1" s="1"/>
  <c r="AG830" i="1"/>
  <c r="AH830" i="1" s="1"/>
  <c r="AF806" i="1"/>
  <c r="AF924" i="1"/>
  <c r="AG924" i="1" s="1"/>
  <c r="AH924" i="1" s="1"/>
  <c r="AF929" i="1"/>
  <c r="AG929" i="1" s="1"/>
  <c r="AH929" i="1" s="1"/>
  <c r="AF831" i="1"/>
  <c r="AG831" i="1"/>
  <c r="AH831" i="1" s="1"/>
  <c r="AG823" i="1"/>
  <c r="AH823" i="1" s="1"/>
  <c r="AG948" i="1"/>
  <c r="AH948" i="1" s="1"/>
  <c r="AF897" i="1"/>
  <c r="AG897" i="1" s="1"/>
  <c r="AH897" i="1" s="1"/>
  <c r="AF870" i="1"/>
  <c r="AG870" i="1"/>
  <c r="AH870" i="1" s="1"/>
  <c r="AF836" i="1"/>
  <c r="AG836" i="1" s="1"/>
  <c r="AH836" i="1" s="1"/>
  <c r="AF819" i="1"/>
  <c r="AG819" i="1" s="1"/>
  <c r="AH819" i="1" s="1"/>
  <c r="AF650" i="1"/>
  <c r="AG650" i="1" s="1"/>
  <c r="AH650" i="1" s="1"/>
  <c r="AF704" i="1"/>
  <c r="AG704" i="1"/>
  <c r="AH704" i="1" s="1"/>
  <c r="AB893" i="1"/>
  <c r="U893" i="1"/>
  <c r="AC893" i="1"/>
  <c r="AD893" i="1" s="1"/>
  <c r="AB939" i="1"/>
  <c r="AC939" i="1"/>
  <c r="AD939" i="1" s="1"/>
  <c r="AF814" i="1"/>
  <c r="AG814" i="1" s="1"/>
  <c r="AH814" i="1" s="1"/>
  <c r="AG976" i="1"/>
  <c r="AH976" i="1" s="1"/>
  <c r="AF759" i="1"/>
  <c r="AG759" i="1"/>
  <c r="AH759" i="1" s="1"/>
  <c r="U694" i="1"/>
  <c r="AB694" i="1"/>
  <c r="AC694" i="1"/>
  <c r="AD694" i="1" s="1"/>
  <c r="AF735" i="1"/>
  <c r="AG735" i="1"/>
  <c r="AH735" i="1" s="1"/>
  <c r="AG499" i="1"/>
  <c r="AH499" i="1" s="1"/>
  <c r="AG307" i="1"/>
  <c r="AH307" i="1" s="1"/>
  <c r="AG332" i="1"/>
  <c r="AH332" i="1" s="1"/>
  <c r="AG271" i="1"/>
  <c r="AH271" i="1" s="1"/>
  <c r="AF350" i="1"/>
  <c r="AG350" i="1" s="1"/>
  <c r="AH350" i="1" s="1"/>
  <c r="AG242" i="1"/>
  <c r="AH242" i="1" s="1"/>
  <c r="AG436" i="1"/>
  <c r="AH436" i="1" s="1"/>
  <c r="AB317" i="1"/>
  <c r="U319" i="1"/>
  <c r="AC319" i="1"/>
  <c r="AD319" i="1" s="1"/>
  <c r="AC543" i="1"/>
  <c r="AD543" i="1" s="1"/>
  <c r="U543" i="1"/>
  <c r="AB533" i="1"/>
  <c r="AC533" i="1"/>
  <c r="AD533" i="1" s="1"/>
  <c r="AF882" i="1"/>
  <c r="AG882" i="1" s="1"/>
  <c r="AH882" i="1" s="1"/>
  <c r="AF960" i="1"/>
  <c r="AG960" i="1" s="1"/>
  <c r="AH960" i="1" s="1"/>
  <c r="AG927" i="1"/>
  <c r="AH927" i="1" s="1"/>
  <c r="AF927" i="1"/>
  <c r="AG821" i="1"/>
  <c r="AH821" i="1" s="1"/>
  <c r="AF797" i="1"/>
  <c r="AG797" i="1" s="1"/>
  <c r="AH797" i="1" s="1"/>
  <c r="AG665" i="1"/>
  <c r="AH665" i="1" s="1"/>
  <c r="AF957" i="1"/>
  <c r="AG957" i="1" s="1"/>
  <c r="AH957" i="1" s="1"/>
  <c r="AG959" i="1"/>
  <c r="AH959" i="1" s="1"/>
  <c r="AF959" i="1"/>
  <c r="AF941" i="1"/>
  <c r="AG941" i="1"/>
  <c r="AH941" i="1" s="1"/>
  <c r="AF932" i="1"/>
  <c r="AG932" i="1"/>
  <c r="AH932" i="1" s="1"/>
  <c r="AF794" i="1"/>
  <c r="AG794" i="1"/>
  <c r="AH794" i="1" s="1"/>
  <c r="AG846" i="1"/>
  <c r="AH846" i="1" s="1"/>
  <c r="AG723" i="1"/>
  <c r="AH723" i="1" s="1"/>
  <c r="AF579" i="1"/>
  <c r="AG579" i="1"/>
  <c r="AH579" i="1" s="1"/>
  <c r="AF654" i="1"/>
  <c r="AG654" i="1" s="1"/>
  <c r="AH654" i="1" s="1"/>
  <c r="AB589" i="1"/>
  <c r="U589" i="1"/>
  <c r="AC589" i="1"/>
  <c r="AD589" i="1" s="1"/>
  <c r="AC625" i="1"/>
  <c r="AD625" i="1" s="1"/>
  <c r="AB625" i="1"/>
  <c r="U625" i="1"/>
  <c r="AG657" i="1"/>
  <c r="AH657" i="1" s="1"/>
  <c r="AG732" i="1"/>
  <c r="AH732" i="1" s="1"/>
  <c r="AG692" i="1"/>
  <c r="AH692" i="1" s="1"/>
  <c r="AG752" i="1"/>
  <c r="AH752" i="1" s="1"/>
  <c r="AF752" i="1"/>
  <c r="AC278" i="1"/>
  <c r="AD278" i="1" s="1"/>
  <c r="AB302" i="1"/>
  <c r="AF224" i="1"/>
  <c r="AG224" i="1"/>
  <c r="AH224" i="1" s="1"/>
  <c r="AF567" i="1"/>
  <c r="AG567" i="1"/>
  <c r="AH567" i="1" s="1"/>
  <c r="AG521" i="1"/>
  <c r="AH521" i="1" s="1"/>
  <c r="U269" i="1"/>
  <c r="AC269" i="1"/>
  <c r="AD269" i="1" s="1"/>
  <c r="AB371" i="1"/>
  <c r="AC371" i="1"/>
  <c r="AD371" i="1" s="1"/>
  <c r="AF393" i="1"/>
  <c r="AG393" i="1"/>
  <c r="AH393" i="1" s="1"/>
  <c r="AF228" i="1"/>
  <c r="AG228" i="1"/>
  <c r="AH228" i="1" s="1"/>
  <c r="U215" i="1"/>
  <c r="AG545" i="1"/>
  <c r="AH545" i="1" s="1"/>
  <c r="AB487" i="1"/>
  <c r="AF549" i="1"/>
  <c r="AG549" i="1"/>
  <c r="AH549" i="1" s="1"/>
  <c r="AG529" i="1"/>
  <c r="AH529" i="1" s="1"/>
  <c r="AC536" i="1"/>
  <c r="AD536" i="1" s="1"/>
  <c r="AB536" i="1"/>
  <c r="AG424" i="1"/>
  <c r="AH424" i="1" s="1"/>
  <c r="AF424" i="1"/>
  <c r="U530" i="1"/>
  <c r="AC530" i="1"/>
  <c r="AD530" i="1" s="1"/>
  <c r="AB530" i="1"/>
  <c r="U413" i="1"/>
  <c r="AC413" i="1"/>
  <c r="AD413" i="1" s="1"/>
  <c r="AB413" i="1"/>
  <c r="AG617" i="1"/>
  <c r="AH617" i="1" s="1"/>
  <c r="AG829" i="1"/>
  <c r="AH829" i="1" s="1"/>
  <c r="AF886" i="1"/>
  <c r="AG886" i="1" s="1"/>
  <c r="AH886" i="1" s="1"/>
  <c r="AG808" i="1"/>
  <c r="AH808" i="1" s="1"/>
  <c r="AG666" i="1"/>
  <c r="AH666" i="1" s="1"/>
  <c r="AF648" i="1"/>
  <c r="AG648" i="1" s="1"/>
  <c r="AH648" i="1" s="1"/>
  <c r="AF718" i="1"/>
  <c r="AG718" i="1" s="1"/>
  <c r="AH718" i="1" s="1"/>
  <c r="AG986" i="1"/>
  <c r="AH986" i="1" s="1"/>
  <c r="AF986" i="1"/>
  <c r="AF668" i="1"/>
  <c r="AG668" i="1"/>
  <c r="AH668" i="1" s="1"/>
  <c r="AB553" i="1"/>
  <c r="U553" i="1"/>
  <c r="AC553" i="1"/>
  <c r="AD553" i="1" s="1"/>
  <c r="AC542" i="1"/>
  <c r="AD542" i="1" s="1"/>
  <c r="AF916" i="1"/>
  <c r="AG916" i="1" s="1"/>
  <c r="AH916" i="1" s="1"/>
  <c r="AG890" i="1"/>
  <c r="AH890" i="1" s="1"/>
  <c r="AF877" i="1"/>
  <c r="AG877" i="1"/>
  <c r="AH877" i="1" s="1"/>
  <c r="AG825" i="1"/>
  <c r="AH825" i="1" s="1"/>
  <c r="U906" i="1"/>
  <c r="AF793" i="1"/>
  <c r="AG793" i="1" s="1"/>
  <c r="AH793" i="1" s="1"/>
  <c r="AF866" i="1"/>
  <c r="AG866" i="1"/>
  <c r="AH866" i="1" s="1"/>
  <c r="AF832" i="1"/>
  <c r="AG832" i="1"/>
  <c r="AH832" i="1" s="1"/>
  <c r="AG621" i="1"/>
  <c r="AH621" i="1" s="1"/>
  <c r="U915" i="1"/>
  <c r="AC915" i="1"/>
  <c r="AD915" i="1" s="1"/>
  <c r="U927" i="1"/>
  <c r="AB927" i="1"/>
  <c r="U800" i="1"/>
  <c r="AG800" i="1" s="1"/>
  <c r="AH800" i="1" s="1"/>
  <c r="AB800" i="1"/>
  <c r="AB957" i="1"/>
  <c r="U862" i="1"/>
  <c r="AG862" i="1" s="1"/>
  <c r="AH862" i="1" s="1"/>
  <c r="AB862" i="1"/>
  <c r="AC873" i="1"/>
  <c r="AD873" i="1" s="1"/>
  <c r="AB873" i="1"/>
  <c r="U647" i="1"/>
  <c r="AC608" i="1"/>
  <c r="AD608" i="1" s="1"/>
  <c r="AB608" i="1"/>
  <c r="U608" i="1"/>
  <c r="U635" i="1"/>
  <c r="AC635" i="1"/>
  <c r="AD635" i="1" s="1"/>
  <c r="AB635" i="1"/>
  <c r="AC705" i="1"/>
  <c r="AD705" i="1" s="1"/>
  <c r="U705" i="1"/>
  <c r="AB705" i="1"/>
  <c r="AF740" i="1"/>
  <c r="AG740" i="1" s="1"/>
  <c r="AH740" i="1" s="1"/>
  <c r="AG770" i="1"/>
  <c r="AH770" i="1" s="1"/>
  <c r="AF770" i="1"/>
  <c r="U742" i="1"/>
  <c r="AB742" i="1"/>
  <c r="AC742" i="1"/>
  <c r="AD742" i="1" s="1"/>
  <c r="T961" i="1"/>
  <c r="AB949" i="1"/>
  <c r="U949" i="1"/>
  <c r="AG949" i="1" s="1"/>
  <c r="AH949" i="1" s="1"/>
  <c r="AB942" i="1"/>
  <c r="U942" i="1"/>
  <c r="AC942" i="1"/>
  <c r="AD942" i="1" s="1"/>
  <c r="AB807" i="1"/>
  <c r="AC807" i="1"/>
  <c r="AD807" i="1" s="1"/>
  <c r="U807" i="1"/>
  <c r="AB855" i="1"/>
  <c r="U855" i="1"/>
  <c r="AC855" i="1"/>
  <c r="AD855" i="1" s="1"/>
  <c r="AC883" i="1"/>
  <c r="AD883" i="1" s="1"/>
  <c r="AB883" i="1"/>
  <c r="U883" i="1"/>
  <c r="U901" i="1"/>
  <c r="AB901" i="1"/>
  <c r="AF636" i="1"/>
  <c r="AG636" i="1" s="1"/>
  <c r="AH636" i="1" s="1"/>
  <c r="AB606" i="1"/>
  <c r="U606" i="1"/>
  <c r="AG606" i="1" s="1"/>
  <c r="AH606" i="1" s="1"/>
  <c r="AC679" i="1"/>
  <c r="AD679" i="1" s="1"/>
  <c r="AB679" i="1"/>
  <c r="U752" i="1"/>
  <c r="AB752" i="1"/>
  <c r="U603" i="1"/>
  <c r="AC603" i="1"/>
  <c r="AD603" i="1" s="1"/>
  <c r="AB603" i="1"/>
  <c r="U776" i="1"/>
  <c r="AB776" i="1"/>
  <c r="AC776" i="1"/>
  <c r="AD776" i="1" s="1"/>
  <c r="U726" i="1"/>
  <c r="AC726" i="1"/>
  <c r="AD726" i="1" s="1"/>
  <c r="AB726" i="1"/>
  <c r="AC645" i="1"/>
  <c r="AD645" i="1" s="1"/>
  <c r="AB645" i="1"/>
  <c r="U645" i="1"/>
  <c r="U708" i="1"/>
  <c r="AB708" i="1"/>
  <c r="T988" i="1"/>
  <c r="AB836" i="1"/>
  <c r="U836" i="1"/>
  <c r="AC840" i="1"/>
  <c r="AD840" i="1" s="1"/>
  <c r="U840" i="1"/>
  <c r="AB844" i="1"/>
  <c r="U844" i="1"/>
  <c r="AC844" i="1"/>
  <c r="AD844" i="1" s="1"/>
  <c r="U848" i="1"/>
  <c r="AC848" i="1"/>
  <c r="AD848" i="1" s="1"/>
  <c r="U654" i="1"/>
  <c r="AF777" i="1"/>
  <c r="AG777" i="1"/>
  <c r="AH777" i="1" s="1"/>
  <c r="U751" i="1"/>
  <c r="AC751" i="1"/>
  <c r="AD751" i="1" s="1"/>
  <c r="AB751" i="1"/>
  <c r="AF765" i="1"/>
  <c r="AG765" i="1"/>
  <c r="AH765" i="1" s="1"/>
  <c r="U594" i="1"/>
  <c r="AB749" i="1"/>
  <c r="AC749" i="1"/>
  <c r="AD749" i="1" s="1"/>
  <c r="T952" i="1"/>
  <c r="AB945" i="1"/>
  <c r="AC945" i="1"/>
  <c r="AD945" i="1" s="1"/>
  <c r="AG965" i="1"/>
  <c r="AH965" i="1" s="1"/>
  <c r="U814" i="1"/>
  <c r="AB814" i="1"/>
  <c r="AC662" i="1"/>
  <c r="AD662" i="1" s="1"/>
  <c r="AB662" i="1"/>
  <c r="AC663" i="1"/>
  <c r="AD663" i="1" s="1"/>
  <c r="AB663" i="1"/>
  <c r="AF647" i="1"/>
  <c r="AG647" i="1"/>
  <c r="AH647" i="1" s="1"/>
  <c r="AB952" i="1"/>
  <c r="U234" i="1"/>
  <c r="AG234" i="1" s="1"/>
  <c r="AH234" i="1" s="1"/>
  <c r="AC531" i="1"/>
  <c r="AD531" i="1" s="1"/>
  <c r="AB520" i="1"/>
  <c r="AF825" i="1"/>
  <c r="AF895" i="1"/>
  <c r="AG895" i="1" s="1"/>
  <c r="AH895" i="1" s="1"/>
  <c r="U902" i="1"/>
  <c r="AF805" i="1"/>
  <c r="AG805" i="1"/>
  <c r="AH805" i="1" s="1"/>
  <c r="AF591" i="1"/>
  <c r="AG591" i="1" s="1"/>
  <c r="AH591" i="1" s="1"/>
  <c r="AF854" i="1"/>
  <c r="AG854" i="1" s="1"/>
  <c r="AH854" i="1" s="1"/>
  <c r="AF656" i="1"/>
  <c r="AG656" i="1"/>
  <c r="AH656" i="1" s="1"/>
  <c r="AG642" i="1"/>
  <c r="AH642" i="1" s="1"/>
  <c r="AF706" i="1"/>
  <c r="AG706" i="1" s="1"/>
  <c r="AH706" i="1" s="1"/>
  <c r="AF653" i="1"/>
  <c r="AG653" i="1"/>
  <c r="AH653" i="1" s="1"/>
  <c r="AF715" i="1"/>
  <c r="AG715" i="1"/>
  <c r="AH715" i="1" s="1"/>
  <c r="AB940" i="1"/>
  <c r="AB829" i="1"/>
  <c r="AB848" i="1"/>
  <c r="AG966" i="1"/>
  <c r="AH966" i="1" s="1"/>
  <c r="AG746" i="1"/>
  <c r="AH746" i="1" s="1"/>
  <c r="AB723" i="1"/>
  <c r="U723" i="1"/>
  <c r="U763" i="1"/>
  <c r="AC763" i="1"/>
  <c r="AD763" i="1" s="1"/>
  <c r="AF781" i="1"/>
  <c r="AG781" i="1"/>
  <c r="AH781" i="1" s="1"/>
  <c r="AB784" i="1"/>
  <c r="AC784" i="1"/>
  <c r="AD784" i="1" s="1"/>
  <c r="U784" i="1"/>
  <c r="AF760" i="1"/>
  <c r="AG760" i="1" s="1"/>
  <c r="AH760" i="1" s="1"/>
  <c r="AF989" i="1"/>
  <c r="AG989" i="1"/>
  <c r="AH989" i="1" s="1"/>
  <c r="U992" i="1"/>
  <c r="AC612" i="1"/>
  <c r="AD612" i="1" s="1"/>
  <c r="AB612" i="1"/>
  <c r="T967" i="1"/>
  <c r="AB967" i="1" s="1"/>
  <c r="AB531" i="1"/>
  <c r="AC411" i="1"/>
  <c r="AD411" i="1" s="1"/>
  <c r="AC902" i="1"/>
  <c r="AD902" i="1" s="1"/>
  <c r="AG908" i="1"/>
  <c r="AH908" i="1" s="1"/>
  <c r="AG871" i="1"/>
  <c r="AH871" i="1" s="1"/>
  <c r="U833" i="1"/>
  <c r="AG955" i="1"/>
  <c r="AH955" i="1" s="1"/>
  <c r="AF609" i="1"/>
  <c r="AG609" i="1"/>
  <c r="AH609" i="1" s="1"/>
  <c r="AG868" i="1"/>
  <c r="AH868" i="1" s="1"/>
  <c r="AF834" i="1"/>
  <c r="AG834" i="1"/>
  <c r="AH834" i="1" s="1"/>
  <c r="AF811" i="1"/>
  <c r="AG811" i="1" s="1"/>
  <c r="AH811" i="1" s="1"/>
  <c r="AG698" i="1"/>
  <c r="AH698" i="1" s="1"/>
  <c r="U663" i="1"/>
  <c r="AF626" i="1"/>
  <c r="AG626" i="1"/>
  <c r="AH626" i="1" s="1"/>
  <c r="AF634" i="1"/>
  <c r="AG634" i="1"/>
  <c r="AH634" i="1" s="1"/>
  <c r="AG689" i="1"/>
  <c r="AH689" i="1" s="1"/>
  <c r="AF707" i="1"/>
  <c r="AG707" i="1"/>
  <c r="AH707" i="1" s="1"/>
  <c r="AB912" i="1"/>
  <c r="U912" i="1"/>
  <c r="AG912" i="1" s="1"/>
  <c r="AH912" i="1" s="1"/>
  <c r="AC925" i="1"/>
  <c r="AD925" i="1" s="1"/>
  <c r="AB925" i="1"/>
  <c r="AC930" i="1"/>
  <c r="AD930" i="1" s="1"/>
  <c r="AB930" i="1"/>
  <c r="U930" i="1"/>
  <c r="AC796" i="1"/>
  <c r="AD796" i="1" s="1"/>
  <c r="U796" i="1"/>
  <c r="AC816" i="1"/>
  <c r="AD816" i="1" s="1"/>
  <c r="U816" i="1"/>
  <c r="AC872" i="1"/>
  <c r="AD872" i="1" s="1"/>
  <c r="U872" i="1"/>
  <c r="AB876" i="1"/>
  <c r="U876" i="1"/>
  <c r="AC876" i="1"/>
  <c r="AD876" i="1" s="1"/>
  <c r="U881" i="1"/>
  <c r="AC881" i="1"/>
  <c r="AD881" i="1" s="1"/>
  <c r="AC708" i="1"/>
  <c r="AD708" i="1" s="1"/>
  <c r="AB616" i="1"/>
  <c r="U616" i="1"/>
  <c r="AC616" i="1"/>
  <c r="AD616" i="1" s="1"/>
  <c r="U759" i="1"/>
  <c r="AB759" i="1"/>
  <c r="AG600" i="1"/>
  <c r="AH600" i="1" s="1"/>
  <c r="AB669" i="1"/>
  <c r="U669" i="1"/>
  <c r="AC669" i="1"/>
  <c r="AD669" i="1" s="1"/>
  <c r="U637" i="1"/>
  <c r="AB637" i="1"/>
  <c r="AC637" i="1"/>
  <c r="AD637" i="1" s="1"/>
  <c r="V1000" i="1"/>
  <c r="T1000" i="1"/>
  <c r="AB992" i="1"/>
  <c r="U411" i="1"/>
  <c r="AF933" i="1"/>
  <c r="AG933" i="1"/>
  <c r="AH933" i="1" s="1"/>
  <c r="AG594" i="1"/>
  <c r="AH594" i="1" s="1"/>
  <c r="AG845" i="1"/>
  <c r="AH845" i="1" s="1"/>
  <c r="AC833" i="1"/>
  <c r="AD833" i="1" s="1"/>
  <c r="AF788" i="1"/>
  <c r="AG788" i="1"/>
  <c r="AH788" i="1" s="1"/>
  <c r="AF810" i="1"/>
  <c r="AG810" i="1"/>
  <c r="AH810" i="1" s="1"/>
  <c r="AF910" i="1"/>
  <c r="AG910" i="1" s="1"/>
  <c r="AH910" i="1" s="1"/>
  <c r="AC901" i="1"/>
  <c r="AD901" i="1" s="1"/>
  <c r="AF852" i="1"/>
  <c r="AG852" i="1" s="1"/>
  <c r="AH852" i="1" s="1"/>
  <c r="AF965" i="1"/>
  <c r="AF681" i="1"/>
  <c r="AG681" i="1"/>
  <c r="AH681" i="1" s="1"/>
  <c r="AB796" i="1"/>
  <c r="AB816" i="1"/>
  <c r="AG887" i="1"/>
  <c r="AH887" i="1" s="1"/>
  <c r="AC802" i="1"/>
  <c r="AD802" i="1" s="1"/>
  <c r="AB802" i="1"/>
  <c r="AG771" i="1"/>
  <c r="AH771" i="1" s="1"/>
  <c r="U854" i="1"/>
  <c r="AB854" i="1"/>
  <c r="AG992" i="1"/>
  <c r="AH992" i="1" s="1"/>
  <c r="AC607" i="1"/>
  <c r="AD607" i="1" s="1"/>
  <c r="U607" i="1"/>
  <c r="AB607" i="1"/>
  <c r="AF643" i="1"/>
  <c r="AG643" i="1" s="1"/>
  <c r="AH643" i="1" s="1"/>
  <c r="AB647" i="1"/>
  <c r="AB736" i="1"/>
  <c r="AC736" i="1"/>
  <c r="AD736" i="1" s="1"/>
  <c r="U766" i="1"/>
  <c r="AB766" i="1"/>
  <c r="AF737" i="1"/>
  <c r="AG737" i="1" s="1"/>
  <c r="AH737" i="1" s="1"/>
  <c r="AF762" i="1"/>
  <c r="AG762" i="1"/>
  <c r="AH762" i="1" s="1"/>
  <c r="AC980" i="1"/>
  <c r="AD980" i="1" s="1"/>
  <c r="U980" i="1"/>
  <c r="AB980" i="1"/>
  <c r="AC619" i="1"/>
  <c r="AD619" i="1" s="1"/>
  <c r="U619" i="1"/>
  <c r="T997" i="1"/>
  <c r="V997" i="1"/>
  <c r="T991" i="1"/>
  <c r="V991" i="1"/>
  <c r="T968" i="1"/>
  <c r="V968" i="1"/>
  <c r="U951" i="1"/>
  <c r="AC951" i="1"/>
  <c r="AD951" i="1" s="1"/>
  <c r="U897" i="1"/>
  <c r="AB897" i="1"/>
  <c r="AG624" i="1"/>
  <c r="AH624" i="1" s="1"/>
  <c r="AG755" i="1"/>
  <c r="AH755" i="1" s="1"/>
  <c r="AB760" i="1"/>
  <c r="U760" i="1"/>
  <c r="AB985" i="1"/>
  <c r="AC985" i="1"/>
  <c r="AD985" i="1" s="1"/>
  <c r="AB696" i="1"/>
  <c r="U696" i="1"/>
  <c r="AC696" i="1"/>
  <c r="AD696" i="1" s="1"/>
  <c r="AB994" i="1"/>
  <c r="T978" i="1"/>
  <c r="R962" i="1"/>
  <c r="S962" i="1" s="1"/>
  <c r="R937" i="1"/>
  <c r="S937" i="1" s="1"/>
  <c r="U974" i="1"/>
  <c r="AC974" i="1"/>
  <c r="AD974" i="1" s="1"/>
  <c r="R954" i="1"/>
  <c r="S954" i="1" s="1"/>
  <c r="AB944" i="1"/>
  <c r="AG725" i="1"/>
  <c r="AH725" i="1" s="1"/>
  <c r="AB960" i="1"/>
  <c r="AB904" i="1"/>
  <c r="AC963" i="1"/>
  <c r="AD963" i="1" s="1"/>
  <c r="AB741" i="1"/>
  <c r="U741" i="1"/>
  <c r="AG741" i="1" s="1"/>
  <c r="AH741" i="1" s="1"/>
  <c r="AF756" i="1"/>
  <c r="AG756" i="1" s="1"/>
  <c r="AH756" i="1" s="1"/>
  <c r="AG615" i="1"/>
  <c r="AH615" i="1" s="1"/>
  <c r="AF615" i="1"/>
  <c r="U747" i="1"/>
  <c r="AC747" i="1"/>
  <c r="AD747" i="1" s="1"/>
  <c r="AC713" i="1"/>
  <c r="AD713" i="1" s="1"/>
  <c r="U713" i="1"/>
  <c r="AG667" i="1"/>
  <c r="AH667" i="1" s="1"/>
  <c r="AB819" i="1"/>
  <c r="U971" i="1"/>
  <c r="AC971" i="1"/>
  <c r="AD971" i="1" s="1"/>
  <c r="AB803" i="1"/>
  <c r="AC850" i="1"/>
  <c r="AD850" i="1" s="1"/>
  <c r="AB850" i="1"/>
  <c r="AC595" i="1"/>
  <c r="AD595" i="1" s="1"/>
  <c r="AB636" i="1"/>
  <c r="U714" i="1"/>
  <c r="AC714" i="1"/>
  <c r="AD714" i="1" s="1"/>
  <c r="AF651" i="1"/>
  <c r="AG651" i="1" s="1"/>
  <c r="AH651" i="1" s="1"/>
  <c r="AB733" i="1"/>
  <c r="AC733" i="1"/>
  <c r="AD733" i="1" s="1"/>
  <c r="U615" i="1"/>
  <c r="AB615" i="1"/>
  <c r="U729" i="1"/>
  <c r="AC729" i="1"/>
  <c r="AD729" i="1" s="1"/>
  <c r="T998" i="1"/>
  <c r="AB613" i="1"/>
  <c r="U613" i="1"/>
  <c r="AG613" i="1" s="1"/>
  <c r="AH613" i="1" s="1"/>
  <c r="AB984" i="1"/>
  <c r="U972" i="1"/>
  <c r="AC972" i="1"/>
  <c r="AD972" i="1" s="1"/>
  <c r="T996" i="1"/>
  <c r="R987" i="1"/>
  <c r="S987" i="1" s="1"/>
  <c r="R970" i="1"/>
  <c r="S970" i="1" s="1"/>
  <c r="R885" i="1"/>
  <c r="S885" i="1" s="1"/>
  <c r="R888" i="1"/>
  <c r="S888" i="1" s="1"/>
  <c r="AB918" i="1"/>
  <c r="T944" i="1"/>
  <c r="T907" i="1"/>
  <c r="V977" i="1"/>
  <c r="T995" i="1"/>
  <c r="T983" i="1"/>
  <c r="R981" i="1"/>
  <c r="S981" i="1" s="1"/>
  <c r="V975" i="1"/>
  <c r="R956" i="1"/>
  <c r="S956" i="1" s="1"/>
  <c r="R939" i="1"/>
  <c r="S939" i="1" s="1"/>
  <c r="R924" i="1"/>
  <c r="S924" i="1" s="1"/>
  <c r="R844" i="1"/>
  <c r="S844" i="1" s="1"/>
  <c r="R816" i="1"/>
  <c r="S816" i="1" s="1"/>
  <c r="R797" i="1"/>
  <c r="S797" i="1" s="1"/>
  <c r="R793" i="1"/>
  <c r="S793" i="1" s="1"/>
  <c r="R795" i="1"/>
  <c r="S795" i="1" s="1"/>
  <c r="R785" i="1"/>
  <c r="S785" i="1" s="1"/>
  <c r="R780" i="1"/>
  <c r="S780" i="1" s="1"/>
  <c r="R813" i="1"/>
  <c r="S813" i="1" s="1"/>
  <c r="R809" i="1"/>
  <c r="S809" i="1" s="1"/>
  <c r="R790" i="1"/>
  <c r="S790" i="1" s="1"/>
  <c r="R806" i="1"/>
  <c r="S806" i="1" s="1"/>
  <c r="R802" i="1"/>
  <c r="S802" i="1" s="1"/>
  <c r="R876" i="1"/>
  <c r="S876" i="1" s="1"/>
  <c r="R822" i="1"/>
  <c r="S822" i="1" s="1"/>
  <c r="R818" i="1"/>
  <c r="S818" i="1" s="1"/>
  <c r="R752" i="1"/>
  <c r="S752" i="1" s="1"/>
  <c r="R726" i="1"/>
  <c r="S726" i="1" s="1"/>
  <c r="AC660" i="1"/>
  <c r="AD660" i="1" s="1"/>
  <c r="U660" i="1"/>
  <c r="R687" i="1"/>
  <c r="S687" i="1" s="1"/>
  <c r="R821" i="1"/>
  <c r="S821" i="1" s="1"/>
  <c r="R817" i="1"/>
  <c r="S817" i="1" s="1"/>
  <c r="R810" i="1"/>
  <c r="S810" i="1" s="1"/>
  <c r="R794" i="1"/>
  <c r="S794" i="1" s="1"/>
  <c r="R786" i="1"/>
  <c r="S786" i="1" s="1"/>
  <c r="R805" i="1"/>
  <c r="S805" i="1" s="1"/>
  <c r="R789" i="1"/>
  <c r="S789" i="1" s="1"/>
  <c r="R772" i="1"/>
  <c r="S772" i="1" s="1"/>
  <c r="R732" i="1"/>
  <c r="S732" i="1" s="1"/>
  <c r="R719" i="1"/>
  <c r="S719" i="1" s="1"/>
  <c r="R716" i="1"/>
  <c r="S716" i="1" s="1"/>
  <c r="R691" i="1"/>
  <c r="S691" i="1" s="1"/>
  <c r="V598" i="1"/>
  <c r="T598" i="1"/>
  <c r="T709" i="1"/>
  <c r="R694" i="1"/>
  <c r="S694" i="1" s="1"/>
  <c r="R685" i="1"/>
  <c r="S685" i="1" s="1"/>
  <c r="R680" i="1"/>
  <c r="S680" i="1" s="1"/>
  <c r="R658" i="1"/>
  <c r="S658" i="1" s="1"/>
  <c r="T622" i="1"/>
  <c r="R572" i="1"/>
  <c r="S572" i="1" s="1"/>
  <c r="AB568" i="1"/>
  <c r="R552" i="1"/>
  <c r="S552" i="1" s="1"/>
  <c r="R692" i="1"/>
  <c r="S692" i="1" s="1"/>
  <c r="R578" i="1"/>
  <c r="S578" i="1" s="1"/>
  <c r="R715" i="1"/>
  <c r="S715" i="1" s="1"/>
  <c r="R704" i="1"/>
  <c r="S704" i="1" s="1"/>
  <c r="R681" i="1"/>
  <c r="S681" i="1" s="1"/>
  <c r="T623" i="1"/>
  <c r="R613" i="1"/>
  <c r="S613" i="1" s="1"/>
  <c r="T585" i="1"/>
  <c r="V492" i="1"/>
  <c r="T492" i="1"/>
  <c r="T576" i="1"/>
  <c r="AB548" i="1"/>
  <c r="T514" i="1"/>
  <c r="V387" i="1"/>
  <c r="T387" i="1"/>
  <c r="R321" i="1"/>
  <c r="S321" i="1" s="1"/>
  <c r="AB233" i="1"/>
  <c r="V517" i="1"/>
  <c r="AB354" i="1"/>
  <c r="AB386" i="1"/>
  <c r="R336" i="1"/>
  <c r="S336" i="1" s="1"/>
  <c r="V416" i="1"/>
  <c r="T416" i="1"/>
  <c r="T368" i="1"/>
  <c r="R494" i="1"/>
  <c r="S494" i="1" s="1"/>
  <c r="T406" i="1"/>
  <c r="V204" i="1"/>
  <c r="V366" i="1"/>
  <c r="AB335" i="1"/>
  <c r="R237" i="1"/>
  <c r="S237" i="1" s="1"/>
  <c r="AF80" i="1" l="1"/>
  <c r="AG80" i="1"/>
  <c r="AH80" i="1" s="1"/>
  <c r="AF136" i="1"/>
  <c r="AG136" i="1" s="1"/>
  <c r="AH136" i="1" s="1"/>
  <c r="AF44" i="1"/>
  <c r="AG44" i="1"/>
  <c r="AH44" i="1" s="1"/>
  <c r="AF87" i="1"/>
  <c r="AG87" i="1" s="1"/>
  <c r="AH87" i="1" s="1"/>
  <c r="AF78" i="1"/>
  <c r="AG78" i="1"/>
  <c r="AH78" i="1" s="1"/>
  <c r="AF108" i="1"/>
  <c r="AG108" i="1" s="1"/>
  <c r="AH108" i="1" s="1"/>
  <c r="AF112" i="1"/>
  <c r="AG112" i="1"/>
  <c r="AH112" i="1" s="1"/>
  <c r="AF146" i="1"/>
  <c r="AG146" i="1" s="1"/>
  <c r="AH146" i="1" s="1"/>
  <c r="AF94" i="1"/>
  <c r="AG94" i="1" s="1"/>
  <c r="AH94" i="1" s="1"/>
  <c r="AF148" i="1"/>
  <c r="AG148" i="1"/>
  <c r="AH148" i="1" s="1"/>
  <c r="AF118" i="1"/>
  <c r="AG118" i="1"/>
  <c r="AH118" i="1" s="1"/>
  <c r="U387" i="1"/>
  <c r="AB387" i="1"/>
  <c r="AC387" i="1"/>
  <c r="AD387" i="1" s="1"/>
  <c r="U598" i="1"/>
  <c r="AC598" i="1"/>
  <c r="AD598" i="1" s="1"/>
  <c r="AB598" i="1"/>
  <c r="AF714" i="1"/>
  <c r="AG714" i="1" s="1"/>
  <c r="AH714" i="1" s="1"/>
  <c r="U978" i="1"/>
  <c r="AC978" i="1"/>
  <c r="AD978" i="1" s="1"/>
  <c r="AF736" i="1"/>
  <c r="AG736" i="1" s="1"/>
  <c r="AH736" i="1" s="1"/>
  <c r="U988" i="1"/>
  <c r="AC988" i="1"/>
  <c r="AD988" i="1" s="1"/>
  <c r="AF925" i="1"/>
  <c r="AG925" i="1" s="1"/>
  <c r="AH925" i="1" s="1"/>
  <c r="AF945" i="1"/>
  <c r="AG945" i="1" s="1"/>
  <c r="AH945" i="1" s="1"/>
  <c r="AF608" i="1"/>
  <c r="AG608" i="1" s="1"/>
  <c r="AH608" i="1" s="1"/>
  <c r="AF264" i="1"/>
  <c r="AG264" i="1"/>
  <c r="AH264" i="1" s="1"/>
  <c r="AF28" i="1"/>
  <c r="AG28" i="1" s="1"/>
  <c r="AH28" i="1" s="1"/>
  <c r="AF294" i="1"/>
  <c r="AG294" i="1" s="1"/>
  <c r="AH294" i="1" s="1"/>
  <c r="AF207" i="1"/>
  <c r="AG207" i="1"/>
  <c r="AH207" i="1" s="1"/>
  <c r="AF98" i="1"/>
  <c r="AG98" i="1" s="1"/>
  <c r="AH98" i="1" s="1"/>
  <c r="AF581" i="1"/>
  <c r="AG581" i="1" s="1"/>
  <c r="AH581" i="1" s="1"/>
  <c r="AF595" i="1"/>
  <c r="AG595" i="1" s="1"/>
  <c r="AH595" i="1" s="1"/>
  <c r="AF776" i="1"/>
  <c r="AG776" i="1" s="1"/>
  <c r="AH776" i="1" s="1"/>
  <c r="AC368" i="1"/>
  <c r="AD368" i="1" s="1"/>
  <c r="U368" i="1"/>
  <c r="AB368" i="1"/>
  <c r="AB585" i="1"/>
  <c r="U585" i="1"/>
  <c r="AC585" i="1"/>
  <c r="AD585" i="1" s="1"/>
  <c r="AB709" i="1"/>
  <c r="AC709" i="1"/>
  <c r="AD709" i="1" s="1"/>
  <c r="U709" i="1"/>
  <c r="AC983" i="1"/>
  <c r="AD983" i="1" s="1"/>
  <c r="AB983" i="1"/>
  <c r="U983" i="1"/>
  <c r="U998" i="1"/>
  <c r="AB998" i="1"/>
  <c r="AC998" i="1"/>
  <c r="AD998" i="1" s="1"/>
  <c r="AF971" i="1"/>
  <c r="AG971" i="1"/>
  <c r="AH971" i="1" s="1"/>
  <c r="AF607" i="1"/>
  <c r="AG607" i="1"/>
  <c r="AH607" i="1" s="1"/>
  <c r="AF616" i="1"/>
  <c r="AG616" i="1" s="1"/>
  <c r="AH616" i="1" s="1"/>
  <c r="AF612" i="1"/>
  <c r="AG612" i="1" s="1"/>
  <c r="AH612" i="1" s="1"/>
  <c r="AF645" i="1"/>
  <c r="AG645" i="1"/>
  <c r="AH645" i="1" s="1"/>
  <c r="AF603" i="1"/>
  <c r="AG603" i="1"/>
  <c r="AH603" i="1" s="1"/>
  <c r="AF553" i="1"/>
  <c r="AG553" i="1"/>
  <c r="AH553" i="1" s="1"/>
  <c r="AG589" i="1"/>
  <c r="AH589" i="1" s="1"/>
  <c r="AF589" i="1"/>
  <c r="AF543" i="1"/>
  <c r="AG543" i="1" s="1"/>
  <c r="AH543" i="1" s="1"/>
  <c r="AF893" i="1"/>
  <c r="AG893" i="1" s="1"/>
  <c r="AH893" i="1" s="1"/>
  <c r="AF675" i="1"/>
  <c r="AG675" i="1"/>
  <c r="AH675" i="1" s="1"/>
  <c r="AF680" i="1"/>
  <c r="AG680" i="1" s="1"/>
  <c r="AH680" i="1" s="1"/>
  <c r="AF334" i="1"/>
  <c r="AG334" i="1" s="1"/>
  <c r="AH334" i="1" s="1"/>
  <c r="AF233" i="1"/>
  <c r="AG233" i="1"/>
  <c r="AH233" i="1" s="1"/>
  <c r="AF403" i="1"/>
  <c r="AG403" i="1" s="1"/>
  <c r="AH403" i="1" s="1"/>
  <c r="AF123" i="1"/>
  <c r="AG123" i="1" s="1"/>
  <c r="AH123" i="1" s="1"/>
  <c r="AF373" i="1"/>
  <c r="AG373" i="1" s="1"/>
  <c r="AH373" i="1" s="1"/>
  <c r="AF69" i="1"/>
  <c r="AG69" i="1"/>
  <c r="AH69" i="1" s="1"/>
  <c r="AF345" i="1"/>
  <c r="AG345" i="1"/>
  <c r="AH345" i="1" s="1"/>
  <c r="AF322" i="1"/>
  <c r="AG322" i="1" s="1"/>
  <c r="AH322" i="1" s="1"/>
  <c r="AF79" i="1"/>
  <c r="AG79" i="1" s="1"/>
  <c r="AH79" i="1" s="1"/>
  <c r="AF240" i="1"/>
  <c r="AG240" i="1" s="1"/>
  <c r="AH240" i="1" s="1"/>
  <c r="AF442" i="1"/>
  <c r="AG442" i="1" s="1"/>
  <c r="AH442" i="1" s="1"/>
  <c r="AF475" i="1"/>
  <c r="AG475" i="1" s="1"/>
  <c r="AH475" i="1" s="1"/>
  <c r="AF117" i="1"/>
  <c r="AG117" i="1" s="1"/>
  <c r="AH117" i="1" s="1"/>
  <c r="AF42" i="1"/>
  <c r="AG42" i="1"/>
  <c r="AH42" i="1" s="1"/>
  <c r="AF405" i="1"/>
  <c r="AG405" i="1"/>
  <c r="AH405" i="1" s="1"/>
  <c r="AF36" i="1"/>
  <c r="AG36" i="1" s="1"/>
  <c r="AH36" i="1" s="1"/>
  <c r="AG331" i="1"/>
  <c r="AH331" i="1" s="1"/>
  <c r="AF331" i="1"/>
  <c r="AF162" i="1"/>
  <c r="AG162" i="1"/>
  <c r="AH162" i="1" s="1"/>
  <c r="AF236" i="1"/>
  <c r="AG236" i="1" s="1"/>
  <c r="AH236" i="1" s="1"/>
  <c r="AG235" i="1"/>
  <c r="AH235" i="1" s="1"/>
  <c r="AF235" i="1"/>
  <c r="AF59" i="1"/>
  <c r="AG59" i="1" s="1"/>
  <c r="AH59" i="1" s="1"/>
  <c r="AF587" i="1"/>
  <c r="AG587" i="1"/>
  <c r="AH587" i="1" s="1"/>
  <c r="AF301" i="1"/>
  <c r="AG301" i="1" s="1"/>
  <c r="AH301" i="1" s="1"/>
  <c r="AG261" i="1"/>
  <c r="AH261" i="1" s="1"/>
  <c r="AF261" i="1"/>
  <c r="AG379" i="1"/>
  <c r="AH379" i="1" s="1"/>
  <c r="AF379" i="1"/>
  <c r="AF417" i="1"/>
  <c r="AG417" i="1"/>
  <c r="AH417" i="1" s="1"/>
  <c r="AF143" i="1"/>
  <c r="AG143" i="1"/>
  <c r="AH143" i="1" s="1"/>
  <c r="AF105" i="1"/>
  <c r="AG105" i="1" s="1"/>
  <c r="AH105" i="1" s="1"/>
  <c r="AG140" i="1"/>
  <c r="AH140" i="1" s="1"/>
  <c r="AF140" i="1"/>
  <c r="AF407" i="1"/>
  <c r="AG407" i="1"/>
  <c r="AH407" i="1" s="1"/>
  <c r="AF569" i="1"/>
  <c r="AG569" i="1"/>
  <c r="AH569" i="1" s="1"/>
  <c r="AG515" i="1"/>
  <c r="AH515" i="1" s="1"/>
  <c r="AF515" i="1"/>
  <c r="AG318" i="1"/>
  <c r="AH318" i="1" s="1"/>
  <c r="AF318" i="1"/>
  <c r="AF287" i="1"/>
  <c r="AG287" i="1" s="1"/>
  <c r="AH287" i="1" s="1"/>
  <c r="AF244" i="1"/>
  <c r="AG244" i="1"/>
  <c r="AH244" i="1" s="1"/>
  <c r="AF390" i="1"/>
  <c r="AG390" i="1" s="1"/>
  <c r="AH390" i="1" s="1"/>
  <c r="AB995" i="1"/>
  <c r="U995" i="1"/>
  <c r="AC995" i="1"/>
  <c r="AD995" i="1" s="1"/>
  <c r="U968" i="1"/>
  <c r="AC968" i="1"/>
  <c r="AD968" i="1" s="1"/>
  <c r="AB968" i="1"/>
  <c r="AC996" i="1"/>
  <c r="AD996" i="1" s="1"/>
  <c r="U996" i="1"/>
  <c r="AB996" i="1"/>
  <c r="AF669" i="1"/>
  <c r="AG669" i="1"/>
  <c r="AH669" i="1" s="1"/>
  <c r="U622" i="1"/>
  <c r="AB622" i="1"/>
  <c r="AC622" i="1"/>
  <c r="AD622" i="1" s="1"/>
  <c r="AG696" i="1"/>
  <c r="AH696" i="1" s="1"/>
  <c r="AF696" i="1"/>
  <c r="AF708" i="1"/>
  <c r="AG708" i="1" s="1"/>
  <c r="AH708" i="1" s="1"/>
  <c r="AF763" i="1"/>
  <c r="AG763" i="1" s="1"/>
  <c r="AH763" i="1" s="1"/>
  <c r="AB988" i="1"/>
  <c r="AF807" i="1"/>
  <c r="AG807" i="1" s="1"/>
  <c r="AH807" i="1" s="1"/>
  <c r="AF177" i="1"/>
  <c r="AG177" i="1"/>
  <c r="AH177" i="1" s="1"/>
  <c r="AF173" i="1"/>
  <c r="AG173" i="1"/>
  <c r="AH173" i="1" s="1"/>
  <c r="AF124" i="1"/>
  <c r="AG124" i="1"/>
  <c r="AH124" i="1" s="1"/>
  <c r="AF313" i="1"/>
  <c r="AG313" i="1" s="1"/>
  <c r="AH313" i="1" s="1"/>
  <c r="AF158" i="1"/>
  <c r="AG158" i="1"/>
  <c r="AH158" i="1" s="1"/>
  <c r="AF311" i="1"/>
  <c r="AG311" i="1"/>
  <c r="AH311" i="1" s="1"/>
  <c r="AC944" i="1"/>
  <c r="AD944" i="1" s="1"/>
  <c r="U944" i="1"/>
  <c r="AF974" i="1"/>
  <c r="AG974" i="1" s="1"/>
  <c r="AH974" i="1" s="1"/>
  <c r="AF881" i="1"/>
  <c r="AG881" i="1"/>
  <c r="AH881" i="1" s="1"/>
  <c r="AF742" i="1"/>
  <c r="AG742" i="1"/>
  <c r="AH742" i="1" s="1"/>
  <c r="AF225" i="1"/>
  <c r="AG225" i="1"/>
  <c r="AH225" i="1" s="1"/>
  <c r="AF487" i="1"/>
  <c r="AG487" i="1" s="1"/>
  <c r="AH487" i="1" s="1"/>
  <c r="AF272" i="1"/>
  <c r="AG272" i="1"/>
  <c r="AH272" i="1" s="1"/>
  <c r="AF58" i="1"/>
  <c r="AG58" i="1"/>
  <c r="AH58" i="1" s="1"/>
  <c r="AF300" i="1"/>
  <c r="AG300" i="1" s="1"/>
  <c r="AH300" i="1" s="1"/>
  <c r="AG210" i="1"/>
  <c r="AH210" i="1" s="1"/>
  <c r="AF210" i="1"/>
  <c r="AF71" i="1"/>
  <c r="AG71" i="1"/>
  <c r="AH71" i="1" s="1"/>
  <c r="U576" i="1"/>
  <c r="AC576" i="1"/>
  <c r="AD576" i="1" s="1"/>
  <c r="AB576" i="1"/>
  <c r="AF733" i="1"/>
  <c r="AG733" i="1" s="1"/>
  <c r="AH733" i="1" s="1"/>
  <c r="AF713" i="1"/>
  <c r="AG713" i="1" s="1"/>
  <c r="AH713" i="1" s="1"/>
  <c r="U997" i="1"/>
  <c r="AC997" i="1"/>
  <c r="AD997" i="1" s="1"/>
  <c r="AB997" i="1"/>
  <c r="AC1000" i="1"/>
  <c r="AD1000" i="1" s="1"/>
  <c r="AB1000" i="1"/>
  <c r="U1000" i="1"/>
  <c r="AG663" i="1"/>
  <c r="AH663" i="1" s="1"/>
  <c r="AF663" i="1"/>
  <c r="U952" i="1"/>
  <c r="AC952" i="1"/>
  <c r="AD952" i="1" s="1"/>
  <c r="AF679" i="1"/>
  <c r="AG679" i="1"/>
  <c r="AH679" i="1" s="1"/>
  <c r="AF942" i="1"/>
  <c r="AG942" i="1"/>
  <c r="AH942" i="1" s="1"/>
  <c r="AF705" i="1"/>
  <c r="AG705" i="1" s="1"/>
  <c r="AH705" i="1" s="1"/>
  <c r="AF530" i="1"/>
  <c r="AG530" i="1" s="1"/>
  <c r="AH530" i="1" s="1"/>
  <c r="AF371" i="1"/>
  <c r="AG371" i="1"/>
  <c r="AH371" i="1" s="1"/>
  <c r="AF533" i="1"/>
  <c r="AG533" i="1" s="1"/>
  <c r="AH533" i="1" s="1"/>
  <c r="AG574" i="1"/>
  <c r="AH574" i="1" s="1"/>
  <c r="AF574" i="1"/>
  <c r="AF342" i="1"/>
  <c r="AG342" i="1"/>
  <c r="AH342" i="1" s="1"/>
  <c r="AF710" i="1"/>
  <c r="AG710" i="1"/>
  <c r="AH710" i="1" s="1"/>
  <c r="AF490" i="1"/>
  <c r="AG490" i="1"/>
  <c r="AH490" i="1" s="1"/>
  <c r="AF464" i="1"/>
  <c r="AG464" i="1" s="1"/>
  <c r="AH464" i="1" s="1"/>
  <c r="AF104" i="1"/>
  <c r="AG104" i="1"/>
  <c r="AH104" i="1" s="1"/>
  <c r="AF354" i="1"/>
  <c r="AG354" i="1"/>
  <c r="AH354" i="1" s="1"/>
  <c r="AF92" i="1"/>
  <c r="AG92" i="1"/>
  <c r="AH92" i="1" s="1"/>
  <c r="AG559" i="1"/>
  <c r="AH559" i="1" s="1"/>
  <c r="AF559" i="1"/>
  <c r="AF385" i="1"/>
  <c r="AG385" i="1"/>
  <c r="AH385" i="1" s="1"/>
  <c r="AF440" i="1"/>
  <c r="AG440" i="1"/>
  <c r="AH440" i="1" s="1"/>
  <c r="AF453" i="1"/>
  <c r="AG453" i="1"/>
  <c r="AH453" i="1" s="1"/>
  <c r="AG279" i="1"/>
  <c r="AH279" i="1" s="1"/>
  <c r="AF279" i="1"/>
  <c r="AF284" i="1"/>
  <c r="AG284" i="1"/>
  <c r="AH284" i="1" s="1"/>
  <c r="AF212" i="1"/>
  <c r="AG212" i="1"/>
  <c r="AH212" i="1" s="1"/>
  <c r="AF43" i="1"/>
  <c r="AG43" i="1"/>
  <c r="AH43" i="1" s="1"/>
  <c r="AF449" i="1"/>
  <c r="AG449" i="1" s="1"/>
  <c r="AH449" i="1" s="1"/>
  <c r="AF163" i="1"/>
  <c r="AG163" i="1"/>
  <c r="AH163" i="1" s="1"/>
  <c r="AB416" i="1"/>
  <c r="U416" i="1"/>
  <c r="AC416" i="1"/>
  <c r="AD416" i="1" s="1"/>
  <c r="AF930" i="1"/>
  <c r="AG930" i="1" s="1"/>
  <c r="AH930" i="1" s="1"/>
  <c r="AF848" i="1"/>
  <c r="AG848" i="1"/>
  <c r="AH848" i="1" s="1"/>
  <c r="AF980" i="1"/>
  <c r="AG980" i="1"/>
  <c r="AH980" i="1" s="1"/>
  <c r="AF902" i="1"/>
  <c r="AG902" i="1"/>
  <c r="AH902" i="1" s="1"/>
  <c r="AF726" i="1"/>
  <c r="AG726" i="1" s="1"/>
  <c r="AH726" i="1" s="1"/>
  <c r="AC961" i="1"/>
  <c r="AD961" i="1" s="1"/>
  <c r="U961" i="1"/>
  <c r="AF536" i="1"/>
  <c r="AG536" i="1"/>
  <c r="AH536" i="1" s="1"/>
  <c r="AF972" i="1"/>
  <c r="AG972" i="1"/>
  <c r="AH972" i="1" s="1"/>
  <c r="AF411" i="1"/>
  <c r="AG411" i="1" s="1"/>
  <c r="AH411" i="1" s="1"/>
  <c r="AF483" i="1"/>
  <c r="AG483" i="1" s="1"/>
  <c r="AH483" i="1" s="1"/>
  <c r="AF22" i="1"/>
  <c r="AG22" i="1"/>
  <c r="AH22" i="1" s="1"/>
  <c r="AF93" i="1"/>
  <c r="AG93" i="1" s="1"/>
  <c r="AH93" i="1" s="1"/>
  <c r="AG816" i="1"/>
  <c r="AH816" i="1" s="1"/>
  <c r="AF816" i="1"/>
  <c r="AF751" i="1"/>
  <c r="AG751" i="1"/>
  <c r="AH751" i="1" s="1"/>
  <c r="AF513" i="1"/>
  <c r="AG513" i="1"/>
  <c r="AH513" i="1" s="1"/>
  <c r="AF21" i="1"/>
  <c r="AG21" i="1"/>
  <c r="AH21" i="1" s="1"/>
  <c r="AG570" i="1"/>
  <c r="AH570" i="1" s="1"/>
  <c r="AF570" i="1"/>
  <c r="AF534" i="1"/>
  <c r="AG534" i="1"/>
  <c r="AH534" i="1" s="1"/>
  <c r="AF339" i="1"/>
  <c r="AG339" i="1" s="1"/>
  <c r="AH339" i="1" s="1"/>
  <c r="AF388" i="1"/>
  <c r="AG388" i="1"/>
  <c r="AH388" i="1" s="1"/>
  <c r="AF850" i="1"/>
  <c r="AG850" i="1" s="1"/>
  <c r="AH850" i="1" s="1"/>
  <c r="AF963" i="1"/>
  <c r="AG963" i="1" s="1"/>
  <c r="AH963" i="1" s="1"/>
  <c r="AB978" i="1"/>
  <c r="AF951" i="1"/>
  <c r="AG951" i="1"/>
  <c r="AH951" i="1" s="1"/>
  <c r="AF802" i="1"/>
  <c r="AG802" i="1" s="1"/>
  <c r="AH802" i="1" s="1"/>
  <c r="AF833" i="1"/>
  <c r="AG833" i="1" s="1"/>
  <c r="AH833" i="1" s="1"/>
  <c r="AF876" i="1"/>
  <c r="AG876" i="1" s="1"/>
  <c r="AH876" i="1" s="1"/>
  <c r="AF796" i="1"/>
  <c r="AG796" i="1"/>
  <c r="AH796" i="1" s="1"/>
  <c r="AC967" i="1"/>
  <c r="AD967" i="1" s="1"/>
  <c r="U967" i="1"/>
  <c r="AF749" i="1"/>
  <c r="AG749" i="1" s="1"/>
  <c r="AH749" i="1" s="1"/>
  <c r="AF883" i="1"/>
  <c r="AG883" i="1"/>
  <c r="AH883" i="1" s="1"/>
  <c r="AF873" i="1"/>
  <c r="AG873" i="1"/>
  <c r="AH873" i="1" s="1"/>
  <c r="AF915" i="1"/>
  <c r="AG915" i="1"/>
  <c r="AH915" i="1" s="1"/>
  <c r="AG694" i="1"/>
  <c r="AH694" i="1" s="1"/>
  <c r="AF694" i="1"/>
  <c r="AF939" i="1"/>
  <c r="AG939" i="1" s="1"/>
  <c r="AH939" i="1" s="1"/>
  <c r="AF884" i="1"/>
  <c r="AG884" i="1"/>
  <c r="AH884" i="1" s="1"/>
  <c r="AF580" i="1"/>
  <c r="AG580" i="1"/>
  <c r="AH580" i="1" s="1"/>
  <c r="AG216" i="1"/>
  <c r="AH216" i="1" s="1"/>
  <c r="AF216" i="1"/>
  <c r="AF82" i="1"/>
  <c r="AG82" i="1"/>
  <c r="AH82" i="1" s="1"/>
  <c r="AF110" i="1"/>
  <c r="AG110" i="1" s="1"/>
  <c r="AH110" i="1" s="1"/>
  <c r="AF191" i="1"/>
  <c r="AG191" i="1" s="1"/>
  <c r="AH191" i="1" s="1"/>
  <c r="AG310" i="1"/>
  <c r="AH310" i="1" s="1"/>
  <c r="AF310" i="1"/>
  <c r="AF145" i="1"/>
  <c r="AG145" i="1"/>
  <c r="AH145" i="1" s="1"/>
  <c r="AF400" i="1"/>
  <c r="AG400" i="1" s="1"/>
  <c r="AH400" i="1" s="1"/>
  <c r="AF573" i="1"/>
  <c r="AG573" i="1"/>
  <c r="AH573" i="1" s="1"/>
  <c r="AF660" i="1"/>
  <c r="AG660" i="1" s="1"/>
  <c r="AH660" i="1" s="1"/>
  <c r="AF729" i="1"/>
  <c r="AG729" i="1"/>
  <c r="AH729" i="1" s="1"/>
  <c r="AF319" i="1"/>
  <c r="AG319" i="1" s="1"/>
  <c r="AH319" i="1" s="1"/>
  <c r="AF292" i="1"/>
  <c r="AG292" i="1" s="1"/>
  <c r="AH292" i="1" s="1"/>
  <c r="U623" i="1"/>
  <c r="AB623" i="1"/>
  <c r="AC623" i="1"/>
  <c r="AD623" i="1" s="1"/>
  <c r="AF872" i="1"/>
  <c r="AG872" i="1"/>
  <c r="AH872" i="1" s="1"/>
  <c r="AG413" i="1"/>
  <c r="AH413" i="1" s="1"/>
  <c r="AF413" i="1"/>
  <c r="AC514" i="1"/>
  <c r="AD514" i="1" s="1"/>
  <c r="U514" i="1"/>
  <c r="AB514" i="1"/>
  <c r="AB907" i="1"/>
  <c r="AC907" i="1"/>
  <c r="AD907" i="1" s="1"/>
  <c r="U907" i="1"/>
  <c r="AC991" i="1"/>
  <c r="AD991" i="1" s="1"/>
  <c r="U991" i="1"/>
  <c r="AB991" i="1"/>
  <c r="AG844" i="1"/>
  <c r="AH844" i="1" s="1"/>
  <c r="AF844" i="1"/>
  <c r="AB961" i="1"/>
  <c r="U994" i="1"/>
  <c r="AC994" i="1"/>
  <c r="AD994" i="1" s="1"/>
  <c r="AF249" i="1"/>
  <c r="AG249" i="1"/>
  <c r="AH249" i="1" s="1"/>
  <c r="AF273" i="1"/>
  <c r="AG273" i="1" s="1"/>
  <c r="AH273" i="1" s="1"/>
  <c r="AF471" i="1"/>
  <c r="AG471" i="1"/>
  <c r="AH471" i="1" s="1"/>
  <c r="AF430" i="1"/>
  <c r="AG430" i="1" s="1"/>
  <c r="AH430" i="1" s="1"/>
  <c r="AF296" i="1"/>
  <c r="AG296" i="1" s="1"/>
  <c r="AH296" i="1" s="1"/>
  <c r="AF156" i="1"/>
  <c r="AG156" i="1" s="1"/>
  <c r="AH156" i="1" s="1"/>
  <c r="AF362" i="1"/>
  <c r="AG362" i="1"/>
  <c r="AH362" i="1" s="1"/>
  <c r="AF394" i="1"/>
  <c r="AG394" i="1"/>
  <c r="AH394" i="1" s="1"/>
  <c r="AC406" i="1"/>
  <c r="AD406" i="1" s="1"/>
  <c r="AB406" i="1"/>
  <c r="U406" i="1"/>
  <c r="U492" i="1"/>
  <c r="AC492" i="1"/>
  <c r="AD492" i="1" s="1"/>
  <c r="AB492" i="1"/>
  <c r="AF747" i="1"/>
  <c r="AG747" i="1"/>
  <c r="AH747" i="1" s="1"/>
  <c r="AF985" i="1"/>
  <c r="AG985" i="1"/>
  <c r="AH985" i="1" s="1"/>
  <c r="AF619" i="1"/>
  <c r="AG619" i="1" s="1"/>
  <c r="AH619" i="1" s="1"/>
  <c r="AF901" i="1"/>
  <c r="AG901" i="1"/>
  <c r="AH901" i="1" s="1"/>
  <c r="AF637" i="1"/>
  <c r="AG637" i="1"/>
  <c r="AH637" i="1" s="1"/>
  <c r="AF784" i="1"/>
  <c r="AG784" i="1" s="1"/>
  <c r="AH784" i="1" s="1"/>
  <c r="AG531" i="1"/>
  <c r="AH531" i="1" s="1"/>
  <c r="AF531" i="1"/>
  <c r="AF662" i="1"/>
  <c r="AG662" i="1"/>
  <c r="AH662" i="1" s="1"/>
  <c r="AF840" i="1"/>
  <c r="AG840" i="1"/>
  <c r="AH840" i="1" s="1"/>
  <c r="AF855" i="1"/>
  <c r="AG855" i="1"/>
  <c r="AH855" i="1" s="1"/>
  <c r="AF635" i="1"/>
  <c r="AG635" i="1" s="1"/>
  <c r="AH635" i="1" s="1"/>
  <c r="AF542" i="1"/>
  <c r="AG542" i="1"/>
  <c r="AH542" i="1" s="1"/>
  <c r="AF269" i="1"/>
  <c r="AG269" i="1"/>
  <c r="AH269" i="1" s="1"/>
  <c r="AF278" i="1"/>
  <c r="AG278" i="1" s="1"/>
  <c r="AH278" i="1" s="1"/>
  <c r="AF625" i="1"/>
  <c r="AG625" i="1" s="1"/>
  <c r="AH625" i="1" s="1"/>
  <c r="AF347" i="1"/>
  <c r="AG347" i="1"/>
  <c r="AH347" i="1" s="1"/>
  <c r="AF727" i="1"/>
  <c r="AG727" i="1" s="1"/>
  <c r="AH727" i="1" s="1"/>
  <c r="AF523" i="1"/>
  <c r="AG523" i="1" s="1"/>
  <c r="AH523" i="1" s="1"/>
  <c r="AF230" i="1"/>
  <c r="AG230" i="1" s="1"/>
  <c r="AH230" i="1" s="1"/>
  <c r="AF341" i="1"/>
  <c r="AG341" i="1" s="1"/>
  <c r="AH341" i="1" s="1"/>
  <c r="AF90" i="1"/>
  <c r="AG90" i="1"/>
  <c r="AH90" i="1" s="1"/>
  <c r="AF535" i="1"/>
  <c r="AG535" i="1" s="1"/>
  <c r="AH535" i="1" s="1"/>
  <c r="AF268" i="1"/>
  <c r="AG268" i="1" s="1"/>
  <c r="AH268" i="1" s="1"/>
  <c r="AF315" i="1"/>
  <c r="AG315" i="1"/>
  <c r="AH315" i="1" s="1"/>
  <c r="AF364" i="1"/>
  <c r="AG364" i="1" s="1"/>
  <c r="AH364" i="1" s="1"/>
  <c r="AF308" i="1"/>
  <c r="AG308" i="1" s="1"/>
  <c r="AH308" i="1" s="1"/>
  <c r="AG253" i="1"/>
  <c r="AH253" i="1" s="1"/>
  <c r="AF253" i="1"/>
  <c r="AF448" i="1"/>
  <c r="AG448" i="1"/>
  <c r="AH448" i="1" s="1"/>
  <c r="AF270" i="1"/>
  <c r="AG270" i="1" s="1"/>
  <c r="AH270" i="1" s="1"/>
  <c r="AF377" i="1"/>
  <c r="AG377" i="1" s="1"/>
  <c r="AH377" i="1" s="1"/>
  <c r="AF500" i="1"/>
  <c r="AG500" i="1" s="1"/>
  <c r="AH500" i="1" s="1"/>
  <c r="AF111" i="1"/>
  <c r="AG111" i="1" s="1"/>
  <c r="AH111" i="1" s="1"/>
  <c r="AF479" i="1"/>
  <c r="AG479" i="1" s="1"/>
  <c r="AH479" i="1" s="1"/>
  <c r="AF245" i="1"/>
  <c r="AG245" i="1"/>
  <c r="AH245" i="1" s="1"/>
  <c r="AF406" i="1" l="1"/>
  <c r="AG406" i="1" s="1"/>
  <c r="AH406" i="1" s="1"/>
  <c r="AF1000" i="1"/>
  <c r="AG1000" i="1"/>
  <c r="AH1000" i="1" s="1"/>
  <c r="AF996" i="1"/>
  <c r="AG996" i="1" s="1"/>
  <c r="AH996" i="1" s="1"/>
  <c r="AF585" i="1"/>
  <c r="AG585" i="1"/>
  <c r="AH585" i="1" s="1"/>
  <c r="AF978" i="1"/>
  <c r="AG978" i="1"/>
  <c r="AH978" i="1" s="1"/>
  <c r="AF622" i="1"/>
  <c r="AG622" i="1"/>
  <c r="AH622" i="1" s="1"/>
  <c r="AF968" i="1"/>
  <c r="AG968" i="1"/>
  <c r="AH968" i="1" s="1"/>
  <c r="AF944" i="1"/>
  <c r="AG944" i="1"/>
  <c r="AH944" i="1" s="1"/>
  <c r="AF983" i="1"/>
  <c r="AG983" i="1" s="1"/>
  <c r="AH983" i="1" s="1"/>
  <c r="AF988" i="1"/>
  <c r="AG988" i="1" s="1"/>
  <c r="AH988" i="1" s="1"/>
  <c r="AF994" i="1"/>
  <c r="AG994" i="1" s="1"/>
  <c r="AH994" i="1" s="1"/>
  <c r="AF995" i="1"/>
  <c r="AG995" i="1"/>
  <c r="AH995" i="1" s="1"/>
  <c r="AF952" i="1"/>
  <c r="AG952" i="1" s="1"/>
  <c r="AH952" i="1" s="1"/>
  <c r="AF997" i="1"/>
  <c r="AG997" i="1"/>
  <c r="AH997" i="1" s="1"/>
  <c r="AF368" i="1"/>
  <c r="AG368" i="1" s="1"/>
  <c r="AH368" i="1" s="1"/>
  <c r="AF598" i="1"/>
  <c r="AG598" i="1" s="1"/>
  <c r="AH598" i="1" s="1"/>
  <c r="AF416" i="1"/>
  <c r="AG416" i="1"/>
  <c r="AH416" i="1" s="1"/>
  <c r="AF991" i="1"/>
  <c r="AG991" i="1"/>
  <c r="AH991" i="1" s="1"/>
  <c r="AF576" i="1"/>
  <c r="AG576" i="1"/>
  <c r="AH576" i="1" s="1"/>
  <c r="AF709" i="1"/>
  <c r="AG709" i="1" s="1"/>
  <c r="AH709" i="1" s="1"/>
  <c r="AF514" i="1"/>
  <c r="AG514" i="1" s="1"/>
  <c r="AH514" i="1" s="1"/>
  <c r="AF967" i="1"/>
  <c r="AG967" i="1" s="1"/>
  <c r="AH967" i="1" s="1"/>
  <c r="AF907" i="1"/>
  <c r="AG907" i="1" s="1"/>
  <c r="AH907" i="1" s="1"/>
  <c r="AF623" i="1"/>
  <c r="AG623" i="1"/>
  <c r="AH623" i="1" s="1"/>
  <c r="AF492" i="1"/>
  <c r="AG492" i="1" s="1"/>
  <c r="AH492" i="1" s="1"/>
  <c r="AF961" i="1"/>
  <c r="AG961" i="1"/>
  <c r="AH961" i="1" s="1"/>
  <c r="AF998" i="1"/>
  <c r="AG998" i="1" s="1"/>
  <c r="AH998" i="1" s="1"/>
  <c r="AF387" i="1"/>
  <c r="AG387" i="1" s="1"/>
  <c r="AH38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<sst xmlns="http://schemas.openxmlformats.org/spreadsheetml/2006/main" count="126" uniqueCount="105">
  <si>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</si>
  <si>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</si>
  <si>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</si>
  <si>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</si>
  <si>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</si>
  <si>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</si>
  <si>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</si>
  <si>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</si>
  <si>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</si>
  <si>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</si>
  <si>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</si>
  <si>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</si>
  <si>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</si>
  <si>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</si>
  <si>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</si>
  <si>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</si>
  <si>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</si>
  <si>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</si>
  <si>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</si>
  <si>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</si>
  <si>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</si>
  <si>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</si>
  <si>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</si>
  <si>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</si>
  <si>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</si>
  <si>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</si>
  <si>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</si>
  <si>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</si>
  <si>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</si>
  <si>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</si>
  <si>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</si>
  <si>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</si>
  <si>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</si>
  <si>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</si>
  <si>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</si>
  <si>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</si>
  <si>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</si>
  <si>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</si>
  <si>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</si>
  <si>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</si>
  <si>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</si>
  <si>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</si>
  <si>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</si>
  <si>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</si>
  <si>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</si>
  <si>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</si>
  <si>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</si>
  <si>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</si>
  <si>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</si>
  <si>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</si>
  <si>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</si>
  <si>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</si>
  <si>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</si>
  <si>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</si>
  <si>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</si>
  <si>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</si>
  <si>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</si>
  <si>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</si>
  <si>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</si>
  <si>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</si>
  <si>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</si>
  <si>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</si>
  <si>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</si>
  <si>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</si>
  <si>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</si>
  <si>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</si>
  <si>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</si>
  <si>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</si>
  <si>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</si>
  <si>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</si>
  <si>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</si>
  <si>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</si>
  <si>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</si>
  <si>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</si>
  <si>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</si>
  <si>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</si>
  <si>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</si>
  <si>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</si>
  <si>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</si>
  <si>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</si>
  <si>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</si>
  <si>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</si>
  <si>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</si>
  <si>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</si>
  <si>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</si>
  <si>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</si>
  <si>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</si>
  <si>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</si>
  <si>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</si>
  <si>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</si>
  <si>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</si>
  <si>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</si>
  <si>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</si>
  <si>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</si>
  <si>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</si>
  <si>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</si>
  <si>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</si>
  <si>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</si>
  <si>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</si>
  <si>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</si>
  <si>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</si>
  <si>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</si>
  <si>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</si>
  <si>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data\100422\fr105912.bin</t>
  </si>
  <si>
    <t>測定日：2010/04/22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</si>
</sst>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3.6</c:v>
                </c:pt>
                <c:pt idx="70">
                  <c:v>3.6</c:v>
                </c:pt>
                <c:pt idx="71">
                  <c:v>3.6</c:v>
                </c:pt>
                <c:pt idx="72">
                  <c:v>3.6</c:v>
                </c:pt>
                <c:pt idx="73">
                  <c:v>3.6</c:v>
                </c:pt>
                <c:pt idx="74">
                  <c:v>3.6</c:v>
                </c:pt>
                <c:pt idx="75">
                  <c:v>3.6</c:v>
                </c:pt>
                <c:pt idx="76">
                  <c:v>3.6</c:v>
                </c:pt>
                <c:pt idx="77">
                  <c:v>3.6</c:v>
                </c:pt>
                <c:pt idx="78">
                  <c:v>4.5</c:v>
                </c:pt>
                <c:pt idx="79">
                  <c:v>4.5</c:v>
                </c:pt>
                <c:pt idx="80">
                  <c:v>4.5</c:v>
                </c:pt>
                <c:pt idx="81">
                  <c:v>4.5</c:v>
                </c:pt>
                <c:pt idx="82">
                  <c:v>4.5</c:v>
                </c:pt>
                <c:pt idx="83">
                  <c:v>4.5</c:v>
                </c:pt>
                <c:pt idx="84">
                  <c:v>4.5</c:v>
                </c:pt>
                <c:pt idx="85">
                  <c:v>5.4</c:v>
                </c:pt>
                <c:pt idx="86">
                  <c:v>5.4</c:v>
                </c:pt>
                <c:pt idx="87">
                  <c:v>5.4</c:v>
                </c:pt>
                <c:pt idx="88">
                  <c:v>5.4</c:v>
                </c:pt>
                <c:pt idx="89">
                  <c:v>6.3</c:v>
                </c:pt>
                <c:pt idx="90">
                  <c:v>6.3</c:v>
                </c:pt>
                <c:pt idx="91">
                  <c:v>6.3</c:v>
                </c:pt>
                <c:pt idx="92">
                  <c:v>7.2</c:v>
                </c:pt>
                <c:pt idx="93">
                  <c:v>7.2</c:v>
                </c:pt>
                <c:pt idx="94">
                  <c:v>7.2</c:v>
                </c:pt>
                <c:pt idx="95">
                  <c:v>8.1</c:v>
                </c:pt>
                <c:pt idx="96">
                  <c:v>8.1</c:v>
                </c:pt>
                <c:pt idx="97">
                  <c:v>9.1</c:v>
                </c:pt>
                <c:pt idx="98">
                  <c:v>9.1</c:v>
                </c:pt>
                <c:pt idx="99">
                  <c:v>10</c:v>
                </c:pt>
                <c:pt idx="100">
                  <c:v>10.9</c:v>
                </c:pt>
                <c:pt idx="101">
                  <c:v>10.9</c:v>
                </c:pt>
                <c:pt idx="102">
                  <c:v>11.8</c:v>
                </c:pt>
                <c:pt idx="103">
                  <c:v>12.7</c:v>
                </c:pt>
                <c:pt idx="104">
                  <c:v>13.6</c:v>
                </c:pt>
                <c:pt idx="105">
                  <c:v>14.5</c:v>
                </c:pt>
                <c:pt idx="106">
                  <c:v>15.4</c:v>
                </c:pt>
                <c:pt idx="107">
                  <c:v>16.3</c:v>
                </c:pt>
                <c:pt idx="108">
                  <c:v>17.2</c:v>
                </c:pt>
                <c:pt idx="109">
                  <c:v>18.100000000000001</c:v>
                </c:pt>
                <c:pt idx="110">
                  <c:v>19.899999999999999</c:v>
                </c:pt>
                <c:pt idx="111">
                  <c:v>21.7</c:v>
                </c:pt>
                <c:pt idx="112">
                  <c:v>22.6</c:v>
                </c:pt>
                <c:pt idx="113">
                  <c:v>24.4</c:v>
                </c:pt>
                <c:pt idx="114">
                  <c:v>26.2</c:v>
                </c:pt>
                <c:pt idx="115">
                  <c:v>28.1</c:v>
                </c:pt>
                <c:pt idx="116">
                  <c:v>30.8</c:v>
                </c:pt>
                <c:pt idx="117">
                  <c:v>32.6</c:v>
                </c:pt>
                <c:pt idx="118">
                  <c:v>35.299999999999997</c:v>
                </c:pt>
                <c:pt idx="119">
                  <c:v>38.9</c:v>
                </c:pt>
                <c:pt idx="120">
                  <c:v>41.6</c:v>
                </c:pt>
                <c:pt idx="121">
                  <c:v>46.2</c:v>
                </c:pt>
                <c:pt idx="122">
                  <c:v>48</c:v>
                </c:pt>
                <c:pt idx="123">
                  <c:v>54.3</c:v>
                </c:pt>
                <c:pt idx="124">
                  <c:v>57.9</c:v>
                </c:pt>
                <c:pt idx="125">
                  <c:v>63.4</c:v>
                </c:pt>
                <c:pt idx="126">
                  <c:v>70.599999999999994</c:v>
                </c:pt>
                <c:pt idx="127">
                  <c:v>75.099999999999994</c:v>
                </c:pt>
                <c:pt idx="128">
                  <c:v>83.3</c:v>
                </c:pt>
                <c:pt idx="129">
                  <c:v>89.6</c:v>
                </c:pt>
                <c:pt idx="130">
                  <c:v>99.6</c:v>
                </c:pt>
                <c:pt idx="131">
                  <c:v>105.9</c:v>
                </c:pt>
                <c:pt idx="132">
                  <c:v>119.5</c:v>
                </c:pt>
                <c:pt idx="133">
                  <c:v>124.9</c:v>
                </c:pt>
                <c:pt idx="134">
                  <c:v>140.30000000000001</c:v>
                </c:pt>
                <c:pt idx="135">
                  <c:v>150.30000000000001</c:v>
                </c:pt>
                <c:pt idx="136">
                  <c:v>160.19999999999999</c:v>
                </c:pt>
                <c:pt idx="137">
                  <c:v>178.3</c:v>
                </c:pt>
                <c:pt idx="138">
                  <c:v>185.6</c:v>
                </c:pt>
                <c:pt idx="139">
                  <c:v>209.1</c:v>
                </c:pt>
                <c:pt idx="140">
                  <c:v>203.7</c:v>
                </c:pt>
                <c:pt idx="141">
                  <c:v>228.1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1C-8743-AFA6-0860D7B0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732816"/>
        <c:axId val="1"/>
      </c:scatterChart>
      <c:valAx>
        <c:axId val="192873281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7328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4.837168424103911E-2</c:v>
                </c:pt>
                <c:pt idx="19">
                  <c:v>4.8397036671275533E-2</c:v>
                </c:pt>
                <c:pt idx="20">
                  <c:v>0</c:v>
                </c:pt>
                <c:pt idx="21">
                  <c:v>4.7994049940387966E-2</c:v>
                </c:pt>
                <c:pt idx="22">
                  <c:v>4.07073694417261E-2</c:v>
                </c:pt>
                <c:pt idx="23">
                  <c:v>3.4044160614272775E-2</c:v>
                </c:pt>
                <c:pt idx="24">
                  <c:v>5.3787976556046883E-2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4.7585452482477378E-2</c:v>
                </c:pt>
                <c:pt idx="31">
                  <c:v>3.6242124282415508E-2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4.9742659191719475E-2</c:v>
                </c:pt>
                <c:pt idx="38">
                  <c:v>0</c:v>
                </c:pt>
                <c:pt idx="39">
                  <c:v>6.0671782871933519E-2</c:v>
                </c:pt>
                <c:pt idx="40">
                  <c:v>0</c:v>
                </c:pt>
                <c:pt idx="41">
                  <c:v>4.5828338250677808E-2</c:v>
                </c:pt>
                <c:pt idx="42">
                  <c:v>0</c:v>
                </c:pt>
                <c:pt idx="43">
                  <c:v>4.866333588951581E-2</c:v>
                </c:pt>
                <c:pt idx="44">
                  <c:v>4.9241084147181154E-2</c:v>
                </c:pt>
                <c:pt idx="45">
                  <c:v>4.1233556518062285E-2</c:v>
                </c:pt>
                <c:pt idx="46">
                  <c:v>0</c:v>
                </c:pt>
                <c:pt idx="47">
                  <c:v>4.9239582121058702E-2</c:v>
                </c:pt>
                <c:pt idx="48">
                  <c:v>3.8690191747747731E-2</c:v>
                </c:pt>
                <c:pt idx="49">
                  <c:v>5.7628783289983131E-2</c:v>
                </c:pt>
                <c:pt idx="50">
                  <c:v>5.4791432181206051E-2</c:v>
                </c:pt>
                <c:pt idx="51">
                  <c:v>7.7185090585708688E-2</c:v>
                </c:pt>
                <c:pt idx="52">
                  <c:v>7.2328153505211809E-2</c:v>
                </c:pt>
                <c:pt idx="53">
                  <c:v>5.629624141543494E-2</c:v>
                </c:pt>
                <c:pt idx="54">
                  <c:v>6.1213136509669058E-2</c:v>
                </c:pt>
                <c:pt idx="55">
                  <c:v>6.4212460705809854E-2</c:v>
                </c:pt>
                <c:pt idx="56">
                  <c:v>9.3975228739922784E-2</c:v>
                </c:pt>
                <c:pt idx="57">
                  <c:v>7.0562977648313027E-2</c:v>
                </c:pt>
                <c:pt idx="58">
                  <c:v>7.8638185571767091E-2</c:v>
                </c:pt>
                <c:pt idx="59">
                  <c:v>7.8703938179901373E-2</c:v>
                </c:pt>
                <c:pt idx="60">
                  <c:v>8.0346829020734561E-2</c:v>
                </c:pt>
                <c:pt idx="61">
                  <c:v>7.9035622191245228E-2</c:v>
                </c:pt>
                <c:pt idx="62">
                  <c:v>8.7469842310145429E-2</c:v>
                </c:pt>
                <c:pt idx="63">
                  <c:v>0.10516556580520699</c:v>
                </c:pt>
                <c:pt idx="64">
                  <c:v>0.11236620032945158</c:v>
                </c:pt>
                <c:pt idx="65">
                  <c:v>8.9516102200753067E-2</c:v>
                </c:pt>
                <c:pt idx="66">
                  <c:v>0.10225843811546474</c:v>
                </c:pt>
                <c:pt idx="67">
                  <c:v>0.1008522259496723</c:v>
                </c:pt>
                <c:pt idx="68">
                  <c:v>8.0340078490744149E-2</c:v>
                </c:pt>
                <c:pt idx="69">
                  <c:v>8.4163031085819795E-2</c:v>
                </c:pt>
                <c:pt idx="70">
                  <c:v>7.8419764268148257E-2</c:v>
                </c:pt>
                <c:pt idx="71">
                  <c:v>8.1572529154251672E-2</c:v>
                </c:pt>
                <c:pt idx="72">
                  <c:v>9.2727189877723132E-2</c:v>
                </c:pt>
                <c:pt idx="73">
                  <c:v>9.7897053275781756E-2</c:v>
                </c:pt>
                <c:pt idx="74">
                  <c:v>0.10257113685002839</c:v>
                </c:pt>
                <c:pt idx="75">
                  <c:v>0.10714151511318232</c:v>
                </c:pt>
                <c:pt idx="76">
                  <c:v>8.3330072509523651E-2</c:v>
                </c:pt>
                <c:pt idx="77">
                  <c:v>0.1138629879127909</c:v>
                </c:pt>
                <c:pt idx="78">
                  <c:v>0.14962662919021708</c:v>
                </c:pt>
                <c:pt idx="79">
                  <c:v>0.13553800273462829</c:v>
                </c:pt>
                <c:pt idx="80">
                  <c:v>0.16197856804647046</c:v>
                </c:pt>
                <c:pt idx="81">
                  <c:v>0.17837632385122837</c:v>
                </c:pt>
                <c:pt idx="82">
                  <c:v>0.1929922611135374</c:v>
                </c:pt>
                <c:pt idx="83">
                  <c:v>0.20562014655606695</c:v>
                </c:pt>
                <c:pt idx="84">
                  <c:v>0.2011314920512316</c:v>
                </c:pt>
                <c:pt idx="85">
                  <c:v>0.23650706309081443</c:v>
                </c:pt>
                <c:pt idx="86">
                  <c:v>0.24258305539361405</c:v>
                </c:pt>
                <c:pt idx="87">
                  <c:v>0.27778787049408216</c:v>
                </c:pt>
                <c:pt idx="88">
                  <c:v>0.28193898309153664</c:v>
                </c:pt>
                <c:pt idx="89">
                  <c:v>0.339663318594074</c:v>
                </c:pt>
                <c:pt idx="90">
                  <c:v>0.31750539131529271</c:v>
                </c:pt>
                <c:pt idx="91">
                  <c:v>0.33030043568203732</c:v>
                </c:pt>
                <c:pt idx="92">
                  <c:v>0.38132894355445379</c:v>
                </c:pt>
                <c:pt idx="93">
                  <c:v>0.38695861674761339</c:v>
                </c:pt>
                <c:pt idx="94">
                  <c:v>0</c:v>
                </c:pt>
                <c:pt idx="95">
                  <c:v>0.40743902647619851</c:v>
                </c:pt>
                <c:pt idx="96">
                  <c:v>0.40510652679274262</c:v>
                </c:pt>
                <c:pt idx="97">
                  <c:v>0.46630773799149738</c:v>
                </c:pt>
                <c:pt idx="98">
                  <c:v>0.44275634971538758</c:v>
                </c:pt>
                <c:pt idx="99">
                  <c:v>0.55213652560449289</c:v>
                </c:pt>
                <c:pt idx="100">
                  <c:v>0.49940262762850329</c:v>
                </c:pt>
                <c:pt idx="101">
                  <c:v>0.59056375811351502</c:v>
                </c:pt>
                <c:pt idx="102">
                  <c:v>0.60643566384819625</c:v>
                </c:pt>
                <c:pt idx="103">
                  <c:v>0.61619924480391919</c:v>
                </c:pt>
                <c:pt idx="104">
                  <c:v>0.73670662412429688</c:v>
                </c:pt>
                <c:pt idx="105">
                  <c:v>0.800722603447797</c:v>
                </c:pt>
                <c:pt idx="106">
                  <c:v>0.78784961752377825</c:v>
                </c:pt>
                <c:pt idx="107">
                  <c:v>0.83777472232239403</c:v>
                </c:pt>
                <c:pt idx="108">
                  <c:v>0.89395907872026092</c:v>
                </c:pt>
                <c:pt idx="109">
                  <c:v>0.93034198205155505</c:v>
                </c:pt>
                <c:pt idx="110">
                  <c:v>1.0174233146492124</c:v>
                </c:pt>
                <c:pt idx="111">
                  <c:v>1.1201839746996023</c:v>
                </c:pt>
                <c:pt idx="112">
                  <c:v>1.1950650421251596</c:v>
                </c:pt>
                <c:pt idx="113">
                  <c:v>1.1849857015518972</c:v>
                </c:pt>
                <c:pt idx="114">
                  <c:v>1.2676152291127796</c:v>
                </c:pt>
                <c:pt idx="115">
                  <c:v>1.4034494949013177</c:v>
                </c:pt>
                <c:pt idx="116">
                  <c:v>1.49943701410938</c:v>
                </c:pt>
                <c:pt idx="117">
                  <c:v>1.6271396746141067</c:v>
                </c:pt>
                <c:pt idx="118">
                  <c:v>1.6239499525371051</c:v>
                </c:pt>
                <c:pt idx="119">
                  <c:v>1.7778693777936787</c:v>
                </c:pt>
                <c:pt idx="120">
                  <c:v>1.8840260229207551</c:v>
                </c:pt>
                <c:pt idx="121">
                  <c:v>2.2972458061710408</c:v>
                </c:pt>
                <c:pt idx="122">
                  <c:v>2.1774424832844432</c:v>
                </c:pt>
                <c:pt idx="123">
                  <c:v>2.36984099067559</c:v>
                </c:pt>
                <c:pt idx="124">
                  <c:v>2.4849284641935938</c:v>
                </c:pt>
                <c:pt idx="125">
                  <c:v>2.5382556542020831</c:v>
                </c:pt>
                <c:pt idx="126">
                  <c:v>2.7693960905787085</c:v>
                </c:pt>
                <c:pt idx="127">
                  <c:v>2.9753795420648737</c:v>
                </c:pt>
                <c:pt idx="128">
                  <c:v>2.8188737274923836</c:v>
                </c:pt>
                <c:pt idx="129">
                  <c:v>3.1727354372047087</c:v>
                </c:pt>
                <c:pt idx="130">
                  <c:v>3.6430542588559089</c:v>
                </c:pt>
                <c:pt idx="131">
                  <c:v>3.4743948215313596</c:v>
                </c:pt>
                <c:pt idx="132">
                  <c:v>3.9733746064412694</c:v>
                </c:pt>
                <c:pt idx="133">
                  <c:v>4.2165040933259847</c:v>
                </c:pt>
                <c:pt idx="134">
                  <c:v>4.0335738291999252</c:v>
                </c:pt>
                <c:pt idx="135">
                  <c:v>4.2854974612775703</c:v>
                </c:pt>
                <c:pt idx="136">
                  <c:v>4.6312436027266566</c:v>
                </c:pt>
                <c:pt idx="137">
                  <c:v>3.1419330051747871</c:v>
                </c:pt>
                <c:pt idx="138">
                  <c:v>4.2042343669915097</c:v>
                </c:pt>
                <c:pt idx="139">
                  <c:v>4.9618730830030433</c:v>
                </c:pt>
                <c:pt idx="140">
                  <c:v>4.2542151267654349</c:v>
                </c:pt>
                <c:pt idx="141">
                  <c:v>4.6591009617595907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BB-4340-A254-20FFED42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689680"/>
        <c:axId val="1"/>
      </c:scatterChart>
      <c:valAx>
        <c:axId val="191768968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689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0</c:v>
                </c:pt>
                <c:pt idx="19">
                  <c:v>0</c:v>
                </c:pt>
                <c:pt idx="20">
                  <c:v>-999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0</c:v>
                </c:pt>
                <c:pt idx="31">
                  <c:v>0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</c:v>
                </c:pt>
                <c:pt idx="38">
                  <c:v>-999</c:v>
                </c:pt>
                <c:pt idx="39">
                  <c:v>0</c:v>
                </c:pt>
                <c:pt idx="40">
                  <c:v>-999</c:v>
                </c:pt>
                <c:pt idx="41">
                  <c:v>0</c:v>
                </c:pt>
                <c:pt idx="42">
                  <c:v>-999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-999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-999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A-A440-8A7E-AB711347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95344"/>
        <c:axId val="1"/>
      </c:scatterChart>
      <c:valAx>
        <c:axId val="191709534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95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0.48244300000000001</c:v>
                </c:pt>
                <c:pt idx="1">
                  <c:v>0.632857</c:v>
                </c:pt>
                <c:pt idx="2">
                  <c:v>0.52419800000000005</c:v>
                </c:pt>
                <c:pt idx="3">
                  <c:v>0.48204599999999997</c:v>
                </c:pt>
                <c:pt idx="4">
                  <c:v>0.45991799999999999</c:v>
                </c:pt>
                <c:pt idx="5">
                  <c:v>0.536354</c:v>
                </c:pt>
                <c:pt idx="6">
                  <c:v>0.62188600000000005</c:v>
                </c:pt>
                <c:pt idx="7">
                  <c:v>0.343669</c:v>
                </c:pt>
                <c:pt idx="8">
                  <c:v>0.39499499999999999</c:v>
                </c:pt>
                <c:pt idx="9">
                  <c:v>0.53606799999999999</c:v>
                </c:pt>
                <c:pt idx="10">
                  <c:v>0.66438799999999998</c:v>
                </c:pt>
                <c:pt idx="11">
                  <c:v>0.64177099999999998</c:v>
                </c:pt>
                <c:pt idx="12">
                  <c:v>0.666107</c:v>
                </c:pt>
                <c:pt idx="13">
                  <c:v>0.803226</c:v>
                </c:pt>
                <c:pt idx="14">
                  <c:v>0.69344099999999997</c:v>
                </c:pt>
                <c:pt idx="15">
                  <c:v>0.76151899999999995</c:v>
                </c:pt>
                <c:pt idx="16">
                  <c:v>0.66012700000000002</c:v>
                </c:pt>
                <c:pt idx="17">
                  <c:v>0.78575300000000003</c:v>
                </c:pt>
                <c:pt idx="18">
                  <c:v>0.84176600000000001</c:v>
                </c:pt>
                <c:pt idx="19">
                  <c:v>0.83898499999999998</c:v>
                </c:pt>
                <c:pt idx="20">
                  <c:v>0.75888500000000003</c:v>
                </c:pt>
                <c:pt idx="21">
                  <c:v>0.85775599999999996</c:v>
                </c:pt>
                <c:pt idx="22">
                  <c:v>0.90643300000000004</c:v>
                </c:pt>
                <c:pt idx="23">
                  <c:v>0.84312699999999996</c:v>
                </c:pt>
                <c:pt idx="24">
                  <c:v>0.85999599999999998</c:v>
                </c:pt>
                <c:pt idx="25">
                  <c:v>0.84756699999999996</c:v>
                </c:pt>
                <c:pt idx="26">
                  <c:v>0.71366799999999997</c:v>
                </c:pt>
                <c:pt idx="27">
                  <c:v>0.75411700000000004</c:v>
                </c:pt>
                <c:pt idx="28">
                  <c:v>0.83294500000000005</c:v>
                </c:pt>
                <c:pt idx="29">
                  <c:v>0.77152799999999999</c:v>
                </c:pt>
                <c:pt idx="30">
                  <c:v>0.80332000000000003</c:v>
                </c:pt>
                <c:pt idx="31">
                  <c:v>0.82548600000000005</c:v>
                </c:pt>
                <c:pt idx="32">
                  <c:v>0.72717600000000004</c:v>
                </c:pt>
                <c:pt idx="33">
                  <c:v>0.80912200000000001</c:v>
                </c:pt>
                <c:pt idx="34">
                  <c:v>0.75277099999999997</c:v>
                </c:pt>
                <c:pt idx="35">
                  <c:v>0.67310899999999996</c:v>
                </c:pt>
                <c:pt idx="36">
                  <c:v>0.78637299999999999</c:v>
                </c:pt>
                <c:pt idx="37">
                  <c:v>0.82143600000000006</c:v>
                </c:pt>
                <c:pt idx="38">
                  <c:v>0.74418200000000001</c:v>
                </c:pt>
                <c:pt idx="39">
                  <c:v>0.84493799999999997</c:v>
                </c:pt>
                <c:pt idx="40">
                  <c:v>0.72832300000000005</c:v>
                </c:pt>
                <c:pt idx="41">
                  <c:v>0.81466099999999997</c:v>
                </c:pt>
                <c:pt idx="42">
                  <c:v>0.84881499999999999</c:v>
                </c:pt>
                <c:pt idx="43">
                  <c:v>0.87238199999999999</c:v>
                </c:pt>
                <c:pt idx="44">
                  <c:v>0.82638800000000001</c:v>
                </c:pt>
                <c:pt idx="45">
                  <c:v>0.82282200000000005</c:v>
                </c:pt>
                <c:pt idx="46">
                  <c:v>0.79449199999999998</c:v>
                </c:pt>
                <c:pt idx="47">
                  <c:v>0.81436399999999998</c:v>
                </c:pt>
                <c:pt idx="48">
                  <c:v>0.86232399999999998</c:v>
                </c:pt>
                <c:pt idx="49">
                  <c:v>0.89081900000000003</c:v>
                </c:pt>
                <c:pt idx="50">
                  <c:v>0.91067600000000004</c:v>
                </c:pt>
                <c:pt idx="51">
                  <c:v>0.91806399999999999</c:v>
                </c:pt>
                <c:pt idx="52">
                  <c:v>0.89583000000000002</c:v>
                </c:pt>
                <c:pt idx="53">
                  <c:v>0.90555200000000002</c:v>
                </c:pt>
                <c:pt idx="54">
                  <c:v>0.91598599999999997</c:v>
                </c:pt>
                <c:pt idx="55">
                  <c:v>0.92402499999999999</c:v>
                </c:pt>
                <c:pt idx="56">
                  <c:v>0.93598199999999998</c:v>
                </c:pt>
                <c:pt idx="57">
                  <c:v>0.942048</c:v>
                </c:pt>
                <c:pt idx="58">
                  <c:v>0.94263600000000003</c:v>
                </c:pt>
                <c:pt idx="59">
                  <c:v>0.92294399999999999</c:v>
                </c:pt>
                <c:pt idx="60">
                  <c:v>0.91014200000000001</c:v>
                </c:pt>
                <c:pt idx="61">
                  <c:v>0.95415099999999997</c:v>
                </c:pt>
                <c:pt idx="62">
                  <c:v>0.94713899999999995</c:v>
                </c:pt>
                <c:pt idx="63">
                  <c:v>0.97275800000000001</c:v>
                </c:pt>
                <c:pt idx="64">
                  <c:v>0.957955</c:v>
                </c:pt>
                <c:pt idx="65">
                  <c:v>0.92748399999999998</c:v>
                </c:pt>
                <c:pt idx="66">
                  <c:v>0.95536200000000004</c:v>
                </c:pt>
                <c:pt idx="67">
                  <c:v>0.92681199999999997</c:v>
                </c:pt>
                <c:pt idx="68">
                  <c:v>0.88736899999999996</c:v>
                </c:pt>
                <c:pt idx="69">
                  <c:v>0.86167499999999997</c:v>
                </c:pt>
                <c:pt idx="70">
                  <c:v>0.84183399999999997</c:v>
                </c:pt>
                <c:pt idx="71">
                  <c:v>0.92288899999999996</c:v>
                </c:pt>
                <c:pt idx="72">
                  <c:v>0.92497200000000002</c:v>
                </c:pt>
                <c:pt idx="73">
                  <c:v>0.96307200000000004</c:v>
                </c:pt>
                <c:pt idx="74">
                  <c:v>0.94690200000000002</c:v>
                </c:pt>
                <c:pt idx="75">
                  <c:v>0.94376000000000004</c:v>
                </c:pt>
                <c:pt idx="76">
                  <c:v>0.95249300000000003</c:v>
                </c:pt>
                <c:pt idx="77">
                  <c:v>0.94666099999999997</c:v>
                </c:pt>
                <c:pt idx="78">
                  <c:v>0.94466099999999997</c:v>
                </c:pt>
                <c:pt idx="79">
                  <c:v>0.95969700000000002</c:v>
                </c:pt>
                <c:pt idx="80">
                  <c:v>0.97161200000000003</c:v>
                </c:pt>
                <c:pt idx="81">
                  <c:v>0.97763500000000003</c:v>
                </c:pt>
                <c:pt idx="82">
                  <c:v>0.97425499999999998</c:v>
                </c:pt>
                <c:pt idx="83">
                  <c:v>0.98452700000000004</c:v>
                </c:pt>
                <c:pt idx="84">
                  <c:v>0.981823</c:v>
                </c:pt>
                <c:pt idx="85">
                  <c:v>0.98705500000000002</c:v>
                </c:pt>
                <c:pt idx="86">
                  <c:v>0.97808300000000004</c:v>
                </c:pt>
                <c:pt idx="87">
                  <c:v>0.98075900000000005</c:v>
                </c:pt>
                <c:pt idx="88">
                  <c:v>0.98010200000000003</c:v>
                </c:pt>
                <c:pt idx="89">
                  <c:v>0.987896</c:v>
                </c:pt>
                <c:pt idx="90">
                  <c:v>0.98631999999999997</c:v>
                </c:pt>
                <c:pt idx="91">
                  <c:v>0.98517500000000002</c:v>
                </c:pt>
                <c:pt idx="92">
                  <c:v>0.98540000000000005</c:v>
                </c:pt>
                <c:pt idx="93">
                  <c:v>0.989425</c:v>
                </c:pt>
                <c:pt idx="94">
                  <c:v>0.98882700000000001</c:v>
                </c:pt>
                <c:pt idx="95">
                  <c:v>0.987097</c:v>
                </c:pt>
                <c:pt idx="96">
                  <c:v>0.99037500000000001</c:v>
                </c:pt>
                <c:pt idx="97">
                  <c:v>0.98667099999999996</c:v>
                </c:pt>
                <c:pt idx="98">
                  <c:v>0.98866500000000002</c:v>
                </c:pt>
                <c:pt idx="99">
                  <c:v>0.98785999999999996</c:v>
                </c:pt>
                <c:pt idx="100">
                  <c:v>0.93186199999999997</c:v>
                </c:pt>
                <c:pt idx="101">
                  <c:v>0.98842399999999997</c:v>
                </c:pt>
                <c:pt idx="102">
                  <c:v>0.98989199999999999</c:v>
                </c:pt>
                <c:pt idx="103">
                  <c:v>0.98566500000000001</c:v>
                </c:pt>
                <c:pt idx="104">
                  <c:v>0.99117200000000005</c:v>
                </c:pt>
                <c:pt idx="105">
                  <c:v>0.98744100000000001</c:v>
                </c:pt>
                <c:pt idx="106">
                  <c:v>0.98749200000000004</c:v>
                </c:pt>
                <c:pt idx="107">
                  <c:v>0.98758500000000005</c:v>
                </c:pt>
                <c:pt idx="108">
                  <c:v>0.98409899999999995</c:v>
                </c:pt>
                <c:pt idx="109">
                  <c:v>0.98862499999999998</c:v>
                </c:pt>
                <c:pt idx="110">
                  <c:v>0.98779799999999995</c:v>
                </c:pt>
                <c:pt idx="111">
                  <c:v>0.98462000000000005</c:v>
                </c:pt>
                <c:pt idx="112">
                  <c:v>0.98166100000000001</c:v>
                </c:pt>
                <c:pt idx="113">
                  <c:v>0.99149699999999996</c:v>
                </c:pt>
                <c:pt idx="114">
                  <c:v>0.98461399999999999</c:v>
                </c:pt>
                <c:pt idx="115">
                  <c:v>0.986541</c:v>
                </c:pt>
                <c:pt idx="116">
                  <c:v>0.98829999999999996</c:v>
                </c:pt>
                <c:pt idx="117">
                  <c:v>0.98366299999999995</c:v>
                </c:pt>
                <c:pt idx="118">
                  <c:v>0.98343499999999995</c:v>
                </c:pt>
                <c:pt idx="119">
                  <c:v>0.98727399999999998</c:v>
                </c:pt>
                <c:pt idx="120">
                  <c:v>0.984815</c:v>
                </c:pt>
                <c:pt idx="121">
                  <c:v>0.98749900000000002</c:v>
                </c:pt>
                <c:pt idx="122">
                  <c:v>0.98736599999999997</c:v>
                </c:pt>
                <c:pt idx="123">
                  <c:v>0.98244399999999998</c:v>
                </c:pt>
                <c:pt idx="124">
                  <c:v>0.98872099999999996</c:v>
                </c:pt>
                <c:pt idx="125">
                  <c:v>0.97858599999999996</c:v>
                </c:pt>
                <c:pt idx="126">
                  <c:v>0.98328099999999996</c:v>
                </c:pt>
                <c:pt idx="127">
                  <c:v>0.98632200000000003</c:v>
                </c:pt>
                <c:pt idx="128">
                  <c:v>0.98307199999999995</c:v>
                </c:pt>
                <c:pt idx="129">
                  <c:v>0.98541599999999996</c:v>
                </c:pt>
                <c:pt idx="130">
                  <c:v>0.98416300000000001</c:v>
                </c:pt>
                <c:pt idx="131">
                  <c:v>0.97690500000000002</c:v>
                </c:pt>
                <c:pt idx="132">
                  <c:v>0.971993</c:v>
                </c:pt>
                <c:pt idx="133">
                  <c:v>0.97878500000000002</c:v>
                </c:pt>
                <c:pt idx="134">
                  <c:v>0.972665</c:v>
                </c:pt>
                <c:pt idx="135">
                  <c:v>0.96712500000000001</c:v>
                </c:pt>
                <c:pt idx="136">
                  <c:v>0.96658999999999995</c:v>
                </c:pt>
                <c:pt idx="137">
                  <c:v>0.95547000000000004</c:v>
                </c:pt>
                <c:pt idx="138">
                  <c:v>0.95670699999999997</c:v>
                </c:pt>
                <c:pt idx="139">
                  <c:v>0.95337799999999995</c:v>
                </c:pt>
                <c:pt idx="140">
                  <c:v>0.95208999999999999</c:v>
                </c:pt>
                <c:pt idx="141">
                  <c:v>0.95053399999999999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3D-704C-9567-B58B49DB72D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0.57783300000000004</c:v>
                </c:pt>
                <c:pt idx="1">
                  <c:v>0.54197300000000004</c:v>
                </c:pt>
                <c:pt idx="2">
                  <c:v>0.55497099999999999</c:v>
                </c:pt>
                <c:pt idx="3">
                  <c:v>0.33521099999999998</c:v>
                </c:pt>
                <c:pt idx="4">
                  <c:v>0.40664600000000001</c:v>
                </c:pt>
                <c:pt idx="5">
                  <c:v>0.41488999999999998</c:v>
                </c:pt>
                <c:pt idx="6">
                  <c:v>0.51053700000000002</c:v>
                </c:pt>
                <c:pt idx="7">
                  <c:v>0.55439300000000002</c:v>
                </c:pt>
                <c:pt idx="8">
                  <c:v>0.34020800000000001</c:v>
                </c:pt>
                <c:pt idx="9">
                  <c:v>0.76111600000000001</c:v>
                </c:pt>
                <c:pt idx="10">
                  <c:v>0.70040599999999997</c:v>
                </c:pt>
                <c:pt idx="11">
                  <c:v>0.57869599999999999</c:v>
                </c:pt>
                <c:pt idx="12">
                  <c:v>0.72326900000000005</c:v>
                </c:pt>
                <c:pt idx="13">
                  <c:v>0.73239699999999996</c:v>
                </c:pt>
                <c:pt idx="14">
                  <c:v>0.80005000000000004</c:v>
                </c:pt>
                <c:pt idx="15">
                  <c:v>0.83133000000000001</c:v>
                </c:pt>
                <c:pt idx="16">
                  <c:v>0.84739299999999995</c:v>
                </c:pt>
                <c:pt idx="17">
                  <c:v>0.76962799999999998</c:v>
                </c:pt>
                <c:pt idx="18">
                  <c:v>0.83946500000000002</c:v>
                </c:pt>
                <c:pt idx="19">
                  <c:v>0.81025000000000003</c:v>
                </c:pt>
                <c:pt idx="20">
                  <c:v>0.83434600000000003</c:v>
                </c:pt>
                <c:pt idx="21">
                  <c:v>0.89955799999999997</c:v>
                </c:pt>
                <c:pt idx="22">
                  <c:v>0.84568900000000002</c:v>
                </c:pt>
                <c:pt idx="23">
                  <c:v>0.85582199999999997</c:v>
                </c:pt>
                <c:pt idx="24">
                  <c:v>0.86055800000000005</c:v>
                </c:pt>
                <c:pt idx="25">
                  <c:v>0.79602200000000001</c:v>
                </c:pt>
                <c:pt idx="26">
                  <c:v>0.74823799999999996</c:v>
                </c:pt>
                <c:pt idx="27">
                  <c:v>0.81383000000000005</c:v>
                </c:pt>
                <c:pt idx="28">
                  <c:v>0.693164</c:v>
                </c:pt>
                <c:pt idx="29">
                  <c:v>0.69690099999999999</c:v>
                </c:pt>
                <c:pt idx="30">
                  <c:v>0.83856200000000003</c:v>
                </c:pt>
                <c:pt idx="31">
                  <c:v>0.85646500000000003</c:v>
                </c:pt>
                <c:pt idx="32">
                  <c:v>0.80408199999999996</c:v>
                </c:pt>
                <c:pt idx="33">
                  <c:v>0.787609</c:v>
                </c:pt>
                <c:pt idx="34">
                  <c:v>0.79930199999999996</c:v>
                </c:pt>
                <c:pt idx="35">
                  <c:v>0.73593900000000001</c:v>
                </c:pt>
                <c:pt idx="36">
                  <c:v>0.79219799999999996</c:v>
                </c:pt>
                <c:pt idx="37">
                  <c:v>0.88135699999999995</c:v>
                </c:pt>
                <c:pt idx="38">
                  <c:v>0.83845599999999998</c:v>
                </c:pt>
                <c:pt idx="39">
                  <c:v>0.87944699999999998</c:v>
                </c:pt>
                <c:pt idx="40">
                  <c:v>0.83948999999999996</c:v>
                </c:pt>
                <c:pt idx="41">
                  <c:v>0.83526199999999995</c:v>
                </c:pt>
                <c:pt idx="42">
                  <c:v>0.77368199999999998</c:v>
                </c:pt>
                <c:pt idx="43">
                  <c:v>0.858684</c:v>
                </c:pt>
                <c:pt idx="44">
                  <c:v>0.85285299999999997</c:v>
                </c:pt>
                <c:pt idx="45">
                  <c:v>0.85506899999999997</c:v>
                </c:pt>
                <c:pt idx="46">
                  <c:v>0.83006000000000002</c:v>
                </c:pt>
                <c:pt idx="47">
                  <c:v>0.860016</c:v>
                </c:pt>
                <c:pt idx="48">
                  <c:v>0.87596700000000005</c:v>
                </c:pt>
                <c:pt idx="49">
                  <c:v>0.89218500000000001</c:v>
                </c:pt>
                <c:pt idx="50">
                  <c:v>0.89155099999999998</c:v>
                </c:pt>
                <c:pt idx="51">
                  <c:v>0.91662600000000005</c:v>
                </c:pt>
                <c:pt idx="52">
                  <c:v>0.91405700000000001</c:v>
                </c:pt>
                <c:pt idx="53">
                  <c:v>0.91008999999999995</c:v>
                </c:pt>
                <c:pt idx="54">
                  <c:v>0.90740200000000004</c:v>
                </c:pt>
                <c:pt idx="55">
                  <c:v>0.917659</c:v>
                </c:pt>
                <c:pt idx="56">
                  <c:v>0.93845500000000004</c:v>
                </c:pt>
                <c:pt idx="57">
                  <c:v>0.94862599999999997</c:v>
                </c:pt>
                <c:pt idx="58">
                  <c:v>0.93514900000000001</c:v>
                </c:pt>
                <c:pt idx="59">
                  <c:v>0.95400099999999999</c:v>
                </c:pt>
                <c:pt idx="60">
                  <c:v>0.92610700000000001</c:v>
                </c:pt>
                <c:pt idx="61">
                  <c:v>0.91826099999999999</c:v>
                </c:pt>
                <c:pt idx="62">
                  <c:v>0.95412399999999997</c:v>
                </c:pt>
                <c:pt idx="63">
                  <c:v>0.94524200000000003</c:v>
                </c:pt>
                <c:pt idx="64">
                  <c:v>0.95424600000000004</c:v>
                </c:pt>
                <c:pt idx="65">
                  <c:v>0.90707800000000005</c:v>
                </c:pt>
                <c:pt idx="66">
                  <c:v>0.94126799999999999</c:v>
                </c:pt>
                <c:pt idx="67">
                  <c:v>0.94325499999999995</c:v>
                </c:pt>
                <c:pt idx="68">
                  <c:v>0.87902899999999995</c:v>
                </c:pt>
                <c:pt idx="69">
                  <c:v>0.90854199999999996</c:v>
                </c:pt>
                <c:pt idx="70">
                  <c:v>0.90922099999999995</c:v>
                </c:pt>
                <c:pt idx="71">
                  <c:v>0.92489100000000002</c:v>
                </c:pt>
                <c:pt idx="72">
                  <c:v>0.92845800000000001</c:v>
                </c:pt>
                <c:pt idx="73">
                  <c:v>0.91037400000000002</c:v>
                </c:pt>
                <c:pt idx="74">
                  <c:v>0.94420899999999996</c:v>
                </c:pt>
                <c:pt idx="75">
                  <c:v>0.93266800000000005</c:v>
                </c:pt>
                <c:pt idx="76">
                  <c:v>0.95560500000000004</c:v>
                </c:pt>
                <c:pt idx="77">
                  <c:v>0.963449</c:v>
                </c:pt>
                <c:pt idx="78">
                  <c:v>0.97267099999999995</c:v>
                </c:pt>
                <c:pt idx="79">
                  <c:v>0.95870999999999995</c:v>
                </c:pt>
                <c:pt idx="80">
                  <c:v>0.94946799999999998</c:v>
                </c:pt>
                <c:pt idx="81">
                  <c:v>0.96836299999999997</c:v>
                </c:pt>
                <c:pt idx="82">
                  <c:v>0.97331900000000005</c:v>
                </c:pt>
                <c:pt idx="83">
                  <c:v>0.97811700000000001</c:v>
                </c:pt>
                <c:pt idx="84">
                  <c:v>0.98626800000000003</c:v>
                </c:pt>
                <c:pt idx="85">
                  <c:v>0.985572</c:v>
                </c:pt>
                <c:pt idx="86">
                  <c:v>0.98196099999999997</c:v>
                </c:pt>
                <c:pt idx="87">
                  <c:v>0.98583100000000001</c:v>
                </c:pt>
                <c:pt idx="88">
                  <c:v>0.98983500000000002</c:v>
                </c:pt>
                <c:pt idx="89">
                  <c:v>0.99136100000000005</c:v>
                </c:pt>
                <c:pt idx="90">
                  <c:v>0.98517600000000005</c:v>
                </c:pt>
                <c:pt idx="91">
                  <c:v>0.992066</c:v>
                </c:pt>
                <c:pt idx="92">
                  <c:v>0.98767799999999994</c:v>
                </c:pt>
                <c:pt idx="93">
                  <c:v>0.98636599999999997</c:v>
                </c:pt>
                <c:pt idx="94">
                  <c:v>0.32095099999999999</c:v>
                </c:pt>
                <c:pt idx="95">
                  <c:v>0.98984899999999998</c:v>
                </c:pt>
                <c:pt idx="96">
                  <c:v>0.99241500000000005</c:v>
                </c:pt>
                <c:pt idx="97">
                  <c:v>0.99375999999999998</c:v>
                </c:pt>
                <c:pt idx="98">
                  <c:v>0.98487999999999998</c:v>
                </c:pt>
                <c:pt idx="99">
                  <c:v>0.99146299999999998</c:v>
                </c:pt>
                <c:pt idx="100">
                  <c:v>0.98767199999999999</c:v>
                </c:pt>
                <c:pt idx="101">
                  <c:v>0.993259</c:v>
                </c:pt>
                <c:pt idx="102">
                  <c:v>0.99202800000000002</c:v>
                </c:pt>
                <c:pt idx="103">
                  <c:v>0.992815</c:v>
                </c:pt>
                <c:pt idx="104">
                  <c:v>0.99110200000000004</c:v>
                </c:pt>
                <c:pt idx="105">
                  <c:v>0.99266900000000002</c:v>
                </c:pt>
                <c:pt idx="106">
                  <c:v>0.99377199999999999</c:v>
                </c:pt>
                <c:pt idx="107">
                  <c:v>0.99164099999999999</c:v>
                </c:pt>
                <c:pt idx="108">
                  <c:v>0.98923000000000005</c:v>
                </c:pt>
                <c:pt idx="109">
                  <c:v>0.99109899999999995</c:v>
                </c:pt>
                <c:pt idx="110">
                  <c:v>0.99095699999999998</c:v>
                </c:pt>
                <c:pt idx="111">
                  <c:v>0.992815</c:v>
                </c:pt>
                <c:pt idx="112">
                  <c:v>0.991954</c:v>
                </c:pt>
                <c:pt idx="113">
                  <c:v>0.99309199999999997</c:v>
                </c:pt>
                <c:pt idx="114">
                  <c:v>0.99459399999999998</c:v>
                </c:pt>
                <c:pt idx="115">
                  <c:v>0.99060300000000001</c:v>
                </c:pt>
                <c:pt idx="116">
                  <c:v>0.99077800000000005</c:v>
                </c:pt>
                <c:pt idx="117">
                  <c:v>0.98868500000000004</c:v>
                </c:pt>
                <c:pt idx="118">
                  <c:v>0.98703300000000005</c:v>
                </c:pt>
                <c:pt idx="119">
                  <c:v>0.98901899999999998</c:v>
                </c:pt>
                <c:pt idx="120">
                  <c:v>0.99163400000000002</c:v>
                </c:pt>
                <c:pt idx="121">
                  <c:v>0.98933000000000004</c:v>
                </c:pt>
                <c:pt idx="122">
                  <c:v>0.98404400000000003</c:v>
                </c:pt>
                <c:pt idx="123">
                  <c:v>0.98749900000000002</c:v>
                </c:pt>
                <c:pt idx="124">
                  <c:v>0.99062399999999995</c:v>
                </c:pt>
                <c:pt idx="125">
                  <c:v>0.989842</c:v>
                </c:pt>
                <c:pt idx="126">
                  <c:v>0.98724500000000004</c:v>
                </c:pt>
                <c:pt idx="127">
                  <c:v>0.98848499999999995</c:v>
                </c:pt>
                <c:pt idx="128">
                  <c:v>0.98657799999999995</c:v>
                </c:pt>
                <c:pt idx="129">
                  <c:v>0.98630600000000002</c:v>
                </c:pt>
                <c:pt idx="130">
                  <c:v>0.98824500000000004</c:v>
                </c:pt>
                <c:pt idx="131">
                  <c:v>0.98811899999999997</c:v>
                </c:pt>
                <c:pt idx="132">
                  <c:v>0.98544500000000002</c:v>
                </c:pt>
                <c:pt idx="133">
                  <c:v>0.98497100000000004</c:v>
                </c:pt>
                <c:pt idx="134">
                  <c:v>0.98539200000000005</c:v>
                </c:pt>
                <c:pt idx="135">
                  <c:v>0.98274700000000004</c:v>
                </c:pt>
                <c:pt idx="136">
                  <c:v>0.98228000000000004</c:v>
                </c:pt>
                <c:pt idx="137">
                  <c:v>0.98364799999999997</c:v>
                </c:pt>
                <c:pt idx="138">
                  <c:v>0.98775999999999997</c:v>
                </c:pt>
                <c:pt idx="139">
                  <c:v>0.98027299999999995</c:v>
                </c:pt>
                <c:pt idx="140">
                  <c:v>0.98007599999999995</c:v>
                </c:pt>
                <c:pt idx="141">
                  <c:v>0.96459300000000003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3D-704C-9567-B58B49DB7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298992"/>
        <c:axId val="1"/>
      </c:scatterChart>
      <c:valAx>
        <c:axId val="19172989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2989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0.12956262395349191</c:v>
                </c:pt>
                <c:pt idx="19">
                  <c:v>0.14196748970988599</c:v>
                </c:pt>
                <c:pt idx="20">
                  <c:v>0</c:v>
                </c:pt>
                <c:pt idx="21">
                  <c:v>0.13492133075152241</c:v>
                </c:pt>
                <c:pt idx="22">
                  <c:v>0.14799063954077415</c:v>
                </c:pt>
                <c:pt idx="23">
                  <c:v>0.14272716513299988</c:v>
                </c:pt>
                <c:pt idx="24">
                  <c:v>0.15047327275279357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0.12797162675338855</c:v>
                </c:pt>
                <c:pt idx="31">
                  <c:v>0.11951877058860087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0.1116849572078439</c:v>
                </c:pt>
                <c:pt idx="38">
                  <c:v>0</c:v>
                </c:pt>
                <c:pt idx="39">
                  <c:v>0.14418182666408036</c:v>
                </c:pt>
                <c:pt idx="40">
                  <c:v>0</c:v>
                </c:pt>
                <c:pt idx="41">
                  <c:v>0.15673947853409467</c:v>
                </c:pt>
                <c:pt idx="42">
                  <c:v>0</c:v>
                </c:pt>
                <c:pt idx="43">
                  <c:v>0.13852197447083542</c:v>
                </c:pt>
                <c:pt idx="44">
                  <c:v>0.14271056991136274</c:v>
                </c:pt>
                <c:pt idx="45">
                  <c:v>0.12332326496559837</c:v>
                </c:pt>
                <c:pt idx="46">
                  <c:v>0</c:v>
                </c:pt>
                <c:pt idx="47">
                  <c:v>0.15364240601290571</c:v>
                </c:pt>
                <c:pt idx="48">
                  <c:v>0.14032873161713472</c:v>
                </c:pt>
                <c:pt idx="49">
                  <c:v>0.16501247285622447</c:v>
                </c:pt>
                <c:pt idx="50">
                  <c:v>0.16821446884099117</c:v>
                </c:pt>
                <c:pt idx="51">
                  <c:v>0.18596586489012332</c:v>
                </c:pt>
                <c:pt idx="52">
                  <c:v>0.16376463873153674</c:v>
                </c:pt>
                <c:pt idx="53">
                  <c:v>0.17878485587594728</c:v>
                </c:pt>
                <c:pt idx="54">
                  <c:v>0.19380341814499022</c:v>
                </c:pt>
                <c:pt idx="55">
                  <c:v>0.1757925796771003</c:v>
                </c:pt>
                <c:pt idx="56">
                  <c:v>0.21033434195852768</c:v>
                </c:pt>
                <c:pt idx="57">
                  <c:v>0.17508553258218745</c:v>
                </c:pt>
                <c:pt idx="58">
                  <c:v>0.21159042554210128</c:v>
                </c:pt>
                <c:pt idx="59">
                  <c:v>0.22064855345765411</c:v>
                </c:pt>
                <c:pt idx="60">
                  <c:v>0.19075977902243499</c:v>
                </c:pt>
                <c:pt idx="61">
                  <c:v>0.20132039655274836</c:v>
                </c:pt>
                <c:pt idx="62">
                  <c:v>0.22260488500927852</c:v>
                </c:pt>
                <c:pt idx="63">
                  <c:v>0.22870245315710869</c:v>
                </c:pt>
                <c:pt idx="64">
                  <c:v>0.21746780451739728</c:v>
                </c:pt>
                <c:pt idx="65">
                  <c:v>0.1868988172680052</c:v>
                </c:pt>
                <c:pt idx="66">
                  <c:v>0.20121330540313481</c:v>
                </c:pt>
                <c:pt idx="67">
                  <c:v>0.17478625858626162</c:v>
                </c:pt>
                <c:pt idx="68">
                  <c:v>0.14921428748750293</c:v>
                </c:pt>
                <c:pt idx="69">
                  <c:v>0.16335209769754483</c:v>
                </c:pt>
                <c:pt idx="70">
                  <c:v>0.15623938158341827</c:v>
                </c:pt>
                <c:pt idx="71">
                  <c:v>0.18267415104823259</c:v>
                </c:pt>
                <c:pt idx="72">
                  <c:v>0.19799583363988096</c:v>
                </c:pt>
                <c:pt idx="73">
                  <c:v>0.21517144617128464</c:v>
                </c:pt>
                <c:pt idx="74">
                  <c:v>0.20320362061924294</c:v>
                </c:pt>
                <c:pt idx="75">
                  <c:v>0.2001191247765218</c:v>
                </c:pt>
                <c:pt idx="76">
                  <c:v>0.2101062089335774</c:v>
                </c:pt>
                <c:pt idx="77">
                  <c:v>0.21419794269524456</c:v>
                </c:pt>
                <c:pt idx="78">
                  <c:v>0.24419669033813277</c:v>
                </c:pt>
                <c:pt idx="79">
                  <c:v>0.23202030782949282</c:v>
                </c:pt>
                <c:pt idx="80">
                  <c:v>0.24751564225248437</c:v>
                </c:pt>
                <c:pt idx="81">
                  <c:v>0.26247133212164997</c:v>
                </c:pt>
                <c:pt idx="82">
                  <c:v>0.28375169528311145</c:v>
                </c:pt>
                <c:pt idx="83">
                  <c:v>0.31005235015334343</c:v>
                </c:pt>
                <c:pt idx="84">
                  <c:v>0.29125276397710126</c:v>
                </c:pt>
                <c:pt idx="85">
                  <c:v>0.30044756533530237</c:v>
                </c:pt>
                <c:pt idx="86">
                  <c:v>0.29308023620751111</c:v>
                </c:pt>
                <c:pt idx="87">
                  <c:v>0.30042036388279658</c:v>
                </c:pt>
                <c:pt idx="88">
                  <c:v>0.312481957155404</c:v>
                </c:pt>
                <c:pt idx="89">
                  <c:v>0.32341175820683871</c:v>
                </c:pt>
                <c:pt idx="90">
                  <c:v>0.31602138772127558</c:v>
                </c:pt>
                <c:pt idx="91">
                  <c:v>0.31786231788248664</c:v>
                </c:pt>
                <c:pt idx="92">
                  <c:v>0.32682262804861056</c:v>
                </c:pt>
                <c:pt idx="93">
                  <c:v>0.31222174027270122</c:v>
                </c:pt>
                <c:pt idx="94">
                  <c:v>0</c:v>
                </c:pt>
                <c:pt idx="95">
                  <c:v>0.31920363560929743</c:v>
                </c:pt>
                <c:pt idx="96">
                  <c:v>0.32107432383986934</c:v>
                </c:pt>
                <c:pt idx="97">
                  <c:v>0.31902041962514943</c:v>
                </c:pt>
                <c:pt idx="98">
                  <c:v>0.3122890280658866</c:v>
                </c:pt>
                <c:pt idx="99">
                  <c:v>0.33128705207259851</c:v>
                </c:pt>
                <c:pt idx="100">
                  <c:v>0.23845047892902713</c:v>
                </c:pt>
                <c:pt idx="101">
                  <c:v>0.33172792081330738</c:v>
                </c:pt>
                <c:pt idx="102">
                  <c:v>0.3292125275689467</c:v>
                </c:pt>
                <c:pt idx="103">
                  <c:v>0.33420360936434129</c:v>
                </c:pt>
                <c:pt idx="104">
                  <c:v>0.32744623662779432</c:v>
                </c:pt>
                <c:pt idx="105">
                  <c:v>0.34066175326774373</c:v>
                </c:pt>
                <c:pt idx="106">
                  <c:v>0.32402847803995399</c:v>
                </c:pt>
                <c:pt idx="107">
                  <c:v>0.32199415380056035</c:v>
                </c:pt>
                <c:pt idx="108">
                  <c:v>0.31612672975143519</c:v>
                </c:pt>
                <c:pt idx="109">
                  <c:v>0.31894719497067875</c:v>
                </c:pt>
                <c:pt idx="110">
                  <c:v>0.31681893455891935</c:v>
                </c:pt>
                <c:pt idx="111">
                  <c:v>0.32734872930224301</c:v>
                </c:pt>
                <c:pt idx="112">
                  <c:v>0.31923477239203873</c:v>
                </c:pt>
                <c:pt idx="113">
                  <c:v>0.31563533071338351</c:v>
                </c:pt>
                <c:pt idx="114">
                  <c:v>0.3071625207461664</c:v>
                </c:pt>
                <c:pt idx="115">
                  <c:v>0.31312202946098083</c:v>
                </c:pt>
                <c:pt idx="116">
                  <c:v>0.31291026593235544</c:v>
                </c:pt>
                <c:pt idx="117">
                  <c:v>0.30923200397704098</c:v>
                </c:pt>
                <c:pt idx="118">
                  <c:v>0.30670467002093582</c:v>
                </c:pt>
                <c:pt idx="119">
                  <c:v>0.29892042872550822</c:v>
                </c:pt>
                <c:pt idx="120">
                  <c:v>0.31270670007128609</c:v>
                </c:pt>
                <c:pt idx="121">
                  <c:v>0.30965876047920271</c:v>
                </c:pt>
                <c:pt idx="122">
                  <c:v>0.31637688453206708</c:v>
                </c:pt>
                <c:pt idx="123">
                  <c:v>0.29548680849094655</c:v>
                </c:pt>
                <c:pt idx="124">
                  <c:v>0.28430822522004962</c:v>
                </c:pt>
                <c:pt idx="125">
                  <c:v>0.29576875624985899</c:v>
                </c:pt>
                <c:pt idx="126">
                  <c:v>0.28784842947487288</c:v>
                </c:pt>
                <c:pt idx="127">
                  <c:v>0.28561299281933472</c:v>
                </c:pt>
                <c:pt idx="128">
                  <c:v>0.27683229046300534</c:v>
                </c:pt>
                <c:pt idx="129">
                  <c:v>0.28066417291581719</c:v>
                </c:pt>
                <c:pt idx="130">
                  <c:v>0.27827896678094111</c:v>
                </c:pt>
                <c:pt idx="131">
                  <c:v>0.26010351203756082</c:v>
                </c:pt>
                <c:pt idx="132">
                  <c:v>0.25690429271694115</c:v>
                </c:pt>
                <c:pt idx="133">
                  <c:v>0.25076409320041165</c:v>
                </c:pt>
                <c:pt idx="134">
                  <c:v>0.24472391153868847</c:v>
                </c:pt>
                <c:pt idx="135">
                  <c:v>0.23265487102963125</c:v>
                </c:pt>
                <c:pt idx="136">
                  <c:v>0.21875207411262909</c:v>
                </c:pt>
                <c:pt idx="137">
                  <c:v>0.2113970301879543</c:v>
                </c:pt>
                <c:pt idx="138">
                  <c:v>0.2061873343785583</c:v>
                </c:pt>
                <c:pt idx="139">
                  <c:v>0.21273761934997298</c:v>
                </c:pt>
                <c:pt idx="140">
                  <c:v>0.19088598861755765</c:v>
                </c:pt>
                <c:pt idx="141">
                  <c:v>0.17615574493170638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80-F441-9FA0-2627F9B533A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0.11951658326246466</c:v>
                </c:pt>
                <c:pt idx="19">
                  <c:v>0.11587830650308482</c:v>
                </c:pt>
                <c:pt idx="20">
                  <c:v>0</c:v>
                </c:pt>
                <c:pt idx="21">
                  <c:v>0.13828432629923113</c:v>
                </c:pt>
                <c:pt idx="22">
                  <c:v>0.11012148644966917</c:v>
                </c:pt>
                <c:pt idx="23">
                  <c:v>0.11922705798842302</c:v>
                </c:pt>
                <c:pt idx="24">
                  <c:v>0.12719825386629671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0.10926983390188254</c:v>
                </c:pt>
                <c:pt idx="31">
                  <c:v>0.13107870490493334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0.15193318503523726</c:v>
                </c:pt>
                <c:pt idx="38">
                  <c:v>0</c:v>
                </c:pt>
                <c:pt idx="39">
                  <c:v>0.12748005976979665</c:v>
                </c:pt>
                <c:pt idx="40">
                  <c:v>0</c:v>
                </c:pt>
                <c:pt idx="41">
                  <c:v>0.11591624177359307</c:v>
                </c:pt>
                <c:pt idx="42">
                  <c:v>0</c:v>
                </c:pt>
                <c:pt idx="43">
                  <c:v>0.12261298166065006</c:v>
                </c:pt>
                <c:pt idx="44">
                  <c:v>0.11582324345222877</c:v>
                </c:pt>
                <c:pt idx="45">
                  <c:v>0.13269052256544817</c:v>
                </c:pt>
                <c:pt idx="46">
                  <c:v>0</c:v>
                </c:pt>
                <c:pt idx="47">
                  <c:v>0.13258437374558704</c:v>
                </c:pt>
                <c:pt idx="48">
                  <c:v>0.13575302972317901</c:v>
                </c:pt>
                <c:pt idx="49">
                  <c:v>0.15470697640708805</c:v>
                </c:pt>
                <c:pt idx="50">
                  <c:v>0.13448383084577109</c:v>
                </c:pt>
                <c:pt idx="51">
                  <c:v>0.17300033144914936</c:v>
                </c:pt>
                <c:pt idx="52">
                  <c:v>0.16874545308692174</c:v>
                </c:pt>
                <c:pt idx="53">
                  <c:v>0.1586619182508264</c:v>
                </c:pt>
                <c:pt idx="54">
                  <c:v>0.14319238649057778</c:v>
                </c:pt>
                <c:pt idx="55">
                  <c:v>0.17652695540968691</c:v>
                </c:pt>
                <c:pt idx="56">
                  <c:v>0.19771034322661699</c:v>
                </c:pt>
                <c:pt idx="57">
                  <c:v>0.18608662140571627</c:v>
                </c:pt>
                <c:pt idx="58">
                  <c:v>0.19479724143562388</c:v>
                </c:pt>
                <c:pt idx="59">
                  <c:v>0.18825169148852652</c:v>
                </c:pt>
                <c:pt idx="60">
                  <c:v>0.20974765922526506</c:v>
                </c:pt>
                <c:pt idx="61">
                  <c:v>0.19298737017944978</c:v>
                </c:pt>
                <c:pt idx="62">
                  <c:v>0.19581022295831788</c:v>
                </c:pt>
                <c:pt idx="63">
                  <c:v>0.18980839264887908</c:v>
                </c:pt>
                <c:pt idx="64">
                  <c:v>0.21604902390201763</c:v>
                </c:pt>
                <c:pt idx="65">
                  <c:v>0.17238479848361904</c:v>
                </c:pt>
                <c:pt idx="66">
                  <c:v>0.1950734295939775</c:v>
                </c:pt>
                <c:pt idx="67">
                  <c:v>0.19135677988370137</c:v>
                </c:pt>
                <c:pt idx="68">
                  <c:v>0.15272411119378151</c:v>
                </c:pt>
                <c:pt idx="69">
                  <c:v>0.16771668893079197</c:v>
                </c:pt>
                <c:pt idx="70">
                  <c:v>0.15191531785015519</c:v>
                </c:pt>
                <c:pt idx="71">
                  <c:v>0.16128076630995059</c:v>
                </c:pt>
                <c:pt idx="72">
                  <c:v>0.16682389693942259</c:v>
                </c:pt>
                <c:pt idx="73">
                  <c:v>0.16416124786706821</c:v>
                </c:pt>
                <c:pt idx="74">
                  <c:v>0.19930500469636273</c:v>
                </c:pt>
                <c:pt idx="75">
                  <c:v>0.19042780454064115</c:v>
                </c:pt>
                <c:pt idx="76">
                  <c:v>0.19901477253355115</c:v>
                </c:pt>
                <c:pt idx="77">
                  <c:v>0.23162961094889839</c:v>
                </c:pt>
                <c:pt idx="78">
                  <c:v>0.22897734835155031</c:v>
                </c:pt>
                <c:pt idx="79">
                  <c:v>0.20985404898469176</c:v>
                </c:pt>
                <c:pt idx="80">
                  <c:v>0.2293951369063523</c:v>
                </c:pt>
                <c:pt idx="81">
                  <c:v>0.26181373608987712</c:v>
                </c:pt>
                <c:pt idx="82">
                  <c:v>0.26585970346136073</c:v>
                </c:pt>
                <c:pt idx="83">
                  <c:v>0.27488779515124812</c:v>
                </c:pt>
                <c:pt idx="84">
                  <c:v>0.2831422438783166</c:v>
                </c:pt>
                <c:pt idx="85">
                  <c:v>0.2879210292333218</c:v>
                </c:pt>
                <c:pt idx="86">
                  <c:v>0.30588395347895719</c:v>
                </c:pt>
                <c:pt idx="87">
                  <c:v>0.31167482228939919</c:v>
                </c:pt>
                <c:pt idx="88">
                  <c:v>0.30811569198373445</c:v>
                </c:pt>
                <c:pt idx="89">
                  <c:v>0.32549932755879557</c:v>
                </c:pt>
                <c:pt idx="90">
                  <c:v>0.31870560118337482</c:v>
                </c:pt>
                <c:pt idx="91">
                  <c:v>0.32301674140319148</c:v>
                </c:pt>
                <c:pt idx="92">
                  <c:v>0.32572273185611783</c:v>
                </c:pt>
                <c:pt idx="93">
                  <c:v>0.3312179088295813</c:v>
                </c:pt>
                <c:pt idx="94">
                  <c:v>0</c:v>
                </c:pt>
                <c:pt idx="95">
                  <c:v>0.33185478309461819</c:v>
                </c:pt>
                <c:pt idx="96">
                  <c:v>0.33103505378894127</c:v>
                </c:pt>
                <c:pt idx="97">
                  <c:v>0.3386886909516561</c:v>
                </c:pt>
                <c:pt idx="98">
                  <c:v>0.33141003516018458</c:v>
                </c:pt>
                <c:pt idx="99">
                  <c:v>0.34477205174292758</c:v>
                </c:pt>
                <c:pt idx="100">
                  <c:v>0.34460396558536333</c:v>
                </c:pt>
                <c:pt idx="101">
                  <c:v>0.34382475050995431</c:v>
                </c:pt>
                <c:pt idx="102">
                  <c:v>0.34008529518486363</c:v>
                </c:pt>
                <c:pt idx="103">
                  <c:v>0.33850444233431942</c:v>
                </c:pt>
                <c:pt idx="104">
                  <c:v>0.35648724348494942</c:v>
                </c:pt>
                <c:pt idx="105">
                  <c:v>0.35362803584822089</c:v>
                </c:pt>
                <c:pt idx="106">
                  <c:v>0.33650678132339318</c:v>
                </c:pt>
                <c:pt idx="107">
                  <c:v>0.34427381543997099</c:v>
                </c:pt>
                <c:pt idx="108">
                  <c:v>0.34283630577471325</c:v>
                </c:pt>
                <c:pt idx="109">
                  <c:v>0.34081896803661332</c:v>
                </c:pt>
                <c:pt idx="110">
                  <c:v>0.34471951535027517</c:v>
                </c:pt>
                <c:pt idx="111">
                  <c:v>0.33232435790498038</c:v>
                </c:pt>
                <c:pt idx="112">
                  <c:v>0.34128012745298564</c:v>
                </c:pt>
                <c:pt idx="113">
                  <c:v>0.33723678647012267</c:v>
                </c:pt>
                <c:pt idx="114">
                  <c:v>0.33499946678391351</c:v>
                </c:pt>
                <c:pt idx="115">
                  <c:v>0.33879421471079996</c:v>
                </c:pt>
                <c:pt idx="116">
                  <c:v>0.34276623176830651</c:v>
                </c:pt>
                <c:pt idx="117">
                  <c:v>0.33527282155072385</c:v>
                </c:pt>
                <c:pt idx="118">
                  <c:v>0.33872135074992615</c:v>
                </c:pt>
                <c:pt idx="119">
                  <c:v>0.34732712617365752</c:v>
                </c:pt>
                <c:pt idx="120">
                  <c:v>0.33202223104286221</c:v>
                </c:pt>
                <c:pt idx="121">
                  <c:v>0.34225294600719824</c:v>
                </c:pt>
                <c:pt idx="122">
                  <c:v>0.34207689223849047</c:v>
                </c:pt>
                <c:pt idx="123">
                  <c:v>0.34608064283549195</c:v>
                </c:pt>
                <c:pt idx="124">
                  <c:v>0.3481863527563599</c:v>
                </c:pt>
                <c:pt idx="125">
                  <c:v>0.33793487710054365</c:v>
                </c:pt>
                <c:pt idx="126">
                  <c:v>0.33345127106697514</c:v>
                </c:pt>
                <c:pt idx="127">
                  <c:v>0.33788191613379837</c:v>
                </c:pt>
                <c:pt idx="128">
                  <c:v>0.32130503840383645</c:v>
                </c:pt>
                <c:pt idx="129">
                  <c:v>0.33499330331969307</c:v>
                </c:pt>
                <c:pt idx="130">
                  <c:v>0.32884895987563689</c:v>
                </c:pt>
                <c:pt idx="131">
                  <c:v>0.31978660808318365</c:v>
                </c:pt>
                <c:pt idx="132">
                  <c:v>0.32324831649717839</c:v>
                </c:pt>
                <c:pt idx="133">
                  <c:v>0.31753637828993492</c:v>
                </c:pt>
                <c:pt idx="134">
                  <c:v>0.30591901527158488</c:v>
                </c:pt>
                <c:pt idx="135">
                  <c:v>0.30989504259470158</c:v>
                </c:pt>
                <c:pt idx="136">
                  <c:v>0.30468194777166024</c:v>
                </c:pt>
                <c:pt idx="137">
                  <c:v>0.29734894316139915</c:v>
                </c:pt>
                <c:pt idx="138">
                  <c:v>0.2813180197850057</c:v>
                </c:pt>
                <c:pt idx="139">
                  <c:v>0.27721069601995513</c:v>
                </c:pt>
                <c:pt idx="140">
                  <c:v>0.2766086366298981</c:v>
                </c:pt>
                <c:pt idx="141">
                  <c:v>0.27553750933616139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80-F441-9FA0-2627F9B5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386816"/>
        <c:axId val="1"/>
      </c:scatterChart>
      <c:valAx>
        <c:axId val="191738681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3868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675</c:v>
                </c:pt>
                <c:pt idx="19">
                  <c:v>694.8</c:v>
                </c:pt>
                <c:pt idx="20">
                  <c:v>-999</c:v>
                </c:pt>
                <c:pt idx="21">
                  <c:v>579.9</c:v>
                </c:pt>
                <c:pt idx="22">
                  <c:v>616.4</c:v>
                </c:pt>
                <c:pt idx="23">
                  <c:v>477.4</c:v>
                </c:pt>
                <c:pt idx="24">
                  <c:v>706.3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738.7</c:v>
                </c:pt>
                <c:pt idx="31">
                  <c:v>460.6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545.5</c:v>
                </c:pt>
                <c:pt idx="38">
                  <c:v>-999</c:v>
                </c:pt>
                <c:pt idx="39">
                  <c:v>800</c:v>
                </c:pt>
                <c:pt idx="40">
                  <c:v>-999</c:v>
                </c:pt>
                <c:pt idx="41">
                  <c:v>663.6</c:v>
                </c:pt>
                <c:pt idx="42">
                  <c:v>-999</c:v>
                </c:pt>
                <c:pt idx="43">
                  <c:v>661.3</c:v>
                </c:pt>
                <c:pt idx="44">
                  <c:v>707.1</c:v>
                </c:pt>
                <c:pt idx="45">
                  <c:v>547.29999999999995</c:v>
                </c:pt>
                <c:pt idx="46">
                  <c:v>-999</c:v>
                </c:pt>
                <c:pt idx="47">
                  <c:v>620.5</c:v>
                </c:pt>
                <c:pt idx="48">
                  <c:v>474.3</c:v>
                </c:pt>
                <c:pt idx="49">
                  <c:v>622.70000000000005</c:v>
                </c:pt>
                <c:pt idx="50">
                  <c:v>680.9</c:v>
                </c:pt>
                <c:pt idx="51">
                  <c:v>743.1</c:v>
                </c:pt>
                <c:pt idx="52">
                  <c:v>716.7</c:v>
                </c:pt>
                <c:pt idx="53">
                  <c:v>590.1</c:v>
                </c:pt>
                <c:pt idx="54">
                  <c:v>711.5</c:v>
                </c:pt>
                <c:pt idx="55">
                  <c:v>608.4</c:v>
                </c:pt>
                <c:pt idx="56">
                  <c:v>792.1</c:v>
                </c:pt>
                <c:pt idx="57">
                  <c:v>633.79999999999995</c:v>
                </c:pt>
                <c:pt idx="58">
                  <c:v>673</c:v>
                </c:pt>
                <c:pt idx="59">
                  <c:v>696.4</c:v>
                </c:pt>
                <c:pt idx="60">
                  <c:v>638.70000000000005</c:v>
                </c:pt>
                <c:pt idx="61">
                  <c:v>682.3</c:v>
                </c:pt>
                <c:pt idx="62">
                  <c:v>743.1</c:v>
                </c:pt>
                <c:pt idx="63">
                  <c:v>691.6</c:v>
                </c:pt>
                <c:pt idx="64">
                  <c:v>650.5</c:v>
                </c:pt>
                <c:pt idx="65">
                  <c:v>649.70000000000005</c:v>
                </c:pt>
                <c:pt idx="66">
                  <c:v>656.6</c:v>
                </c:pt>
                <c:pt idx="67">
                  <c:v>660.8</c:v>
                </c:pt>
                <c:pt idx="68">
                  <c:v>658.8</c:v>
                </c:pt>
                <c:pt idx="69">
                  <c:v>628.5</c:v>
                </c:pt>
                <c:pt idx="70">
                  <c:v>644.70000000000005</c:v>
                </c:pt>
                <c:pt idx="71">
                  <c:v>642.20000000000005</c:v>
                </c:pt>
                <c:pt idx="72">
                  <c:v>699.8</c:v>
                </c:pt>
                <c:pt idx="73">
                  <c:v>747.6</c:v>
                </c:pt>
                <c:pt idx="74">
                  <c:v>644.70000000000005</c:v>
                </c:pt>
                <c:pt idx="75">
                  <c:v>712.2</c:v>
                </c:pt>
                <c:pt idx="76">
                  <c:v>523.20000000000005</c:v>
                </c:pt>
                <c:pt idx="77">
                  <c:v>616.79999999999995</c:v>
                </c:pt>
                <c:pt idx="78">
                  <c:v>656.8</c:v>
                </c:pt>
                <c:pt idx="79">
                  <c:v>647.5</c:v>
                </c:pt>
                <c:pt idx="80">
                  <c:v>707.3</c:v>
                </c:pt>
                <c:pt idx="81">
                  <c:v>686.9</c:v>
                </c:pt>
                <c:pt idx="82">
                  <c:v>726.4</c:v>
                </c:pt>
                <c:pt idx="83">
                  <c:v>751.4</c:v>
                </c:pt>
                <c:pt idx="84">
                  <c:v>712.5</c:v>
                </c:pt>
                <c:pt idx="85">
                  <c:v>686.3</c:v>
                </c:pt>
                <c:pt idx="86">
                  <c:v>663.8</c:v>
                </c:pt>
                <c:pt idx="87">
                  <c:v>752.7</c:v>
                </c:pt>
                <c:pt idx="88">
                  <c:v>766.5</c:v>
                </c:pt>
                <c:pt idx="89">
                  <c:v>755.3</c:v>
                </c:pt>
                <c:pt idx="90">
                  <c:v>725.7</c:v>
                </c:pt>
                <c:pt idx="91">
                  <c:v>734.3</c:v>
                </c:pt>
                <c:pt idx="92">
                  <c:v>739.8</c:v>
                </c:pt>
                <c:pt idx="93">
                  <c:v>734.5</c:v>
                </c:pt>
                <c:pt idx="94">
                  <c:v>-999</c:v>
                </c:pt>
                <c:pt idx="95">
                  <c:v>688.1</c:v>
                </c:pt>
                <c:pt idx="96">
                  <c:v>689.9</c:v>
                </c:pt>
                <c:pt idx="97">
                  <c:v>686</c:v>
                </c:pt>
                <c:pt idx="98">
                  <c:v>665.1</c:v>
                </c:pt>
                <c:pt idx="99">
                  <c:v>728.5</c:v>
                </c:pt>
                <c:pt idx="100">
                  <c:v>608.4</c:v>
                </c:pt>
                <c:pt idx="101">
                  <c:v>727.4</c:v>
                </c:pt>
                <c:pt idx="102">
                  <c:v>687.8</c:v>
                </c:pt>
                <c:pt idx="103">
                  <c:v>653.4</c:v>
                </c:pt>
                <c:pt idx="104">
                  <c:v>702.7</c:v>
                </c:pt>
                <c:pt idx="105">
                  <c:v>725.9</c:v>
                </c:pt>
                <c:pt idx="106">
                  <c:v>705.3</c:v>
                </c:pt>
                <c:pt idx="107">
                  <c:v>678.8</c:v>
                </c:pt>
                <c:pt idx="108">
                  <c:v>695.4</c:v>
                </c:pt>
                <c:pt idx="109">
                  <c:v>705.2</c:v>
                </c:pt>
                <c:pt idx="110">
                  <c:v>684.4</c:v>
                </c:pt>
                <c:pt idx="111">
                  <c:v>730.1</c:v>
                </c:pt>
                <c:pt idx="112">
                  <c:v>713.2</c:v>
                </c:pt>
                <c:pt idx="113">
                  <c:v>673.3</c:v>
                </c:pt>
                <c:pt idx="114">
                  <c:v>669.5</c:v>
                </c:pt>
                <c:pt idx="115">
                  <c:v>689.5</c:v>
                </c:pt>
                <c:pt idx="116">
                  <c:v>667.9</c:v>
                </c:pt>
                <c:pt idx="117">
                  <c:v>691.5</c:v>
                </c:pt>
                <c:pt idx="118">
                  <c:v>657.7</c:v>
                </c:pt>
                <c:pt idx="119">
                  <c:v>626.70000000000005</c:v>
                </c:pt>
                <c:pt idx="120">
                  <c:v>665.1</c:v>
                </c:pt>
                <c:pt idx="121">
                  <c:v>692.3</c:v>
                </c:pt>
                <c:pt idx="122">
                  <c:v>649.20000000000005</c:v>
                </c:pt>
                <c:pt idx="123">
                  <c:v>612.1</c:v>
                </c:pt>
                <c:pt idx="124">
                  <c:v>611.9</c:v>
                </c:pt>
                <c:pt idx="125">
                  <c:v>605.70000000000005</c:v>
                </c:pt>
                <c:pt idx="126">
                  <c:v>581.70000000000005</c:v>
                </c:pt>
                <c:pt idx="127">
                  <c:v>583</c:v>
                </c:pt>
                <c:pt idx="128">
                  <c:v>543.4</c:v>
                </c:pt>
                <c:pt idx="129">
                  <c:v>559.4</c:v>
                </c:pt>
                <c:pt idx="130">
                  <c:v>585.4</c:v>
                </c:pt>
                <c:pt idx="131">
                  <c:v>552.9</c:v>
                </c:pt>
                <c:pt idx="132">
                  <c:v>508.4</c:v>
                </c:pt>
                <c:pt idx="133">
                  <c:v>546.6</c:v>
                </c:pt>
                <c:pt idx="134">
                  <c:v>541.6</c:v>
                </c:pt>
                <c:pt idx="135">
                  <c:v>521.9</c:v>
                </c:pt>
                <c:pt idx="136">
                  <c:v>524.79999999999995</c:v>
                </c:pt>
                <c:pt idx="137">
                  <c:v>449.7</c:v>
                </c:pt>
                <c:pt idx="138">
                  <c:v>486.5</c:v>
                </c:pt>
                <c:pt idx="139">
                  <c:v>502.3</c:v>
                </c:pt>
                <c:pt idx="140">
                  <c:v>486.5</c:v>
                </c:pt>
                <c:pt idx="141">
                  <c:v>428.8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24-774A-A6DC-94493B29197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686.1</c:v>
                </c:pt>
                <c:pt idx="19">
                  <c:v>720.9</c:v>
                </c:pt>
                <c:pt idx="20">
                  <c:v>-999</c:v>
                </c:pt>
                <c:pt idx="21">
                  <c:v>626.29999999999995</c:v>
                </c:pt>
                <c:pt idx="22">
                  <c:v>676.4</c:v>
                </c:pt>
                <c:pt idx="23">
                  <c:v>620.9</c:v>
                </c:pt>
                <c:pt idx="24">
                  <c:v>731.5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666.1</c:v>
                </c:pt>
                <c:pt idx="31">
                  <c:v>800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631.29999999999995</c:v>
                </c:pt>
                <c:pt idx="38">
                  <c:v>-999</c:v>
                </c:pt>
                <c:pt idx="39">
                  <c:v>780.7</c:v>
                </c:pt>
                <c:pt idx="40">
                  <c:v>-999</c:v>
                </c:pt>
                <c:pt idx="41">
                  <c:v>621.9</c:v>
                </c:pt>
                <c:pt idx="42">
                  <c:v>-999</c:v>
                </c:pt>
                <c:pt idx="43">
                  <c:v>542.20000000000005</c:v>
                </c:pt>
                <c:pt idx="44">
                  <c:v>657.7</c:v>
                </c:pt>
                <c:pt idx="45">
                  <c:v>731.7</c:v>
                </c:pt>
                <c:pt idx="46">
                  <c:v>-999</c:v>
                </c:pt>
                <c:pt idx="47">
                  <c:v>738.9</c:v>
                </c:pt>
                <c:pt idx="48">
                  <c:v>634.20000000000005</c:v>
                </c:pt>
                <c:pt idx="49">
                  <c:v>799.9</c:v>
                </c:pt>
                <c:pt idx="50">
                  <c:v>672.7</c:v>
                </c:pt>
                <c:pt idx="51">
                  <c:v>624.6</c:v>
                </c:pt>
                <c:pt idx="52">
                  <c:v>639.9</c:v>
                </c:pt>
                <c:pt idx="53">
                  <c:v>667.4</c:v>
                </c:pt>
                <c:pt idx="54">
                  <c:v>658.9</c:v>
                </c:pt>
                <c:pt idx="55">
                  <c:v>687.3</c:v>
                </c:pt>
                <c:pt idx="56">
                  <c:v>690.4</c:v>
                </c:pt>
                <c:pt idx="57">
                  <c:v>674.1</c:v>
                </c:pt>
                <c:pt idx="58">
                  <c:v>785.8</c:v>
                </c:pt>
                <c:pt idx="59">
                  <c:v>691.1</c:v>
                </c:pt>
                <c:pt idx="60">
                  <c:v>781.2</c:v>
                </c:pt>
                <c:pt idx="61">
                  <c:v>681.9</c:v>
                </c:pt>
                <c:pt idx="62">
                  <c:v>680.1</c:v>
                </c:pt>
                <c:pt idx="63">
                  <c:v>724.8</c:v>
                </c:pt>
                <c:pt idx="64">
                  <c:v>723.5</c:v>
                </c:pt>
                <c:pt idx="65">
                  <c:v>609</c:v>
                </c:pt>
                <c:pt idx="66">
                  <c:v>673</c:v>
                </c:pt>
                <c:pt idx="67">
                  <c:v>672</c:v>
                </c:pt>
                <c:pt idx="68">
                  <c:v>634.5</c:v>
                </c:pt>
                <c:pt idx="69">
                  <c:v>695.2</c:v>
                </c:pt>
                <c:pt idx="70">
                  <c:v>572.9</c:v>
                </c:pt>
                <c:pt idx="71">
                  <c:v>668.6</c:v>
                </c:pt>
                <c:pt idx="72">
                  <c:v>677.5</c:v>
                </c:pt>
                <c:pt idx="73">
                  <c:v>649.5</c:v>
                </c:pt>
                <c:pt idx="74">
                  <c:v>543.5</c:v>
                </c:pt>
                <c:pt idx="75">
                  <c:v>649</c:v>
                </c:pt>
                <c:pt idx="76">
                  <c:v>701.2</c:v>
                </c:pt>
                <c:pt idx="77">
                  <c:v>620.4</c:v>
                </c:pt>
                <c:pt idx="78">
                  <c:v>735</c:v>
                </c:pt>
                <c:pt idx="79">
                  <c:v>680.5</c:v>
                </c:pt>
                <c:pt idx="80">
                  <c:v>795.1</c:v>
                </c:pt>
                <c:pt idx="81">
                  <c:v>779.9</c:v>
                </c:pt>
                <c:pt idx="82">
                  <c:v>800</c:v>
                </c:pt>
                <c:pt idx="83">
                  <c:v>761.6</c:v>
                </c:pt>
                <c:pt idx="84">
                  <c:v>757.9</c:v>
                </c:pt>
                <c:pt idx="85">
                  <c:v>766.8</c:v>
                </c:pt>
                <c:pt idx="86">
                  <c:v>781.9</c:v>
                </c:pt>
                <c:pt idx="87">
                  <c:v>789.9</c:v>
                </c:pt>
                <c:pt idx="88">
                  <c:v>787.5</c:v>
                </c:pt>
                <c:pt idx="89">
                  <c:v>772.9</c:v>
                </c:pt>
                <c:pt idx="90">
                  <c:v>782.3</c:v>
                </c:pt>
                <c:pt idx="91">
                  <c:v>719.4</c:v>
                </c:pt>
                <c:pt idx="92">
                  <c:v>754.8</c:v>
                </c:pt>
                <c:pt idx="93">
                  <c:v>761.3</c:v>
                </c:pt>
                <c:pt idx="94">
                  <c:v>-999</c:v>
                </c:pt>
                <c:pt idx="95">
                  <c:v>749.8</c:v>
                </c:pt>
                <c:pt idx="96">
                  <c:v>723.5</c:v>
                </c:pt>
                <c:pt idx="97">
                  <c:v>759.4</c:v>
                </c:pt>
                <c:pt idx="98">
                  <c:v>712.7</c:v>
                </c:pt>
                <c:pt idx="99">
                  <c:v>738.4</c:v>
                </c:pt>
                <c:pt idx="100">
                  <c:v>766.9</c:v>
                </c:pt>
                <c:pt idx="101">
                  <c:v>742.6</c:v>
                </c:pt>
                <c:pt idx="102">
                  <c:v>725</c:v>
                </c:pt>
                <c:pt idx="103">
                  <c:v>692.7</c:v>
                </c:pt>
                <c:pt idx="104">
                  <c:v>727.8</c:v>
                </c:pt>
                <c:pt idx="105">
                  <c:v>694.9</c:v>
                </c:pt>
                <c:pt idx="106">
                  <c:v>672.5</c:v>
                </c:pt>
                <c:pt idx="107">
                  <c:v>698.8</c:v>
                </c:pt>
                <c:pt idx="108">
                  <c:v>707</c:v>
                </c:pt>
                <c:pt idx="109">
                  <c:v>715.1</c:v>
                </c:pt>
                <c:pt idx="110">
                  <c:v>717.8</c:v>
                </c:pt>
                <c:pt idx="111">
                  <c:v>690.6</c:v>
                </c:pt>
                <c:pt idx="112">
                  <c:v>677.4</c:v>
                </c:pt>
                <c:pt idx="113">
                  <c:v>697.9</c:v>
                </c:pt>
                <c:pt idx="114">
                  <c:v>684.8</c:v>
                </c:pt>
                <c:pt idx="115">
                  <c:v>681.2</c:v>
                </c:pt>
                <c:pt idx="116">
                  <c:v>655.4</c:v>
                </c:pt>
                <c:pt idx="117">
                  <c:v>618.9</c:v>
                </c:pt>
                <c:pt idx="118">
                  <c:v>669.4</c:v>
                </c:pt>
                <c:pt idx="119">
                  <c:v>654.20000000000005</c:v>
                </c:pt>
                <c:pt idx="120">
                  <c:v>673.7</c:v>
                </c:pt>
                <c:pt idx="121">
                  <c:v>595.4</c:v>
                </c:pt>
                <c:pt idx="122">
                  <c:v>615.20000000000005</c:v>
                </c:pt>
                <c:pt idx="123">
                  <c:v>573.1</c:v>
                </c:pt>
                <c:pt idx="124">
                  <c:v>577.9</c:v>
                </c:pt>
                <c:pt idx="125">
                  <c:v>584.20000000000005</c:v>
                </c:pt>
                <c:pt idx="126">
                  <c:v>559.20000000000005</c:v>
                </c:pt>
                <c:pt idx="127">
                  <c:v>552.6</c:v>
                </c:pt>
                <c:pt idx="128">
                  <c:v>553.1</c:v>
                </c:pt>
                <c:pt idx="129">
                  <c:v>531.29999999999995</c:v>
                </c:pt>
                <c:pt idx="130">
                  <c:v>507.9</c:v>
                </c:pt>
                <c:pt idx="131">
                  <c:v>501.5</c:v>
                </c:pt>
                <c:pt idx="132">
                  <c:v>577.70000000000005</c:v>
                </c:pt>
                <c:pt idx="133">
                  <c:v>494.7</c:v>
                </c:pt>
                <c:pt idx="134">
                  <c:v>555.6</c:v>
                </c:pt>
                <c:pt idx="135">
                  <c:v>486.2</c:v>
                </c:pt>
                <c:pt idx="136">
                  <c:v>544.5</c:v>
                </c:pt>
                <c:pt idx="137">
                  <c:v>528.9</c:v>
                </c:pt>
                <c:pt idx="138">
                  <c:v>479.8</c:v>
                </c:pt>
                <c:pt idx="139">
                  <c:v>517.20000000000005</c:v>
                </c:pt>
                <c:pt idx="140">
                  <c:v>574.70000000000005</c:v>
                </c:pt>
                <c:pt idx="141">
                  <c:v>469.6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24-774A-A6DC-94493B291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261264"/>
        <c:axId val="1"/>
      </c:scatterChart>
      <c:valAx>
        <c:axId val="19172612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2612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824</c:v>
                </c:pt>
                <c:pt idx="19">
                  <c:v>575</c:v>
                </c:pt>
                <c:pt idx="20">
                  <c:v>-999</c:v>
                </c:pt>
                <c:pt idx="21">
                  <c:v>1156</c:v>
                </c:pt>
                <c:pt idx="22">
                  <c:v>884</c:v>
                </c:pt>
                <c:pt idx="23">
                  <c:v>1487</c:v>
                </c:pt>
                <c:pt idx="24">
                  <c:v>918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2188</c:v>
                </c:pt>
                <c:pt idx="31">
                  <c:v>1053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909</c:v>
                </c:pt>
                <c:pt idx="38">
                  <c:v>-999</c:v>
                </c:pt>
                <c:pt idx="39">
                  <c:v>1306</c:v>
                </c:pt>
                <c:pt idx="40">
                  <c:v>-999</c:v>
                </c:pt>
                <c:pt idx="41">
                  <c:v>1438</c:v>
                </c:pt>
                <c:pt idx="42">
                  <c:v>-999</c:v>
                </c:pt>
                <c:pt idx="43">
                  <c:v>753</c:v>
                </c:pt>
                <c:pt idx="44">
                  <c:v>546</c:v>
                </c:pt>
                <c:pt idx="45">
                  <c:v>7371</c:v>
                </c:pt>
                <c:pt idx="46">
                  <c:v>-999</c:v>
                </c:pt>
                <c:pt idx="47">
                  <c:v>1076</c:v>
                </c:pt>
                <c:pt idx="48">
                  <c:v>890</c:v>
                </c:pt>
                <c:pt idx="49">
                  <c:v>1125</c:v>
                </c:pt>
                <c:pt idx="50">
                  <c:v>1006</c:v>
                </c:pt>
                <c:pt idx="51">
                  <c:v>637</c:v>
                </c:pt>
                <c:pt idx="52">
                  <c:v>1000</c:v>
                </c:pt>
                <c:pt idx="53">
                  <c:v>647</c:v>
                </c:pt>
                <c:pt idx="54">
                  <c:v>603</c:v>
                </c:pt>
                <c:pt idx="55">
                  <c:v>1206</c:v>
                </c:pt>
                <c:pt idx="56">
                  <c:v>640</c:v>
                </c:pt>
                <c:pt idx="57">
                  <c:v>1092</c:v>
                </c:pt>
                <c:pt idx="58">
                  <c:v>789</c:v>
                </c:pt>
                <c:pt idx="59">
                  <c:v>688</c:v>
                </c:pt>
                <c:pt idx="60">
                  <c:v>845</c:v>
                </c:pt>
                <c:pt idx="61">
                  <c:v>719</c:v>
                </c:pt>
                <c:pt idx="62">
                  <c:v>534</c:v>
                </c:pt>
                <c:pt idx="63">
                  <c:v>463</c:v>
                </c:pt>
                <c:pt idx="64">
                  <c:v>635</c:v>
                </c:pt>
                <c:pt idx="65">
                  <c:v>660</c:v>
                </c:pt>
                <c:pt idx="66">
                  <c:v>733</c:v>
                </c:pt>
                <c:pt idx="67">
                  <c:v>798</c:v>
                </c:pt>
                <c:pt idx="68">
                  <c:v>719</c:v>
                </c:pt>
                <c:pt idx="69">
                  <c:v>759</c:v>
                </c:pt>
                <c:pt idx="70">
                  <c:v>536</c:v>
                </c:pt>
                <c:pt idx="71">
                  <c:v>1744</c:v>
                </c:pt>
                <c:pt idx="72">
                  <c:v>1030</c:v>
                </c:pt>
                <c:pt idx="73">
                  <c:v>697</c:v>
                </c:pt>
                <c:pt idx="74">
                  <c:v>755</c:v>
                </c:pt>
                <c:pt idx="75">
                  <c:v>1369</c:v>
                </c:pt>
                <c:pt idx="76">
                  <c:v>705</c:v>
                </c:pt>
                <c:pt idx="77">
                  <c:v>912</c:v>
                </c:pt>
                <c:pt idx="78">
                  <c:v>760</c:v>
                </c:pt>
                <c:pt idx="79">
                  <c:v>622</c:v>
                </c:pt>
                <c:pt idx="80">
                  <c:v>525</c:v>
                </c:pt>
                <c:pt idx="81">
                  <c:v>894</c:v>
                </c:pt>
                <c:pt idx="82">
                  <c:v>459</c:v>
                </c:pt>
                <c:pt idx="83">
                  <c:v>635</c:v>
                </c:pt>
                <c:pt idx="84">
                  <c:v>591</c:v>
                </c:pt>
                <c:pt idx="85">
                  <c:v>492</c:v>
                </c:pt>
                <c:pt idx="86">
                  <c:v>594</c:v>
                </c:pt>
                <c:pt idx="87">
                  <c:v>895</c:v>
                </c:pt>
                <c:pt idx="88">
                  <c:v>546</c:v>
                </c:pt>
                <c:pt idx="89">
                  <c:v>761</c:v>
                </c:pt>
                <c:pt idx="90">
                  <c:v>1030</c:v>
                </c:pt>
                <c:pt idx="91">
                  <c:v>494</c:v>
                </c:pt>
                <c:pt idx="92">
                  <c:v>609</c:v>
                </c:pt>
                <c:pt idx="93">
                  <c:v>450</c:v>
                </c:pt>
                <c:pt idx="94">
                  <c:v>-999</c:v>
                </c:pt>
                <c:pt idx="95">
                  <c:v>514</c:v>
                </c:pt>
                <c:pt idx="96">
                  <c:v>691</c:v>
                </c:pt>
                <c:pt idx="97">
                  <c:v>426</c:v>
                </c:pt>
                <c:pt idx="98">
                  <c:v>416</c:v>
                </c:pt>
                <c:pt idx="99">
                  <c:v>441</c:v>
                </c:pt>
                <c:pt idx="100">
                  <c:v>636</c:v>
                </c:pt>
                <c:pt idx="101">
                  <c:v>720</c:v>
                </c:pt>
                <c:pt idx="102">
                  <c:v>407</c:v>
                </c:pt>
                <c:pt idx="103">
                  <c:v>430</c:v>
                </c:pt>
                <c:pt idx="104">
                  <c:v>630</c:v>
                </c:pt>
                <c:pt idx="105">
                  <c:v>657</c:v>
                </c:pt>
                <c:pt idx="106">
                  <c:v>605</c:v>
                </c:pt>
                <c:pt idx="107">
                  <c:v>283</c:v>
                </c:pt>
                <c:pt idx="108">
                  <c:v>387</c:v>
                </c:pt>
                <c:pt idx="109">
                  <c:v>622</c:v>
                </c:pt>
                <c:pt idx="110">
                  <c:v>415</c:v>
                </c:pt>
                <c:pt idx="111">
                  <c:v>558</c:v>
                </c:pt>
                <c:pt idx="112">
                  <c:v>324</c:v>
                </c:pt>
                <c:pt idx="113">
                  <c:v>482</c:v>
                </c:pt>
                <c:pt idx="114">
                  <c:v>367</c:v>
                </c:pt>
                <c:pt idx="115">
                  <c:v>412</c:v>
                </c:pt>
                <c:pt idx="116">
                  <c:v>434</c:v>
                </c:pt>
                <c:pt idx="117">
                  <c:v>301</c:v>
                </c:pt>
                <c:pt idx="118">
                  <c:v>609</c:v>
                </c:pt>
                <c:pt idx="119">
                  <c:v>458</c:v>
                </c:pt>
                <c:pt idx="120">
                  <c:v>556</c:v>
                </c:pt>
                <c:pt idx="121">
                  <c:v>352</c:v>
                </c:pt>
                <c:pt idx="122">
                  <c:v>517</c:v>
                </c:pt>
                <c:pt idx="123">
                  <c:v>438</c:v>
                </c:pt>
                <c:pt idx="124">
                  <c:v>527</c:v>
                </c:pt>
                <c:pt idx="125">
                  <c:v>630</c:v>
                </c:pt>
                <c:pt idx="126">
                  <c:v>437</c:v>
                </c:pt>
                <c:pt idx="127">
                  <c:v>433</c:v>
                </c:pt>
                <c:pt idx="128">
                  <c:v>573</c:v>
                </c:pt>
                <c:pt idx="129">
                  <c:v>616</c:v>
                </c:pt>
                <c:pt idx="130">
                  <c:v>511</c:v>
                </c:pt>
                <c:pt idx="131">
                  <c:v>589</c:v>
                </c:pt>
                <c:pt idx="132">
                  <c:v>294</c:v>
                </c:pt>
                <c:pt idx="133">
                  <c:v>370</c:v>
                </c:pt>
                <c:pt idx="134">
                  <c:v>637</c:v>
                </c:pt>
                <c:pt idx="135">
                  <c:v>574</c:v>
                </c:pt>
                <c:pt idx="136">
                  <c:v>473</c:v>
                </c:pt>
                <c:pt idx="137">
                  <c:v>1451</c:v>
                </c:pt>
                <c:pt idx="138">
                  <c:v>651</c:v>
                </c:pt>
                <c:pt idx="139">
                  <c:v>498</c:v>
                </c:pt>
                <c:pt idx="140">
                  <c:v>744</c:v>
                </c:pt>
                <c:pt idx="141">
                  <c:v>503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6E-2047-A73D-433FAB7EC3C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2935</c:v>
                </c:pt>
                <c:pt idx="19">
                  <c:v>554</c:v>
                </c:pt>
                <c:pt idx="20">
                  <c:v>-999</c:v>
                </c:pt>
                <c:pt idx="21">
                  <c:v>1576</c:v>
                </c:pt>
                <c:pt idx="22">
                  <c:v>790</c:v>
                </c:pt>
                <c:pt idx="23">
                  <c:v>829</c:v>
                </c:pt>
                <c:pt idx="24">
                  <c:v>736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1015</c:v>
                </c:pt>
                <c:pt idx="31">
                  <c:v>978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618</c:v>
                </c:pt>
                <c:pt idx="38">
                  <c:v>-999</c:v>
                </c:pt>
                <c:pt idx="39">
                  <c:v>2429</c:v>
                </c:pt>
                <c:pt idx="40">
                  <c:v>-999</c:v>
                </c:pt>
                <c:pt idx="41">
                  <c:v>1088</c:v>
                </c:pt>
                <c:pt idx="42">
                  <c:v>-999</c:v>
                </c:pt>
                <c:pt idx="43">
                  <c:v>855</c:v>
                </c:pt>
                <c:pt idx="44">
                  <c:v>901</c:v>
                </c:pt>
                <c:pt idx="45">
                  <c:v>1394</c:v>
                </c:pt>
                <c:pt idx="46">
                  <c:v>-999</c:v>
                </c:pt>
                <c:pt idx="47">
                  <c:v>810</c:v>
                </c:pt>
                <c:pt idx="48">
                  <c:v>1045</c:v>
                </c:pt>
                <c:pt idx="49">
                  <c:v>889</c:v>
                </c:pt>
                <c:pt idx="50">
                  <c:v>517</c:v>
                </c:pt>
                <c:pt idx="51">
                  <c:v>826</c:v>
                </c:pt>
                <c:pt idx="52">
                  <c:v>838</c:v>
                </c:pt>
                <c:pt idx="53">
                  <c:v>688</c:v>
                </c:pt>
                <c:pt idx="54">
                  <c:v>1359</c:v>
                </c:pt>
                <c:pt idx="55">
                  <c:v>770</c:v>
                </c:pt>
                <c:pt idx="56">
                  <c:v>826</c:v>
                </c:pt>
                <c:pt idx="57">
                  <c:v>897</c:v>
                </c:pt>
                <c:pt idx="58">
                  <c:v>481</c:v>
                </c:pt>
                <c:pt idx="59">
                  <c:v>664</c:v>
                </c:pt>
                <c:pt idx="60">
                  <c:v>635</c:v>
                </c:pt>
                <c:pt idx="61">
                  <c:v>1029</c:v>
                </c:pt>
                <c:pt idx="62">
                  <c:v>662</c:v>
                </c:pt>
                <c:pt idx="63">
                  <c:v>1370</c:v>
                </c:pt>
                <c:pt idx="64">
                  <c:v>509</c:v>
                </c:pt>
                <c:pt idx="65">
                  <c:v>476</c:v>
                </c:pt>
                <c:pt idx="66">
                  <c:v>590</c:v>
                </c:pt>
                <c:pt idx="67">
                  <c:v>471</c:v>
                </c:pt>
                <c:pt idx="68">
                  <c:v>932</c:v>
                </c:pt>
                <c:pt idx="69">
                  <c:v>958</c:v>
                </c:pt>
                <c:pt idx="70">
                  <c:v>919</c:v>
                </c:pt>
                <c:pt idx="71">
                  <c:v>1261</c:v>
                </c:pt>
                <c:pt idx="72">
                  <c:v>487</c:v>
                </c:pt>
                <c:pt idx="73">
                  <c:v>598</c:v>
                </c:pt>
                <c:pt idx="74">
                  <c:v>767</c:v>
                </c:pt>
                <c:pt idx="75">
                  <c:v>819</c:v>
                </c:pt>
                <c:pt idx="76">
                  <c:v>776</c:v>
                </c:pt>
                <c:pt idx="77">
                  <c:v>565</c:v>
                </c:pt>
                <c:pt idx="78">
                  <c:v>905</c:v>
                </c:pt>
                <c:pt idx="79">
                  <c:v>732</c:v>
                </c:pt>
                <c:pt idx="80">
                  <c:v>701</c:v>
                </c:pt>
                <c:pt idx="81">
                  <c:v>727</c:v>
                </c:pt>
                <c:pt idx="82">
                  <c:v>529</c:v>
                </c:pt>
                <c:pt idx="83">
                  <c:v>590</c:v>
                </c:pt>
                <c:pt idx="84">
                  <c:v>819</c:v>
                </c:pt>
                <c:pt idx="85">
                  <c:v>391</c:v>
                </c:pt>
                <c:pt idx="86">
                  <c:v>694</c:v>
                </c:pt>
                <c:pt idx="87">
                  <c:v>550</c:v>
                </c:pt>
                <c:pt idx="88">
                  <c:v>546</c:v>
                </c:pt>
                <c:pt idx="89">
                  <c:v>318</c:v>
                </c:pt>
                <c:pt idx="90">
                  <c:v>329</c:v>
                </c:pt>
                <c:pt idx="91">
                  <c:v>442</c:v>
                </c:pt>
                <c:pt idx="92">
                  <c:v>477</c:v>
                </c:pt>
                <c:pt idx="93">
                  <c:v>502</c:v>
                </c:pt>
                <c:pt idx="94">
                  <c:v>-999</c:v>
                </c:pt>
                <c:pt idx="95">
                  <c:v>343</c:v>
                </c:pt>
                <c:pt idx="96">
                  <c:v>433</c:v>
                </c:pt>
                <c:pt idx="97">
                  <c:v>555</c:v>
                </c:pt>
                <c:pt idx="98">
                  <c:v>481</c:v>
                </c:pt>
                <c:pt idx="99">
                  <c:v>387</c:v>
                </c:pt>
                <c:pt idx="100">
                  <c:v>377</c:v>
                </c:pt>
                <c:pt idx="101">
                  <c:v>501</c:v>
                </c:pt>
                <c:pt idx="102">
                  <c:v>511</c:v>
                </c:pt>
                <c:pt idx="103">
                  <c:v>551</c:v>
                </c:pt>
                <c:pt idx="104">
                  <c:v>420</c:v>
                </c:pt>
                <c:pt idx="105">
                  <c:v>238</c:v>
                </c:pt>
                <c:pt idx="106">
                  <c:v>405</c:v>
                </c:pt>
                <c:pt idx="107">
                  <c:v>319</c:v>
                </c:pt>
                <c:pt idx="108">
                  <c:v>628</c:v>
                </c:pt>
                <c:pt idx="109">
                  <c:v>430</c:v>
                </c:pt>
                <c:pt idx="110">
                  <c:v>424</c:v>
                </c:pt>
                <c:pt idx="111">
                  <c:v>366</c:v>
                </c:pt>
                <c:pt idx="112">
                  <c:v>528</c:v>
                </c:pt>
                <c:pt idx="113">
                  <c:v>343</c:v>
                </c:pt>
                <c:pt idx="114">
                  <c:v>291</c:v>
                </c:pt>
                <c:pt idx="115">
                  <c:v>500</c:v>
                </c:pt>
                <c:pt idx="116">
                  <c:v>378</c:v>
                </c:pt>
                <c:pt idx="117">
                  <c:v>312</c:v>
                </c:pt>
                <c:pt idx="118">
                  <c:v>448</c:v>
                </c:pt>
                <c:pt idx="119">
                  <c:v>419</c:v>
                </c:pt>
                <c:pt idx="120">
                  <c:v>428</c:v>
                </c:pt>
                <c:pt idx="121">
                  <c:v>444</c:v>
                </c:pt>
                <c:pt idx="122">
                  <c:v>477</c:v>
                </c:pt>
                <c:pt idx="123">
                  <c:v>377</c:v>
                </c:pt>
                <c:pt idx="124">
                  <c:v>351</c:v>
                </c:pt>
                <c:pt idx="125">
                  <c:v>373</c:v>
                </c:pt>
                <c:pt idx="126">
                  <c:v>387</c:v>
                </c:pt>
                <c:pt idx="127">
                  <c:v>387</c:v>
                </c:pt>
                <c:pt idx="128">
                  <c:v>473</c:v>
                </c:pt>
                <c:pt idx="129">
                  <c:v>367</c:v>
                </c:pt>
                <c:pt idx="130">
                  <c:v>327</c:v>
                </c:pt>
                <c:pt idx="131">
                  <c:v>395</c:v>
                </c:pt>
                <c:pt idx="132">
                  <c:v>394</c:v>
                </c:pt>
                <c:pt idx="133">
                  <c:v>491</c:v>
                </c:pt>
                <c:pt idx="134">
                  <c:v>345</c:v>
                </c:pt>
                <c:pt idx="135">
                  <c:v>604</c:v>
                </c:pt>
                <c:pt idx="136">
                  <c:v>470</c:v>
                </c:pt>
                <c:pt idx="137">
                  <c:v>339</c:v>
                </c:pt>
                <c:pt idx="138">
                  <c:v>520</c:v>
                </c:pt>
                <c:pt idx="139">
                  <c:v>472</c:v>
                </c:pt>
                <c:pt idx="140">
                  <c:v>432</c:v>
                </c:pt>
                <c:pt idx="141">
                  <c:v>524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6E-2047-A73D-433FAB7EC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513840"/>
        <c:axId val="1"/>
      </c:scatterChart>
      <c:valAx>
        <c:axId val="191751384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513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0.99104052312491009</c:v>
                </c:pt>
                <c:pt idx="19">
                  <c:v>0.99354825971004146</c:v>
                </c:pt>
                <c:pt idx="20">
                  <c:v>-999</c:v>
                </c:pt>
                <c:pt idx="21">
                  <c:v>0.98922134240529636</c:v>
                </c:pt>
                <c:pt idx="22">
                  <c:v>0.99122098806046388</c:v>
                </c:pt>
                <c:pt idx="23">
                  <c:v>0.98859300706122744</c:v>
                </c:pt>
                <c:pt idx="24">
                  <c:v>0.98957108471682387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0.97440155178691545</c:v>
                </c:pt>
                <c:pt idx="31">
                  <c:v>0.99217827980937368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0.99200473909382814</c:v>
                </c:pt>
                <c:pt idx="38">
                  <c:v>-999</c:v>
                </c:pt>
                <c:pt idx="39">
                  <c:v>0.98330139942731487</c:v>
                </c:pt>
                <c:pt idx="40">
                  <c:v>-999</c:v>
                </c:pt>
                <c:pt idx="41">
                  <c:v>0.98472641082537293</c:v>
                </c:pt>
                <c:pt idx="42">
                  <c:v>-999</c:v>
                </c:pt>
                <c:pt idx="43">
                  <c:v>0.99197116005651031</c:v>
                </c:pt>
                <c:pt idx="44">
                  <c:v>0.99376384462120293</c:v>
                </c:pt>
                <c:pt idx="45">
                  <c:v>0.93846393754266</c:v>
                </c:pt>
                <c:pt idx="46">
                  <c:v>-999</c:v>
                </c:pt>
                <c:pt idx="47">
                  <c:v>0.98926439091236018</c:v>
                </c:pt>
                <c:pt idx="48">
                  <c:v>0.99318550371998804</c:v>
                </c:pt>
                <c:pt idx="49">
                  <c:v>0.98874165700868188</c:v>
                </c:pt>
                <c:pt idx="50">
                  <c:v>0.98898884280940846</c:v>
                </c:pt>
                <c:pt idx="51">
                  <c:v>0.99236483694293387</c:v>
                </c:pt>
                <c:pt idx="52">
                  <c:v>0.98848490037982639</c:v>
                </c:pt>
                <c:pt idx="53">
                  <c:v>0.99383258203668001</c:v>
                </c:pt>
                <c:pt idx="54">
                  <c:v>0.99307476653788829</c:v>
                </c:pt>
                <c:pt idx="55">
                  <c:v>0.98821450057997606</c:v>
                </c:pt>
                <c:pt idx="56">
                  <c:v>0.99182747276778938</c:v>
                </c:pt>
                <c:pt idx="57">
                  <c:v>0.98887559510444534</c:v>
                </c:pt>
                <c:pt idx="58">
                  <c:v>0.99144302848768917</c:v>
                </c:pt>
                <c:pt idx="59">
                  <c:v>0.99227251063267419</c:v>
                </c:pt>
                <c:pt idx="60">
                  <c:v>0.9913039760212905</c:v>
                </c:pt>
                <c:pt idx="61">
                  <c:v>0.99208929335356222</c:v>
                </c:pt>
                <c:pt idx="62">
                  <c:v>0.99359149629598342</c:v>
                </c:pt>
                <c:pt idx="63">
                  <c:v>0.99310821781235725</c:v>
                </c:pt>
                <c:pt idx="64">
                  <c:v>0.99112742839092971</c:v>
                </c:pt>
                <c:pt idx="65">
                  <c:v>0.99079256769626067</c:v>
                </c:pt>
                <c:pt idx="66">
                  <c:v>0.98967720242062618</c:v>
                </c:pt>
                <c:pt idx="67">
                  <c:v>0.98870108019203995</c:v>
                </c:pt>
                <c:pt idx="68">
                  <c:v>0.98983877807327647</c:v>
                </c:pt>
                <c:pt idx="69">
                  <c:v>0.98976755863024746</c:v>
                </c:pt>
                <c:pt idx="70">
                  <c:v>0.992566708631761</c:v>
                </c:pt>
                <c:pt idx="71">
                  <c:v>0.97630262554604375</c:v>
                </c:pt>
                <c:pt idx="72">
                  <c:v>0.98461921638449124</c:v>
                </c:pt>
                <c:pt idx="73">
                  <c:v>0.98883331786301176</c:v>
                </c:pt>
                <c:pt idx="74">
                  <c:v>0.98956130238226903</c:v>
                </c:pt>
                <c:pt idx="75">
                  <c:v>0.97930700883944588</c:v>
                </c:pt>
                <c:pt idx="76">
                  <c:v>0.99206954759302202</c:v>
                </c:pt>
                <c:pt idx="77">
                  <c:v>0.98795586159210558</c:v>
                </c:pt>
                <c:pt idx="78">
                  <c:v>0.98665795614923324</c:v>
                </c:pt>
                <c:pt idx="79">
                  <c:v>0.98920738924084683</c:v>
                </c:pt>
                <c:pt idx="80">
                  <c:v>0.99004078626401071</c:v>
                </c:pt>
                <c:pt idx="81">
                  <c:v>0.98363655651115689</c:v>
                </c:pt>
                <c:pt idx="82">
                  <c:v>0.99104856907146777</c:v>
                </c:pt>
                <c:pt idx="83">
                  <c:v>0.9872392461092695</c:v>
                </c:pt>
                <c:pt idx="84">
                  <c:v>0.98872139757947708</c:v>
                </c:pt>
                <c:pt idx="85">
                  <c:v>0.98914254013276759</c:v>
                </c:pt>
                <c:pt idx="86">
                  <c:v>0.98734440369403209</c:v>
                </c:pt>
                <c:pt idx="87">
                  <c:v>0.97856976199908541</c:v>
                </c:pt>
                <c:pt idx="88">
                  <c:v>0.98657771810441608</c:v>
                </c:pt>
                <c:pt idx="89">
                  <c:v>0.978665836922613</c:v>
                </c:pt>
                <c:pt idx="90">
                  <c:v>0.97243290304913943</c:v>
                </c:pt>
                <c:pt idx="91">
                  <c:v>0.98642926203698078</c:v>
                </c:pt>
                <c:pt idx="92">
                  <c:v>0.98084591566485491</c:v>
                </c:pt>
                <c:pt idx="93">
                  <c:v>0.9858760677460261</c:v>
                </c:pt>
                <c:pt idx="94">
                  <c:v>-999</c:v>
                </c:pt>
                <c:pt idx="95">
                  <c:v>0.98304608256417858</c:v>
                </c:pt>
                <c:pt idx="96">
                  <c:v>0.97728222968526468</c:v>
                </c:pt>
                <c:pt idx="97">
                  <c:v>0.98424298578320246</c:v>
                </c:pt>
                <c:pt idx="98">
                  <c:v>0.98506913822011466</c:v>
                </c:pt>
                <c:pt idx="99">
                  <c:v>0.98102658896995065</c:v>
                </c:pt>
                <c:pt idx="100">
                  <c:v>0.9752383221650216</c:v>
                </c:pt>
                <c:pt idx="101">
                  <c:v>0.96677579847096984</c:v>
                </c:pt>
                <c:pt idx="102">
                  <c:v>0.98050228625893765</c:v>
                </c:pt>
                <c:pt idx="103">
                  <c:v>0.97897104722076822</c:v>
                </c:pt>
                <c:pt idx="104">
                  <c:v>0.96502292151154534</c:v>
                </c:pt>
                <c:pt idx="105">
                  <c:v>0.96003377122901168</c:v>
                </c:pt>
                <c:pt idx="106">
                  <c:v>0.96194626552161322</c:v>
                </c:pt>
                <c:pt idx="107">
                  <c:v>0.98149870634626213</c:v>
                </c:pt>
                <c:pt idx="108">
                  <c:v>0.97288970779810735</c:v>
                </c:pt>
                <c:pt idx="109">
                  <c:v>0.95438563350256744</c:v>
                </c:pt>
                <c:pt idx="110">
                  <c:v>0.96709390761786096</c:v>
                </c:pt>
                <c:pt idx="111">
                  <c:v>0.94946947843117557</c:v>
                </c:pt>
                <c:pt idx="112">
                  <c:v>0.96951979009061684</c:v>
                </c:pt>
                <c:pt idx="113">
                  <c:v>0.95449934935345604</c:v>
                </c:pt>
                <c:pt idx="114">
                  <c:v>0.96269201464477883</c:v>
                </c:pt>
                <c:pt idx="115">
                  <c:v>0.95414883024077479</c:v>
                </c:pt>
                <c:pt idx="116">
                  <c:v>0.94899504980990257</c:v>
                </c:pt>
                <c:pt idx="117">
                  <c:v>0.96075490525817964</c:v>
                </c:pt>
                <c:pt idx="118">
                  <c:v>0.92155960681296845</c:v>
                </c:pt>
                <c:pt idx="119">
                  <c:v>0.93701762611592831</c:v>
                </c:pt>
                <c:pt idx="120">
                  <c:v>0.91524078492772587</c:v>
                </c:pt>
                <c:pt idx="121">
                  <c:v>0.9365260775782861</c:v>
                </c:pt>
                <c:pt idx="122">
                  <c:v>0.9115890823882955</c:v>
                </c:pt>
                <c:pt idx="123">
                  <c:v>0.91942349799849221</c:v>
                </c:pt>
                <c:pt idx="124">
                  <c:v>0.8989572489234513</c:v>
                </c:pt>
                <c:pt idx="125">
                  <c:v>0.87287373234057897</c:v>
                </c:pt>
                <c:pt idx="126">
                  <c:v>0.9024950788309215</c:v>
                </c:pt>
                <c:pt idx="127">
                  <c:v>0.89756279469741751</c:v>
                </c:pt>
                <c:pt idx="128">
                  <c:v>0.86494672844932452</c:v>
                </c:pt>
                <c:pt idx="129">
                  <c:v>0.84326324642408046</c:v>
                </c:pt>
                <c:pt idx="130">
                  <c:v>0.84791637062409642</c:v>
                </c:pt>
                <c:pt idx="131">
                  <c:v>0.82807992487214233</c:v>
                </c:pt>
                <c:pt idx="132">
                  <c:v>0.90291257747949549</c:v>
                </c:pt>
                <c:pt idx="133">
                  <c:v>0.8680063117822947</c:v>
                </c:pt>
                <c:pt idx="134">
                  <c:v>0.77436037399908819</c:v>
                </c:pt>
                <c:pt idx="135">
                  <c:v>0.7867490833335794</c:v>
                </c:pt>
                <c:pt idx="136">
                  <c:v>0.80684567198182489</c:v>
                </c:pt>
                <c:pt idx="137">
                  <c:v>0.58810138222896624</c:v>
                </c:pt>
                <c:pt idx="138">
                  <c:v>0.73862577638667182</c:v>
                </c:pt>
                <c:pt idx="139">
                  <c:v>0.7605265273861479</c:v>
                </c:pt>
                <c:pt idx="140">
                  <c:v>0.69258925181515829</c:v>
                </c:pt>
                <c:pt idx="141">
                  <c:v>0.77150232822573783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159.5</c:v>
                </c:pt>
                <c:pt idx="7">
                  <c:v>158.30000000000001</c:v>
                </c:pt>
                <c:pt idx="8">
                  <c:v>157.4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154.1</c:v>
                </c:pt>
                <c:pt idx="12">
                  <c:v>153</c:v>
                </c:pt>
                <c:pt idx="13">
                  <c:v>151.9</c:v>
                </c:pt>
                <c:pt idx="14">
                  <c:v>150.80000000000001</c:v>
                </c:pt>
                <c:pt idx="15">
                  <c:v>149.69999999999999</c:v>
                </c:pt>
                <c:pt idx="16">
                  <c:v>148.4</c:v>
                </c:pt>
                <c:pt idx="17">
                  <c:v>147.30000000000001</c:v>
                </c:pt>
                <c:pt idx="18">
                  <c:v>146.1</c:v>
                </c:pt>
                <c:pt idx="19">
                  <c:v>145.19999999999999</c:v>
                </c:pt>
                <c:pt idx="20">
                  <c:v>144.1</c:v>
                </c:pt>
                <c:pt idx="21">
                  <c:v>143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138.4</c:v>
                </c:pt>
                <c:pt idx="26">
                  <c:v>137.5</c:v>
                </c:pt>
                <c:pt idx="27">
                  <c:v>136.4</c:v>
                </c:pt>
                <c:pt idx="28">
                  <c:v>135.1</c:v>
                </c:pt>
                <c:pt idx="29">
                  <c:v>133.9</c:v>
                </c:pt>
                <c:pt idx="30">
                  <c:v>132.80000000000001</c:v>
                </c:pt>
                <c:pt idx="31">
                  <c:v>131.5</c:v>
                </c:pt>
                <c:pt idx="32">
                  <c:v>130.4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126.2</c:v>
                </c:pt>
                <c:pt idx="37">
                  <c:v>125.1</c:v>
                </c:pt>
                <c:pt idx="38">
                  <c:v>124</c:v>
                </c:pt>
                <c:pt idx="39">
                  <c:v>122.8</c:v>
                </c:pt>
                <c:pt idx="40">
                  <c:v>121.7</c:v>
                </c:pt>
                <c:pt idx="41">
                  <c:v>120.6</c:v>
                </c:pt>
                <c:pt idx="42">
                  <c:v>119.3</c:v>
                </c:pt>
                <c:pt idx="43">
                  <c:v>118</c:v>
                </c:pt>
                <c:pt idx="44">
                  <c:v>116.9</c:v>
                </c:pt>
                <c:pt idx="45">
                  <c:v>115.6</c:v>
                </c:pt>
                <c:pt idx="46">
                  <c:v>114.7</c:v>
                </c:pt>
                <c:pt idx="47">
                  <c:v>113.6</c:v>
                </c:pt>
                <c:pt idx="48">
                  <c:v>112.6</c:v>
                </c:pt>
                <c:pt idx="49">
                  <c:v>111.3</c:v>
                </c:pt>
                <c:pt idx="50">
                  <c:v>110.2</c:v>
                </c:pt>
                <c:pt idx="51">
                  <c:v>108.9</c:v>
                </c:pt>
                <c:pt idx="52">
                  <c:v>107.8</c:v>
                </c:pt>
                <c:pt idx="53">
                  <c:v>106.7</c:v>
                </c:pt>
                <c:pt idx="54">
                  <c:v>105.6</c:v>
                </c:pt>
                <c:pt idx="55">
                  <c:v>104.4</c:v>
                </c:pt>
                <c:pt idx="56">
                  <c:v>103.3</c:v>
                </c:pt>
                <c:pt idx="57">
                  <c:v>102</c:v>
                </c:pt>
                <c:pt idx="58">
                  <c:v>100.9</c:v>
                </c:pt>
                <c:pt idx="59">
                  <c:v>100</c:v>
                </c:pt>
                <c:pt idx="60">
                  <c:v>98.7</c:v>
                </c:pt>
                <c:pt idx="61">
                  <c:v>97.6</c:v>
                </c:pt>
                <c:pt idx="62">
                  <c:v>96.5</c:v>
                </c:pt>
                <c:pt idx="63">
                  <c:v>95.4</c:v>
                </c:pt>
                <c:pt idx="64">
                  <c:v>94.3</c:v>
                </c:pt>
                <c:pt idx="65">
                  <c:v>93.2</c:v>
                </c:pt>
                <c:pt idx="66">
                  <c:v>92.2</c:v>
                </c:pt>
                <c:pt idx="67">
                  <c:v>91.1</c:v>
                </c:pt>
                <c:pt idx="68">
                  <c:v>89.8</c:v>
                </c:pt>
                <c:pt idx="69">
                  <c:v>88.9</c:v>
                </c:pt>
                <c:pt idx="70">
                  <c:v>87.8</c:v>
                </c:pt>
                <c:pt idx="71">
                  <c:v>86.5</c:v>
                </c:pt>
                <c:pt idx="72">
                  <c:v>85.4</c:v>
                </c:pt>
                <c:pt idx="73">
                  <c:v>84.1</c:v>
                </c:pt>
                <c:pt idx="74">
                  <c:v>83</c:v>
                </c:pt>
                <c:pt idx="75">
                  <c:v>82</c:v>
                </c:pt>
                <c:pt idx="76">
                  <c:v>80.900000000000006</c:v>
                </c:pt>
                <c:pt idx="77">
                  <c:v>79.8</c:v>
                </c:pt>
                <c:pt idx="78">
                  <c:v>78.7</c:v>
                </c:pt>
                <c:pt idx="79">
                  <c:v>77.599999999999994</c:v>
                </c:pt>
                <c:pt idx="80">
                  <c:v>76.5</c:v>
                </c:pt>
                <c:pt idx="81">
                  <c:v>75.599999999999994</c:v>
                </c:pt>
                <c:pt idx="82">
                  <c:v>74.5</c:v>
                </c:pt>
                <c:pt idx="83">
                  <c:v>73.400000000000006</c:v>
                </c:pt>
                <c:pt idx="84">
                  <c:v>72.3</c:v>
                </c:pt>
                <c:pt idx="85">
                  <c:v>71.2</c:v>
                </c:pt>
                <c:pt idx="86">
                  <c:v>70.099999999999994</c:v>
                </c:pt>
                <c:pt idx="87">
                  <c:v>69</c:v>
                </c:pt>
                <c:pt idx="88">
                  <c:v>67.900000000000006</c:v>
                </c:pt>
                <c:pt idx="89">
                  <c:v>67</c:v>
                </c:pt>
                <c:pt idx="90">
                  <c:v>65.900000000000006</c:v>
                </c:pt>
                <c:pt idx="91">
                  <c:v>64.8</c:v>
                </c:pt>
                <c:pt idx="92">
                  <c:v>63.9</c:v>
                </c:pt>
                <c:pt idx="93">
                  <c:v>63</c:v>
                </c:pt>
                <c:pt idx="94">
                  <c:v>61.9</c:v>
                </c:pt>
                <c:pt idx="95">
                  <c:v>60.8</c:v>
                </c:pt>
                <c:pt idx="96">
                  <c:v>59.7</c:v>
                </c:pt>
                <c:pt idx="97">
                  <c:v>58.6</c:v>
                </c:pt>
                <c:pt idx="98">
                  <c:v>57.6</c:v>
                </c:pt>
                <c:pt idx="99">
                  <c:v>56.3</c:v>
                </c:pt>
                <c:pt idx="100">
                  <c:v>55.2</c:v>
                </c:pt>
                <c:pt idx="101">
                  <c:v>54.1</c:v>
                </c:pt>
                <c:pt idx="102">
                  <c:v>53</c:v>
                </c:pt>
                <c:pt idx="103">
                  <c:v>51.9</c:v>
                </c:pt>
                <c:pt idx="104">
                  <c:v>50.8</c:v>
                </c:pt>
                <c:pt idx="105">
                  <c:v>49.7</c:v>
                </c:pt>
                <c:pt idx="106">
                  <c:v>48.4</c:v>
                </c:pt>
                <c:pt idx="107">
                  <c:v>47.5</c:v>
                </c:pt>
                <c:pt idx="108">
                  <c:v>46.6</c:v>
                </c:pt>
                <c:pt idx="109">
                  <c:v>45.3</c:v>
                </c:pt>
                <c:pt idx="110">
                  <c:v>44.3</c:v>
                </c:pt>
                <c:pt idx="111">
                  <c:v>43.2</c:v>
                </c:pt>
                <c:pt idx="112">
                  <c:v>42.1</c:v>
                </c:pt>
                <c:pt idx="113">
                  <c:v>41</c:v>
                </c:pt>
                <c:pt idx="114">
                  <c:v>39.9</c:v>
                </c:pt>
                <c:pt idx="115">
                  <c:v>38.799999999999997</c:v>
                </c:pt>
                <c:pt idx="116">
                  <c:v>37.700000000000003</c:v>
                </c:pt>
                <c:pt idx="117">
                  <c:v>36.6</c:v>
                </c:pt>
                <c:pt idx="118">
                  <c:v>35.700000000000003</c:v>
                </c:pt>
                <c:pt idx="119">
                  <c:v>34.6</c:v>
                </c:pt>
                <c:pt idx="120">
                  <c:v>33.5</c:v>
                </c:pt>
                <c:pt idx="121">
                  <c:v>32.200000000000003</c:v>
                </c:pt>
                <c:pt idx="122">
                  <c:v>31.3</c:v>
                </c:pt>
                <c:pt idx="123">
                  <c:v>30.1</c:v>
                </c:pt>
                <c:pt idx="124">
                  <c:v>29</c:v>
                </c:pt>
                <c:pt idx="125">
                  <c:v>27.9</c:v>
                </c:pt>
                <c:pt idx="126">
                  <c:v>26.6</c:v>
                </c:pt>
                <c:pt idx="127">
                  <c:v>25.5</c:v>
                </c:pt>
                <c:pt idx="128">
                  <c:v>24.2</c:v>
                </c:pt>
                <c:pt idx="129">
                  <c:v>23.3</c:v>
                </c:pt>
                <c:pt idx="130">
                  <c:v>22</c:v>
                </c:pt>
                <c:pt idx="131">
                  <c:v>21.1</c:v>
                </c:pt>
                <c:pt idx="132">
                  <c:v>19.7</c:v>
                </c:pt>
                <c:pt idx="133">
                  <c:v>18.899999999999999</c:v>
                </c:pt>
                <c:pt idx="134">
                  <c:v>17.5</c:v>
                </c:pt>
                <c:pt idx="135">
                  <c:v>16.600000000000001</c:v>
                </c:pt>
                <c:pt idx="136">
                  <c:v>15.5</c:v>
                </c:pt>
                <c:pt idx="137">
                  <c:v>14</c:v>
                </c:pt>
                <c:pt idx="138">
                  <c:v>13.3</c:v>
                </c:pt>
                <c:pt idx="139">
                  <c:v>11.8</c:v>
                </c:pt>
                <c:pt idx="140">
                  <c:v>11.1</c:v>
                </c:pt>
                <c:pt idx="141">
                  <c:v>10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88-7E43-85D4-06F489D41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29520"/>
        <c:axId val="1"/>
      </c:scatterChart>
      <c:valAx>
        <c:axId val="191682952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8295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09" name="グラフ 1">
          <a:extLst>
            <a:ext uri="{FF2B5EF4-FFF2-40B4-BE49-F238E27FC236}">
              <a16:creationId xmlns:a16="http://schemas.microsoft.com/office/drawing/2014/main" id="{029C1B2D-3D07-0D40-7AAD-10DFDB31B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10" name="グラフ 2">
          <a:extLst>
            <a:ext uri="{FF2B5EF4-FFF2-40B4-BE49-F238E27FC236}">
              <a16:creationId xmlns:a16="http://schemas.microsoft.com/office/drawing/2014/main" id="{0506FF15-BA2A-BFAA-01AF-D9EA746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11" name="グラフ 3">
          <a:extLst>
            <a:ext uri="{FF2B5EF4-FFF2-40B4-BE49-F238E27FC236}">
              <a16:creationId xmlns:a16="http://schemas.microsoft.com/office/drawing/2014/main" id="{0549B5ED-D599-3373-DE47-011E84B93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12" name="グラフ 4">
          <a:extLst>
            <a:ext uri="{FF2B5EF4-FFF2-40B4-BE49-F238E27FC236}">
              <a16:creationId xmlns:a16="http://schemas.microsoft.com/office/drawing/2014/main" id="{4FC448DA-06C9-A2B8-C601-8745F936A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13" name="グラフ 5">
          <a:extLst>
            <a:ext uri="{FF2B5EF4-FFF2-40B4-BE49-F238E27FC236}">
              <a16:creationId xmlns:a16="http://schemas.microsoft.com/office/drawing/2014/main" id="{46D2FCE3-126F-6886-0512-5657BE2C8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14" name="グラフ 6">
          <a:extLst>
            <a:ext uri="{FF2B5EF4-FFF2-40B4-BE49-F238E27FC236}">
              <a16:creationId xmlns:a16="http://schemas.microsoft.com/office/drawing/2014/main" id="{537F5D64-9D2E-E8CA-55E4-B48082977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15" name="グラフ 7">
          <a:extLst>
            <a:ext uri="{FF2B5EF4-FFF2-40B4-BE49-F238E27FC236}">
              <a16:creationId xmlns:a16="http://schemas.microsoft.com/office/drawing/2014/main" id="{26F6A56B-47CF-7F58-704C-C9DC8F449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16" name="グラフ 8">
          <a:extLst>
            <a:ext uri="{FF2B5EF4-FFF2-40B4-BE49-F238E27FC236}">
              <a16:creationId xmlns:a16="http://schemas.microsoft.com/office/drawing/2014/main" id="{6545DCDD-5E86-DF3F-B159-3C569F7AA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40290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163.5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0.48244300000000001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0.57783300000000004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163.69999999999999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0.632857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0.54197300000000004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163.4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0.52419800000000005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0.55497099999999999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0.45793981481481483</v>
      </c>
      <c r="C16" s="15">
        <f>Raw!C16</f>
        <v>162.5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0.48204599999999997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0.33521099999999998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161.5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0.45991799999999999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0.40664600000000001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160.5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0.536354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0.41488999999999998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0.45810185185185182</v>
      </c>
      <c r="C19" s="15">
        <f>Raw!C19</f>
        <v>159.5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0.62188600000000005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0.51053700000000002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158.30000000000001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0.343669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0.55439300000000002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157.4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0.39499499999999999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0.34020800000000001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156.30000000000001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0.53606799999999999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0.76111600000000001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155.19999999999999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0.66438799999999998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0.70040599999999997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154.1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0.64177099999999998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0.57869599999999999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153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0.666107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0.72326900000000005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151.9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0.803226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0.73239699999999996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150.80000000000001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0.69344099999999997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0.80005000000000004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149.69999999999999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0.76151899999999995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0.83133000000000001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148.4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0.66012700000000002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0.84739299999999995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147.30000000000001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0.78575300000000003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0.76962799999999998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0.45874999999999999</v>
      </c>
      <c r="C31" s="15">
        <f>Raw!C31</f>
        <v>146.1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0.68994</v>
      </c>
      <c r="F31" s="9">
        <f>IF(Raw!$G31&gt;$C$8,IF(Raw!$Q31&gt;$C$8,IF(Raw!$N31&gt;$C$9,IF(Raw!$N31&lt;$A$9,IF(Raw!$X31&gt;$C$9,IF(Raw!$X31&lt;$A$9,Raw!I31,-999),-999),-999),-999),-999),-999)</f>
        <v>0.79263600000000001</v>
      </c>
      <c r="G31" s="9">
        <f>Raw!G31</f>
        <v>0.84176600000000001</v>
      </c>
      <c r="H31" s="9">
        <f>IF(Raw!$G31&gt;$C$8,IF(Raw!$Q31&gt;$C$8,IF(Raw!$N31&gt;$C$9,IF(Raw!$N31&lt;$A$9,IF(Raw!$X31&gt;$C$9,IF(Raw!$X31&lt;$A$9,Raw!L31,-999),-999),-999),-999),-999),-999)</f>
        <v>675</v>
      </c>
      <c r="I31" s="9">
        <f>IF(Raw!$G31&gt;$C$8,IF(Raw!$Q31&gt;$C$8,IF(Raw!$N31&gt;$C$9,IF(Raw!$N31&lt;$A$9,IF(Raw!$X31&gt;$C$9,IF(Raw!$X31&lt;$A$9,Raw!M31,-999),-999),-999),-999),-999),-999)</f>
        <v>0.37081999999999998</v>
      </c>
      <c r="J31" s="9">
        <f>IF(Raw!$G31&gt;$C$8,IF(Raw!$Q31&gt;$C$8,IF(Raw!$N31&gt;$C$9,IF(Raw!$N31&lt;$A$9,IF(Raw!$X31&gt;$C$9,IF(Raw!$X31&lt;$A$9,Raw!N31,-999),-999),-999),-999),-999),-999)</f>
        <v>824</v>
      </c>
      <c r="K31" s="9">
        <f>IF(Raw!$G31&gt;$C$8,IF(Raw!$Q31&gt;$C$8,IF(Raw!$N31&gt;$C$9,IF(Raw!$N31&lt;$A$9,IF(Raw!$X31&gt;$C$9,IF(Raw!$X31&lt;$A$9,Raw!R31,-999),-999),-999),-999),-999),-999)</f>
        <v>0.82413599999999998</v>
      </c>
      <c r="L31" s="9">
        <f>IF(Raw!$G31&gt;$C$8,IF(Raw!$Q31&gt;$C$8,IF(Raw!$N31&gt;$C$9,IF(Raw!$N31&lt;$A$9,IF(Raw!$X31&gt;$C$9,IF(Raw!$X31&lt;$A$9,Raw!S31,-999),-999),-999),-999),-999),-999)</f>
        <v>0.93600399999999995</v>
      </c>
      <c r="M31" s="9">
        <f>Raw!Q31</f>
        <v>0.83946500000000002</v>
      </c>
      <c r="N31" s="9">
        <f>IF(Raw!$G31&gt;$C$8,IF(Raw!$Q31&gt;$C$8,IF(Raw!$N31&gt;$C$9,IF(Raw!$N31&lt;$A$9,IF(Raw!$X31&gt;$C$9,IF(Raw!$X31&lt;$A$9,Raw!V31,-999),-999),-999),-999),-999),-999)</f>
        <v>686.1</v>
      </c>
      <c r="O31" s="9">
        <f>IF(Raw!$G31&gt;$C$8,IF(Raw!$Q31&gt;$C$8,IF(Raw!$N31&gt;$C$9,IF(Raw!$N31&lt;$A$9,IF(Raw!$X31&gt;$C$9,IF(Raw!$X31&lt;$A$9,Raw!W31,-999),-999),-999),-999),-999),-999)</f>
        <v>1.9999999999999999E-6</v>
      </c>
      <c r="P31" s="9">
        <f>IF(Raw!$G31&gt;$C$8,IF(Raw!$Q31&gt;$C$8,IF(Raw!$N31&gt;$C$9,IF(Raw!$N31&lt;$A$9,IF(Raw!$X31&gt;$C$9,IF(Raw!$X31&lt;$A$9,Raw!X31,-999),-999),-999),-999),-999),-999)</f>
        <v>2935</v>
      </c>
      <c r="R31" s="9">
        <f t="shared" si="4"/>
        <v>0.10269600000000001</v>
      </c>
      <c r="S31" s="9">
        <f t="shared" si="5"/>
        <v>0.12956262395349191</v>
      </c>
      <c r="T31" s="9">
        <f t="shared" si="6"/>
        <v>0.11186799999999997</v>
      </c>
      <c r="U31" s="9">
        <f t="shared" si="7"/>
        <v>0.11951658326246466</v>
      </c>
      <c r="V31" s="15">
        <f t="shared" si="0"/>
        <v>0</v>
      </c>
      <c r="X31" s="11">
        <f t="shared" si="8"/>
        <v>1.6254E+18</v>
      </c>
      <c r="Y31" s="11">
        <f t="shared" si="9"/>
        <v>6.7499999999999995E-18</v>
      </c>
      <c r="Z31" s="11">
        <f t="shared" si="10"/>
        <v>8.2399999999999997E-4</v>
      </c>
      <c r="AA31" s="16">
        <f t="shared" si="11"/>
        <v>8.9594768750895695E-3</v>
      </c>
      <c r="AB31" s="9">
        <f t="shared" si="1"/>
        <v>0.82513827875906254</v>
      </c>
      <c r="AC31" s="9">
        <f t="shared" si="2"/>
        <v>0.99104052312491009</v>
      </c>
      <c r="AD31" s="15">
        <f t="shared" si="3"/>
        <v>10.873151547438793</v>
      </c>
      <c r="AE31" s="3">
        <f t="shared" si="12"/>
        <v>812.6999999999997</v>
      </c>
      <c r="AF31" s="2">
        <f t="shared" si="13"/>
        <v>0.25</v>
      </c>
      <c r="AG31" s="9">
        <f t="shared" si="14"/>
        <v>9.9963224788066529E-4</v>
      </c>
      <c r="AH31" s="2">
        <f t="shared" si="15"/>
        <v>4.837168424103911E-2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145.19999999999999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0.68958699999999995</v>
      </c>
      <c r="F32" s="9">
        <f>IF(Raw!$G32&gt;$C$8,IF(Raw!$Q32&gt;$C$8,IF(Raw!$N32&gt;$C$9,IF(Raw!$N32&lt;$A$9,IF(Raw!$X32&gt;$C$9,IF(Raw!$X32&lt;$A$9,Raw!I32,-999),-999),-999),-999),-999),-999)</f>
        <v>0.80368399999999995</v>
      </c>
      <c r="G32" s="9">
        <f>Raw!G32</f>
        <v>0.83898499999999998</v>
      </c>
      <c r="H32" s="9">
        <f>IF(Raw!$G32&gt;$C$8,IF(Raw!$Q32&gt;$C$8,IF(Raw!$N32&gt;$C$9,IF(Raw!$N32&lt;$A$9,IF(Raw!$X32&gt;$C$9,IF(Raw!$X32&lt;$A$9,Raw!L32,-999),-999),-999),-999),-999),-999)</f>
        <v>694.8</v>
      </c>
      <c r="I32" s="9">
        <f>IF(Raw!$G32&gt;$C$8,IF(Raw!$Q32&gt;$C$8,IF(Raw!$N32&gt;$C$9,IF(Raw!$N32&lt;$A$9,IF(Raw!$X32&gt;$C$9,IF(Raw!$X32&lt;$A$9,Raw!M32,-999),-999),-999),-999),-999),-999)</f>
        <v>6.9999999999999999E-6</v>
      </c>
      <c r="J32" s="9">
        <f>IF(Raw!$G32&gt;$C$8,IF(Raw!$Q32&gt;$C$8,IF(Raw!$N32&gt;$C$9,IF(Raw!$N32&lt;$A$9,IF(Raw!$X32&gt;$C$9,IF(Raw!$X32&lt;$A$9,Raw!N32,-999),-999),-999),-999),-999),-999)</f>
        <v>575</v>
      </c>
      <c r="K32" s="9">
        <f>IF(Raw!$G32&gt;$C$8,IF(Raw!$Q32&gt;$C$8,IF(Raw!$N32&gt;$C$9,IF(Raw!$N32&lt;$A$9,IF(Raw!$X32&gt;$C$9,IF(Raw!$X32&lt;$A$9,Raw!R32,-999),-999),-999),-999),-999),-999)</f>
        <v>0.82282200000000005</v>
      </c>
      <c r="L32" s="9">
        <f>IF(Raw!$G32&gt;$C$8,IF(Raw!$Q32&gt;$C$8,IF(Raw!$N32&gt;$C$9,IF(Raw!$N32&lt;$A$9,IF(Raw!$X32&gt;$C$9,IF(Raw!$X32&lt;$A$9,Raw!S32,-999),-999),-999),-999),-999),-999)</f>
        <v>0.93066599999999999</v>
      </c>
      <c r="M32" s="9">
        <f>Raw!Q32</f>
        <v>0.81025000000000003</v>
      </c>
      <c r="N32" s="9">
        <f>IF(Raw!$G32&gt;$C$8,IF(Raw!$Q32&gt;$C$8,IF(Raw!$N32&gt;$C$9,IF(Raw!$N32&lt;$A$9,IF(Raw!$X32&gt;$C$9,IF(Raw!$X32&lt;$A$9,Raw!V32,-999),-999),-999),-999),-999),-999)</f>
        <v>720.9</v>
      </c>
      <c r="O32" s="9">
        <f>IF(Raw!$G32&gt;$C$8,IF(Raw!$Q32&gt;$C$8,IF(Raw!$N32&gt;$C$9,IF(Raw!$N32&lt;$A$9,IF(Raw!$X32&gt;$C$9,IF(Raw!$X32&lt;$A$9,Raw!W32,-999),-999),-999),-999),-999),-999)</f>
        <v>0.37081599999999998</v>
      </c>
      <c r="P32" s="9">
        <f>IF(Raw!$G32&gt;$C$8,IF(Raw!$Q32&gt;$C$8,IF(Raw!$N32&gt;$C$9,IF(Raw!$N32&lt;$A$9,IF(Raw!$X32&gt;$C$9,IF(Raw!$X32&lt;$A$9,Raw!X32,-999),-999),-999),-999),-999),-999)</f>
        <v>554</v>
      </c>
      <c r="R32" s="9">
        <f t="shared" si="4"/>
        <v>0.114097</v>
      </c>
      <c r="S32" s="9">
        <f t="shared" si="5"/>
        <v>0.14196748970988599</v>
      </c>
      <c r="T32" s="9">
        <f t="shared" si="6"/>
        <v>0.10784399999999994</v>
      </c>
      <c r="U32" s="9">
        <f t="shared" si="7"/>
        <v>0.11587830650308482</v>
      </c>
      <c r="V32" s="15">
        <f t="shared" si="0"/>
        <v>0</v>
      </c>
      <c r="X32" s="11">
        <f t="shared" si="8"/>
        <v>1.6254E+18</v>
      </c>
      <c r="Y32" s="11">
        <f t="shared" si="9"/>
        <v>6.9479999999999988E-18</v>
      </c>
      <c r="Z32" s="11">
        <f t="shared" si="10"/>
        <v>5.7499999999999999E-4</v>
      </c>
      <c r="AA32" s="16">
        <f t="shared" si="11"/>
        <v>6.4517402899582762E-3</v>
      </c>
      <c r="AB32" s="9">
        <f t="shared" si="1"/>
        <v>0.82351778147983035</v>
      </c>
      <c r="AC32" s="9">
        <f t="shared" si="2"/>
        <v>0.99354825971004146</v>
      </c>
      <c r="AD32" s="15">
        <f t="shared" si="3"/>
        <v>11.220417895579608</v>
      </c>
      <c r="AE32" s="3">
        <f t="shared" si="12"/>
        <v>836.5391999999996</v>
      </c>
      <c r="AF32" s="2">
        <f t="shared" si="13"/>
        <v>0.25</v>
      </c>
      <c r="AG32" s="9">
        <f t="shared" si="14"/>
        <v>1.0001561723051321E-3</v>
      </c>
      <c r="AH32" s="2">
        <f t="shared" si="15"/>
        <v>4.8397036671275533E-2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144.1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0.75888500000000003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0.83434600000000003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0.45891203703703703</v>
      </c>
      <c r="C34" s="15">
        <f>Raw!C34</f>
        <v>143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0.69068399999999996</v>
      </c>
      <c r="F34" s="9">
        <f>IF(Raw!$G34&gt;$C$8,IF(Raw!$Q34&gt;$C$8,IF(Raw!$N34&gt;$C$9,IF(Raw!$N34&lt;$A$9,IF(Raw!$X34&gt;$C$9,IF(Raw!$X34&lt;$A$9,Raw!I34,-999),-999),-999),-999),-999),-999)</f>
        <v>0.79840599999999995</v>
      </c>
      <c r="G34" s="9">
        <f>Raw!G34</f>
        <v>0.85775599999999996</v>
      </c>
      <c r="H34" s="9">
        <f>IF(Raw!$G34&gt;$C$8,IF(Raw!$Q34&gt;$C$8,IF(Raw!$N34&gt;$C$9,IF(Raw!$N34&lt;$A$9,IF(Raw!$X34&gt;$C$9,IF(Raw!$X34&lt;$A$9,Raw!L34,-999),-999),-999),-999),-999),-999)</f>
        <v>579.9</v>
      </c>
      <c r="I34" s="9">
        <f>IF(Raw!$G34&gt;$C$8,IF(Raw!$Q34&gt;$C$8,IF(Raw!$N34&gt;$C$9,IF(Raw!$N34&lt;$A$9,IF(Raw!$X34&gt;$C$9,IF(Raw!$X34&lt;$A$9,Raw!M34,-999),-999),-999),-999),-999),-999)</f>
        <v>6.0000000000000002E-6</v>
      </c>
      <c r="J34" s="9">
        <f>IF(Raw!$G34&gt;$C$8,IF(Raw!$Q34&gt;$C$8,IF(Raw!$N34&gt;$C$9,IF(Raw!$N34&lt;$A$9,IF(Raw!$X34&gt;$C$9,IF(Raw!$X34&lt;$A$9,Raw!N34,-999),-999),-999),-999),-999),-999)</f>
        <v>1156</v>
      </c>
      <c r="K34" s="9">
        <f>IF(Raw!$G34&gt;$C$8,IF(Raw!$Q34&gt;$C$8,IF(Raw!$N34&gt;$C$9,IF(Raw!$N34&lt;$A$9,IF(Raw!$X34&gt;$C$9,IF(Raw!$X34&lt;$A$9,Raw!R34,-999),-999),-999),-999),-999),-999)</f>
        <v>0.93728900000000004</v>
      </c>
      <c r="L34" s="9">
        <f>IF(Raw!$G34&gt;$C$8,IF(Raw!$Q34&gt;$C$8,IF(Raw!$N34&gt;$C$9,IF(Raw!$N34&lt;$A$9,IF(Raw!$X34&gt;$C$9,IF(Raw!$X34&lt;$A$9,Raw!S34,-999),-999),-999),-999),-999),-999)</f>
        <v>1.087701</v>
      </c>
      <c r="M34" s="9">
        <f>Raw!Q34</f>
        <v>0.89955799999999997</v>
      </c>
      <c r="N34" s="9">
        <f>IF(Raw!$G34&gt;$C$8,IF(Raw!$Q34&gt;$C$8,IF(Raw!$N34&gt;$C$9,IF(Raw!$N34&lt;$A$9,IF(Raw!$X34&gt;$C$9,IF(Raw!$X34&lt;$A$9,Raw!V34,-999),-999),-999),-999),-999),-999)</f>
        <v>626.29999999999995</v>
      </c>
      <c r="O34" s="9">
        <f>IF(Raw!$G34&gt;$C$8,IF(Raw!$Q34&gt;$C$8,IF(Raw!$N34&gt;$C$9,IF(Raw!$N34&lt;$A$9,IF(Raw!$X34&gt;$C$9,IF(Raw!$X34&lt;$A$9,Raw!W34,-999),-999),-999),-999),-999),-999)</f>
        <v>0.45704099999999998</v>
      </c>
      <c r="P34" s="9">
        <f>IF(Raw!$G34&gt;$C$8,IF(Raw!$Q34&gt;$C$8,IF(Raw!$N34&gt;$C$9,IF(Raw!$N34&lt;$A$9,IF(Raw!$X34&gt;$C$9,IF(Raw!$X34&lt;$A$9,Raw!X34,-999),-999),-999),-999),-999),-999)</f>
        <v>1576</v>
      </c>
      <c r="R34" s="9">
        <f t="shared" si="4"/>
        <v>0.10772199999999998</v>
      </c>
      <c r="S34" s="9">
        <f t="shared" si="5"/>
        <v>0.13492133075152241</v>
      </c>
      <c r="T34" s="9">
        <f t="shared" si="6"/>
        <v>0.15041199999999999</v>
      </c>
      <c r="U34" s="9">
        <f t="shared" si="7"/>
        <v>0.13828432629923113</v>
      </c>
      <c r="V34" s="15">
        <f t="shared" si="0"/>
        <v>0</v>
      </c>
      <c r="X34" s="11">
        <f t="shared" si="8"/>
        <v>1.6254E+18</v>
      </c>
      <c r="Y34" s="11">
        <f t="shared" si="9"/>
        <v>5.7989999999999997E-18</v>
      </c>
      <c r="Z34" s="11">
        <f t="shared" si="10"/>
        <v>1.1559999999999999E-3</v>
      </c>
      <c r="AA34" s="16">
        <f t="shared" si="11"/>
        <v>1.0778657594703393E-2</v>
      </c>
      <c r="AB34" s="9">
        <f t="shared" si="1"/>
        <v>0.93891023944613461</v>
      </c>
      <c r="AC34" s="9">
        <f t="shared" si="2"/>
        <v>0.98922134240529636</v>
      </c>
      <c r="AD34" s="15">
        <f t="shared" si="3"/>
        <v>9.3240982653143529</v>
      </c>
      <c r="AE34" s="3">
        <f t="shared" si="12"/>
        <v>698.1995999999998</v>
      </c>
      <c r="AF34" s="2">
        <f t="shared" si="13"/>
        <v>0.25</v>
      </c>
      <c r="AG34" s="9">
        <f t="shared" si="14"/>
        <v>9.9182818997448075E-4</v>
      </c>
      <c r="AH34" s="2">
        <f t="shared" si="15"/>
        <v>4.7994049940387966E-2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141.9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0.68958399999999997</v>
      </c>
      <c r="F35" s="9">
        <f>IF(Raw!$G35&gt;$C$8,IF(Raw!$Q35&gt;$C$8,IF(Raw!$N35&gt;$C$9,IF(Raw!$N35&lt;$A$9,IF(Raw!$X35&gt;$C$9,IF(Raw!$X35&lt;$A$9,Raw!I35,-999),-999),-999),-999),-999),-999)</f>
        <v>0.80936200000000003</v>
      </c>
      <c r="G35" s="9">
        <f>Raw!G35</f>
        <v>0.90643300000000004</v>
      </c>
      <c r="H35" s="9">
        <f>IF(Raw!$G35&gt;$C$8,IF(Raw!$Q35&gt;$C$8,IF(Raw!$N35&gt;$C$9,IF(Raw!$N35&lt;$A$9,IF(Raw!$X35&gt;$C$9,IF(Raw!$X35&lt;$A$9,Raw!L35,-999),-999),-999),-999),-999),-999)</f>
        <v>616.4</v>
      </c>
      <c r="I35" s="9">
        <f>IF(Raw!$G35&gt;$C$8,IF(Raw!$Q35&gt;$C$8,IF(Raw!$N35&gt;$C$9,IF(Raw!$N35&lt;$A$9,IF(Raw!$X35&gt;$C$9,IF(Raw!$X35&lt;$A$9,Raw!M35,-999),-999),-999),-999),-999),-999)</f>
        <v>6.0000000000000002E-6</v>
      </c>
      <c r="J35" s="9">
        <f>IF(Raw!$G35&gt;$C$8,IF(Raw!$Q35&gt;$C$8,IF(Raw!$N35&gt;$C$9,IF(Raw!$N35&lt;$A$9,IF(Raw!$X35&gt;$C$9,IF(Raw!$X35&lt;$A$9,Raw!N35,-999),-999),-999),-999),-999),-999)</f>
        <v>884</v>
      </c>
      <c r="K35" s="9">
        <f>IF(Raw!$G35&gt;$C$8,IF(Raw!$Q35&gt;$C$8,IF(Raw!$N35&gt;$C$9,IF(Raw!$N35&lt;$A$9,IF(Raw!$X35&gt;$C$9,IF(Raw!$X35&lt;$A$9,Raw!R35,-999),-999),-999),-999),-999),-999)</f>
        <v>0.84595500000000001</v>
      </c>
      <c r="L35" s="9">
        <f>IF(Raw!$G35&gt;$C$8,IF(Raw!$Q35&gt;$C$8,IF(Raw!$N35&gt;$C$9,IF(Raw!$N35&lt;$A$9,IF(Raw!$X35&gt;$C$9,IF(Raw!$X35&lt;$A$9,Raw!S35,-999),-999),-999),-999),-999),-999)</f>
        <v>0.95064099999999996</v>
      </c>
      <c r="M35" s="9">
        <f>Raw!Q35</f>
        <v>0.84568900000000002</v>
      </c>
      <c r="N35" s="9">
        <f>IF(Raw!$G35&gt;$C$8,IF(Raw!$Q35&gt;$C$8,IF(Raw!$N35&gt;$C$9,IF(Raw!$N35&lt;$A$9,IF(Raw!$X35&gt;$C$9,IF(Raw!$X35&lt;$A$9,Raw!V35,-999),-999),-999),-999),-999),-999)</f>
        <v>676.4</v>
      </c>
      <c r="O35" s="9">
        <f>IF(Raw!$G35&gt;$C$8,IF(Raw!$Q35&gt;$C$8,IF(Raw!$N35&gt;$C$9,IF(Raw!$N35&lt;$A$9,IF(Raw!$X35&gt;$C$9,IF(Raw!$X35&lt;$A$9,Raw!W35,-999),-999),-999),-999),-999),-999)</f>
        <v>0.23901</v>
      </c>
      <c r="P35" s="9">
        <f>IF(Raw!$G35&gt;$C$8,IF(Raw!$Q35&gt;$C$8,IF(Raw!$N35&gt;$C$9,IF(Raw!$N35&lt;$A$9,IF(Raw!$X35&gt;$C$9,IF(Raw!$X35&lt;$A$9,Raw!X35,-999),-999),-999),-999),-999),-999)</f>
        <v>790</v>
      </c>
      <c r="R35" s="9">
        <f t="shared" si="4"/>
        <v>0.11977800000000005</v>
      </c>
      <c r="S35" s="9">
        <f t="shared" si="5"/>
        <v>0.14799063954077415</v>
      </c>
      <c r="T35" s="9">
        <f t="shared" si="6"/>
        <v>0.10468599999999995</v>
      </c>
      <c r="U35" s="9">
        <f t="shared" si="7"/>
        <v>0.11012148644966917</v>
      </c>
      <c r="V35" s="15">
        <f t="shared" si="0"/>
        <v>0</v>
      </c>
      <c r="X35" s="11">
        <f t="shared" si="8"/>
        <v>1.6254E+18</v>
      </c>
      <c r="Y35" s="11">
        <f t="shared" si="9"/>
        <v>6.1639999999999997E-18</v>
      </c>
      <c r="Z35" s="11">
        <f t="shared" si="10"/>
        <v>8.8399999999999991E-4</v>
      </c>
      <c r="AA35" s="16">
        <f t="shared" si="11"/>
        <v>8.7790119395362038E-3</v>
      </c>
      <c r="AB35" s="9">
        <f t="shared" si="1"/>
        <v>0.84687403964390229</v>
      </c>
      <c r="AC35" s="9">
        <f t="shared" si="2"/>
        <v>0.99122098806046388</v>
      </c>
      <c r="AD35" s="15">
        <f t="shared" si="3"/>
        <v>9.9310089813757987</v>
      </c>
      <c r="AE35" s="3">
        <f t="shared" si="12"/>
        <v>742.14559999999972</v>
      </c>
      <c r="AF35" s="2">
        <f t="shared" si="13"/>
        <v>0.25</v>
      </c>
      <c r="AG35" s="9">
        <f t="shared" si="14"/>
        <v>8.4124420844162908E-4</v>
      </c>
      <c r="AH35" s="2">
        <f t="shared" si="15"/>
        <v>4.07073694417261E-2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140.80000000000001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0.69535800000000003</v>
      </c>
      <c r="F36" s="9">
        <f>IF(Raw!$G36&gt;$C$8,IF(Raw!$Q36&gt;$C$8,IF(Raw!$N36&gt;$C$9,IF(Raw!$N36&lt;$A$9,IF(Raw!$X36&gt;$C$9,IF(Raw!$X36&lt;$A$9,Raw!I36,-999),-999),-999),-999),-999),-999)</f>
        <v>0.81112799999999996</v>
      </c>
      <c r="G36" s="9">
        <f>Raw!G36</f>
        <v>0.84312699999999996</v>
      </c>
      <c r="H36" s="9">
        <f>IF(Raw!$G36&gt;$C$8,IF(Raw!$Q36&gt;$C$8,IF(Raw!$N36&gt;$C$9,IF(Raw!$N36&lt;$A$9,IF(Raw!$X36&gt;$C$9,IF(Raw!$X36&lt;$A$9,Raw!L36,-999),-999),-999),-999),-999),-999)</f>
        <v>477.4</v>
      </c>
      <c r="I36" s="9">
        <f>IF(Raw!$G36&gt;$C$8,IF(Raw!$Q36&gt;$C$8,IF(Raw!$N36&gt;$C$9,IF(Raw!$N36&lt;$A$9,IF(Raw!$X36&gt;$C$9,IF(Raw!$X36&lt;$A$9,Raw!M36,-999),-999),-999),-999),-999),-999)</f>
        <v>1.5E-5</v>
      </c>
      <c r="J36" s="9">
        <f>IF(Raw!$G36&gt;$C$8,IF(Raw!$Q36&gt;$C$8,IF(Raw!$N36&gt;$C$9,IF(Raw!$N36&lt;$A$9,IF(Raw!$X36&gt;$C$9,IF(Raw!$X36&lt;$A$9,Raw!N36,-999),-999),-999),-999),-999),-999)</f>
        <v>1487</v>
      </c>
      <c r="K36" s="9">
        <f>IF(Raw!$G36&gt;$C$8,IF(Raw!$Q36&gt;$C$8,IF(Raw!$N36&gt;$C$9,IF(Raw!$N36&lt;$A$9,IF(Raw!$X36&gt;$C$9,IF(Raw!$X36&lt;$A$9,Raw!R36,-999),-999),-999),-999),-999),-999)</f>
        <v>0.84250599999999998</v>
      </c>
      <c r="L36" s="9">
        <f>IF(Raw!$G36&gt;$C$8,IF(Raw!$Q36&gt;$C$8,IF(Raw!$N36&gt;$C$9,IF(Raw!$N36&lt;$A$9,IF(Raw!$X36&gt;$C$9,IF(Raw!$X36&lt;$A$9,Raw!S36,-999),-999),-999),-999),-999),-999)</f>
        <v>0.95655299999999999</v>
      </c>
      <c r="M36" s="9">
        <f>Raw!Q36</f>
        <v>0.85582199999999997</v>
      </c>
      <c r="N36" s="9">
        <f>IF(Raw!$G36&gt;$C$8,IF(Raw!$Q36&gt;$C$8,IF(Raw!$N36&gt;$C$9,IF(Raw!$N36&lt;$A$9,IF(Raw!$X36&gt;$C$9,IF(Raw!$X36&lt;$A$9,Raw!V36,-999),-999),-999),-999),-999),-999)</f>
        <v>620.9</v>
      </c>
      <c r="O36" s="9">
        <f>IF(Raw!$G36&gt;$C$8,IF(Raw!$Q36&gt;$C$8,IF(Raw!$N36&gt;$C$9,IF(Raw!$N36&lt;$A$9,IF(Raw!$X36&gt;$C$9,IF(Raw!$X36&lt;$A$9,Raw!W36,-999),-999),-999),-999),-999),-999)</f>
        <v>0.21986900000000001</v>
      </c>
      <c r="P36" s="9">
        <f>IF(Raw!$G36&gt;$C$8,IF(Raw!$Q36&gt;$C$8,IF(Raw!$N36&gt;$C$9,IF(Raw!$N36&lt;$A$9,IF(Raw!$X36&gt;$C$9,IF(Raw!$X36&lt;$A$9,Raw!X36,-999),-999),-999),-999),-999),-999)</f>
        <v>829</v>
      </c>
      <c r="R36" s="9">
        <f t="shared" si="4"/>
        <v>0.11576999999999993</v>
      </c>
      <c r="S36" s="9">
        <f t="shared" si="5"/>
        <v>0.14272716513299988</v>
      </c>
      <c r="T36" s="9">
        <f t="shared" si="6"/>
        <v>0.11404700000000001</v>
      </c>
      <c r="U36" s="9">
        <f t="shared" si="7"/>
        <v>0.11922705798842302</v>
      </c>
      <c r="V36" s="15">
        <f t="shared" si="0"/>
        <v>0</v>
      </c>
      <c r="X36" s="11">
        <f t="shared" si="8"/>
        <v>1.6254E+18</v>
      </c>
      <c r="Y36" s="11">
        <f t="shared" si="9"/>
        <v>4.7739999999999994E-18</v>
      </c>
      <c r="Z36" s="11">
        <f t="shared" si="10"/>
        <v>1.487E-3</v>
      </c>
      <c r="AA36" s="16">
        <f t="shared" si="11"/>
        <v>1.1406992938772719E-2</v>
      </c>
      <c r="AB36" s="9">
        <f t="shared" si="1"/>
        <v>0.84380693332368817</v>
      </c>
      <c r="AC36" s="9">
        <f t="shared" si="2"/>
        <v>0.98859300706122744</v>
      </c>
      <c r="AD36" s="15">
        <f t="shared" si="3"/>
        <v>7.6711452177355204</v>
      </c>
      <c r="AE36" s="3">
        <f t="shared" si="12"/>
        <v>574.78959999999972</v>
      </c>
      <c r="AF36" s="2">
        <f t="shared" si="13"/>
        <v>0.25</v>
      </c>
      <c r="AG36" s="9">
        <f t="shared" si="14"/>
        <v>7.0354467362505142E-4</v>
      </c>
      <c r="AH36" s="2">
        <f t="shared" si="15"/>
        <v>3.4044160614272775E-2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139.5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0.69601299999999999</v>
      </c>
      <c r="F37" s="9">
        <f>IF(Raw!$G37&gt;$C$8,IF(Raw!$Q37&gt;$C$8,IF(Raw!$N37&gt;$C$9,IF(Raw!$N37&lt;$A$9,IF(Raw!$X37&gt;$C$9,IF(Raw!$X37&lt;$A$9,Raw!I37,-999),-999),-999),-999),-999),-999)</f>
        <v>0.819295</v>
      </c>
      <c r="G37" s="9">
        <f>Raw!G37</f>
        <v>0.85999599999999998</v>
      </c>
      <c r="H37" s="9">
        <f>IF(Raw!$G37&gt;$C$8,IF(Raw!$Q37&gt;$C$8,IF(Raw!$N37&gt;$C$9,IF(Raw!$N37&lt;$A$9,IF(Raw!$X37&gt;$C$9,IF(Raw!$X37&lt;$A$9,Raw!L37,-999),-999),-999),-999),-999),-999)</f>
        <v>706.3</v>
      </c>
      <c r="I37" s="9">
        <f>IF(Raw!$G37&gt;$C$8,IF(Raw!$Q37&gt;$C$8,IF(Raw!$N37&gt;$C$9,IF(Raw!$N37&lt;$A$9,IF(Raw!$X37&gt;$C$9,IF(Raw!$X37&lt;$A$9,Raw!M37,-999),-999),-999),-999),-999),-999)</f>
        <v>0.15415300000000001</v>
      </c>
      <c r="J37" s="9">
        <f>IF(Raw!$G37&gt;$C$8,IF(Raw!$Q37&gt;$C$8,IF(Raw!$N37&gt;$C$9,IF(Raw!$N37&lt;$A$9,IF(Raw!$X37&gt;$C$9,IF(Raw!$X37&lt;$A$9,Raw!N37,-999),-999),-999),-999),-999),-999)</f>
        <v>918</v>
      </c>
      <c r="K37" s="9">
        <f>IF(Raw!$G37&gt;$C$8,IF(Raw!$Q37&gt;$C$8,IF(Raw!$N37&gt;$C$9,IF(Raw!$N37&lt;$A$9,IF(Raw!$X37&gt;$C$9,IF(Raw!$X37&lt;$A$9,Raw!R37,-999),-999),-999),-999),-999),-999)</f>
        <v>0.83294699999999999</v>
      </c>
      <c r="L37" s="9">
        <f>IF(Raw!$G37&gt;$C$8,IF(Raw!$Q37&gt;$C$8,IF(Raw!$N37&gt;$C$9,IF(Raw!$N37&lt;$A$9,IF(Raw!$X37&gt;$C$9,IF(Raw!$X37&lt;$A$9,Raw!S37,-999),-999),-999),-999),-999),-999)</f>
        <v>0.95433699999999999</v>
      </c>
      <c r="M37" s="9">
        <f>Raw!Q37</f>
        <v>0.86055800000000005</v>
      </c>
      <c r="N37" s="9">
        <f>IF(Raw!$G37&gt;$C$8,IF(Raw!$Q37&gt;$C$8,IF(Raw!$N37&gt;$C$9,IF(Raw!$N37&lt;$A$9,IF(Raw!$X37&gt;$C$9,IF(Raw!$X37&lt;$A$9,Raw!V37,-999),-999),-999),-999),-999),-999)</f>
        <v>731.5</v>
      </c>
      <c r="O37" s="9">
        <f>IF(Raw!$G37&gt;$C$8,IF(Raw!$Q37&gt;$C$8,IF(Raw!$N37&gt;$C$9,IF(Raw!$N37&lt;$A$9,IF(Raw!$X37&gt;$C$9,IF(Raw!$X37&lt;$A$9,Raw!W37,-999),-999),-999),-999),-999),-999)</f>
        <v>0.142072</v>
      </c>
      <c r="P37" s="9">
        <f>IF(Raw!$G37&gt;$C$8,IF(Raw!$Q37&gt;$C$8,IF(Raw!$N37&gt;$C$9,IF(Raw!$N37&lt;$A$9,IF(Raw!$X37&gt;$C$9,IF(Raw!$X37&lt;$A$9,Raw!X37,-999),-999),-999),-999),-999),-999)</f>
        <v>736</v>
      </c>
      <c r="R37" s="9">
        <f t="shared" si="4"/>
        <v>0.123282</v>
      </c>
      <c r="S37" s="9">
        <f t="shared" si="5"/>
        <v>0.15047327275279357</v>
      </c>
      <c r="T37" s="9">
        <f t="shared" si="6"/>
        <v>0.12139</v>
      </c>
      <c r="U37" s="9">
        <f t="shared" si="7"/>
        <v>0.12719825386629671</v>
      </c>
      <c r="V37" s="15">
        <f t="shared" si="0"/>
        <v>0</v>
      </c>
      <c r="X37" s="11">
        <f t="shared" si="8"/>
        <v>1.6254E+18</v>
      </c>
      <c r="Y37" s="11">
        <f t="shared" si="9"/>
        <v>7.0629999999999985E-18</v>
      </c>
      <c r="Z37" s="11">
        <f t="shared" si="10"/>
        <v>9.1799999999999998E-4</v>
      </c>
      <c r="AA37" s="16">
        <f t="shared" si="11"/>
        <v>1.0428915283176509E-2</v>
      </c>
      <c r="AB37" s="9">
        <f t="shared" si="1"/>
        <v>0.83421296602622474</v>
      </c>
      <c r="AC37" s="9">
        <f t="shared" si="2"/>
        <v>0.98957108471682387</v>
      </c>
      <c r="AD37" s="15">
        <f t="shared" si="3"/>
        <v>11.360474164680296</v>
      </c>
      <c r="AE37" s="3">
        <f t="shared" si="12"/>
        <v>850.3851999999996</v>
      </c>
      <c r="AF37" s="2">
        <f t="shared" si="13"/>
        <v>0.25</v>
      </c>
      <c r="AG37" s="9">
        <f t="shared" si="14"/>
        <v>1.1115634437234686E-3</v>
      </c>
      <c r="AH37" s="2">
        <f t="shared" si="15"/>
        <v>5.3787976556046883E-2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138.4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0.84756699999999996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0.79602200000000001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137.5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0.71366799999999997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0.74823799999999996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0.45924768518518522</v>
      </c>
      <c r="C40" s="15">
        <f>Raw!C40</f>
        <v>136.4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0.75411700000000004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0.81383000000000005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0.45930555555555558</v>
      </c>
      <c r="C41" s="15">
        <f>Raw!C41</f>
        <v>135.1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0.83294500000000005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0.693164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133.9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0.77152799999999999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0.69690099999999999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0.45940972222222221</v>
      </c>
      <c r="C43" s="15">
        <f>Raw!C43</f>
        <v>132.80000000000001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0.67787299999999995</v>
      </c>
      <c r="F43" s="9">
        <f>IF(Raw!$G43&gt;$C$8,IF(Raw!$Q43&gt;$C$8,IF(Raw!$N43&gt;$C$9,IF(Raw!$N43&lt;$A$9,IF(Raw!$X43&gt;$C$9,IF(Raw!$X43&lt;$A$9,Raw!I43,-999),-999),-999),-999),-999),-999)</f>
        <v>0.77735200000000004</v>
      </c>
      <c r="G43" s="9">
        <f>Raw!G43</f>
        <v>0.80332000000000003</v>
      </c>
      <c r="H43" s="9">
        <f>IF(Raw!$G43&gt;$C$8,IF(Raw!$Q43&gt;$C$8,IF(Raw!$N43&gt;$C$9,IF(Raw!$N43&lt;$A$9,IF(Raw!$X43&gt;$C$9,IF(Raw!$X43&lt;$A$9,Raw!L43,-999),-999),-999),-999),-999),-999)</f>
        <v>738.7</v>
      </c>
      <c r="I43" s="9">
        <f>IF(Raw!$G43&gt;$C$8,IF(Raw!$Q43&gt;$C$8,IF(Raw!$N43&gt;$C$9,IF(Raw!$N43&lt;$A$9,IF(Raw!$X43&gt;$C$9,IF(Raw!$X43&lt;$A$9,Raw!M43,-999),-999),-999),-999),-999),-999)</f>
        <v>2.035E-2</v>
      </c>
      <c r="J43" s="9">
        <f>IF(Raw!$G43&gt;$C$8,IF(Raw!$Q43&gt;$C$8,IF(Raw!$N43&gt;$C$9,IF(Raw!$N43&lt;$A$9,IF(Raw!$X43&gt;$C$9,IF(Raw!$X43&lt;$A$9,Raw!N43,-999),-999),-999),-999),-999),-999)</f>
        <v>2188</v>
      </c>
      <c r="K43" s="9">
        <f>IF(Raw!$G43&gt;$C$8,IF(Raw!$Q43&gt;$C$8,IF(Raw!$N43&gt;$C$9,IF(Raw!$N43&lt;$A$9,IF(Raw!$X43&gt;$C$9,IF(Raw!$X43&lt;$A$9,Raw!R43,-999),-999),-999),-999),-999),-999)</f>
        <v>0.81362500000000004</v>
      </c>
      <c r="L43" s="9">
        <f>IF(Raw!$G43&gt;$C$8,IF(Raw!$Q43&gt;$C$8,IF(Raw!$N43&gt;$C$9,IF(Raw!$N43&lt;$A$9,IF(Raw!$X43&gt;$C$9,IF(Raw!$X43&lt;$A$9,Raw!S43,-999),-999),-999),-999),-999),-999)</f>
        <v>0.91343600000000003</v>
      </c>
      <c r="M43" s="9">
        <f>Raw!Q43</f>
        <v>0.83856200000000003</v>
      </c>
      <c r="N43" s="9">
        <f>IF(Raw!$G43&gt;$C$8,IF(Raw!$Q43&gt;$C$8,IF(Raw!$N43&gt;$C$9,IF(Raw!$N43&lt;$A$9,IF(Raw!$X43&gt;$C$9,IF(Raw!$X43&lt;$A$9,Raw!V43,-999),-999),-999),-999),-999),-999)</f>
        <v>666.1</v>
      </c>
      <c r="O43" s="9">
        <f>IF(Raw!$G43&gt;$C$8,IF(Raw!$Q43&gt;$C$8,IF(Raw!$N43&gt;$C$9,IF(Raw!$N43&lt;$A$9,IF(Raw!$X43&gt;$C$9,IF(Raw!$X43&lt;$A$9,Raw!W43,-999),-999),-999),-999),-999),-999)</f>
        <v>0.33652700000000002</v>
      </c>
      <c r="P43" s="9">
        <f>IF(Raw!$G43&gt;$C$8,IF(Raw!$Q43&gt;$C$8,IF(Raw!$N43&gt;$C$9,IF(Raw!$N43&lt;$A$9,IF(Raw!$X43&gt;$C$9,IF(Raw!$X43&lt;$A$9,Raw!X43,-999),-999),-999),-999),-999),-999)</f>
        <v>1015</v>
      </c>
      <c r="R43" s="9">
        <f t="shared" si="4"/>
        <v>9.9479000000000095E-2</v>
      </c>
      <c r="S43" s="9">
        <f t="shared" si="5"/>
        <v>0.12797162675338855</v>
      </c>
      <c r="T43" s="9">
        <f t="shared" si="6"/>
        <v>9.9810999999999983E-2</v>
      </c>
      <c r="U43" s="9">
        <f t="shared" si="7"/>
        <v>0.10926983390188254</v>
      </c>
      <c r="V43" s="15">
        <f t="shared" si="0"/>
        <v>0</v>
      </c>
      <c r="X43" s="11">
        <f t="shared" si="8"/>
        <v>1.6254E+18</v>
      </c>
      <c r="Y43" s="11">
        <f t="shared" si="9"/>
        <v>7.3869999999999993E-18</v>
      </c>
      <c r="Z43" s="11">
        <f t="shared" si="10"/>
        <v>2.1879999999999998E-3</v>
      </c>
      <c r="AA43" s="16">
        <f t="shared" si="11"/>
        <v>2.559844821308508E-2</v>
      </c>
      <c r="AB43" s="9">
        <f t="shared" si="1"/>
        <v>0.81618000671459623</v>
      </c>
      <c r="AC43" s="9">
        <f t="shared" si="2"/>
        <v>0.97440155178691545</v>
      </c>
      <c r="AD43" s="15">
        <f t="shared" si="3"/>
        <v>11.699473589161379</v>
      </c>
      <c r="AE43" s="3">
        <f t="shared" si="12"/>
        <v>889.39479999999969</v>
      </c>
      <c r="AF43" s="2">
        <f t="shared" si="13"/>
        <v>0.25</v>
      </c>
      <c r="AG43" s="9">
        <f t="shared" si="14"/>
        <v>9.8338425832855811E-4</v>
      </c>
      <c r="AH43" s="2">
        <f t="shared" si="15"/>
        <v>4.7585452482477378E-2</v>
      </c>
    </row>
    <row r="44" spans="1:34">
      <c r="A44" s="1">
        <f>Raw!A44</f>
        <v>31</v>
      </c>
      <c r="B44" s="14">
        <f>Raw!B44</f>
        <v>0.45946759259259262</v>
      </c>
      <c r="C44" s="15">
        <f>Raw!C44</f>
        <v>131.5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0.67997099999999999</v>
      </c>
      <c r="F44" s="9">
        <f>IF(Raw!$G44&gt;$C$8,IF(Raw!$Q44&gt;$C$8,IF(Raw!$N44&gt;$C$9,IF(Raw!$N44&lt;$A$9,IF(Raw!$X44&gt;$C$9,IF(Raw!$X44&lt;$A$9,Raw!I44,-999),-999),-999),-999),-999),-999)</f>
        <v>0.77227199999999996</v>
      </c>
      <c r="G44" s="9">
        <f>Raw!G44</f>
        <v>0.82548600000000005</v>
      </c>
      <c r="H44" s="9">
        <f>IF(Raw!$G44&gt;$C$8,IF(Raw!$Q44&gt;$C$8,IF(Raw!$N44&gt;$C$9,IF(Raw!$N44&lt;$A$9,IF(Raw!$X44&gt;$C$9,IF(Raw!$X44&lt;$A$9,Raw!L44,-999),-999),-999),-999),-999),-999)</f>
        <v>460.6</v>
      </c>
      <c r="I44" s="9">
        <f>IF(Raw!$G44&gt;$C$8,IF(Raw!$Q44&gt;$C$8,IF(Raw!$N44&gt;$C$9,IF(Raw!$N44&lt;$A$9,IF(Raw!$X44&gt;$C$9,IF(Raw!$X44&lt;$A$9,Raw!M44,-999),-999),-999),-999),-999),-999)</f>
        <v>0.102425</v>
      </c>
      <c r="J44" s="9">
        <f>IF(Raw!$G44&gt;$C$8,IF(Raw!$Q44&gt;$C$8,IF(Raw!$N44&gt;$C$9,IF(Raw!$N44&lt;$A$9,IF(Raw!$X44&gt;$C$9,IF(Raw!$X44&lt;$A$9,Raw!N44,-999),-999),-999),-999),-999),-999)</f>
        <v>1053</v>
      </c>
      <c r="K44" s="9">
        <f>IF(Raw!$G44&gt;$C$8,IF(Raw!$Q44&gt;$C$8,IF(Raw!$N44&gt;$C$9,IF(Raw!$N44&lt;$A$9,IF(Raw!$X44&gt;$C$9,IF(Raw!$X44&lt;$A$9,Raw!R44,-999),-999),-999),-999),-999),-999)</f>
        <v>0.84057099999999996</v>
      </c>
      <c r="L44" s="9">
        <f>IF(Raw!$G44&gt;$C$8,IF(Raw!$Q44&gt;$C$8,IF(Raw!$N44&gt;$C$9,IF(Raw!$N44&lt;$A$9,IF(Raw!$X44&gt;$C$9,IF(Raw!$X44&lt;$A$9,Raw!S44,-999),-999),-999),-999),-999),-999)</f>
        <v>0.96737300000000004</v>
      </c>
      <c r="M44" s="9">
        <f>Raw!Q44</f>
        <v>0.85646500000000003</v>
      </c>
      <c r="N44" s="9">
        <f>IF(Raw!$G44&gt;$C$8,IF(Raw!$Q44&gt;$C$8,IF(Raw!$N44&gt;$C$9,IF(Raw!$N44&lt;$A$9,IF(Raw!$X44&gt;$C$9,IF(Raw!$X44&lt;$A$9,Raw!V44,-999),-999),-999),-999),-999),-999)</f>
        <v>800</v>
      </c>
      <c r="O44" s="9">
        <f>IF(Raw!$G44&gt;$C$8,IF(Raw!$Q44&gt;$C$8,IF(Raw!$N44&gt;$C$9,IF(Raw!$N44&lt;$A$9,IF(Raw!$X44&gt;$C$9,IF(Raw!$X44&lt;$A$9,Raw!W44,-999),-999),-999),-999),-999),-999)</f>
        <v>8.7528999999999996E-2</v>
      </c>
      <c r="P44" s="9">
        <f>IF(Raw!$G44&gt;$C$8,IF(Raw!$Q44&gt;$C$8,IF(Raw!$N44&gt;$C$9,IF(Raw!$N44&lt;$A$9,IF(Raw!$X44&gt;$C$9,IF(Raw!$X44&lt;$A$9,Raw!X44,-999),-999),-999),-999),-999),-999)</f>
        <v>978</v>
      </c>
      <c r="R44" s="9">
        <f t="shared" si="4"/>
        <v>9.2300999999999966E-2</v>
      </c>
      <c r="S44" s="9">
        <f t="shared" si="5"/>
        <v>0.11951877058860087</v>
      </c>
      <c r="T44" s="9">
        <f t="shared" si="6"/>
        <v>0.12680200000000008</v>
      </c>
      <c r="U44" s="9">
        <f t="shared" si="7"/>
        <v>0.13107870490493334</v>
      </c>
      <c r="V44" s="15">
        <f t="shared" si="0"/>
        <v>0</v>
      </c>
      <c r="X44" s="11">
        <f t="shared" si="8"/>
        <v>1.6254E+18</v>
      </c>
      <c r="Y44" s="11">
        <f t="shared" si="9"/>
        <v>4.606E-18</v>
      </c>
      <c r="Z44" s="11">
        <f t="shared" si="10"/>
        <v>1.0529999999999999E-3</v>
      </c>
      <c r="AA44" s="16">
        <f t="shared" si="11"/>
        <v>7.8217201906264234E-3</v>
      </c>
      <c r="AB44" s="9">
        <f t="shared" si="1"/>
        <v>0.84156280976361175</v>
      </c>
      <c r="AC44" s="9">
        <f t="shared" si="2"/>
        <v>0.99217827980937368</v>
      </c>
      <c r="AD44" s="15">
        <f t="shared" si="3"/>
        <v>7.428034369065931</v>
      </c>
      <c r="AE44" s="3">
        <f t="shared" si="12"/>
        <v>554.5623999999998</v>
      </c>
      <c r="AF44" s="2">
        <f t="shared" si="13"/>
        <v>0.25</v>
      </c>
      <c r="AG44" s="9">
        <f t="shared" si="14"/>
        <v>7.4896701929730455E-4</v>
      </c>
      <c r="AH44" s="2">
        <f t="shared" si="15"/>
        <v>3.6242124282415508E-2</v>
      </c>
    </row>
    <row r="45" spans="1:34">
      <c r="A45" s="1">
        <f>Raw!A45</f>
        <v>32</v>
      </c>
      <c r="B45" s="14">
        <f>Raw!B45</f>
        <v>0.45952546296296298</v>
      </c>
      <c r="C45" s="15">
        <f>Raw!C45</f>
        <v>130.4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0.72717600000000004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0.80408199999999996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0.45957175925925925</v>
      </c>
      <c r="C46" s="15">
        <f>Raw!C46</f>
        <v>129.1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0.80912200000000001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0.787609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0.45962962962962961</v>
      </c>
      <c r="C47" s="15">
        <f>Raw!C47</f>
        <v>128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0.75277099999999997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0.79930199999999996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0.45968750000000003</v>
      </c>
      <c r="C48" s="15">
        <f>Raw!C48</f>
        <v>126.9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0.67310899999999996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0.73593900000000001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0.45974537037037039</v>
      </c>
      <c r="C49" s="15">
        <f>Raw!C49</f>
        <v>126.2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0.78637299999999999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0.79219799999999996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0.45979166666666665</v>
      </c>
      <c r="C50" s="15">
        <f>Raw!C50</f>
        <v>125.1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0.69126900000000002</v>
      </c>
      <c r="F50" s="9">
        <f>IF(Raw!$G50&gt;$C$8,IF(Raw!$Q50&gt;$C$8,IF(Raw!$N50&gt;$C$9,IF(Raw!$N50&lt;$A$9,IF(Raw!$X50&gt;$C$9,IF(Raw!$X50&lt;$A$9,Raw!I50,-999),-999),-999),-999),-999),-999)</f>
        <v>0.77817999999999998</v>
      </c>
      <c r="G50" s="9">
        <f>Raw!G50</f>
        <v>0.82143600000000006</v>
      </c>
      <c r="H50" s="9">
        <f>IF(Raw!$G50&gt;$C$8,IF(Raw!$Q50&gt;$C$8,IF(Raw!$N50&gt;$C$9,IF(Raw!$N50&lt;$A$9,IF(Raw!$X50&gt;$C$9,IF(Raw!$X50&lt;$A$9,Raw!L50,-999),-999),-999),-999),-999),-999)</f>
        <v>545.5</v>
      </c>
      <c r="I50" s="9">
        <f>IF(Raw!$G50&gt;$C$8,IF(Raw!$Q50&gt;$C$8,IF(Raw!$N50&gt;$C$9,IF(Raw!$N50&lt;$A$9,IF(Raw!$X50&gt;$C$9,IF(Raw!$X50&lt;$A$9,Raw!M50,-999),-999),-999),-999),-999),-999)</f>
        <v>1.2E-5</v>
      </c>
      <c r="J50" s="9">
        <f>IF(Raw!$G50&gt;$C$8,IF(Raw!$Q50&gt;$C$8,IF(Raw!$N50&gt;$C$9,IF(Raw!$N50&lt;$A$9,IF(Raw!$X50&gt;$C$9,IF(Raw!$X50&lt;$A$9,Raw!N50,-999),-999),-999),-999),-999),-999)</f>
        <v>909</v>
      </c>
      <c r="K50" s="9">
        <f>IF(Raw!$G50&gt;$C$8,IF(Raw!$Q50&gt;$C$8,IF(Raw!$N50&gt;$C$9,IF(Raw!$N50&lt;$A$9,IF(Raw!$X50&gt;$C$9,IF(Raw!$X50&lt;$A$9,Raw!R50,-999),-999),-999),-999),-999),-999)</f>
        <v>0.90240500000000001</v>
      </c>
      <c r="L50" s="9">
        <f>IF(Raw!$G50&gt;$C$8,IF(Raw!$Q50&gt;$C$8,IF(Raw!$N50&gt;$C$9,IF(Raw!$N50&lt;$A$9,IF(Raw!$X50&gt;$C$9,IF(Raw!$X50&lt;$A$9,Raw!S50,-999),-999),-999),-999),-999),-999)</f>
        <v>1.064073</v>
      </c>
      <c r="M50" s="9">
        <f>Raw!Q50</f>
        <v>0.88135699999999995</v>
      </c>
      <c r="N50" s="9">
        <f>IF(Raw!$G50&gt;$C$8,IF(Raw!$Q50&gt;$C$8,IF(Raw!$N50&gt;$C$9,IF(Raw!$N50&lt;$A$9,IF(Raw!$X50&gt;$C$9,IF(Raw!$X50&lt;$A$9,Raw!V50,-999),-999),-999),-999),-999),-999)</f>
        <v>631.29999999999995</v>
      </c>
      <c r="O50" s="9">
        <f>IF(Raw!$G50&gt;$C$8,IF(Raw!$Q50&gt;$C$8,IF(Raw!$N50&gt;$C$9,IF(Raw!$N50&lt;$A$9,IF(Raw!$X50&gt;$C$9,IF(Raw!$X50&lt;$A$9,Raw!W50,-999),-999),-999),-999),-999),-999)</f>
        <v>0.28905999999999998</v>
      </c>
      <c r="P50" s="9">
        <f>IF(Raw!$G50&gt;$C$8,IF(Raw!$Q50&gt;$C$8,IF(Raw!$N50&gt;$C$9,IF(Raw!$N50&lt;$A$9,IF(Raw!$X50&gt;$C$9,IF(Raw!$X50&lt;$A$9,Raw!X50,-999),-999),-999),-999),-999),-999)</f>
        <v>618</v>
      </c>
      <c r="R50" s="9">
        <f t="shared" si="4"/>
        <v>8.6910999999999961E-2</v>
      </c>
      <c r="S50" s="9">
        <f t="shared" si="5"/>
        <v>0.1116849572078439</v>
      </c>
      <c r="T50" s="9">
        <f t="shared" si="6"/>
        <v>0.16166800000000003</v>
      </c>
      <c r="U50" s="9">
        <f t="shared" si="7"/>
        <v>0.15193318503523726</v>
      </c>
      <c r="V50" s="15">
        <f t="shared" si="0"/>
        <v>0</v>
      </c>
      <c r="X50" s="11">
        <f t="shared" si="8"/>
        <v>1.6254E+18</v>
      </c>
      <c r="Y50" s="11">
        <f t="shared" si="9"/>
        <v>5.4549999999999999E-18</v>
      </c>
      <c r="Z50" s="11">
        <f t="shared" si="10"/>
        <v>9.0899999999999998E-4</v>
      </c>
      <c r="AA50" s="16">
        <f t="shared" si="11"/>
        <v>7.9952609061720078E-3</v>
      </c>
      <c r="AB50" s="9">
        <f t="shared" si="1"/>
        <v>0.90369757784017901</v>
      </c>
      <c r="AC50" s="9">
        <f t="shared" si="2"/>
        <v>0.99200473909382814</v>
      </c>
      <c r="AD50" s="15">
        <f t="shared" si="3"/>
        <v>8.7956665634455558</v>
      </c>
      <c r="AE50" s="3">
        <f t="shared" si="12"/>
        <v>656.78199999999981</v>
      </c>
      <c r="AF50" s="2">
        <f t="shared" si="13"/>
        <v>0.25</v>
      </c>
      <c r="AG50" s="9">
        <f t="shared" si="14"/>
        <v>1.0279643349940177E-3</v>
      </c>
      <c r="AH50" s="2">
        <f t="shared" si="15"/>
        <v>4.9742659191719475E-2</v>
      </c>
    </row>
    <row r="51" spans="1:34">
      <c r="A51" s="1">
        <f>Raw!A51</f>
        <v>38</v>
      </c>
      <c r="B51" s="14">
        <f>Raw!B51</f>
        <v>0.45984953703703701</v>
      </c>
      <c r="C51" s="15">
        <f>Raw!C51</f>
        <v>124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0.74418200000000001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0.83845599999999998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0.45990740740740743</v>
      </c>
      <c r="C52" s="15">
        <f>Raw!C52</f>
        <v>122.8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0.69709299999999996</v>
      </c>
      <c r="F52" s="9">
        <f>IF(Raw!$G52&gt;$C$8,IF(Raw!$Q52&gt;$C$8,IF(Raw!$N52&gt;$C$9,IF(Raw!$N52&lt;$A$9,IF(Raw!$X52&gt;$C$9,IF(Raw!$X52&lt;$A$9,Raw!I52,-999),-999),-999),-999),-999),-999)</f>
        <v>0.81453399999999998</v>
      </c>
      <c r="G52" s="9">
        <f>Raw!G52</f>
        <v>0.84493799999999997</v>
      </c>
      <c r="H52" s="9">
        <f>IF(Raw!$G52&gt;$C$8,IF(Raw!$Q52&gt;$C$8,IF(Raw!$N52&gt;$C$9,IF(Raw!$N52&lt;$A$9,IF(Raw!$X52&gt;$C$9,IF(Raw!$X52&lt;$A$9,Raw!L52,-999),-999),-999),-999),-999),-999)</f>
        <v>800</v>
      </c>
      <c r="I52" s="9">
        <f>IF(Raw!$G52&gt;$C$8,IF(Raw!$Q52&gt;$C$8,IF(Raw!$N52&gt;$C$9,IF(Raw!$N52&lt;$A$9,IF(Raw!$X52&gt;$C$9,IF(Raw!$X52&lt;$A$9,Raw!M52,-999),-999),-999),-999),-999),-999)</f>
        <v>0.14163999999999999</v>
      </c>
      <c r="J52" s="9">
        <f>IF(Raw!$G52&gt;$C$8,IF(Raw!$Q52&gt;$C$8,IF(Raw!$N52&gt;$C$9,IF(Raw!$N52&lt;$A$9,IF(Raw!$X52&gt;$C$9,IF(Raw!$X52&lt;$A$9,Raw!N52,-999),-999),-999),-999),-999),-999)</f>
        <v>1306</v>
      </c>
      <c r="K52" s="9">
        <f>IF(Raw!$G52&gt;$C$8,IF(Raw!$Q52&gt;$C$8,IF(Raw!$N52&gt;$C$9,IF(Raw!$N52&lt;$A$9,IF(Raw!$X52&gt;$C$9,IF(Raw!$X52&lt;$A$9,Raw!R52,-999),-999),-999),-999),-999),-999)</f>
        <v>0.85719500000000004</v>
      </c>
      <c r="L52" s="9">
        <f>IF(Raw!$G52&gt;$C$8,IF(Raw!$Q52&gt;$C$8,IF(Raw!$N52&gt;$C$9,IF(Raw!$N52&lt;$A$9,IF(Raw!$X52&gt;$C$9,IF(Raw!$X52&lt;$A$9,Raw!S52,-999),-999),-999),-999),-999),-999)</f>
        <v>0.98243599999999998</v>
      </c>
      <c r="M52" s="9">
        <f>Raw!Q52</f>
        <v>0.87944699999999998</v>
      </c>
      <c r="N52" s="9">
        <f>IF(Raw!$G52&gt;$C$8,IF(Raw!$Q52&gt;$C$8,IF(Raw!$N52&gt;$C$9,IF(Raw!$N52&lt;$A$9,IF(Raw!$X52&gt;$C$9,IF(Raw!$X52&lt;$A$9,Raw!V52,-999),-999),-999),-999),-999),-999)</f>
        <v>780.7</v>
      </c>
      <c r="O52" s="9">
        <f>IF(Raw!$G52&gt;$C$8,IF(Raw!$Q52&gt;$C$8,IF(Raw!$N52&gt;$C$9,IF(Raw!$N52&lt;$A$9,IF(Raw!$X52&gt;$C$9,IF(Raw!$X52&lt;$A$9,Raw!W52,-999),-999),-999),-999),-999),-999)</f>
        <v>0.37081999999999998</v>
      </c>
      <c r="P52" s="9">
        <f>IF(Raw!$G52&gt;$C$8,IF(Raw!$Q52&gt;$C$8,IF(Raw!$N52&gt;$C$9,IF(Raw!$N52&lt;$A$9,IF(Raw!$X52&gt;$C$9,IF(Raw!$X52&lt;$A$9,Raw!X52,-999),-999),-999),-999),-999),-999)</f>
        <v>2429</v>
      </c>
      <c r="R52" s="9">
        <f t="shared" si="4"/>
        <v>0.11744100000000002</v>
      </c>
      <c r="S52" s="9">
        <f t="shared" si="5"/>
        <v>0.14418182666408036</v>
      </c>
      <c r="T52" s="9">
        <f t="shared" si="6"/>
        <v>0.12524099999999994</v>
      </c>
      <c r="U52" s="9">
        <f t="shared" si="7"/>
        <v>0.12748005976979665</v>
      </c>
      <c r="V52" s="15">
        <f t="shared" si="0"/>
        <v>0</v>
      </c>
      <c r="X52" s="11">
        <f t="shared" si="8"/>
        <v>1.6254E+18</v>
      </c>
      <c r="Y52" s="11">
        <f t="shared" si="9"/>
        <v>7.999999999999999E-18</v>
      </c>
      <c r="Z52" s="11">
        <f t="shared" si="10"/>
        <v>1.3059999999999999E-3</v>
      </c>
      <c r="AA52" s="16">
        <f t="shared" si="11"/>
        <v>1.6698600572685431E-2</v>
      </c>
      <c r="AB52" s="9">
        <f t="shared" si="1"/>
        <v>0.85928634943432369</v>
      </c>
      <c r="AC52" s="9">
        <f t="shared" si="2"/>
        <v>0.98330139942731487</v>
      </c>
      <c r="AD52" s="15">
        <f t="shared" si="3"/>
        <v>12.786064757033259</v>
      </c>
      <c r="AE52" s="3">
        <f t="shared" si="12"/>
        <v>963.19999999999959</v>
      </c>
      <c r="AF52" s="2">
        <f t="shared" si="13"/>
        <v>0.25</v>
      </c>
      <c r="AG52" s="9">
        <f t="shared" si="14"/>
        <v>1.253821768805454E-3</v>
      </c>
      <c r="AH52" s="2">
        <f t="shared" si="15"/>
        <v>6.0671782871933519E-2</v>
      </c>
    </row>
    <row r="53" spans="1:34">
      <c r="A53" s="1">
        <f>Raw!A53</f>
        <v>40</v>
      </c>
      <c r="B53" s="14">
        <f>Raw!B53</f>
        <v>0.45996527777777779</v>
      </c>
      <c r="C53" s="15">
        <f>Raw!C53</f>
        <v>121.7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0.72832300000000005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0.83948999999999996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0.46001157407407406</v>
      </c>
      <c r="C54" s="15">
        <f>Raw!C54</f>
        <v>120.6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0.69777699999999998</v>
      </c>
      <c r="F54" s="9">
        <f>IF(Raw!$G54&gt;$C$8,IF(Raw!$Q54&gt;$C$8,IF(Raw!$N54&gt;$C$9,IF(Raw!$N54&lt;$A$9,IF(Raw!$X54&gt;$C$9,IF(Raw!$X54&lt;$A$9,Raw!I54,-999),-999),-999),-999),-999),-999)</f>
        <v>0.82747499999999996</v>
      </c>
      <c r="G54" s="9">
        <f>Raw!G54</f>
        <v>0.81466099999999997</v>
      </c>
      <c r="H54" s="9">
        <f>IF(Raw!$G54&gt;$C$8,IF(Raw!$Q54&gt;$C$8,IF(Raw!$N54&gt;$C$9,IF(Raw!$N54&lt;$A$9,IF(Raw!$X54&gt;$C$9,IF(Raw!$X54&lt;$A$9,Raw!L54,-999),-999),-999),-999),-999),-999)</f>
        <v>663.6</v>
      </c>
      <c r="I54" s="9">
        <f>IF(Raw!$G54&gt;$C$8,IF(Raw!$Q54&gt;$C$8,IF(Raw!$N54&gt;$C$9,IF(Raw!$N54&lt;$A$9,IF(Raw!$X54&gt;$C$9,IF(Raw!$X54&lt;$A$9,Raw!M54,-999),-999),-999),-999),-999),-999)</f>
        <v>3.0000000000000001E-5</v>
      </c>
      <c r="J54" s="9">
        <f>IF(Raw!$G54&gt;$C$8,IF(Raw!$Q54&gt;$C$8,IF(Raw!$N54&gt;$C$9,IF(Raw!$N54&lt;$A$9,IF(Raw!$X54&gt;$C$9,IF(Raw!$X54&lt;$A$9,Raw!N54,-999),-999),-999),-999),-999),-999)</f>
        <v>1438</v>
      </c>
      <c r="K54" s="9">
        <f>IF(Raw!$G54&gt;$C$8,IF(Raw!$Q54&gt;$C$8,IF(Raw!$N54&gt;$C$9,IF(Raw!$N54&lt;$A$9,IF(Raw!$X54&gt;$C$9,IF(Raw!$X54&lt;$A$9,Raw!R54,-999),-999),-999),-999),-999),-999)</f>
        <v>0.82777999999999996</v>
      </c>
      <c r="L54" s="9">
        <f>IF(Raw!$G54&gt;$C$8,IF(Raw!$Q54&gt;$C$8,IF(Raw!$N54&gt;$C$9,IF(Raw!$N54&lt;$A$9,IF(Raw!$X54&gt;$C$9,IF(Raw!$X54&lt;$A$9,Raw!S54,-999),-999),-999),-999),-999),-999)</f>
        <v>0.93631399999999998</v>
      </c>
      <c r="M54" s="9">
        <f>Raw!Q54</f>
        <v>0.83526199999999995</v>
      </c>
      <c r="N54" s="9">
        <f>IF(Raw!$G54&gt;$C$8,IF(Raw!$Q54&gt;$C$8,IF(Raw!$N54&gt;$C$9,IF(Raw!$N54&lt;$A$9,IF(Raw!$X54&gt;$C$9,IF(Raw!$X54&lt;$A$9,Raw!V54,-999),-999),-999),-999),-999),-999)</f>
        <v>621.9</v>
      </c>
      <c r="O54" s="9">
        <f>IF(Raw!$G54&gt;$C$8,IF(Raw!$Q54&gt;$C$8,IF(Raw!$N54&gt;$C$9,IF(Raw!$N54&lt;$A$9,IF(Raw!$X54&gt;$C$9,IF(Raw!$X54&lt;$A$9,Raw!W54,-999),-999),-999),-999),-999),-999)</f>
        <v>7.2928000000000007E-2</v>
      </c>
      <c r="P54" s="9">
        <f>IF(Raw!$G54&gt;$C$8,IF(Raw!$Q54&gt;$C$8,IF(Raw!$N54&gt;$C$9,IF(Raw!$N54&lt;$A$9,IF(Raw!$X54&gt;$C$9,IF(Raw!$X54&lt;$A$9,Raw!X54,-999),-999),-999),-999),-999),-999)</f>
        <v>1088</v>
      </c>
      <c r="R54" s="9">
        <f t="shared" si="4"/>
        <v>0.12969799999999998</v>
      </c>
      <c r="S54" s="9">
        <f t="shared" si="5"/>
        <v>0.15673947853409467</v>
      </c>
      <c r="T54" s="9">
        <f t="shared" si="6"/>
        <v>0.10853400000000002</v>
      </c>
      <c r="U54" s="9">
        <f t="shared" si="7"/>
        <v>0.11591624177359307</v>
      </c>
      <c r="V54" s="15">
        <f t="shared" si="0"/>
        <v>0</v>
      </c>
      <c r="X54" s="11">
        <f t="shared" si="8"/>
        <v>1.6254E+18</v>
      </c>
      <c r="Y54" s="11">
        <f t="shared" si="9"/>
        <v>6.636E-18</v>
      </c>
      <c r="Z54" s="11">
        <f t="shared" si="10"/>
        <v>1.438E-3</v>
      </c>
      <c r="AA54" s="16">
        <f t="shared" si="11"/>
        <v>1.527358917462739E-2</v>
      </c>
      <c r="AB54" s="9">
        <f t="shared" si="1"/>
        <v>0.82943770372747894</v>
      </c>
      <c r="AC54" s="9">
        <f t="shared" si="2"/>
        <v>0.98472641082537293</v>
      </c>
      <c r="AD54" s="15">
        <f t="shared" si="3"/>
        <v>10.621411108920302</v>
      </c>
      <c r="AE54" s="3">
        <f t="shared" si="12"/>
        <v>798.97439999999983</v>
      </c>
      <c r="AF54" s="2">
        <f t="shared" si="13"/>
        <v>0.25</v>
      </c>
      <c r="AG54" s="9">
        <f t="shared" si="14"/>
        <v>9.4707235236794849E-4</v>
      </c>
      <c r="AH54" s="2">
        <f t="shared" si="15"/>
        <v>4.5828338250677808E-2</v>
      </c>
    </row>
    <row r="55" spans="1:34">
      <c r="A55" s="1">
        <f>Raw!A55</f>
        <v>42</v>
      </c>
      <c r="B55" s="14">
        <f>Raw!B55</f>
        <v>0.46006944444444442</v>
      </c>
      <c r="C55" s="15">
        <f>Raw!C55</f>
        <v>119.3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0.84881499999999999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0.77368199999999998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1.6254E+18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0.46012731481481484</v>
      </c>
      <c r="C56" s="15">
        <f>Raw!C56</f>
        <v>118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0.68245599999999995</v>
      </c>
      <c r="F56" s="9">
        <f>IF(Raw!$G56&gt;$C$8,IF(Raw!$Q56&gt;$C$8,IF(Raw!$N56&gt;$C$9,IF(Raw!$N56&lt;$A$9,IF(Raw!$X56&gt;$C$9,IF(Raw!$X56&lt;$A$9,Raw!I56,-999),-999),-999),-999),-999),-999)</f>
        <v>0.79219200000000001</v>
      </c>
      <c r="G56" s="9">
        <f>Raw!G56</f>
        <v>0.87238199999999999</v>
      </c>
      <c r="H56" s="9">
        <f>IF(Raw!$G56&gt;$C$8,IF(Raw!$Q56&gt;$C$8,IF(Raw!$N56&gt;$C$9,IF(Raw!$N56&lt;$A$9,IF(Raw!$X56&gt;$C$9,IF(Raw!$X56&lt;$A$9,Raw!L56,-999),-999),-999),-999),-999),-999)</f>
        <v>661.3</v>
      </c>
      <c r="I56" s="9">
        <f>IF(Raw!$G56&gt;$C$8,IF(Raw!$Q56&gt;$C$8,IF(Raw!$N56&gt;$C$9,IF(Raw!$N56&lt;$A$9,IF(Raw!$X56&gt;$C$9,IF(Raw!$X56&lt;$A$9,Raw!M56,-999),-999),-999),-999),-999),-999)</f>
        <v>5.5968999999999998E-2</v>
      </c>
      <c r="J56" s="9">
        <f>IF(Raw!$G56&gt;$C$8,IF(Raw!$Q56&gt;$C$8,IF(Raw!$N56&gt;$C$9,IF(Raw!$N56&lt;$A$9,IF(Raw!$X56&gt;$C$9,IF(Raw!$X56&lt;$A$9,Raw!N56,-999),-999),-999),-999),-999),-999)</f>
        <v>753</v>
      </c>
      <c r="K56" s="9">
        <f>IF(Raw!$G56&gt;$C$8,IF(Raw!$Q56&gt;$C$8,IF(Raw!$N56&gt;$C$9,IF(Raw!$N56&lt;$A$9,IF(Raw!$X56&gt;$C$9,IF(Raw!$X56&lt;$A$9,Raw!R56,-999),-999),-999),-999),-999),-999)</f>
        <v>0.81154000000000004</v>
      </c>
      <c r="L56" s="9">
        <f>IF(Raw!$G56&gt;$C$8,IF(Raw!$Q56&gt;$C$8,IF(Raw!$N56&gt;$C$9,IF(Raw!$N56&lt;$A$9,IF(Raw!$X56&gt;$C$9,IF(Raw!$X56&lt;$A$9,Raw!S56,-999),-999),-999),-999),-999),-999)</f>
        <v>0.92495099999999997</v>
      </c>
      <c r="M56" s="9">
        <f>Raw!Q56</f>
        <v>0.858684</v>
      </c>
      <c r="N56" s="9">
        <f>IF(Raw!$G56&gt;$C$8,IF(Raw!$Q56&gt;$C$8,IF(Raw!$N56&gt;$C$9,IF(Raw!$N56&lt;$A$9,IF(Raw!$X56&gt;$C$9,IF(Raw!$X56&lt;$A$9,Raw!V56,-999),-999),-999),-999),-999),-999)</f>
        <v>542.20000000000005</v>
      </c>
      <c r="O56" s="9">
        <f>IF(Raw!$G56&gt;$C$8,IF(Raw!$Q56&gt;$C$8,IF(Raw!$N56&gt;$C$9,IF(Raw!$N56&lt;$A$9,IF(Raw!$X56&gt;$C$9,IF(Raw!$X56&lt;$A$9,Raw!W56,-999),-999),-999),-999),-999),-999)</f>
        <v>9.2110000000000004E-3</v>
      </c>
      <c r="P56" s="9">
        <f>IF(Raw!$G56&gt;$C$8,IF(Raw!$Q56&gt;$C$8,IF(Raw!$N56&gt;$C$9,IF(Raw!$N56&lt;$A$9,IF(Raw!$X56&gt;$C$9,IF(Raw!$X56&lt;$A$9,Raw!X56,-999),-999),-999),-999),-999),-999)</f>
        <v>855</v>
      </c>
      <c r="R56" s="9">
        <f t="shared" si="4"/>
        <v>0.10973600000000006</v>
      </c>
      <c r="S56" s="9">
        <f t="shared" si="5"/>
        <v>0.13852197447083542</v>
      </c>
      <c r="T56" s="9">
        <f t="shared" si="6"/>
        <v>0.11341099999999993</v>
      </c>
      <c r="U56" s="9">
        <f t="shared" si="7"/>
        <v>0.12261298166065006</v>
      </c>
      <c r="V56" s="15">
        <f t="shared" si="0"/>
        <v>0</v>
      </c>
      <c r="X56" s="11">
        <f t="shared" si="8"/>
        <v>1.6254E+18</v>
      </c>
      <c r="Y56" s="11">
        <f t="shared" si="9"/>
        <v>6.6129999999999994E-18</v>
      </c>
      <c r="Z56" s="11">
        <f t="shared" si="10"/>
        <v>7.5299999999999998E-4</v>
      </c>
      <c r="AA56" s="16">
        <f t="shared" si="11"/>
        <v>8.0288399434895602E-3</v>
      </c>
      <c r="AB56" s="9">
        <f t="shared" si="1"/>
        <v>0.81245055876683114</v>
      </c>
      <c r="AC56" s="9">
        <f t="shared" si="2"/>
        <v>0.99197116005651031</v>
      </c>
      <c r="AD56" s="15">
        <f t="shared" si="3"/>
        <v>10.662470044474848</v>
      </c>
      <c r="AE56" s="3">
        <f t="shared" si="12"/>
        <v>796.20519999999976</v>
      </c>
      <c r="AF56" s="2">
        <f t="shared" si="13"/>
        <v>0.25</v>
      </c>
      <c r="AG56" s="9">
        <f t="shared" si="14"/>
        <v>1.0056594184772499E-3</v>
      </c>
      <c r="AH56" s="2">
        <f t="shared" si="15"/>
        <v>4.866333588951581E-2</v>
      </c>
    </row>
    <row r="57" spans="1:34">
      <c r="A57" s="1">
        <f>Raw!A57</f>
        <v>44</v>
      </c>
      <c r="B57" s="14">
        <f>Raw!B57</f>
        <v>0.4601851851851852</v>
      </c>
      <c r="C57" s="15">
        <f>Raw!C57</f>
        <v>116.9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0.68515599999999999</v>
      </c>
      <c r="F57" s="9">
        <f>IF(Raw!$G57&gt;$C$8,IF(Raw!$Q57&gt;$C$8,IF(Raw!$N57&gt;$C$9,IF(Raw!$N57&lt;$A$9,IF(Raw!$X57&gt;$C$9,IF(Raw!$X57&lt;$A$9,Raw!I57,-999),-999),-999),-999),-999),-999)</f>
        <v>0.79921200000000003</v>
      </c>
      <c r="G57" s="9">
        <f>Raw!G57</f>
        <v>0.82638800000000001</v>
      </c>
      <c r="H57" s="9">
        <f>IF(Raw!$G57&gt;$C$8,IF(Raw!$Q57&gt;$C$8,IF(Raw!$N57&gt;$C$9,IF(Raw!$N57&lt;$A$9,IF(Raw!$X57&gt;$C$9,IF(Raw!$X57&lt;$A$9,Raw!L57,-999),-999),-999),-999),-999),-999)</f>
        <v>707.1</v>
      </c>
      <c r="I57" s="9">
        <f>IF(Raw!$G57&gt;$C$8,IF(Raw!$Q57&gt;$C$8,IF(Raw!$N57&gt;$C$9,IF(Raw!$N57&lt;$A$9,IF(Raw!$X57&gt;$C$9,IF(Raw!$X57&lt;$A$9,Raw!M57,-999),-999),-999),-999),-999),-999)</f>
        <v>0.19864200000000001</v>
      </c>
      <c r="J57" s="9">
        <f>IF(Raw!$G57&gt;$C$8,IF(Raw!$Q57&gt;$C$8,IF(Raw!$N57&gt;$C$9,IF(Raw!$N57&lt;$A$9,IF(Raw!$X57&gt;$C$9,IF(Raw!$X57&lt;$A$9,Raw!N57,-999),-999),-999),-999),-999),-999)</f>
        <v>546</v>
      </c>
      <c r="K57" s="9">
        <f>IF(Raw!$G57&gt;$C$8,IF(Raw!$Q57&gt;$C$8,IF(Raw!$N57&gt;$C$9,IF(Raw!$N57&lt;$A$9,IF(Raw!$X57&gt;$C$9,IF(Raw!$X57&lt;$A$9,Raw!R57,-999),-999),-999),-999),-999),-999)</f>
        <v>0.83701300000000001</v>
      </c>
      <c r="L57" s="9">
        <f>IF(Raw!$G57&gt;$C$8,IF(Raw!$Q57&gt;$C$8,IF(Raw!$N57&gt;$C$9,IF(Raw!$N57&lt;$A$9,IF(Raw!$X57&gt;$C$9,IF(Raw!$X57&lt;$A$9,Raw!S57,-999),-999),-999),-999),-999),-999)</f>
        <v>0.946658</v>
      </c>
      <c r="M57" s="9">
        <f>Raw!Q57</f>
        <v>0.85285299999999997</v>
      </c>
      <c r="N57" s="9">
        <f>IF(Raw!$G57&gt;$C$8,IF(Raw!$Q57&gt;$C$8,IF(Raw!$N57&gt;$C$9,IF(Raw!$N57&lt;$A$9,IF(Raw!$X57&gt;$C$9,IF(Raw!$X57&lt;$A$9,Raw!V57,-999),-999),-999),-999),-999),-999)</f>
        <v>657.7</v>
      </c>
      <c r="O57" s="9">
        <f>IF(Raw!$G57&gt;$C$8,IF(Raw!$Q57&gt;$C$8,IF(Raw!$N57&gt;$C$9,IF(Raw!$N57&lt;$A$9,IF(Raw!$X57&gt;$C$9,IF(Raw!$X57&lt;$A$9,Raw!W57,-999),-999),-999),-999),-999),-999)</f>
        <v>6.9999999999999999E-6</v>
      </c>
      <c r="P57" s="9">
        <f>IF(Raw!$G57&gt;$C$8,IF(Raw!$Q57&gt;$C$8,IF(Raw!$N57&gt;$C$9,IF(Raw!$N57&lt;$A$9,IF(Raw!$X57&gt;$C$9,IF(Raw!$X57&lt;$A$9,Raw!X57,-999),-999),-999),-999),-999),-999)</f>
        <v>901</v>
      </c>
      <c r="R57" s="9">
        <f t="shared" si="4"/>
        <v>0.11405600000000005</v>
      </c>
      <c r="S57" s="9">
        <f t="shared" si="5"/>
        <v>0.14271056991136274</v>
      </c>
      <c r="T57" s="9">
        <f t="shared" si="6"/>
        <v>0.10964499999999999</v>
      </c>
      <c r="U57" s="9">
        <f t="shared" si="7"/>
        <v>0.11582324345222877</v>
      </c>
      <c r="V57" s="15">
        <f t="shared" si="0"/>
        <v>0</v>
      </c>
      <c r="X57" s="11">
        <f t="shared" si="8"/>
        <v>1.6254E+18</v>
      </c>
      <c r="Y57" s="11">
        <f t="shared" si="9"/>
        <v>7.0710000000000004E-18</v>
      </c>
      <c r="Z57" s="11">
        <f t="shared" si="10"/>
        <v>5.4599999999999994E-4</v>
      </c>
      <c r="AA57" s="16">
        <f t="shared" si="11"/>
        <v>6.2361553787974216E-3</v>
      </c>
      <c r="AB57" s="9">
        <f t="shared" si="1"/>
        <v>0.83769676325650821</v>
      </c>
      <c r="AC57" s="9">
        <f t="shared" si="2"/>
        <v>0.99376384462120293</v>
      </c>
      <c r="AD57" s="15">
        <f t="shared" si="3"/>
        <v>11.421529997797482</v>
      </c>
      <c r="AE57" s="3">
        <f t="shared" si="12"/>
        <v>851.34839999999986</v>
      </c>
      <c r="AF57" s="2">
        <f t="shared" si="13"/>
        <v>0.25</v>
      </c>
      <c r="AG57" s="9">
        <f t="shared" si="14"/>
        <v>1.017598961178332E-3</v>
      </c>
      <c r="AH57" s="2">
        <f t="shared" si="15"/>
        <v>4.9241084147181154E-2</v>
      </c>
    </row>
    <row r="58" spans="1:34">
      <c r="A58" s="1">
        <f>Raw!A58</f>
        <v>45</v>
      </c>
      <c r="B58" s="14">
        <f>Raw!B58</f>
        <v>0.46023148148148146</v>
      </c>
      <c r="C58" s="15">
        <f>Raw!C58</f>
        <v>115.6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0.69774000000000003</v>
      </c>
      <c r="F58" s="9">
        <f>IF(Raw!$G58&gt;$C$8,IF(Raw!$Q58&gt;$C$8,IF(Raw!$N58&gt;$C$9,IF(Raw!$N58&lt;$A$9,IF(Raw!$X58&gt;$C$9,IF(Raw!$X58&lt;$A$9,Raw!I58,-999),-999),-999),-999),-999),-999)</f>
        <v>0.79589200000000004</v>
      </c>
      <c r="G58" s="9">
        <f>Raw!G58</f>
        <v>0.82282200000000005</v>
      </c>
      <c r="H58" s="9">
        <f>IF(Raw!$G58&gt;$C$8,IF(Raw!$Q58&gt;$C$8,IF(Raw!$N58&gt;$C$9,IF(Raw!$N58&lt;$A$9,IF(Raw!$X58&gt;$C$9,IF(Raw!$X58&lt;$A$9,Raw!L58,-999),-999),-999),-999),-999),-999)</f>
        <v>547.29999999999995</v>
      </c>
      <c r="I58" s="9">
        <f>IF(Raw!$G58&gt;$C$8,IF(Raw!$Q58&gt;$C$8,IF(Raw!$N58&gt;$C$9,IF(Raw!$N58&lt;$A$9,IF(Raw!$X58&gt;$C$9,IF(Raw!$X58&lt;$A$9,Raw!M58,-999),-999),-999),-999),-999),-999)</f>
        <v>9.9999999999999995E-7</v>
      </c>
      <c r="J58" s="9">
        <f>IF(Raw!$G58&gt;$C$8,IF(Raw!$Q58&gt;$C$8,IF(Raw!$N58&gt;$C$9,IF(Raw!$N58&lt;$A$9,IF(Raw!$X58&gt;$C$9,IF(Raw!$X58&lt;$A$9,Raw!N58,-999),-999),-999),-999),-999),-999)</f>
        <v>7371</v>
      </c>
      <c r="K58" s="9">
        <f>IF(Raw!$G58&gt;$C$8,IF(Raw!$Q58&gt;$C$8,IF(Raw!$N58&gt;$C$9,IF(Raw!$N58&lt;$A$9,IF(Raw!$X58&gt;$C$9,IF(Raw!$X58&lt;$A$9,Raw!R58,-999),-999),-999),-999),-999),-999)</f>
        <v>0.80819799999999997</v>
      </c>
      <c r="L58" s="9">
        <f>IF(Raw!$G58&gt;$C$8,IF(Raw!$Q58&gt;$C$8,IF(Raw!$N58&gt;$C$9,IF(Raw!$N58&lt;$A$9,IF(Raw!$X58&gt;$C$9,IF(Raw!$X58&lt;$A$9,Raw!S58,-999),-999),-999),-999),-999),-999)</f>
        <v>0.93184500000000003</v>
      </c>
      <c r="M58" s="9">
        <f>Raw!Q58</f>
        <v>0.85506899999999997</v>
      </c>
      <c r="N58" s="9">
        <f>IF(Raw!$G58&gt;$C$8,IF(Raw!$Q58&gt;$C$8,IF(Raw!$N58&gt;$C$9,IF(Raw!$N58&lt;$A$9,IF(Raw!$X58&gt;$C$9,IF(Raw!$X58&lt;$A$9,Raw!V58,-999),-999),-999),-999),-999),-999)</f>
        <v>731.7</v>
      </c>
      <c r="O58" s="9">
        <f>IF(Raw!$G58&gt;$C$8,IF(Raw!$Q58&gt;$C$8,IF(Raw!$N58&gt;$C$9,IF(Raw!$N58&lt;$A$9,IF(Raw!$X58&gt;$C$9,IF(Raw!$X58&lt;$A$9,Raw!W58,-999),-999),-999),-999),-999),-999)</f>
        <v>0.37081999999999998</v>
      </c>
      <c r="P58" s="9">
        <f>IF(Raw!$G58&gt;$C$8,IF(Raw!$Q58&gt;$C$8,IF(Raw!$N58&gt;$C$9,IF(Raw!$N58&lt;$A$9,IF(Raw!$X58&gt;$C$9,IF(Raw!$X58&lt;$A$9,Raw!X58,-999),-999),-999),-999),-999),-999)</f>
        <v>1394</v>
      </c>
      <c r="R58" s="9">
        <f t="shared" si="4"/>
        <v>9.8152000000000017E-2</v>
      </c>
      <c r="S58" s="9">
        <f t="shared" si="5"/>
        <v>0.12332326496559837</v>
      </c>
      <c r="T58" s="9">
        <f t="shared" si="6"/>
        <v>0.12364700000000006</v>
      </c>
      <c r="U58" s="9">
        <f t="shared" si="7"/>
        <v>0.13269052256544817</v>
      </c>
      <c r="V58" s="15">
        <f t="shared" si="0"/>
        <v>0</v>
      </c>
      <c r="X58" s="11">
        <f t="shared" si="8"/>
        <v>1.6254E+18</v>
      </c>
      <c r="Y58" s="11">
        <f t="shared" si="9"/>
        <v>5.4729999999999993E-18</v>
      </c>
      <c r="Z58" s="11">
        <f t="shared" si="10"/>
        <v>7.3709999999999999E-3</v>
      </c>
      <c r="AA58" s="16">
        <f t="shared" si="11"/>
        <v>6.153606245733971E-2</v>
      </c>
      <c r="AB58" s="9">
        <f t="shared" si="1"/>
        <v>0.8158067495146627</v>
      </c>
      <c r="AC58" s="9">
        <f t="shared" si="2"/>
        <v>0.93846393754266</v>
      </c>
      <c r="AD58" s="15">
        <f t="shared" si="3"/>
        <v>8.3484008217799062</v>
      </c>
      <c r="AE58" s="3">
        <f t="shared" si="12"/>
        <v>658.94919999999979</v>
      </c>
      <c r="AF58" s="2">
        <f t="shared" si="13"/>
        <v>0.25</v>
      </c>
      <c r="AG58" s="9">
        <f t="shared" si="14"/>
        <v>8.5211820586753289E-4</v>
      </c>
      <c r="AH58" s="2">
        <f t="shared" si="15"/>
        <v>4.1233556518062285E-2</v>
      </c>
    </row>
    <row r="59" spans="1:34">
      <c r="A59" s="1">
        <f>Raw!A59</f>
        <v>46</v>
      </c>
      <c r="B59" s="14">
        <f>Raw!B59</f>
        <v>0.46028935185185182</v>
      </c>
      <c r="C59" s="15">
        <f>Raw!C59</f>
        <v>114.7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0.79449199999999998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0.83006000000000002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1.6254E+18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0.46034722222222224</v>
      </c>
      <c r="C60" s="15">
        <f>Raw!C60</f>
        <v>113.6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0.71639600000000003</v>
      </c>
      <c r="F60" s="9">
        <f>IF(Raw!$G60&gt;$C$8,IF(Raw!$Q60&gt;$C$8,IF(Raw!$N60&gt;$C$9,IF(Raw!$N60&lt;$A$9,IF(Raw!$X60&gt;$C$9,IF(Raw!$X60&lt;$A$9,Raw!I60,-999),-999),-999),-999),-999),-999)</f>
        <v>0.84644600000000003</v>
      </c>
      <c r="G60" s="9">
        <f>Raw!G60</f>
        <v>0.81436399999999998</v>
      </c>
      <c r="H60" s="9">
        <f>IF(Raw!$G60&gt;$C$8,IF(Raw!$Q60&gt;$C$8,IF(Raw!$N60&gt;$C$9,IF(Raw!$N60&lt;$A$9,IF(Raw!$X60&gt;$C$9,IF(Raw!$X60&lt;$A$9,Raw!L60,-999),-999),-999),-999),-999),-999)</f>
        <v>620.5</v>
      </c>
      <c r="I60" s="9">
        <f>IF(Raw!$G60&gt;$C$8,IF(Raw!$Q60&gt;$C$8,IF(Raw!$N60&gt;$C$9,IF(Raw!$N60&lt;$A$9,IF(Raw!$X60&gt;$C$9,IF(Raw!$X60&lt;$A$9,Raw!M60,-999),-999),-999),-999),-999),-999)</f>
        <v>1.2E-5</v>
      </c>
      <c r="J60" s="9">
        <f>IF(Raw!$G60&gt;$C$8,IF(Raw!$Q60&gt;$C$8,IF(Raw!$N60&gt;$C$9,IF(Raw!$N60&lt;$A$9,IF(Raw!$X60&gt;$C$9,IF(Raw!$X60&lt;$A$9,Raw!N60,-999),-999),-999),-999),-999),-999)</f>
        <v>1076</v>
      </c>
      <c r="K60" s="9">
        <f>IF(Raw!$G60&gt;$C$8,IF(Raw!$Q60&gt;$C$8,IF(Raw!$N60&gt;$C$9,IF(Raw!$N60&lt;$A$9,IF(Raw!$X60&gt;$C$9,IF(Raw!$X60&lt;$A$9,Raw!R60,-999),-999),-999),-999),-999),-999)</f>
        <v>0.84275500000000003</v>
      </c>
      <c r="L60" s="9">
        <f>IF(Raw!$G60&gt;$C$8,IF(Raw!$Q60&gt;$C$8,IF(Raw!$N60&gt;$C$9,IF(Raw!$N60&lt;$A$9,IF(Raw!$X60&gt;$C$9,IF(Raw!$X60&lt;$A$9,Raw!S60,-999),-999),-999),-999),-999),-999)</f>
        <v>0.97157000000000004</v>
      </c>
      <c r="M60" s="9">
        <f>Raw!Q60</f>
        <v>0.860016</v>
      </c>
      <c r="N60" s="9">
        <f>IF(Raw!$G60&gt;$C$8,IF(Raw!$Q60&gt;$C$8,IF(Raw!$N60&gt;$C$9,IF(Raw!$N60&lt;$A$9,IF(Raw!$X60&gt;$C$9,IF(Raw!$X60&lt;$A$9,Raw!V60,-999),-999),-999),-999),-999),-999)</f>
        <v>738.9</v>
      </c>
      <c r="O60" s="9">
        <f>IF(Raw!$G60&gt;$C$8,IF(Raw!$Q60&gt;$C$8,IF(Raw!$N60&gt;$C$9,IF(Raw!$N60&lt;$A$9,IF(Raw!$X60&gt;$C$9,IF(Raw!$X60&lt;$A$9,Raw!W60,-999),-999),-999),-999),-999),-999)</f>
        <v>0.37081700000000001</v>
      </c>
      <c r="P60" s="9">
        <f>IF(Raw!$G60&gt;$C$8,IF(Raw!$Q60&gt;$C$8,IF(Raw!$N60&gt;$C$9,IF(Raw!$N60&lt;$A$9,IF(Raw!$X60&gt;$C$9,IF(Raw!$X60&lt;$A$9,Raw!X60,-999),-999),-999),-999),-999),-999)</f>
        <v>810</v>
      </c>
      <c r="R60" s="9">
        <f t="shared" si="4"/>
        <v>0.13005</v>
      </c>
      <c r="S60" s="9">
        <f t="shared" si="5"/>
        <v>0.15364240601290571</v>
      </c>
      <c r="T60" s="9">
        <f t="shared" si="6"/>
        <v>0.12881500000000001</v>
      </c>
      <c r="U60" s="9">
        <f t="shared" si="7"/>
        <v>0.13258437374558704</v>
      </c>
      <c r="V60" s="15">
        <f t="shared" si="0"/>
        <v>0</v>
      </c>
      <c r="X60" s="11">
        <f t="shared" si="8"/>
        <v>1.6254E+18</v>
      </c>
      <c r="Y60" s="11">
        <f t="shared" si="9"/>
        <v>6.2049999999999997E-18</v>
      </c>
      <c r="Z60" s="11">
        <f t="shared" si="10"/>
        <v>1.0759999999999999E-3</v>
      </c>
      <c r="AA60" s="16">
        <f t="shared" si="11"/>
        <v>1.0735609087640001E-2</v>
      </c>
      <c r="AB60" s="9">
        <f t="shared" si="1"/>
        <v>0.84413790748462436</v>
      </c>
      <c r="AC60" s="9">
        <f t="shared" si="2"/>
        <v>0.98926439091236018</v>
      </c>
      <c r="AD60" s="15">
        <f t="shared" si="3"/>
        <v>9.9773318658364349</v>
      </c>
      <c r="AE60" s="3">
        <f t="shared" si="12"/>
        <v>747.08199999999977</v>
      </c>
      <c r="AF60" s="2">
        <f t="shared" si="13"/>
        <v>0.25</v>
      </c>
      <c r="AG60" s="9">
        <f t="shared" si="14"/>
        <v>1.0175679208337023E-3</v>
      </c>
      <c r="AH60" s="2">
        <f t="shared" si="15"/>
        <v>4.9239582121058702E-2</v>
      </c>
    </row>
    <row r="61" spans="1:34">
      <c r="A61" s="1">
        <f>Raw!A61</f>
        <v>48</v>
      </c>
      <c r="B61" s="14">
        <f>Raw!B61</f>
        <v>0.4604050925925926</v>
      </c>
      <c r="C61" s="15">
        <f>Raw!C61</f>
        <v>112.6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0.74028700000000003</v>
      </c>
      <c r="F61" s="9">
        <f>IF(Raw!$G61&gt;$C$8,IF(Raw!$Q61&gt;$C$8,IF(Raw!$N61&gt;$C$9,IF(Raw!$N61&lt;$A$9,IF(Raw!$X61&gt;$C$9,IF(Raw!$X61&lt;$A$9,Raw!I61,-999),-999),-999),-999),-999),-999)</f>
        <v>0.861128</v>
      </c>
      <c r="G61" s="9">
        <f>Raw!G61</f>
        <v>0.86232399999999998</v>
      </c>
      <c r="H61" s="9">
        <f>IF(Raw!$G61&gt;$C$8,IF(Raw!$Q61&gt;$C$8,IF(Raw!$N61&gt;$C$9,IF(Raw!$N61&lt;$A$9,IF(Raw!$X61&gt;$C$9,IF(Raw!$X61&lt;$A$9,Raw!L61,-999),-999),-999),-999),-999),-999)</f>
        <v>474.3</v>
      </c>
      <c r="I61" s="9">
        <f>IF(Raw!$G61&gt;$C$8,IF(Raw!$Q61&gt;$C$8,IF(Raw!$N61&gt;$C$9,IF(Raw!$N61&lt;$A$9,IF(Raw!$X61&gt;$C$9,IF(Raw!$X61&lt;$A$9,Raw!M61,-999),-999),-999),-999),-999),-999)</f>
        <v>1.8E-5</v>
      </c>
      <c r="J61" s="9">
        <f>IF(Raw!$G61&gt;$C$8,IF(Raw!$Q61&gt;$C$8,IF(Raw!$N61&gt;$C$9,IF(Raw!$N61&lt;$A$9,IF(Raw!$X61&gt;$C$9,IF(Raw!$X61&lt;$A$9,Raw!N61,-999),-999),-999),-999),-999),-999)</f>
        <v>890</v>
      </c>
      <c r="K61" s="9">
        <f>IF(Raw!$G61&gt;$C$8,IF(Raw!$Q61&gt;$C$8,IF(Raw!$N61&gt;$C$9,IF(Raw!$N61&lt;$A$9,IF(Raw!$X61&gt;$C$9,IF(Raw!$X61&lt;$A$9,Raw!R61,-999),-999),-999),-999),-999),-999)</f>
        <v>0.846854</v>
      </c>
      <c r="L61" s="9">
        <f>IF(Raw!$G61&gt;$C$8,IF(Raw!$Q61&gt;$C$8,IF(Raw!$N61&gt;$C$9,IF(Raw!$N61&lt;$A$9,IF(Raw!$X61&gt;$C$9,IF(Raw!$X61&lt;$A$9,Raw!S61,-999),-999),-999),-999),-999),-999)</f>
        <v>0.97987500000000005</v>
      </c>
      <c r="M61" s="9">
        <f>Raw!Q61</f>
        <v>0.87596700000000005</v>
      </c>
      <c r="N61" s="9">
        <f>IF(Raw!$G61&gt;$C$8,IF(Raw!$Q61&gt;$C$8,IF(Raw!$N61&gt;$C$9,IF(Raw!$N61&lt;$A$9,IF(Raw!$X61&gt;$C$9,IF(Raw!$X61&lt;$A$9,Raw!V61,-999),-999),-999),-999),-999),-999)</f>
        <v>634.20000000000005</v>
      </c>
      <c r="O61" s="9">
        <f>IF(Raw!$G61&gt;$C$8,IF(Raw!$Q61&gt;$C$8,IF(Raw!$N61&gt;$C$9,IF(Raw!$N61&lt;$A$9,IF(Raw!$X61&gt;$C$9,IF(Raw!$X61&lt;$A$9,Raw!W61,-999),-999),-999),-999),-999),-999)</f>
        <v>9.9999999999999995E-7</v>
      </c>
      <c r="P61" s="9">
        <f>IF(Raw!$G61&gt;$C$8,IF(Raw!$Q61&gt;$C$8,IF(Raw!$N61&gt;$C$9,IF(Raw!$N61&lt;$A$9,IF(Raw!$X61&gt;$C$9,IF(Raw!$X61&lt;$A$9,Raw!X61,-999),-999),-999),-999),-999),-999)</f>
        <v>1045</v>
      </c>
      <c r="R61" s="9">
        <f t="shared" si="4"/>
        <v>0.12084099999999998</v>
      </c>
      <c r="S61" s="9">
        <f t="shared" si="5"/>
        <v>0.14032873161713472</v>
      </c>
      <c r="T61" s="9">
        <f t="shared" si="6"/>
        <v>0.13302100000000006</v>
      </c>
      <c r="U61" s="9">
        <f t="shared" si="7"/>
        <v>0.13575302972317901</v>
      </c>
      <c r="V61" s="15">
        <f t="shared" si="0"/>
        <v>0</v>
      </c>
      <c r="X61" s="11">
        <f t="shared" si="8"/>
        <v>1.6254E+18</v>
      </c>
      <c r="Y61" s="11">
        <f t="shared" si="9"/>
        <v>4.7430000000000001E-18</v>
      </c>
      <c r="Z61" s="11">
        <f t="shared" si="10"/>
        <v>8.8999999999999995E-4</v>
      </c>
      <c r="AA61" s="16">
        <f t="shared" si="11"/>
        <v>6.8144962800116378E-3</v>
      </c>
      <c r="AB61" s="9">
        <f t="shared" si="1"/>
        <v>0.84776047110966346</v>
      </c>
      <c r="AC61" s="9">
        <f t="shared" si="2"/>
        <v>0.99318550371998804</v>
      </c>
      <c r="AD61" s="15">
        <f t="shared" si="3"/>
        <v>7.6567373932715004</v>
      </c>
      <c r="AE61" s="3">
        <f t="shared" si="12"/>
        <v>571.05719999999985</v>
      </c>
      <c r="AF61" s="2">
        <f t="shared" si="13"/>
        <v>0.25</v>
      </c>
      <c r="AG61" s="9">
        <f t="shared" si="14"/>
        <v>7.9955792225489398E-4</v>
      </c>
      <c r="AH61" s="2">
        <f t="shared" si="15"/>
        <v>3.8690191747747731E-2</v>
      </c>
    </row>
    <row r="62" spans="1:34">
      <c r="A62" s="1">
        <f>Raw!A62</f>
        <v>49</v>
      </c>
      <c r="B62" s="14">
        <f>Raw!B62</f>
        <v>0.46046296296296302</v>
      </c>
      <c r="C62" s="15">
        <f>Raw!C62</f>
        <v>111.3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0.77019499999999996</v>
      </c>
      <c r="F62" s="9">
        <f>IF(Raw!$G62&gt;$C$8,IF(Raw!$Q62&gt;$C$8,IF(Raw!$N62&gt;$C$9,IF(Raw!$N62&lt;$A$9,IF(Raw!$X62&gt;$C$9,IF(Raw!$X62&lt;$A$9,Raw!I62,-999),-999),-999),-999),-999),-999)</f>
        <v>0.92240299999999997</v>
      </c>
      <c r="G62" s="9">
        <f>Raw!G62</f>
        <v>0.89081900000000003</v>
      </c>
      <c r="H62" s="9">
        <f>IF(Raw!$G62&gt;$C$8,IF(Raw!$Q62&gt;$C$8,IF(Raw!$N62&gt;$C$9,IF(Raw!$N62&lt;$A$9,IF(Raw!$X62&gt;$C$9,IF(Raw!$X62&lt;$A$9,Raw!L62,-999),-999),-999),-999),-999),-999)</f>
        <v>622.70000000000005</v>
      </c>
      <c r="I62" s="9">
        <f>IF(Raw!$G62&gt;$C$8,IF(Raw!$Q62&gt;$C$8,IF(Raw!$N62&gt;$C$9,IF(Raw!$N62&lt;$A$9,IF(Raw!$X62&gt;$C$9,IF(Raw!$X62&lt;$A$9,Raw!M62,-999),-999),-999),-999),-999),-999)</f>
        <v>0.34697499999999998</v>
      </c>
      <c r="J62" s="9">
        <f>IF(Raw!$G62&gt;$C$8,IF(Raw!$Q62&gt;$C$8,IF(Raw!$N62&gt;$C$9,IF(Raw!$N62&lt;$A$9,IF(Raw!$X62&gt;$C$9,IF(Raw!$X62&lt;$A$9,Raw!N62,-999),-999),-999),-999),-999),-999)</f>
        <v>1125</v>
      </c>
      <c r="K62" s="9">
        <f>IF(Raw!$G62&gt;$C$8,IF(Raw!$Q62&gt;$C$8,IF(Raw!$N62&gt;$C$9,IF(Raw!$N62&lt;$A$9,IF(Raw!$X62&gt;$C$9,IF(Raw!$X62&lt;$A$9,Raw!R62,-999),-999),-999),-999),-999),-999)</f>
        <v>0.86306700000000003</v>
      </c>
      <c r="L62" s="9">
        <f>IF(Raw!$G62&gt;$C$8,IF(Raw!$Q62&gt;$C$8,IF(Raw!$N62&gt;$C$9,IF(Raw!$N62&lt;$A$9,IF(Raw!$X62&gt;$C$9,IF(Raw!$X62&lt;$A$9,Raw!S62,-999),-999),-999),-999),-999),-999)</f>
        <v>1.0210269999999999</v>
      </c>
      <c r="M62" s="9">
        <f>Raw!Q62</f>
        <v>0.89218500000000001</v>
      </c>
      <c r="N62" s="9">
        <f>IF(Raw!$G62&gt;$C$8,IF(Raw!$Q62&gt;$C$8,IF(Raw!$N62&gt;$C$9,IF(Raw!$N62&lt;$A$9,IF(Raw!$X62&gt;$C$9,IF(Raw!$X62&lt;$A$9,Raw!V62,-999),-999),-999),-999),-999),-999)</f>
        <v>799.9</v>
      </c>
      <c r="O62" s="9">
        <f>IF(Raw!$G62&gt;$C$8,IF(Raw!$Q62&gt;$C$8,IF(Raw!$N62&gt;$C$9,IF(Raw!$N62&lt;$A$9,IF(Raw!$X62&gt;$C$9,IF(Raw!$X62&lt;$A$9,Raw!W62,-999),-999),-999),-999),-999),-999)</f>
        <v>2.5999999999999998E-5</v>
      </c>
      <c r="P62" s="9">
        <f>IF(Raw!$G62&gt;$C$8,IF(Raw!$Q62&gt;$C$8,IF(Raw!$N62&gt;$C$9,IF(Raw!$N62&lt;$A$9,IF(Raw!$X62&gt;$C$9,IF(Raw!$X62&lt;$A$9,Raw!X62,-999),-999),-999),-999),-999),-999)</f>
        <v>889</v>
      </c>
      <c r="R62" s="9">
        <f t="shared" si="4"/>
        <v>0.15220800000000001</v>
      </c>
      <c r="S62" s="9">
        <f t="shared" si="5"/>
        <v>0.16501247285622447</v>
      </c>
      <c r="T62" s="9">
        <f t="shared" si="6"/>
        <v>0.15795999999999988</v>
      </c>
      <c r="U62" s="9">
        <f t="shared" si="7"/>
        <v>0.15470697640708805</v>
      </c>
      <c r="V62" s="15">
        <f t="shared" si="0"/>
        <v>0</v>
      </c>
      <c r="X62" s="11">
        <f t="shared" si="8"/>
        <v>1.6254E+18</v>
      </c>
      <c r="Y62" s="11">
        <f t="shared" si="9"/>
        <v>6.2270000000000001E-18</v>
      </c>
      <c r="Z62" s="11">
        <f t="shared" si="10"/>
        <v>1.1249999999999999E-3</v>
      </c>
      <c r="AA62" s="16">
        <f t="shared" si="11"/>
        <v>1.1258342991318374E-2</v>
      </c>
      <c r="AB62" s="9">
        <f t="shared" si="1"/>
        <v>0.86484536785890864</v>
      </c>
      <c r="AC62" s="9">
        <f t="shared" si="2"/>
        <v>0.98874165700868188</v>
      </c>
      <c r="AD62" s="15">
        <f t="shared" si="3"/>
        <v>10.007415992283002</v>
      </c>
      <c r="AE62" s="3">
        <f t="shared" si="12"/>
        <v>749.73079999999982</v>
      </c>
      <c r="AF62" s="2">
        <f t="shared" si="13"/>
        <v>0.25</v>
      </c>
      <c r="AG62" s="9">
        <f t="shared" si="14"/>
        <v>1.190936207549263E-3</v>
      </c>
      <c r="AH62" s="2">
        <f t="shared" si="15"/>
        <v>5.7628783289983131E-2</v>
      </c>
    </row>
    <row r="63" spans="1:34">
      <c r="A63" s="1">
        <f>Raw!A63</f>
        <v>50</v>
      </c>
      <c r="B63" s="14">
        <f>Raw!B63</f>
        <v>0.46050925925925923</v>
      </c>
      <c r="C63" s="15">
        <f>Raw!C63</f>
        <v>110.2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0.72674099999999997</v>
      </c>
      <c r="F63" s="9">
        <f>IF(Raw!$G63&gt;$C$8,IF(Raw!$Q63&gt;$C$8,IF(Raw!$N63&gt;$C$9,IF(Raw!$N63&lt;$A$9,IF(Raw!$X63&gt;$C$9,IF(Raw!$X63&lt;$A$9,Raw!I63,-999),-999),-999),-999),-999),-999)</f>
        <v>0.87371200000000004</v>
      </c>
      <c r="G63" s="9">
        <f>Raw!G63</f>
        <v>0.91067600000000004</v>
      </c>
      <c r="H63" s="9">
        <f>IF(Raw!$G63&gt;$C$8,IF(Raw!$Q63&gt;$C$8,IF(Raw!$N63&gt;$C$9,IF(Raw!$N63&lt;$A$9,IF(Raw!$X63&gt;$C$9,IF(Raw!$X63&lt;$A$9,Raw!L63,-999),-999),-999),-999),-999),-999)</f>
        <v>680.9</v>
      </c>
      <c r="I63" s="9">
        <f>IF(Raw!$G63&gt;$C$8,IF(Raw!$Q63&gt;$C$8,IF(Raw!$N63&gt;$C$9,IF(Raw!$N63&lt;$A$9,IF(Raw!$X63&gt;$C$9,IF(Raw!$X63&lt;$A$9,Raw!M63,-999),-999),-999),-999),-999),-999)</f>
        <v>1.7E-5</v>
      </c>
      <c r="J63" s="9">
        <f>IF(Raw!$G63&gt;$C$8,IF(Raw!$Q63&gt;$C$8,IF(Raw!$N63&gt;$C$9,IF(Raw!$N63&lt;$A$9,IF(Raw!$X63&gt;$C$9,IF(Raw!$X63&lt;$A$9,Raw!N63,-999),-999),-999),-999),-999),-999)</f>
        <v>1006</v>
      </c>
      <c r="K63" s="9">
        <f>IF(Raw!$G63&gt;$C$8,IF(Raw!$Q63&gt;$C$8,IF(Raw!$N63&gt;$C$9,IF(Raw!$N63&lt;$A$9,IF(Raw!$X63&gt;$C$9,IF(Raw!$X63&lt;$A$9,Raw!R63,-999),-999),-999),-999),-999),-999)</f>
        <v>0.86288500000000001</v>
      </c>
      <c r="L63" s="9">
        <f>IF(Raw!$G63&gt;$C$8,IF(Raw!$Q63&gt;$C$8,IF(Raw!$N63&gt;$C$9,IF(Raw!$N63&lt;$A$9,IF(Raw!$X63&gt;$C$9,IF(Raw!$X63&lt;$A$9,Raw!S63,-999),-999),-999),-999),-999),-999)</f>
        <v>0.99695999999999996</v>
      </c>
      <c r="M63" s="9">
        <f>Raw!Q63</f>
        <v>0.89155099999999998</v>
      </c>
      <c r="N63" s="9">
        <f>IF(Raw!$G63&gt;$C$8,IF(Raw!$Q63&gt;$C$8,IF(Raw!$N63&gt;$C$9,IF(Raw!$N63&lt;$A$9,IF(Raw!$X63&gt;$C$9,IF(Raw!$X63&lt;$A$9,Raw!V63,-999),-999),-999),-999),-999),-999)</f>
        <v>672.7</v>
      </c>
      <c r="O63" s="9">
        <f>IF(Raw!$G63&gt;$C$8,IF(Raw!$Q63&gt;$C$8,IF(Raw!$N63&gt;$C$9,IF(Raw!$N63&lt;$A$9,IF(Raw!$X63&gt;$C$9,IF(Raw!$X63&lt;$A$9,Raw!W63,-999),-999),-999),-999),-999),-999)</f>
        <v>0.37081999999999998</v>
      </c>
      <c r="P63" s="9">
        <f>IF(Raw!$G63&gt;$C$8,IF(Raw!$Q63&gt;$C$8,IF(Raw!$N63&gt;$C$9,IF(Raw!$N63&lt;$A$9,IF(Raw!$X63&gt;$C$9,IF(Raw!$X63&lt;$A$9,Raw!X63,-999),-999),-999),-999),-999),-999)</f>
        <v>517</v>
      </c>
      <c r="R63" s="9">
        <f t="shared" si="4"/>
        <v>0.14697100000000007</v>
      </c>
      <c r="S63" s="9">
        <f t="shared" si="5"/>
        <v>0.16821446884099117</v>
      </c>
      <c r="T63" s="9">
        <f t="shared" si="6"/>
        <v>0.13407499999999994</v>
      </c>
      <c r="U63" s="9">
        <f t="shared" si="7"/>
        <v>0.13448383084577109</v>
      </c>
      <c r="V63" s="15">
        <f t="shared" si="0"/>
        <v>0</v>
      </c>
      <c r="X63" s="11">
        <f t="shared" si="8"/>
        <v>1.6254E+18</v>
      </c>
      <c r="Y63" s="11">
        <f t="shared" si="9"/>
        <v>6.8089999999999997E-18</v>
      </c>
      <c r="Z63" s="11">
        <f t="shared" si="10"/>
        <v>1.0059999999999999E-3</v>
      </c>
      <c r="AA63" s="16">
        <f t="shared" si="11"/>
        <v>1.1011157190591619E-2</v>
      </c>
      <c r="AB63" s="9">
        <f t="shared" si="1"/>
        <v>0.86436132090032858</v>
      </c>
      <c r="AC63" s="9">
        <f t="shared" si="2"/>
        <v>0.98898884280940846</v>
      </c>
      <c r="AD63" s="15">
        <f t="shared" si="3"/>
        <v>10.945484284882326</v>
      </c>
      <c r="AE63" s="3">
        <f t="shared" si="12"/>
        <v>819.80359999999973</v>
      </c>
      <c r="AF63" s="2">
        <f t="shared" si="13"/>
        <v>0.25</v>
      </c>
      <c r="AG63" s="9">
        <f t="shared" si="14"/>
        <v>1.1323005054562772E-3</v>
      </c>
      <c r="AH63" s="2">
        <f t="shared" si="15"/>
        <v>5.4791432181206051E-2</v>
      </c>
    </row>
    <row r="64" spans="1:34">
      <c r="A64" s="1">
        <f>Raw!A64</f>
        <v>51</v>
      </c>
      <c r="B64" s="14">
        <f>Raw!B64</f>
        <v>0.46056712962962965</v>
      </c>
      <c r="C64" s="15">
        <f>Raw!C64</f>
        <v>108.9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0.77957200000000004</v>
      </c>
      <c r="F64" s="9">
        <f>IF(Raw!$G64&gt;$C$8,IF(Raw!$Q64&gt;$C$8,IF(Raw!$N64&gt;$C$9,IF(Raw!$N64&lt;$A$9,IF(Raw!$X64&gt;$C$9,IF(Raw!$X64&lt;$A$9,Raw!I64,-999),-999),-999),-999),-999),-999)</f>
        <v>0.95766499999999999</v>
      </c>
      <c r="G64" s="9">
        <f>Raw!G64</f>
        <v>0.91806399999999999</v>
      </c>
      <c r="H64" s="9">
        <f>IF(Raw!$G64&gt;$C$8,IF(Raw!$Q64&gt;$C$8,IF(Raw!$N64&gt;$C$9,IF(Raw!$N64&lt;$A$9,IF(Raw!$X64&gt;$C$9,IF(Raw!$X64&lt;$A$9,Raw!L64,-999),-999),-999),-999),-999),-999)</f>
        <v>743.1</v>
      </c>
      <c r="I64" s="9">
        <f>IF(Raw!$G64&gt;$C$8,IF(Raw!$Q64&gt;$C$8,IF(Raw!$N64&gt;$C$9,IF(Raw!$N64&lt;$A$9,IF(Raw!$X64&gt;$C$9,IF(Raw!$X64&lt;$A$9,Raw!M64,-999),-999),-999),-999),-999),-999)</f>
        <v>0.22917899999999999</v>
      </c>
      <c r="J64" s="9">
        <f>IF(Raw!$G64&gt;$C$8,IF(Raw!$Q64&gt;$C$8,IF(Raw!$N64&gt;$C$9,IF(Raw!$N64&lt;$A$9,IF(Raw!$X64&gt;$C$9,IF(Raw!$X64&lt;$A$9,Raw!N64,-999),-999),-999),-999),-999),-999)</f>
        <v>637</v>
      </c>
      <c r="K64" s="9">
        <f>IF(Raw!$G64&gt;$C$8,IF(Raw!$Q64&gt;$C$8,IF(Raw!$N64&gt;$C$9,IF(Raw!$N64&lt;$A$9,IF(Raw!$X64&gt;$C$9,IF(Raw!$X64&lt;$A$9,Raw!R64,-999),-999),-999),-999),-999),-999)</f>
        <v>0.92318800000000001</v>
      </c>
      <c r="L64" s="9">
        <f>IF(Raw!$G64&gt;$C$8,IF(Raw!$Q64&gt;$C$8,IF(Raw!$N64&gt;$C$9,IF(Raw!$N64&lt;$A$9,IF(Raw!$X64&gt;$C$9,IF(Raw!$X64&lt;$A$9,Raw!S64,-999),-999),-999),-999),-999),-999)</f>
        <v>1.1163099999999999</v>
      </c>
      <c r="M64" s="9">
        <f>Raw!Q64</f>
        <v>0.91662600000000005</v>
      </c>
      <c r="N64" s="9">
        <f>IF(Raw!$G64&gt;$C$8,IF(Raw!$Q64&gt;$C$8,IF(Raw!$N64&gt;$C$9,IF(Raw!$N64&lt;$A$9,IF(Raw!$X64&gt;$C$9,IF(Raw!$X64&lt;$A$9,Raw!V64,-999),-999),-999),-999),-999),-999)</f>
        <v>624.6</v>
      </c>
      <c r="O64" s="9">
        <f>IF(Raw!$G64&gt;$C$8,IF(Raw!$Q64&gt;$C$8,IF(Raw!$N64&gt;$C$9,IF(Raw!$N64&lt;$A$9,IF(Raw!$X64&gt;$C$9,IF(Raw!$X64&lt;$A$9,Raw!W64,-999),-999),-999),-999),-999),-999)</f>
        <v>0.14414199999999999</v>
      </c>
      <c r="P64" s="9">
        <f>IF(Raw!$G64&gt;$C$8,IF(Raw!$Q64&gt;$C$8,IF(Raw!$N64&gt;$C$9,IF(Raw!$N64&lt;$A$9,IF(Raw!$X64&gt;$C$9,IF(Raw!$X64&lt;$A$9,Raw!X64,-999),-999),-999),-999),-999),-999)</f>
        <v>826</v>
      </c>
      <c r="R64" s="9">
        <f t="shared" si="4"/>
        <v>0.17809299999999995</v>
      </c>
      <c r="S64" s="9">
        <f t="shared" si="5"/>
        <v>0.18596586489012332</v>
      </c>
      <c r="T64" s="9">
        <f t="shared" si="6"/>
        <v>0.1931219999999999</v>
      </c>
      <c r="U64" s="9">
        <f t="shared" si="7"/>
        <v>0.17300033144914936</v>
      </c>
      <c r="V64" s="15">
        <f t="shared" si="0"/>
        <v>0</v>
      </c>
      <c r="X64" s="11">
        <f t="shared" si="8"/>
        <v>1.6254E+18</v>
      </c>
      <c r="Y64" s="11">
        <f t="shared" si="9"/>
        <v>7.431E-18</v>
      </c>
      <c r="Z64" s="11">
        <f t="shared" si="10"/>
        <v>6.3699999999999998E-4</v>
      </c>
      <c r="AA64" s="16">
        <f t="shared" si="11"/>
        <v>7.6351630570658888E-3</v>
      </c>
      <c r="AB64" s="9">
        <f t="shared" si="1"/>
        <v>0.92466251795990673</v>
      </c>
      <c r="AC64" s="9">
        <f t="shared" si="2"/>
        <v>0.99236483694293387</v>
      </c>
      <c r="AD64" s="15">
        <f t="shared" si="3"/>
        <v>11.986127248141109</v>
      </c>
      <c r="AE64" s="3">
        <f t="shared" si="12"/>
        <v>894.69239999999979</v>
      </c>
      <c r="AF64" s="2">
        <f t="shared" si="13"/>
        <v>0.25</v>
      </c>
      <c r="AG64" s="9">
        <f t="shared" si="14"/>
        <v>1.5950799897846866E-3</v>
      </c>
      <c r="AH64" s="2">
        <f t="shared" si="15"/>
        <v>7.7185090585708688E-2</v>
      </c>
    </row>
    <row r="65" spans="1:34">
      <c r="A65" s="1">
        <f>Raw!A65</f>
        <v>52</v>
      </c>
      <c r="B65" s="14">
        <f>Raw!B65</f>
        <v>0.46062500000000001</v>
      </c>
      <c r="C65" s="15">
        <f>Raw!C65</f>
        <v>107.8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0.75597599999999998</v>
      </c>
      <c r="F65" s="9">
        <f>IF(Raw!$G65&gt;$C$8,IF(Raw!$Q65&gt;$C$8,IF(Raw!$N65&gt;$C$9,IF(Raw!$N65&lt;$A$9,IF(Raw!$X65&gt;$C$9,IF(Raw!$X65&lt;$A$9,Raw!I65,-999),-999),-999),-999),-999),-999)</f>
        <v>0.90402300000000002</v>
      </c>
      <c r="G65" s="9">
        <f>Raw!G65</f>
        <v>0.89583000000000002</v>
      </c>
      <c r="H65" s="9">
        <f>IF(Raw!$G65&gt;$C$8,IF(Raw!$Q65&gt;$C$8,IF(Raw!$N65&gt;$C$9,IF(Raw!$N65&lt;$A$9,IF(Raw!$X65&gt;$C$9,IF(Raw!$X65&lt;$A$9,Raw!L65,-999),-999),-999),-999),-999),-999)</f>
        <v>716.7</v>
      </c>
      <c r="I65" s="9">
        <f>IF(Raw!$G65&gt;$C$8,IF(Raw!$Q65&gt;$C$8,IF(Raw!$N65&gt;$C$9,IF(Raw!$N65&lt;$A$9,IF(Raw!$X65&gt;$C$9,IF(Raw!$X65&lt;$A$9,Raw!M65,-999),-999),-999),-999),-999),-999)</f>
        <v>0.32419399999999998</v>
      </c>
      <c r="J65" s="9">
        <f>IF(Raw!$G65&gt;$C$8,IF(Raw!$Q65&gt;$C$8,IF(Raw!$N65&gt;$C$9,IF(Raw!$N65&lt;$A$9,IF(Raw!$X65&gt;$C$9,IF(Raw!$X65&lt;$A$9,Raw!N65,-999),-999),-999),-999),-999),-999)</f>
        <v>1000</v>
      </c>
      <c r="K65" s="9">
        <f>IF(Raw!$G65&gt;$C$8,IF(Raw!$Q65&gt;$C$8,IF(Raw!$N65&gt;$C$9,IF(Raw!$N65&lt;$A$9,IF(Raw!$X65&gt;$C$9,IF(Raw!$X65&lt;$A$9,Raw!R65,-999),-999),-999),-999),-999),-999)</f>
        <v>0.90151800000000004</v>
      </c>
      <c r="L65" s="9">
        <f>IF(Raw!$G65&gt;$C$8,IF(Raw!$Q65&gt;$C$8,IF(Raw!$N65&gt;$C$9,IF(Raw!$N65&lt;$A$9,IF(Raw!$X65&gt;$C$9,IF(Raw!$X65&lt;$A$9,Raw!S65,-999),-999),-999),-999),-999),-999)</f>
        <v>1.084527</v>
      </c>
      <c r="M65" s="9">
        <f>Raw!Q65</f>
        <v>0.91405700000000001</v>
      </c>
      <c r="N65" s="9">
        <f>IF(Raw!$G65&gt;$C$8,IF(Raw!$Q65&gt;$C$8,IF(Raw!$N65&gt;$C$9,IF(Raw!$N65&lt;$A$9,IF(Raw!$X65&gt;$C$9,IF(Raw!$X65&lt;$A$9,Raw!V65,-999),-999),-999),-999),-999),-999)</f>
        <v>639.9</v>
      </c>
      <c r="O65" s="9">
        <f>IF(Raw!$G65&gt;$C$8,IF(Raw!$Q65&gt;$C$8,IF(Raw!$N65&gt;$C$9,IF(Raw!$N65&lt;$A$9,IF(Raw!$X65&gt;$C$9,IF(Raw!$X65&lt;$A$9,Raw!W65,-999),-999),-999),-999),-999),-999)</f>
        <v>2.4000000000000001E-5</v>
      </c>
      <c r="P65" s="9">
        <f>IF(Raw!$G65&gt;$C$8,IF(Raw!$Q65&gt;$C$8,IF(Raw!$N65&gt;$C$9,IF(Raw!$N65&lt;$A$9,IF(Raw!$X65&gt;$C$9,IF(Raw!$X65&lt;$A$9,Raw!X65,-999),-999),-999),-999),-999),-999)</f>
        <v>838</v>
      </c>
      <c r="R65" s="9">
        <f t="shared" si="4"/>
        <v>0.14804700000000004</v>
      </c>
      <c r="S65" s="9">
        <f t="shared" si="5"/>
        <v>0.16376463873153674</v>
      </c>
      <c r="T65" s="9">
        <f t="shared" si="6"/>
        <v>0.18300899999999998</v>
      </c>
      <c r="U65" s="9">
        <f t="shared" si="7"/>
        <v>0.16874545308692174</v>
      </c>
      <c r="V65" s="15">
        <f t="shared" si="0"/>
        <v>0</v>
      </c>
      <c r="X65" s="11">
        <f t="shared" si="8"/>
        <v>1.6254E+18</v>
      </c>
      <c r="Y65" s="11">
        <f t="shared" si="9"/>
        <v>7.1670000000000005E-18</v>
      </c>
      <c r="Z65" s="11">
        <f t="shared" si="10"/>
        <v>1E-3</v>
      </c>
      <c r="AA65" s="16">
        <f t="shared" si="11"/>
        <v>1.1515099620173511E-2</v>
      </c>
      <c r="AB65" s="9">
        <f t="shared" si="1"/>
        <v>0.90362536686638839</v>
      </c>
      <c r="AC65" s="9">
        <f t="shared" si="2"/>
        <v>0.98848490037982639</v>
      </c>
      <c r="AD65" s="15">
        <f t="shared" si="3"/>
        <v>11.51509962017351</v>
      </c>
      <c r="AE65" s="3">
        <f t="shared" si="12"/>
        <v>862.90679999999986</v>
      </c>
      <c r="AF65" s="2">
        <f t="shared" si="13"/>
        <v>0.25</v>
      </c>
      <c r="AG65" s="9">
        <f t="shared" si="14"/>
        <v>1.4947082328824763E-3</v>
      </c>
      <c r="AH65" s="2">
        <f t="shared" si="15"/>
        <v>7.2328153505211809E-2</v>
      </c>
    </row>
    <row r="66" spans="1:34">
      <c r="A66" s="1">
        <f>Raw!A66</f>
        <v>53</v>
      </c>
      <c r="B66" s="14">
        <f>Raw!B66</f>
        <v>0.46068287037037042</v>
      </c>
      <c r="C66" s="15">
        <f>Raw!C66</f>
        <v>106.7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0.78617800000000004</v>
      </c>
      <c r="F66" s="9">
        <f>IF(Raw!$G66&gt;$C$8,IF(Raw!$Q66&gt;$C$8,IF(Raw!$N66&gt;$C$9,IF(Raw!$N66&lt;$A$9,IF(Raw!$X66&gt;$C$9,IF(Raw!$X66&lt;$A$9,Raw!I66,-999),-999),-999),-999),-999),-999)</f>
        <v>0.95733500000000005</v>
      </c>
      <c r="G66" s="9">
        <f>Raw!G66</f>
        <v>0.90555200000000002</v>
      </c>
      <c r="H66" s="9">
        <f>IF(Raw!$G66&gt;$C$8,IF(Raw!$Q66&gt;$C$8,IF(Raw!$N66&gt;$C$9,IF(Raw!$N66&lt;$A$9,IF(Raw!$X66&gt;$C$9,IF(Raw!$X66&lt;$A$9,Raw!L66,-999),-999),-999),-999),-999),-999)</f>
        <v>590.1</v>
      </c>
      <c r="I66" s="9">
        <f>IF(Raw!$G66&gt;$C$8,IF(Raw!$Q66&gt;$C$8,IF(Raw!$N66&gt;$C$9,IF(Raw!$N66&lt;$A$9,IF(Raw!$X66&gt;$C$9,IF(Raw!$X66&lt;$A$9,Raw!M66,-999),-999),-999),-999),-999),-999)</f>
        <v>0.26998</v>
      </c>
      <c r="J66" s="9">
        <f>IF(Raw!$G66&gt;$C$8,IF(Raw!$Q66&gt;$C$8,IF(Raw!$N66&gt;$C$9,IF(Raw!$N66&lt;$A$9,IF(Raw!$X66&gt;$C$9,IF(Raw!$X66&lt;$A$9,Raw!N66,-999),-999),-999),-999),-999),-999)</f>
        <v>647</v>
      </c>
      <c r="K66" s="9">
        <f>IF(Raw!$G66&gt;$C$8,IF(Raw!$Q66&gt;$C$8,IF(Raw!$N66&gt;$C$9,IF(Raw!$N66&lt;$A$9,IF(Raw!$X66&gt;$C$9,IF(Raw!$X66&lt;$A$9,Raw!R66,-999),-999),-999),-999),-999),-999)</f>
        <v>0.91449999999999998</v>
      </c>
      <c r="L66" s="9">
        <f>IF(Raw!$G66&gt;$C$8,IF(Raw!$Q66&gt;$C$8,IF(Raw!$N66&gt;$C$9,IF(Raw!$N66&lt;$A$9,IF(Raw!$X66&gt;$C$9,IF(Raw!$X66&lt;$A$9,Raw!S66,-999),-999),-999),-999),-999),-999)</f>
        <v>1.086959</v>
      </c>
      <c r="M66" s="9">
        <f>Raw!Q66</f>
        <v>0.91008999999999995</v>
      </c>
      <c r="N66" s="9">
        <f>IF(Raw!$G66&gt;$C$8,IF(Raw!$Q66&gt;$C$8,IF(Raw!$N66&gt;$C$9,IF(Raw!$N66&lt;$A$9,IF(Raw!$X66&gt;$C$9,IF(Raw!$X66&lt;$A$9,Raw!V66,-999),-999),-999),-999),-999),-999)</f>
        <v>667.4</v>
      </c>
      <c r="O66" s="9">
        <f>IF(Raw!$G66&gt;$C$8,IF(Raw!$Q66&gt;$C$8,IF(Raw!$N66&gt;$C$9,IF(Raw!$N66&lt;$A$9,IF(Raw!$X66&gt;$C$9,IF(Raw!$X66&lt;$A$9,Raw!W66,-999),-999),-999),-999),-999),-999)</f>
        <v>9.1865000000000002E-2</v>
      </c>
      <c r="P66" s="9">
        <f>IF(Raw!$G66&gt;$C$8,IF(Raw!$Q66&gt;$C$8,IF(Raw!$N66&gt;$C$9,IF(Raw!$N66&lt;$A$9,IF(Raw!$X66&gt;$C$9,IF(Raw!$X66&lt;$A$9,Raw!X66,-999),-999),-999),-999),-999),-999)</f>
        <v>688</v>
      </c>
      <c r="R66" s="9">
        <f t="shared" si="4"/>
        <v>0.171157</v>
      </c>
      <c r="S66" s="9">
        <f t="shared" si="5"/>
        <v>0.17878485587594728</v>
      </c>
      <c r="T66" s="9">
        <f t="shared" si="6"/>
        <v>0.17245900000000003</v>
      </c>
      <c r="U66" s="9">
        <f t="shared" si="7"/>
        <v>0.1586619182508264</v>
      </c>
      <c r="V66" s="15">
        <f t="shared" si="0"/>
        <v>0</v>
      </c>
      <c r="X66" s="11">
        <f t="shared" si="8"/>
        <v>1.6254E+18</v>
      </c>
      <c r="Y66" s="11">
        <f t="shared" si="9"/>
        <v>5.9009999999999996E-18</v>
      </c>
      <c r="Z66" s="11">
        <f t="shared" si="10"/>
        <v>6.4700000000000001E-4</v>
      </c>
      <c r="AA66" s="16">
        <f t="shared" si="11"/>
        <v>6.167417963319979E-3</v>
      </c>
      <c r="AB66" s="9">
        <f t="shared" si="1"/>
        <v>0.91556362673453617</v>
      </c>
      <c r="AC66" s="9">
        <f t="shared" si="2"/>
        <v>0.99383258203668001</v>
      </c>
      <c r="AD66" s="15">
        <f t="shared" si="3"/>
        <v>9.5323307006491191</v>
      </c>
      <c r="AE66" s="3">
        <f t="shared" si="12"/>
        <v>710.4803999999998</v>
      </c>
      <c r="AF66" s="2">
        <f t="shared" si="13"/>
        <v>0.25</v>
      </c>
      <c r="AG66" s="9">
        <f t="shared" si="14"/>
        <v>1.1633983648971025E-3</v>
      </c>
      <c r="AH66" s="2">
        <f t="shared" si="15"/>
        <v>5.629624141543494E-2</v>
      </c>
    </row>
    <row r="67" spans="1:34">
      <c r="A67" s="1">
        <f>Raw!A67</f>
        <v>54</v>
      </c>
      <c r="B67" s="14">
        <f>Raw!B67</f>
        <v>0.46072916666666663</v>
      </c>
      <c r="C67" s="15">
        <f>Raw!C67</f>
        <v>105.6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0.78488800000000003</v>
      </c>
      <c r="F67" s="9">
        <f>IF(Raw!$G67&gt;$C$8,IF(Raw!$Q67&gt;$C$8,IF(Raw!$N67&gt;$C$9,IF(Raw!$N67&lt;$A$9,IF(Raw!$X67&gt;$C$9,IF(Raw!$X67&lt;$A$9,Raw!I67,-999),-999),-999),-999),-999),-999)</f>
        <v>0.97356900000000002</v>
      </c>
      <c r="G67" s="9">
        <f>Raw!G67</f>
        <v>0.91598599999999997</v>
      </c>
      <c r="H67" s="9">
        <f>IF(Raw!$G67&gt;$C$8,IF(Raw!$Q67&gt;$C$8,IF(Raw!$N67&gt;$C$9,IF(Raw!$N67&lt;$A$9,IF(Raw!$X67&gt;$C$9,IF(Raw!$X67&lt;$A$9,Raw!L67,-999),-999),-999),-999),-999),-999)</f>
        <v>711.5</v>
      </c>
      <c r="I67" s="9">
        <f>IF(Raw!$G67&gt;$C$8,IF(Raw!$Q67&gt;$C$8,IF(Raw!$N67&gt;$C$9,IF(Raw!$N67&lt;$A$9,IF(Raw!$X67&gt;$C$9,IF(Raw!$X67&lt;$A$9,Raw!M67,-999),-999),-999),-999),-999),-999)</f>
        <v>0.22916700000000001</v>
      </c>
      <c r="J67" s="9">
        <f>IF(Raw!$G67&gt;$C$8,IF(Raw!$Q67&gt;$C$8,IF(Raw!$N67&gt;$C$9,IF(Raw!$N67&lt;$A$9,IF(Raw!$X67&gt;$C$9,IF(Raw!$X67&lt;$A$9,Raw!N67,-999),-999),-999),-999),-999),-999)</f>
        <v>603</v>
      </c>
      <c r="K67" s="9">
        <f>IF(Raw!$G67&gt;$C$8,IF(Raw!$Q67&gt;$C$8,IF(Raw!$N67&gt;$C$9,IF(Raw!$N67&lt;$A$9,IF(Raw!$X67&gt;$C$9,IF(Raw!$X67&lt;$A$9,Raw!R67,-999),-999),-999),-999),-999),-999)</f>
        <v>0.92884199999999995</v>
      </c>
      <c r="L67" s="9">
        <f>IF(Raw!$G67&gt;$C$8,IF(Raw!$Q67&gt;$C$8,IF(Raw!$N67&gt;$C$9,IF(Raw!$N67&lt;$A$9,IF(Raw!$X67&gt;$C$9,IF(Raw!$X67&lt;$A$9,Raw!S67,-999),-999),-999),-999),-999),-999)</f>
        <v>1.0840730000000001</v>
      </c>
      <c r="M67" s="9">
        <f>Raw!Q67</f>
        <v>0.90740200000000004</v>
      </c>
      <c r="N67" s="9">
        <f>IF(Raw!$G67&gt;$C$8,IF(Raw!$Q67&gt;$C$8,IF(Raw!$N67&gt;$C$9,IF(Raw!$N67&lt;$A$9,IF(Raw!$X67&gt;$C$9,IF(Raw!$X67&lt;$A$9,Raw!V67,-999),-999),-999),-999),-999),-999)</f>
        <v>658.9</v>
      </c>
      <c r="O67" s="9">
        <f>IF(Raw!$G67&gt;$C$8,IF(Raw!$Q67&gt;$C$8,IF(Raw!$N67&gt;$C$9,IF(Raw!$N67&lt;$A$9,IF(Raw!$X67&gt;$C$9,IF(Raw!$X67&lt;$A$9,Raw!W67,-999),-999),-999),-999),-999),-999)</f>
        <v>0.36780600000000002</v>
      </c>
      <c r="P67" s="9">
        <f>IF(Raw!$G67&gt;$C$8,IF(Raw!$Q67&gt;$C$8,IF(Raw!$N67&gt;$C$9,IF(Raw!$N67&lt;$A$9,IF(Raw!$X67&gt;$C$9,IF(Raw!$X67&lt;$A$9,Raw!X67,-999),-999),-999),-999),-999),-999)</f>
        <v>1359</v>
      </c>
      <c r="R67" s="9">
        <f t="shared" si="4"/>
        <v>0.18868099999999999</v>
      </c>
      <c r="S67" s="9">
        <f t="shared" si="5"/>
        <v>0.19380341814499022</v>
      </c>
      <c r="T67" s="9">
        <f t="shared" si="6"/>
        <v>0.15523100000000012</v>
      </c>
      <c r="U67" s="9">
        <f t="shared" si="7"/>
        <v>0.14319238649057778</v>
      </c>
      <c r="V67" s="15">
        <f t="shared" si="0"/>
        <v>0</v>
      </c>
      <c r="X67" s="11">
        <f t="shared" si="8"/>
        <v>1.6254E+18</v>
      </c>
      <c r="Y67" s="11">
        <f t="shared" si="9"/>
        <v>7.1149999999999995E-18</v>
      </c>
      <c r="Z67" s="11">
        <f t="shared" si="10"/>
        <v>6.0300000000000002E-4</v>
      </c>
      <c r="AA67" s="16">
        <f t="shared" si="11"/>
        <v>6.9252334621119384E-3</v>
      </c>
      <c r="AB67" s="9">
        <f t="shared" si="1"/>
        <v>0.92991701091555701</v>
      </c>
      <c r="AC67" s="9">
        <f t="shared" si="2"/>
        <v>0.99307476653788829</v>
      </c>
      <c r="AD67" s="15">
        <f t="shared" si="3"/>
        <v>11.484632607150813</v>
      </c>
      <c r="AE67" s="3">
        <f t="shared" si="12"/>
        <v>856.64599999999973</v>
      </c>
      <c r="AF67" s="2">
        <f t="shared" si="13"/>
        <v>0.25</v>
      </c>
      <c r="AG67" s="9">
        <f t="shared" si="14"/>
        <v>1.2650091930657161E-3</v>
      </c>
      <c r="AH67" s="2">
        <f t="shared" si="15"/>
        <v>6.1213136509669058E-2</v>
      </c>
    </row>
    <row r="68" spans="1:34">
      <c r="A68" s="1">
        <f>Raw!A68</f>
        <v>55</v>
      </c>
      <c r="B68" s="14">
        <f>Raw!B68</f>
        <v>0.46078703703703705</v>
      </c>
      <c r="C68" s="15">
        <f>Raw!C68</f>
        <v>104.4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0.78658399999999995</v>
      </c>
      <c r="F68" s="9">
        <f>IF(Raw!$G68&gt;$C$8,IF(Raw!$Q68&gt;$C$8,IF(Raw!$N68&gt;$C$9,IF(Raw!$N68&lt;$A$9,IF(Raw!$X68&gt;$C$9,IF(Raw!$X68&lt;$A$9,Raw!I68,-999),-999),-999),-999),-999),-999)</f>
        <v>0.95435199999999998</v>
      </c>
      <c r="G68" s="9">
        <f>Raw!G68</f>
        <v>0.92402499999999999</v>
      </c>
      <c r="H68" s="9">
        <f>IF(Raw!$G68&gt;$C$8,IF(Raw!$Q68&gt;$C$8,IF(Raw!$N68&gt;$C$9,IF(Raw!$N68&lt;$A$9,IF(Raw!$X68&gt;$C$9,IF(Raw!$X68&lt;$A$9,Raw!L68,-999),-999),-999),-999),-999),-999)</f>
        <v>608.4</v>
      </c>
      <c r="I68" s="9">
        <f>IF(Raw!$G68&gt;$C$8,IF(Raw!$Q68&gt;$C$8,IF(Raw!$N68&gt;$C$9,IF(Raw!$N68&lt;$A$9,IF(Raw!$X68&gt;$C$9,IF(Raw!$X68&lt;$A$9,Raw!M68,-999),-999),-999),-999),-999),-999)</f>
        <v>1.1E-5</v>
      </c>
      <c r="J68" s="9">
        <f>IF(Raw!$G68&gt;$C$8,IF(Raw!$Q68&gt;$C$8,IF(Raw!$N68&gt;$C$9,IF(Raw!$N68&lt;$A$9,IF(Raw!$X68&gt;$C$9,IF(Raw!$X68&lt;$A$9,Raw!N68,-999),-999),-999),-999),-999),-999)</f>
        <v>1206</v>
      </c>
      <c r="K68" s="9">
        <f>IF(Raw!$G68&gt;$C$8,IF(Raw!$Q68&gt;$C$8,IF(Raw!$N68&gt;$C$9,IF(Raw!$N68&lt;$A$9,IF(Raw!$X68&gt;$C$9,IF(Raw!$X68&lt;$A$9,Raw!R68,-999),-999),-999),-999),-999),-999)</f>
        <v>0.91177900000000001</v>
      </c>
      <c r="L68" s="9">
        <f>IF(Raw!$G68&gt;$C$8,IF(Raw!$Q68&gt;$C$8,IF(Raw!$N68&gt;$C$9,IF(Raw!$N68&lt;$A$9,IF(Raw!$X68&gt;$C$9,IF(Raw!$X68&lt;$A$9,Raw!S68,-999),-999),-999),-999),-999),-999)</f>
        <v>1.1072360000000001</v>
      </c>
      <c r="M68" s="9">
        <f>Raw!Q68</f>
        <v>0.917659</v>
      </c>
      <c r="N68" s="9">
        <f>IF(Raw!$G68&gt;$C$8,IF(Raw!$Q68&gt;$C$8,IF(Raw!$N68&gt;$C$9,IF(Raw!$N68&lt;$A$9,IF(Raw!$X68&gt;$C$9,IF(Raw!$X68&lt;$A$9,Raw!V68,-999),-999),-999),-999),-999),-999)</f>
        <v>687.3</v>
      </c>
      <c r="O68" s="9">
        <f>IF(Raw!$G68&gt;$C$8,IF(Raw!$Q68&gt;$C$8,IF(Raw!$N68&gt;$C$9,IF(Raw!$N68&lt;$A$9,IF(Raw!$X68&gt;$C$9,IF(Raw!$X68&lt;$A$9,Raw!W68,-999),-999),-999),-999),-999),-999)</f>
        <v>3.3549000000000002E-2</v>
      </c>
      <c r="P68" s="9">
        <f>IF(Raw!$G68&gt;$C$8,IF(Raw!$Q68&gt;$C$8,IF(Raw!$N68&gt;$C$9,IF(Raw!$N68&lt;$A$9,IF(Raw!$X68&gt;$C$9,IF(Raw!$X68&lt;$A$9,Raw!X68,-999),-999),-999),-999),-999),-999)</f>
        <v>770</v>
      </c>
      <c r="R68" s="9">
        <f t="shared" si="4"/>
        <v>0.16776800000000003</v>
      </c>
      <c r="S68" s="9">
        <f t="shared" si="5"/>
        <v>0.1757925796771003</v>
      </c>
      <c r="T68" s="9">
        <f t="shared" si="6"/>
        <v>0.1954570000000001</v>
      </c>
      <c r="U68" s="9">
        <f t="shared" si="7"/>
        <v>0.17652695540968691</v>
      </c>
      <c r="V68" s="15">
        <f t="shared" si="0"/>
        <v>0</v>
      </c>
      <c r="X68" s="11">
        <f t="shared" si="8"/>
        <v>1.6254E+18</v>
      </c>
      <c r="Y68" s="11">
        <f t="shared" si="9"/>
        <v>6.0839999999999994E-18</v>
      </c>
      <c r="Z68" s="11">
        <f t="shared" si="10"/>
        <v>1.206E-3</v>
      </c>
      <c r="AA68" s="16">
        <f t="shared" si="11"/>
        <v>1.178549942002381E-2</v>
      </c>
      <c r="AB68" s="9">
        <f t="shared" si="1"/>
        <v>0.91408255836013963</v>
      </c>
      <c r="AC68" s="9">
        <f t="shared" si="2"/>
        <v>0.98821450057997606</v>
      </c>
      <c r="AD68" s="15">
        <f t="shared" si="3"/>
        <v>9.7723875787925447</v>
      </c>
      <c r="AE68" s="3">
        <f t="shared" si="12"/>
        <v>732.51359999999977</v>
      </c>
      <c r="AF68" s="2">
        <f t="shared" si="13"/>
        <v>0.25</v>
      </c>
      <c r="AG68" s="9">
        <f t="shared" si="14"/>
        <v>1.3269921741289922E-3</v>
      </c>
      <c r="AH68" s="2">
        <f t="shared" si="15"/>
        <v>6.4212460705809854E-2</v>
      </c>
    </row>
    <row r="69" spans="1:34">
      <c r="A69" s="1">
        <f>Raw!A69</f>
        <v>56</v>
      </c>
      <c r="B69" s="14">
        <f>Raw!B69</f>
        <v>0.46084490740740741</v>
      </c>
      <c r="C69" s="15">
        <f>Raw!C69</f>
        <v>103.3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0.84476300000000004</v>
      </c>
      <c r="F69" s="9">
        <f>IF(Raw!$G69&gt;$C$8,IF(Raw!$Q69&gt;$C$8,IF(Raw!$N69&gt;$C$9,IF(Raw!$N69&lt;$A$9,IF(Raw!$X69&gt;$C$9,IF(Raw!$X69&lt;$A$9,Raw!I69,-999),-999),-999),-999),-999),-999)</f>
        <v>1.0697730000000001</v>
      </c>
      <c r="G69" s="9">
        <f>Raw!G69</f>
        <v>0.93598199999999998</v>
      </c>
      <c r="H69" s="9">
        <f>IF(Raw!$G69&gt;$C$8,IF(Raw!$Q69&gt;$C$8,IF(Raw!$N69&gt;$C$9,IF(Raw!$N69&lt;$A$9,IF(Raw!$X69&gt;$C$9,IF(Raw!$X69&lt;$A$9,Raw!L69,-999),-999),-999),-999),-999),-999)</f>
        <v>792.1</v>
      </c>
      <c r="I69" s="9">
        <f>IF(Raw!$G69&gt;$C$8,IF(Raw!$Q69&gt;$C$8,IF(Raw!$N69&gt;$C$9,IF(Raw!$N69&lt;$A$9,IF(Raw!$X69&gt;$C$9,IF(Raw!$X69&lt;$A$9,Raw!M69,-999),-999),-999),-999),-999),-999)</f>
        <v>0.37081900000000001</v>
      </c>
      <c r="J69" s="9">
        <f>IF(Raw!$G69&gt;$C$8,IF(Raw!$Q69&gt;$C$8,IF(Raw!$N69&gt;$C$9,IF(Raw!$N69&lt;$A$9,IF(Raw!$X69&gt;$C$9,IF(Raw!$X69&lt;$A$9,Raw!N69,-999),-999),-999),-999),-999),-999)</f>
        <v>640</v>
      </c>
      <c r="K69" s="9">
        <f>IF(Raw!$G69&gt;$C$8,IF(Raw!$Q69&gt;$C$8,IF(Raw!$N69&gt;$C$9,IF(Raw!$N69&lt;$A$9,IF(Raw!$X69&gt;$C$9,IF(Raw!$X69&lt;$A$9,Raw!R69,-999),-999),-999),-999),-999),-999)</f>
        <v>0.94004600000000005</v>
      </c>
      <c r="L69" s="9">
        <f>IF(Raw!$G69&gt;$C$8,IF(Raw!$Q69&gt;$C$8,IF(Raw!$N69&gt;$C$9,IF(Raw!$N69&lt;$A$9,IF(Raw!$X69&gt;$C$9,IF(Raw!$X69&lt;$A$9,Raw!S69,-999),-999),-999),-999),-999),-999)</f>
        <v>1.1717040000000001</v>
      </c>
      <c r="M69" s="9">
        <f>Raw!Q69</f>
        <v>0.93845500000000004</v>
      </c>
      <c r="N69" s="9">
        <f>IF(Raw!$G69&gt;$C$8,IF(Raw!$Q69&gt;$C$8,IF(Raw!$N69&gt;$C$9,IF(Raw!$N69&lt;$A$9,IF(Raw!$X69&gt;$C$9,IF(Raw!$X69&lt;$A$9,Raw!V69,-999),-999),-999),-999),-999),-999)</f>
        <v>690.4</v>
      </c>
      <c r="O69" s="9">
        <f>IF(Raw!$G69&gt;$C$8,IF(Raw!$Q69&gt;$C$8,IF(Raw!$N69&gt;$C$9,IF(Raw!$N69&lt;$A$9,IF(Raw!$X69&gt;$C$9,IF(Raw!$X69&lt;$A$9,Raw!W69,-999),-999),-999),-999),-999),-999)</f>
        <v>7.9999999999999996E-6</v>
      </c>
      <c r="P69" s="9">
        <f>IF(Raw!$G69&gt;$C$8,IF(Raw!$Q69&gt;$C$8,IF(Raw!$N69&gt;$C$9,IF(Raw!$N69&lt;$A$9,IF(Raw!$X69&gt;$C$9,IF(Raw!$X69&lt;$A$9,Raw!X69,-999),-999),-999),-999),-999),-999)</f>
        <v>826</v>
      </c>
      <c r="R69" s="9">
        <f t="shared" si="4"/>
        <v>0.22501000000000004</v>
      </c>
      <c r="S69" s="9">
        <f t="shared" si="5"/>
        <v>0.21033434195852768</v>
      </c>
      <c r="T69" s="9">
        <f t="shared" si="6"/>
        <v>0.23165800000000003</v>
      </c>
      <c r="U69" s="9">
        <f t="shared" si="7"/>
        <v>0.19771034322661699</v>
      </c>
      <c r="V69" s="15">
        <f t="shared" si="0"/>
        <v>0</v>
      </c>
      <c r="X69" s="11">
        <f t="shared" si="8"/>
        <v>1.6254E+18</v>
      </c>
      <c r="Y69" s="11">
        <f t="shared" si="9"/>
        <v>7.9209999999999997E-18</v>
      </c>
      <c r="Z69" s="11">
        <f t="shared" si="10"/>
        <v>6.3999999999999994E-4</v>
      </c>
      <c r="AA69" s="16">
        <f t="shared" si="11"/>
        <v>8.1725272322108224E-3</v>
      </c>
      <c r="AB69" s="9">
        <f t="shared" si="1"/>
        <v>0.9419392313135595</v>
      </c>
      <c r="AC69" s="9">
        <f t="shared" si="2"/>
        <v>0.99182747276778938</v>
      </c>
      <c r="AD69" s="15">
        <f t="shared" si="3"/>
        <v>12.769573800329415</v>
      </c>
      <c r="AE69" s="3">
        <f t="shared" si="12"/>
        <v>953.68839999999966</v>
      </c>
      <c r="AF69" s="2">
        <f t="shared" si="13"/>
        <v>0.25</v>
      </c>
      <c r="AG69" s="9">
        <f t="shared" si="14"/>
        <v>1.9420590914774958E-3</v>
      </c>
      <c r="AH69" s="2">
        <f t="shared" si="15"/>
        <v>9.3975228739922784E-2</v>
      </c>
    </row>
    <row r="70" spans="1:34">
      <c r="A70" s="1">
        <f>Raw!A70</f>
        <v>57</v>
      </c>
      <c r="B70" s="14">
        <f>Raw!B70</f>
        <v>0.46090277777777783</v>
      </c>
      <c r="C70" s="15">
        <f>Raw!C70</f>
        <v>102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0.79590799999999995</v>
      </c>
      <c r="F70" s="9">
        <f>IF(Raw!$G70&gt;$C$8,IF(Raw!$Q70&gt;$C$8,IF(Raw!$N70&gt;$C$9,IF(Raw!$N70&lt;$A$9,IF(Raw!$X70&gt;$C$9,IF(Raw!$X70&lt;$A$9,Raw!I70,-999),-999),-999),-999),-999),-999)</f>
        <v>0.96483699999999994</v>
      </c>
      <c r="G70" s="9">
        <f>Raw!G70</f>
        <v>0.942048</v>
      </c>
      <c r="H70" s="9">
        <f>IF(Raw!$G70&gt;$C$8,IF(Raw!$Q70&gt;$C$8,IF(Raw!$N70&gt;$C$9,IF(Raw!$N70&lt;$A$9,IF(Raw!$X70&gt;$C$9,IF(Raw!$X70&lt;$A$9,Raw!L70,-999),-999),-999),-999),-999),-999)</f>
        <v>633.79999999999995</v>
      </c>
      <c r="I70" s="9">
        <f>IF(Raw!$G70&gt;$C$8,IF(Raw!$Q70&gt;$C$8,IF(Raw!$N70&gt;$C$9,IF(Raw!$N70&lt;$A$9,IF(Raw!$X70&gt;$C$9,IF(Raw!$X70&lt;$A$9,Raw!M70,-999),-999),-999),-999),-999),-999)</f>
        <v>0.26174399999999998</v>
      </c>
      <c r="J70" s="9">
        <f>IF(Raw!$G70&gt;$C$8,IF(Raw!$Q70&gt;$C$8,IF(Raw!$N70&gt;$C$9,IF(Raw!$N70&lt;$A$9,IF(Raw!$X70&gt;$C$9,IF(Raw!$X70&lt;$A$9,Raw!N70,-999),-999),-999),-999),-999),-999)</f>
        <v>1092</v>
      </c>
      <c r="K70" s="9">
        <f>IF(Raw!$G70&gt;$C$8,IF(Raw!$Q70&gt;$C$8,IF(Raw!$N70&gt;$C$9,IF(Raw!$N70&lt;$A$9,IF(Raw!$X70&gt;$C$9,IF(Raw!$X70&lt;$A$9,Raw!R70,-999),-999),-999),-999),-999),-999)</f>
        <v>0.94193300000000002</v>
      </c>
      <c r="L70" s="9">
        <f>IF(Raw!$G70&gt;$C$8,IF(Raw!$Q70&gt;$C$8,IF(Raw!$N70&gt;$C$9,IF(Raw!$N70&lt;$A$9,IF(Raw!$X70&gt;$C$9,IF(Raw!$X70&lt;$A$9,Raw!S70,-999),-999),-999),-999),-999),-999)</f>
        <v>1.157289</v>
      </c>
      <c r="M70" s="9">
        <f>Raw!Q70</f>
        <v>0.94862599999999997</v>
      </c>
      <c r="N70" s="9">
        <f>IF(Raw!$G70&gt;$C$8,IF(Raw!$Q70&gt;$C$8,IF(Raw!$N70&gt;$C$9,IF(Raw!$N70&lt;$A$9,IF(Raw!$X70&gt;$C$9,IF(Raw!$X70&lt;$A$9,Raw!V70,-999),-999),-999),-999),-999),-999)</f>
        <v>674.1</v>
      </c>
      <c r="O70" s="9">
        <f>IF(Raw!$G70&gt;$C$8,IF(Raw!$Q70&gt;$C$8,IF(Raw!$N70&gt;$C$9,IF(Raw!$N70&lt;$A$9,IF(Raw!$X70&gt;$C$9,IF(Raw!$X70&lt;$A$9,Raw!W70,-999),-999),-999),-999),-999),-999)</f>
        <v>0.21527499999999999</v>
      </c>
      <c r="P70" s="9">
        <f>IF(Raw!$G70&gt;$C$8,IF(Raw!$Q70&gt;$C$8,IF(Raw!$N70&gt;$C$9,IF(Raw!$N70&lt;$A$9,IF(Raw!$X70&gt;$C$9,IF(Raw!$X70&lt;$A$9,Raw!X70,-999),-999),-999),-999),-999),-999)</f>
        <v>897</v>
      </c>
      <c r="R70" s="9">
        <f t="shared" si="4"/>
        <v>0.168929</v>
      </c>
      <c r="S70" s="9">
        <f t="shared" si="5"/>
        <v>0.17508553258218745</v>
      </c>
      <c r="T70" s="9">
        <f t="shared" si="6"/>
        <v>0.21535599999999999</v>
      </c>
      <c r="U70" s="9">
        <f t="shared" si="7"/>
        <v>0.18608662140571627</v>
      </c>
      <c r="V70" s="15">
        <f t="shared" si="0"/>
        <v>0</v>
      </c>
      <c r="X70" s="11">
        <f t="shared" si="8"/>
        <v>1.6254E+18</v>
      </c>
      <c r="Y70" s="11">
        <f t="shared" si="9"/>
        <v>6.3379999999999989E-18</v>
      </c>
      <c r="Z70" s="11">
        <f t="shared" si="10"/>
        <v>1.0919999999999999E-3</v>
      </c>
      <c r="AA70" s="16">
        <f t="shared" si="11"/>
        <v>1.1124404895554675E-2</v>
      </c>
      <c r="AB70" s="9">
        <f t="shared" si="1"/>
        <v>0.94432870734068708</v>
      </c>
      <c r="AC70" s="9">
        <f t="shared" si="2"/>
        <v>0.98887559510444534</v>
      </c>
      <c r="AD70" s="15">
        <f t="shared" si="3"/>
        <v>10.187183970288165</v>
      </c>
      <c r="AE70" s="3">
        <f t="shared" si="12"/>
        <v>763.09519999999964</v>
      </c>
      <c r="AF70" s="2">
        <f t="shared" si="13"/>
        <v>0.25</v>
      </c>
      <c r="AG70" s="9">
        <f t="shared" si="14"/>
        <v>1.4582297282072275E-3</v>
      </c>
      <c r="AH70" s="2">
        <f t="shared" si="15"/>
        <v>7.0562977648313027E-2</v>
      </c>
    </row>
    <row r="71" spans="1:34">
      <c r="A71" s="1">
        <f>Raw!A71</f>
        <v>58</v>
      </c>
      <c r="B71" s="14">
        <f>Raw!B71</f>
        <v>0.46094907407407404</v>
      </c>
      <c r="C71" s="15">
        <f>Raw!C71</f>
        <v>100.9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0.82338500000000003</v>
      </c>
      <c r="F71" s="9">
        <f>IF(Raw!$G71&gt;$C$8,IF(Raw!$Q71&gt;$C$8,IF(Raw!$N71&gt;$C$9,IF(Raw!$N71&lt;$A$9,IF(Raw!$X71&gt;$C$9,IF(Raw!$X71&lt;$A$9,Raw!I71,-999),-999),-999),-999),-999),-999)</f>
        <v>1.044362</v>
      </c>
      <c r="G71" s="9">
        <f>Raw!G71</f>
        <v>0.94263600000000003</v>
      </c>
      <c r="H71" s="9">
        <f>IF(Raw!$G71&gt;$C$8,IF(Raw!$Q71&gt;$C$8,IF(Raw!$N71&gt;$C$9,IF(Raw!$N71&lt;$A$9,IF(Raw!$X71&gt;$C$9,IF(Raw!$X71&lt;$A$9,Raw!L71,-999),-999),-999),-999),-999),-999)</f>
        <v>673</v>
      </c>
      <c r="I71" s="9">
        <f>IF(Raw!$G71&gt;$C$8,IF(Raw!$Q71&gt;$C$8,IF(Raw!$N71&gt;$C$9,IF(Raw!$N71&lt;$A$9,IF(Raw!$X71&gt;$C$9,IF(Raw!$X71&lt;$A$9,Raw!M71,-999),-999),-999),-999),-999),-999)</f>
        <v>0.13774700000000001</v>
      </c>
      <c r="J71" s="9">
        <f>IF(Raw!$G71&gt;$C$8,IF(Raw!$Q71&gt;$C$8,IF(Raw!$N71&gt;$C$9,IF(Raw!$N71&lt;$A$9,IF(Raw!$X71&gt;$C$9,IF(Raw!$X71&lt;$A$9,Raw!N71,-999),-999),-999),-999),-999),-999)</f>
        <v>789</v>
      </c>
      <c r="K71" s="9">
        <f>IF(Raw!$G71&gt;$C$8,IF(Raw!$Q71&gt;$C$8,IF(Raw!$N71&gt;$C$9,IF(Raw!$N71&lt;$A$9,IF(Raw!$X71&gt;$C$9,IF(Raw!$X71&lt;$A$9,Raw!R71,-999),-999),-999),-999),-999),-999)</f>
        <v>0.94666399999999995</v>
      </c>
      <c r="L71" s="9">
        <f>IF(Raw!$G71&gt;$C$8,IF(Raw!$Q71&gt;$C$8,IF(Raw!$N71&gt;$C$9,IF(Raw!$N71&lt;$A$9,IF(Raw!$X71&gt;$C$9,IF(Raw!$X71&lt;$A$9,Raw!S71,-999),-999),-999),-999),-999),-999)</f>
        <v>1.175684</v>
      </c>
      <c r="M71" s="9">
        <f>Raw!Q71</f>
        <v>0.93514900000000001</v>
      </c>
      <c r="N71" s="9">
        <f>IF(Raw!$G71&gt;$C$8,IF(Raw!$Q71&gt;$C$8,IF(Raw!$N71&gt;$C$9,IF(Raw!$N71&lt;$A$9,IF(Raw!$X71&gt;$C$9,IF(Raw!$X71&lt;$A$9,Raw!V71,-999),-999),-999),-999),-999),-999)</f>
        <v>785.8</v>
      </c>
      <c r="O71" s="9">
        <f>IF(Raw!$G71&gt;$C$8,IF(Raw!$Q71&gt;$C$8,IF(Raw!$N71&gt;$C$9,IF(Raw!$N71&lt;$A$9,IF(Raw!$X71&gt;$C$9,IF(Raw!$X71&lt;$A$9,Raw!W71,-999),-999),-999),-999),-999),-999)</f>
        <v>0.28439599999999998</v>
      </c>
      <c r="P71" s="9">
        <f>IF(Raw!$G71&gt;$C$8,IF(Raw!$Q71&gt;$C$8,IF(Raw!$N71&gt;$C$9,IF(Raw!$N71&lt;$A$9,IF(Raw!$X71&gt;$C$9,IF(Raw!$X71&lt;$A$9,Raw!X71,-999),-999),-999),-999),-999),-999)</f>
        <v>481</v>
      </c>
      <c r="R71" s="9">
        <f t="shared" si="4"/>
        <v>0.22097699999999998</v>
      </c>
      <c r="S71" s="9">
        <f t="shared" si="5"/>
        <v>0.21159042554210128</v>
      </c>
      <c r="T71" s="9">
        <f t="shared" si="6"/>
        <v>0.22902</v>
      </c>
      <c r="U71" s="9">
        <f t="shared" si="7"/>
        <v>0.19479724143562388</v>
      </c>
      <c r="V71" s="15">
        <f t="shared" si="0"/>
        <v>0</v>
      </c>
      <c r="X71" s="11">
        <f t="shared" si="8"/>
        <v>1.6254E+18</v>
      </c>
      <c r="Y71" s="11">
        <f t="shared" si="9"/>
        <v>6.7299999999999996E-18</v>
      </c>
      <c r="Z71" s="11">
        <f t="shared" si="10"/>
        <v>7.8899999999999999E-4</v>
      </c>
      <c r="AA71" s="16">
        <f t="shared" si="11"/>
        <v>8.5569715123107008E-3</v>
      </c>
      <c r="AB71" s="9">
        <f t="shared" si="1"/>
        <v>0.94862371761574937</v>
      </c>
      <c r="AC71" s="9">
        <f t="shared" si="2"/>
        <v>0.99144302848768917</v>
      </c>
      <c r="AD71" s="15">
        <f t="shared" si="3"/>
        <v>10.845337784931179</v>
      </c>
      <c r="AE71" s="3">
        <f t="shared" si="12"/>
        <v>810.29199999999969</v>
      </c>
      <c r="AF71" s="2">
        <f t="shared" si="13"/>
        <v>0.25</v>
      </c>
      <c r="AG71" s="9">
        <f t="shared" si="14"/>
        <v>1.6251091407247177E-3</v>
      </c>
      <c r="AH71" s="2">
        <f t="shared" si="15"/>
        <v>7.8638185571767091E-2</v>
      </c>
    </row>
    <row r="72" spans="1:34">
      <c r="A72" s="1">
        <f>Raw!A72</f>
        <v>59</v>
      </c>
      <c r="B72" s="14">
        <f>Raw!B72</f>
        <v>0.46100694444444446</v>
      </c>
      <c r="C72" s="15">
        <f>Raw!C72</f>
        <v>100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0.80279199999999995</v>
      </c>
      <c r="F72" s="9">
        <f>IF(Raw!$G72&gt;$C$8,IF(Raw!$Q72&gt;$C$8,IF(Raw!$N72&gt;$C$9,IF(Raw!$N72&lt;$A$9,IF(Raw!$X72&gt;$C$9,IF(Raw!$X72&lt;$A$9,Raw!I72,-999),-999),-999),-999),-999),-999)</f>
        <v>1.0300769999999999</v>
      </c>
      <c r="G72" s="9">
        <f>Raw!G72</f>
        <v>0.92294399999999999</v>
      </c>
      <c r="H72" s="9">
        <f>IF(Raw!$G72&gt;$C$8,IF(Raw!$Q72&gt;$C$8,IF(Raw!$N72&gt;$C$9,IF(Raw!$N72&lt;$A$9,IF(Raw!$X72&gt;$C$9,IF(Raw!$X72&lt;$A$9,Raw!L72,-999),-999),-999),-999),-999),-999)</f>
        <v>696.4</v>
      </c>
      <c r="I72" s="9">
        <f>IF(Raw!$G72&gt;$C$8,IF(Raw!$Q72&gt;$C$8,IF(Raw!$N72&gt;$C$9,IF(Raw!$N72&lt;$A$9,IF(Raw!$X72&gt;$C$9,IF(Raw!$X72&lt;$A$9,Raw!M72,-999),-999),-999),-999),-999),-999)</f>
        <v>1.9999999999999999E-6</v>
      </c>
      <c r="J72" s="9">
        <f>IF(Raw!$G72&gt;$C$8,IF(Raw!$Q72&gt;$C$8,IF(Raw!$N72&gt;$C$9,IF(Raw!$N72&lt;$A$9,IF(Raw!$X72&gt;$C$9,IF(Raw!$X72&lt;$A$9,Raw!N72,-999),-999),-999),-999),-999),-999)</f>
        <v>688</v>
      </c>
      <c r="K72" s="9">
        <f>IF(Raw!$G72&gt;$C$8,IF(Raw!$Q72&gt;$C$8,IF(Raw!$N72&gt;$C$9,IF(Raw!$N72&lt;$A$9,IF(Raw!$X72&gt;$C$9,IF(Raw!$X72&lt;$A$9,Raw!R72,-999),-999),-999),-999),-999),-999)</f>
        <v>0.97204100000000004</v>
      </c>
      <c r="L72" s="9">
        <f>IF(Raw!$G72&gt;$C$8,IF(Raw!$Q72&gt;$C$8,IF(Raw!$N72&gt;$C$9,IF(Raw!$N72&lt;$A$9,IF(Raw!$X72&gt;$C$9,IF(Raw!$X72&lt;$A$9,Raw!S72,-999),-999),-999),-999),-999),-999)</f>
        <v>1.1974659999999999</v>
      </c>
      <c r="M72" s="9">
        <f>Raw!Q72</f>
        <v>0.95400099999999999</v>
      </c>
      <c r="N72" s="9">
        <f>IF(Raw!$G72&gt;$C$8,IF(Raw!$Q72&gt;$C$8,IF(Raw!$N72&gt;$C$9,IF(Raw!$N72&lt;$A$9,IF(Raw!$X72&gt;$C$9,IF(Raw!$X72&lt;$A$9,Raw!V72,-999),-999),-999),-999),-999),-999)</f>
        <v>691.1</v>
      </c>
      <c r="O72" s="9">
        <f>IF(Raw!$G72&gt;$C$8,IF(Raw!$Q72&gt;$C$8,IF(Raw!$N72&gt;$C$9,IF(Raw!$N72&lt;$A$9,IF(Raw!$X72&gt;$C$9,IF(Raw!$X72&lt;$A$9,Raw!W72,-999),-999),-999),-999),-999),-999)</f>
        <v>0.321131</v>
      </c>
      <c r="P72" s="9">
        <f>IF(Raw!$G72&gt;$C$8,IF(Raw!$Q72&gt;$C$8,IF(Raw!$N72&gt;$C$9,IF(Raw!$N72&lt;$A$9,IF(Raw!$X72&gt;$C$9,IF(Raw!$X72&lt;$A$9,Raw!X72,-999),-999),-999),-999),-999),-999)</f>
        <v>664</v>
      </c>
      <c r="R72" s="9">
        <f t="shared" si="4"/>
        <v>0.22728499999999996</v>
      </c>
      <c r="S72" s="9">
        <f t="shared" si="5"/>
        <v>0.22064855345765411</v>
      </c>
      <c r="T72" s="9">
        <f t="shared" si="6"/>
        <v>0.22542499999999988</v>
      </c>
      <c r="U72" s="9">
        <f t="shared" si="7"/>
        <v>0.18825169148852652</v>
      </c>
      <c r="V72" s="15">
        <f t="shared" si="0"/>
        <v>0</v>
      </c>
      <c r="X72" s="11">
        <f t="shared" si="8"/>
        <v>1.6254E+18</v>
      </c>
      <c r="Y72" s="11">
        <f t="shared" si="9"/>
        <v>6.9639999999999993E-18</v>
      </c>
      <c r="Z72" s="11">
        <f t="shared" si="10"/>
        <v>6.8799999999999992E-4</v>
      </c>
      <c r="AA72" s="16">
        <f t="shared" si="11"/>
        <v>7.7274893673256297E-3</v>
      </c>
      <c r="AB72" s="9">
        <f t="shared" si="1"/>
        <v>0.97378296929062946</v>
      </c>
      <c r="AC72" s="9">
        <f t="shared" si="2"/>
        <v>0.99227251063267419</v>
      </c>
      <c r="AD72" s="15">
        <f t="shared" si="3"/>
        <v>11.231815940880274</v>
      </c>
      <c r="AE72" s="3">
        <f t="shared" si="12"/>
        <v>838.46559999999965</v>
      </c>
      <c r="AF72" s="2">
        <f t="shared" si="13"/>
        <v>0.25</v>
      </c>
      <c r="AG72" s="9">
        <f t="shared" si="14"/>
        <v>1.6264679610450059E-3</v>
      </c>
      <c r="AH72" s="2">
        <f t="shared" si="15"/>
        <v>7.8703938179901373E-2</v>
      </c>
    </row>
    <row r="73" spans="1:34">
      <c r="A73" s="1">
        <f>Raw!A73</f>
        <v>60</v>
      </c>
      <c r="B73" s="14">
        <f>Raw!B73</f>
        <v>0.46106481481481482</v>
      </c>
      <c r="C73" s="15">
        <f>Raw!C73</f>
        <v>98.7</v>
      </c>
      <c r="D73" s="15">
        <f>IF(C73&gt;0.5,Raw!D73*D$11,-999)</f>
        <v>2.7</v>
      </c>
      <c r="E73" s="9">
        <f>IF(Raw!$G73&gt;$C$8,IF(Raw!$Q73&gt;$C$8,IF(Raw!$N73&gt;$C$9,IF(Raw!$N73&lt;$A$9,IF(Raw!$X73&gt;$C$9,IF(Raw!$X73&lt;$A$9,Raw!H73,-999),-999),-999),-999),-999),-999)</f>
        <v>0.80375600000000003</v>
      </c>
      <c r="F73" s="9">
        <f>IF(Raw!$G73&gt;$C$8,IF(Raw!$Q73&gt;$C$8,IF(Raw!$N73&gt;$C$9,IF(Raw!$N73&lt;$A$9,IF(Raw!$X73&gt;$C$9,IF(Raw!$X73&lt;$A$9,Raw!I73,-999),-999),-999),-999),-999),-999)</f>
        <v>0.99322299999999997</v>
      </c>
      <c r="G73" s="9">
        <f>Raw!G73</f>
        <v>0.91014200000000001</v>
      </c>
      <c r="H73" s="9">
        <f>IF(Raw!$G73&gt;$C$8,IF(Raw!$Q73&gt;$C$8,IF(Raw!$N73&gt;$C$9,IF(Raw!$N73&lt;$A$9,IF(Raw!$X73&gt;$C$9,IF(Raw!$X73&lt;$A$9,Raw!L73,-999),-999),-999),-999),-999),-999)</f>
        <v>638.70000000000005</v>
      </c>
      <c r="I73" s="9">
        <f>IF(Raw!$G73&gt;$C$8,IF(Raw!$Q73&gt;$C$8,IF(Raw!$N73&gt;$C$9,IF(Raw!$N73&lt;$A$9,IF(Raw!$X73&gt;$C$9,IF(Raw!$X73&lt;$A$9,Raw!M73,-999),-999),-999),-999),-999),-999)</f>
        <v>9.0000000000000002E-6</v>
      </c>
      <c r="J73" s="9">
        <f>IF(Raw!$G73&gt;$C$8,IF(Raw!$Q73&gt;$C$8,IF(Raw!$N73&gt;$C$9,IF(Raw!$N73&lt;$A$9,IF(Raw!$X73&gt;$C$9,IF(Raw!$X73&lt;$A$9,Raw!N73,-999),-999),-999),-999),-999),-999)</f>
        <v>845</v>
      </c>
      <c r="K73" s="9">
        <f>IF(Raw!$G73&gt;$C$8,IF(Raw!$Q73&gt;$C$8,IF(Raw!$N73&gt;$C$9,IF(Raw!$N73&lt;$A$9,IF(Raw!$X73&gt;$C$9,IF(Raw!$X73&lt;$A$9,Raw!R73,-999),-999),-999),-999),-999),-999)</f>
        <v>0.95431900000000003</v>
      </c>
      <c r="L73" s="9">
        <f>IF(Raw!$G73&gt;$C$8,IF(Raw!$Q73&gt;$C$8,IF(Raw!$N73&gt;$C$9,IF(Raw!$N73&lt;$A$9,IF(Raw!$X73&gt;$C$9,IF(Raw!$X73&lt;$A$9,Raw!S73,-999),-999),-999),-999),-999),-999)</f>
        <v>1.207613</v>
      </c>
      <c r="M73" s="9">
        <f>Raw!Q73</f>
        <v>0.92610700000000001</v>
      </c>
      <c r="N73" s="9">
        <f>IF(Raw!$G73&gt;$C$8,IF(Raw!$Q73&gt;$C$8,IF(Raw!$N73&gt;$C$9,IF(Raw!$N73&lt;$A$9,IF(Raw!$X73&gt;$C$9,IF(Raw!$X73&lt;$A$9,Raw!V73,-999),-999),-999),-999),-999),-999)</f>
        <v>781.2</v>
      </c>
      <c r="O73" s="9">
        <f>IF(Raw!$G73&gt;$C$8,IF(Raw!$Q73&gt;$C$8,IF(Raw!$N73&gt;$C$9,IF(Raw!$N73&lt;$A$9,IF(Raw!$X73&gt;$C$9,IF(Raw!$X73&lt;$A$9,Raw!W73,-999),-999),-999),-999),-999),-999)</f>
        <v>0.228379</v>
      </c>
      <c r="P73" s="9">
        <f>IF(Raw!$G73&gt;$C$8,IF(Raw!$Q73&gt;$C$8,IF(Raw!$N73&gt;$C$9,IF(Raw!$N73&lt;$A$9,IF(Raw!$X73&gt;$C$9,IF(Raw!$X73&lt;$A$9,Raw!X73,-999),-999),-999),-999),-999),-999)</f>
        <v>635</v>
      </c>
      <c r="R73" s="9">
        <f t="shared" si="4"/>
        <v>0.18946699999999994</v>
      </c>
      <c r="S73" s="9">
        <f t="shared" si="5"/>
        <v>0.19075977902243499</v>
      </c>
      <c r="T73" s="9">
        <f t="shared" si="6"/>
        <v>0.25329400000000002</v>
      </c>
      <c r="U73" s="9">
        <f t="shared" si="7"/>
        <v>0.20974765922526506</v>
      </c>
      <c r="V73" s="15">
        <f t="shared" si="0"/>
        <v>0</v>
      </c>
      <c r="X73" s="11">
        <f t="shared" si="8"/>
        <v>1.6254E+18</v>
      </c>
      <c r="Y73" s="11">
        <f t="shared" si="9"/>
        <v>6.387E-18</v>
      </c>
      <c r="Z73" s="11">
        <f t="shared" si="10"/>
        <v>8.4499999999999994E-4</v>
      </c>
      <c r="AA73" s="16">
        <f t="shared" si="11"/>
        <v>8.6960239787093954E-3</v>
      </c>
      <c r="AB73" s="9">
        <f t="shared" si="1"/>
        <v>0.95652165069766326</v>
      </c>
      <c r="AC73" s="9">
        <f t="shared" si="2"/>
        <v>0.9913039760212905</v>
      </c>
      <c r="AD73" s="15">
        <f t="shared" si="3"/>
        <v>10.29115263752591</v>
      </c>
      <c r="AE73" s="3">
        <f t="shared" si="12"/>
        <v>768.99479999999983</v>
      </c>
      <c r="AF73" s="2">
        <f t="shared" si="13"/>
        <v>0.25</v>
      </c>
      <c r="AG73" s="9">
        <f t="shared" si="14"/>
        <v>1.6604193665007479E-3</v>
      </c>
      <c r="AH73" s="2">
        <f t="shared" si="15"/>
        <v>8.0346829020734561E-2</v>
      </c>
    </row>
    <row r="74" spans="1:34">
      <c r="A74" s="1">
        <f>Raw!A74</f>
        <v>61</v>
      </c>
      <c r="B74" s="14">
        <f>Raw!B74</f>
        <v>0.46112268518518523</v>
      </c>
      <c r="C74" s="15">
        <f>Raw!C74</f>
        <v>97.6</v>
      </c>
      <c r="D74" s="15">
        <f>IF(C74&gt;0.5,Raw!D74*D$11,-999)</f>
        <v>2.7</v>
      </c>
      <c r="E74" s="9">
        <f>IF(Raw!$G74&gt;$C$8,IF(Raw!$Q74&gt;$C$8,IF(Raw!$N74&gt;$C$9,IF(Raw!$N74&lt;$A$9,IF(Raw!$X74&gt;$C$9,IF(Raw!$X74&lt;$A$9,Raw!H74,-999),-999),-999),-999),-999),-999)</f>
        <v>0.84695100000000001</v>
      </c>
      <c r="F74" s="9">
        <f>IF(Raw!$G74&gt;$C$8,IF(Raw!$Q74&gt;$C$8,IF(Raw!$N74&gt;$C$9,IF(Raw!$N74&lt;$A$9,IF(Raw!$X74&gt;$C$9,IF(Raw!$X74&lt;$A$9,Raw!I74,-999),-999),-999),-999),-999),-999)</f>
        <v>1.0604389999999999</v>
      </c>
      <c r="G74" s="9">
        <f>Raw!G74</f>
        <v>0.95415099999999997</v>
      </c>
      <c r="H74" s="9">
        <f>IF(Raw!$G74&gt;$C$8,IF(Raw!$Q74&gt;$C$8,IF(Raw!$N74&gt;$C$9,IF(Raw!$N74&lt;$A$9,IF(Raw!$X74&gt;$C$9,IF(Raw!$X74&lt;$A$9,Raw!L74,-999),-999),-999),-999),-999),-999)</f>
        <v>682.3</v>
      </c>
      <c r="I74" s="9">
        <f>IF(Raw!$G74&gt;$C$8,IF(Raw!$Q74&gt;$C$8,IF(Raw!$N74&gt;$C$9,IF(Raw!$N74&lt;$A$9,IF(Raw!$X74&gt;$C$9,IF(Raw!$X74&lt;$A$9,Raw!M74,-999),-999),-999),-999),-999),-999)</f>
        <v>6.2000000000000003E-5</v>
      </c>
      <c r="J74" s="9">
        <f>IF(Raw!$G74&gt;$C$8,IF(Raw!$Q74&gt;$C$8,IF(Raw!$N74&gt;$C$9,IF(Raw!$N74&lt;$A$9,IF(Raw!$X74&gt;$C$9,IF(Raw!$X74&lt;$A$9,Raw!N74,-999),-999),-999),-999),-999),-999)</f>
        <v>719</v>
      </c>
      <c r="K74" s="9">
        <f>IF(Raw!$G74&gt;$C$8,IF(Raw!$Q74&gt;$C$8,IF(Raw!$N74&gt;$C$9,IF(Raw!$N74&lt;$A$9,IF(Raw!$X74&gt;$C$9,IF(Raw!$X74&lt;$A$9,Raw!R74,-999),-999),-999),-999),-999),-999)</f>
        <v>0.95654399999999995</v>
      </c>
      <c r="L74" s="9">
        <f>IF(Raw!$G74&gt;$C$8,IF(Raw!$Q74&gt;$C$8,IF(Raw!$N74&gt;$C$9,IF(Raw!$N74&lt;$A$9,IF(Raw!$X74&gt;$C$9,IF(Raw!$X74&lt;$A$9,Raw!S74,-999),-999),-999),-999),-999),-999)</f>
        <v>1.18529</v>
      </c>
      <c r="M74" s="9">
        <f>Raw!Q74</f>
        <v>0.91826099999999999</v>
      </c>
      <c r="N74" s="9">
        <f>IF(Raw!$G74&gt;$C$8,IF(Raw!$Q74&gt;$C$8,IF(Raw!$N74&gt;$C$9,IF(Raw!$N74&lt;$A$9,IF(Raw!$X74&gt;$C$9,IF(Raw!$X74&lt;$A$9,Raw!V74,-999),-999),-999),-999),-999),-999)</f>
        <v>681.9</v>
      </c>
      <c r="O74" s="9">
        <f>IF(Raw!$G74&gt;$C$8,IF(Raw!$Q74&gt;$C$8,IF(Raw!$N74&gt;$C$9,IF(Raw!$N74&lt;$A$9,IF(Raw!$X74&gt;$C$9,IF(Raw!$X74&lt;$A$9,Raw!W74,-999),-999),-999),-999),-999),-999)</f>
        <v>3.0000000000000001E-6</v>
      </c>
      <c r="P74" s="9">
        <f>IF(Raw!$G74&gt;$C$8,IF(Raw!$Q74&gt;$C$8,IF(Raw!$N74&gt;$C$9,IF(Raw!$N74&lt;$A$9,IF(Raw!$X74&gt;$C$9,IF(Raw!$X74&lt;$A$9,Raw!X74,-999),-999),-999),-999),-999),-999)</f>
        <v>1029</v>
      </c>
      <c r="R74" s="9">
        <f t="shared" si="4"/>
        <v>0.2134879999999999</v>
      </c>
      <c r="S74" s="9">
        <f t="shared" si="5"/>
        <v>0.20132039655274836</v>
      </c>
      <c r="T74" s="9">
        <f t="shared" si="6"/>
        <v>0.228746</v>
      </c>
      <c r="U74" s="9">
        <f t="shared" si="7"/>
        <v>0.19298737017944978</v>
      </c>
      <c r="V74" s="15">
        <f t="shared" si="0"/>
        <v>0</v>
      </c>
      <c r="X74" s="11">
        <f t="shared" si="8"/>
        <v>1.6254E+18</v>
      </c>
      <c r="Y74" s="11">
        <f t="shared" si="9"/>
        <v>6.8229999999999991E-18</v>
      </c>
      <c r="Z74" s="11">
        <f t="shared" si="10"/>
        <v>7.1900000000000002E-4</v>
      </c>
      <c r="AA74" s="16">
        <f t="shared" si="11"/>
        <v>7.9107066464376725E-3</v>
      </c>
      <c r="AB74" s="9">
        <f t="shared" si="1"/>
        <v>0.95835354250254601</v>
      </c>
      <c r="AC74" s="9">
        <f t="shared" si="2"/>
        <v>0.99208929335356222</v>
      </c>
      <c r="AD74" s="15">
        <f t="shared" si="3"/>
        <v>11.002373638995371</v>
      </c>
      <c r="AE74" s="3">
        <f t="shared" si="12"/>
        <v>821.48919999999964</v>
      </c>
      <c r="AF74" s="2">
        <f t="shared" si="13"/>
        <v>0.25</v>
      </c>
      <c r="AG74" s="9">
        <f t="shared" si="14"/>
        <v>1.6333224264010919E-3</v>
      </c>
      <c r="AH74" s="2">
        <f t="shared" si="15"/>
        <v>7.9035622191245228E-2</v>
      </c>
    </row>
    <row r="75" spans="1:34">
      <c r="A75" s="1">
        <f>Raw!A75</f>
        <v>62</v>
      </c>
      <c r="B75" s="14">
        <f>Raw!B75</f>
        <v>0.4611689814814815</v>
      </c>
      <c r="C75" s="15">
        <f>Raw!C75</f>
        <v>96.5</v>
      </c>
      <c r="D75" s="15">
        <f>IF(C75&gt;0.5,Raw!D75*D$11,-999)</f>
        <v>2.7</v>
      </c>
      <c r="E75" s="9">
        <f>IF(Raw!$G75&gt;$C$8,IF(Raw!$Q75&gt;$C$8,IF(Raw!$N75&gt;$C$9,IF(Raw!$N75&lt;$A$9,IF(Raw!$X75&gt;$C$9,IF(Raw!$X75&lt;$A$9,Raw!H75,-999),-999),-999),-999),-999),-999)</f>
        <v>0.85753599999999996</v>
      </c>
      <c r="F75" s="9">
        <f>IF(Raw!$G75&gt;$C$8,IF(Raw!$Q75&gt;$C$8,IF(Raw!$N75&gt;$C$9,IF(Raw!$N75&lt;$A$9,IF(Raw!$X75&gt;$C$9,IF(Raw!$X75&lt;$A$9,Raw!I75,-999),-999),-999),-999),-999),-999)</f>
        <v>1.103089</v>
      </c>
      <c r="G75" s="9">
        <f>Raw!G75</f>
        <v>0.94713899999999995</v>
      </c>
      <c r="H75" s="9">
        <f>IF(Raw!$G75&gt;$C$8,IF(Raw!$Q75&gt;$C$8,IF(Raw!$N75&gt;$C$9,IF(Raw!$N75&lt;$A$9,IF(Raw!$X75&gt;$C$9,IF(Raw!$X75&lt;$A$9,Raw!L75,-999),-999),-999),-999),-999),-999)</f>
        <v>743.1</v>
      </c>
      <c r="I75" s="9">
        <f>IF(Raw!$G75&gt;$C$8,IF(Raw!$Q75&gt;$C$8,IF(Raw!$N75&gt;$C$9,IF(Raw!$N75&lt;$A$9,IF(Raw!$X75&gt;$C$9,IF(Raw!$X75&lt;$A$9,Raw!M75,-999),-999),-999),-999),-999),-999)</f>
        <v>4.0141999999999997E-2</v>
      </c>
      <c r="J75" s="9">
        <f>IF(Raw!$G75&gt;$C$8,IF(Raw!$Q75&gt;$C$8,IF(Raw!$N75&gt;$C$9,IF(Raw!$N75&lt;$A$9,IF(Raw!$X75&gt;$C$9,IF(Raw!$X75&lt;$A$9,Raw!N75,-999),-999),-999),-999),-999),-999)</f>
        <v>534</v>
      </c>
      <c r="K75" s="9">
        <f>IF(Raw!$G75&gt;$C$8,IF(Raw!$Q75&gt;$C$8,IF(Raw!$N75&gt;$C$9,IF(Raw!$N75&lt;$A$9,IF(Raw!$X75&gt;$C$9,IF(Raw!$X75&lt;$A$9,Raw!R75,-999),-999),-999),-999),-999),-999)</f>
        <v>0.98811199999999999</v>
      </c>
      <c r="L75" s="9">
        <f>IF(Raw!$G75&gt;$C$8,IF(Raw!$Q75&gt;$C$8,IF(Raw!$N75&gt;$C$9,IF(Raw!$N75&lt;$A$9,IF(Raw!$X75&gt;$C$9,IF(Raw!$X75&lt;$A$9,Raw!S75,-999),-999),-999),-999),-999),-999)</f>
        <v>1.2287049999999999</v>
      </c>
      <c r="M75" s="9">
        <f>Raw!Q75</f>
        <v>0.95412399999999997</v>
      </c>
      <c r="N75" s="9">
        <f>IF(Raw!$G75&gt;$C$8,IF(Raw!$Q75&gt;$C$8,IF(Raw!$N75&gt;$C$9,IF(Raw!$N75&lt;$A$9,IF(Raw!$X75&gt;$C$9,IF(Raw!$X75&lt;$A$9,Raw!V75,-999),-999),-999),-999),-999),-999)</f>
        <v>680.1</v>
      </c>
      <c r="O75" s="9">
        <f>IF(Raw!$G75&gt;$C$8,IF(Raw!$Q75&gt;$C$8,IF(Raw!$N75&gt;$C$9,IF(Raw!$N75&lt;$A$9,IF(Raw!$X75&gt;$C$9,IF(Raw!$X75&lt;$A$9,Raw!W75,-999),-999),-999),-999),-999),-999)</f>
        <v>0.16398499999999999</v>
      </c>
      <c r="P75" s="9">
        <f>IF(Raw!$G75&gt;$C$8,IF(Raw!$Q75&gt;$C$8,IF(Raw!$N75&gt;$C$9,IF(Raw!$N75&lt;$A$9,IF(Raw!$X75&gt;$C$9,IF(Raw!$X75&lt;$A$9,Raw!X75,-999),-999),-999),-999),-999),-999)</f>
        <v>662</v>
      </c>
      <c r="R75" s="9">
        <f t="shared" si="4"/>
        <v>0.24555300000000002</v>
      </c>
      <c r="S75" s="9">
        <f t="shared" si="5"/>
        <v>0.22260488500927852</v>
      </c>
      <c r="T75" s="9">
        <f t="shared" si="6"/>
        <v>0.24059299999999995</v>
      </c>
      <c r="U75" s="9">
        <f t="shared" si="7"/>
        <v>0.19581022295831788</v>
      </c>
      <c r="V75" s="15">
        <f t="shared" si="0"/>
        <v>0</v>
      </c>
      <c r="X75" s="11">
        <f t="shared" si="8"/>
        <v>1.6254E+18</v>
      </c>
      <c r="Y75" s="11">
        <f t="shared" si="9"/>
        <v>7.431E-18</v>
      </c>
      <c r="Z75" s="11">
        <f t="shared" si="10"/>
        <v>5.3399999999999997E-4</v>
      </c>
      <c r="AA75" s="16">
        <f t="shared" si="11"/>
        <v>6.4085037040166057E-3</v>
      </c>
      <c r="AB75" s="9">
        <f t="shared" si="1"/>
        <v>0.98965384113166044</v>
      </c>
      <c r="AC75" s="9">
        <f t="shared" si="2"/>
        <v>0.99359149629598342</v>
      </c>
      <c r="AD75" s="15">
        <f t="shared" si="3"/>
        <v>12.000943265948701</v>
      </c>
      <c r="AE75" s="3">
        <f t="shared" si="12"/>
        <v>894.69239999999979</v>
      </c>
      <c r="AF75" s="2">
        <f t="shared" si="13"/>
        <v>0.25</v>
      </c>
      <c r="AG75" s="9">
        <f t="shared" si="14"/>
        <v>1.8076210589350297E-3</v>
      </c>
      <c r="AH75" s="2">
        <f t="shared" si="15"/>
        <v>8.7469842310145429E-2</v>
      </c>
    </row>
    <row r="76" spans="1:34">
      <c r="A76" s="1">
        <f>Raw!A76</f>
        <v>63</v>
      </c>
      <c r="B76" s="14">
        <f>Raw!B76</f>
        <v>0.46122685185185186</v>
      </c>
      <c r="C76" s="15">
        <f>Raw!C76</f>
        <v>95.4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0.92857900000000004</v>
      </c>
      <c r="F76" s="9">
        <f>IF(Raw!$G76&gt;$C$8,IF(Raw!$Q76&gt;$C$8,IF(Raw!$N76&gt;$C$9,IF(Raw!$N76&lt;$A$9,IF(Raw!$X76&gt;$C$9,IF(Raw!$X76&lt;$A$9,Raw!I76,-999),-999),-999),-999),-999),-999)</f>
        <v>1.203918</v>
      </c>
      <c r="G76" s="9">
        <f>Raw!G76</f>
        <v>0.97275800000000001</v>
      </c>
      <c r="H76" s="9">
        <f>IF(Raw!$G76&gt;$C$8,IF(Raw!$Q76&gt;$C$8,IF(Raw!$N76&gt;$C$9,IF(Raw!$N76&lt;$A$9,IF(Raw!$X76&gt;$C$9,IF(Raw!$X76&lt;$A$9,Raw!L76,-999),-999),-999),-999),-999),-999)</f>
        <v>691.6</v>
      </c>
      <c r="I76" s="9">
        <f>IF(Raw!$G76&gt;$C$8,IF(Raw!$Q76&gt;$C$8,IF(Raw!$N76&gt;$C$9,IF(Raw!$N76&lt;$A$9,IF(Raw!$X76&gt;$C$9,IF(Raw!$X76&lt;$A$9,Raw!M76,-999),-999),-999),-999),-999),-999)</f>
        <v>0.37078499999999998</v>
      </c>
      <c r="J76" s="9">
        <f>IF(Raw!$G76&gt;$C$8,IF(Raw!$Q76&gt;$C$8,IF(Raw!$N76&gt;$C$9,IF(Raw!$N76&lt;$A$9,IF(Raw!$X76&gt;$C$9,IF(Raw!$X76&lt;$A$9,Raw!N76,-999),-999),-999),-999),-999),-999)</f>
        <v>463</v>
      </c>
      <c r="K76" s="9">
        <f>IF(Raw!$G76&gt;$C$8,IF(Raw!$Q76&gt;$C$8,IF(Raw!$N76&gt;$C$9,IF(Raw!$N76&lt;$A$9,IF(Raw!$X76&gt;$C$9,IF(Raw!$X76&lt;$A$9,Raw!R76,-999),-999),-999),-999),-999),-999)</f>
        <v>0.99756299999999998</v>
      </c>
      <c r="L76" s="9">
        <f>IF(Raw!$G76&gt;$C$8,IF(Raw!$Q76&gt;$C$8,IF(Raw!$N76&gt;$C$9,IF(Raw!$N76&lt;$A$9,IF(Raw!$X76&gt;$C$9,IF(Raw!$X76&lt;$A$9,Raw!S76,-999),-999),-999),-999),-999),-999)</f>
        <v>1.231268</v>
      </c>
      <c r="M76" s="9">
        <f>Raw!Q76</f>
        <v>0.94524200000000003</v>
      </c>
      <c r="N76" s="9">
        <f>IF(Raw!$G76&gt;$C$8,IF(Raw!$Q76&gt;$C$8,IF(Raw!$N76&gt;$C$9,IF(Raw!$N76&lt;$A$9,IF(Raw!$X76&gt;$C$9,IF(Raw!$X76&lt;$A$9,Raw!V76,-999),-999),-999),-999),-999),-999)</f>
        <v>724.8</v>
      </c>
      <c r="O76" s="9">
        <f>IF(Raw!$G76&gt;$C$8,IF(Raw!$Q76&gt;$C$8,IF(Raw!$N76&gt;$C$9,IF(Raw!$N76&lt;$A$9,IF(Raw!$X76&gt;$C$9,IF(Raw!$X76&lt;$A$9,Raw!W76,-999),-999),-999),-999),-999),-999)</f>
        <v>0.37081799999999998</v>
      </c>
      <c r="P76" s="9">
        <f>IF(Raw!$G76&gt;$C$8,IF(Raw!$Q76&gt;$C$8,IF(Raw!$N76&gt;$C$9,IF(Raw!$N76&lt;$A$9,IF(Raw!$X76&gt;$C$9,IF(Raw!$X76&lt;$A$9,Raw!X76,-999),-999),-999),-999),-999),-999)</f>
        <v>1370</v>
      </c>
      <c r="R76" s="9">
        <f t="shared" si="4"/>
        <v>0.275339</v>
      </c>
      <c r="S76" s="9">
        <f t="shared" si="5"/>
        <v>0.22870245315710869</v>
      </c>
      <c r="T76" s="9">
        <f t="shared" si="6"/>
        <v>0.23370500000000005</v>
      </c>
      <c r="U76" s="9">
        <f t="shared" si="7"/>
        <v>0.18980839264887908</v>
      </c>
      <c r="V76" s="15">
        <f t="shared" si="0"/>
        <v>0</v>
      </c>
      <c r="X76" s="11">
        <f t="shared" si="8"/>
        <v>2.1671999999999997E+18</v>
      </c>
      <c r="Y76" s="11">
        <f t="shared" si="9"/>
        <v>6.916E-18</v>
      </c>
      <c r="Z76" s="11">
        <f t="shared" si="10"/>
        <v>4.6299999999999998E-4</v>
      </c>
      <c r="AA76" s="16">
        <f t="shared" si="11"/>
        <v>6.8917821876426956E-3</v>
      </c>
      <c r="AB76" s="9">
        <f t="shared" si="1"/>
        <v>0.99917364395616304</v>
      </c>
      <c r="AC76" s="9">
        <f t="shared" si="2"/>
        <v>0.99310821781235725</v>
      </c>
      <c r="AD76" s="15">
        <f t="shared" si="3"/>
        <v>14.885058720610576</v>
      </c>
      <c r="AE76" s="3">
        <f t="shared" si="12"/>
        <v>832.68639999999982</v>
      </c>
      <c r="AF76" s="2">
        <f t="shared" si="13"/>
        <v>0.25</v>
      </c>
      <c r="AG76" s="9">
        <f t="shared" si="14"/>
        <v>2.173314669417903E-3</v>
      </c>
      <c r="AH76" s="2">
        <f t="shared" si="15"/>
        <v>0.10516556580520699</v>
      </c>
    </row>
    <row r="77" spans="1:34">
      <c r="A77" s="1">
        <f>Raw!A77</f>
        <v>64</v>
      </c>
      <c r="B77" s="14">
        <f>Raw!B77</f>
        <v>0.46128472222222222</v>
      </c>
      <c r="C77" s="15">
        <f>Raw!C77</f>
        <v>94.3</v>
      </c>
      <c r="D77" s="15">
        <f>IF(C77&gt;0.5,Raw!D77*D$11,-999)</f>
        <v>3.6</v>
      </c>
      <c r="E77" s="9">
        <f>IF(Raw!$G77&gt;$C$8,IF(Raw!$Q77&gt;$C$8,IF(Raw!$N77&gt;$C$9,IF(Raw!$N77&lt;$A$9,IF(Raw!$X77&gt;$C$9,IF(Raw!$X77&lt;$A$9,Raw!H77,-999),-999),-999),-999),-999),-999)</f>
        <v>0.81922200000000001</v>
      </c>
      <c r="F77" s="9">
        <f>IF(Raw!$G77&gt;$C$8,IF(Raw!$Q77&gt;$C$8,IF(Raw!$N77&gt;$C$9,IF(Raw!$N77&lt;$A$9,IF(Raw!$X77&gt;$C$9,IF(Raw!$X77&lt;$A$9,Raw!I77,-999),-999),-999),-999),-999),-999)</f>
        <v>1.046886</v>
      </c>
      <c r="G77" s="9">
        <f>Raw!G77</f>
        <v>0.957955</v>
      </c>
      <c r="H77" s="9">
        <f>IF(Raw!$G77&gt;$C$8,IF(Raw!$Q77&gt;$C$8,IF(Raw!$N77&gt;$C$9,IF(Raw!$N77&lt;$A$9,IF(Raw!$X77&gt;$C$9,IF(Raw!$X77&lt;$A$9,Raw!L77,-999),-999),-999),-999),-999),-999)</f>
        <v>650.5</v>
      </c>
      <c r="I77" s="9">
        <f>IF(Raw!$G77&gt;$C$8,IF(Raw!$Q77&gt;$C$8,IF(Raw!$N77&gt;$C$9,IF(Raw!$N77&lt;$A$9,IF(Raw!$X77&gt;$C$9,IF(Raw!$X77&lt;$A$9,Raw!M77,-999),-999),-999),-999),-999),-999)</f>
        <v>4.0620000000000003E-2</v>
      </c>
      <c r="J77" s="9">
        <f>IF(Raw!$G77&gt;$C$8,IF(Raw!$Q77&gt;$C$8,IF(Raw!$N77&gt;$C$9,IF(Raw!$N77&lt;$A$9,IF(Raw!$X77&gt;$C$9,IF(Raw!$X77&lt;$A$9,Raw!N77,-999),-999),-999),-999),-999),-999)</f>
        <v>635</v>
      </c>
      <c r="K77" s="9">
        <f>IF(Raw!$G77&gt;$C$8,IF(Raw!$Q77&gt;$C$8,IF(Raw!$N77&gt;$C$9,IF(Raw!$N77&lt;$A$9,IF(Raw!$X77&gt;$C$9,IF(Raw!$X77&lt;$A$9,Raw!R77,-999),-999),-999),-999),-999),-999)</f>
        <v>0.95755299999999999</v>
      </c>
      <c r="L77" s="9">
        <f>IF(Raw!$G77&gt;$C$8,IF(Raw!$Q77&gt;$C$8,IF(Raw!$N77&gt;$C$9,IF(Raw!$N77&lt;$A$9,IF(Raw!$X77&gt;$C$9,IF(Raw!$X77&lt;$A$9,Raw!S77,-999),-999),-999),-999),-999),-999)</f>
        <v>1.2214449999999999</v>
      </c>
      <c r="M77" s="9">
        <f>Raw!Q77</f>
        <v>0.95424600000000004</v>
      </c>
      <c r="N77" s="9">
        <f>IF(Raw!$G77&gt;$C$8,IF(Raw!$Q77&gt;$C$8,IF(Raw!$N77&gt;$C$9,IF(Raw!$N77&lt;$A$9,IF(Raw!$X77&gt;$C$9,IF(Raw!$X77&lt;$A$9,Raw!V77,-999),-999),-999),-999),-999),-999)</f>
        <v>723.5</v>
      </c>
      <c r="O77" s="9">
        <f>IF(Raw!$G77&gt;$C$8,IF(Raw!$Q77&gt;$C$8,IF(Raw!$N77&gt;$C$9,IF(Raw!$N77&lt;$A$9,IF(Raw!$X77&gt;$C$9,IF(Raw!$X77&lt;$A$9,Raw!W77,-999),-999),-999),-999),-999),-999)</f>
        <v>1.1E-5</v>
      </c>
      <c r="P77" s="9">
        <f>IF(Raw!$G77&gt;$C$8,IF(Raw!$Q77&gt;$C$8,IF(Raw!$N77&gt;$C$9,IF(Raw!$N77&lt;$A$9,IF(Raw!$X77&gt;$C$9,IF(Raw!$X77&lt;$A$9,Raw!X77,-999),-999),-999),-999),-999),-999)</f>
        <v>509</v>
      </c>
      <c r="R77" s="9">
        <f t="shared" si="4"/>
        <v>0.22766399999999998</v>
      </c>
      <c r="S77" s="9">
        <f t="shared" si="5"/>
        <v>0.21746780451739728</v>
      </c>
      <c r="T77" s="9">
        <f t="shared" si="6"/>
        <v>0.2638919999999999</v>
      </c>
      <c r="U77" s="9">
        <f t="shared" si="7"/>
        <v>0.21604902390201763</v>
      </c>
      <c r="V77" s="15">
        <f t="shared" ref="V77:V140" si="16">IF(L77&gt;0,L77*V$8+V$10,-999)</f>
        <v>0</v>
      </c>
      <c r="X77" s="11">
        <f t="shared" si="8"/>
        <v>2.1671999999999997E+18</v>
      </c>
      <c r="Y77" s="11">
        <f t="shared" si="9"/>
        <v>6.5049999999999997E-18</v>
      </c>
      <c r="Z77" s="11">
        <f t="shared" si="10"/>
        <v>6.3499999999999993E-4</v>
      </c>
      <c r="AA77" s="16">
        <f t="shared" si="11"/>
        <v>8.8725716090703316E-3</v>
      </c>
      <c r="AB77" s="9">
        <f t="shared" ref="AB77:AB140" si="17">K77+T77*AA77</f>
        <v>0.95989440066706078</v>
      </c>
      <c r="AC77" s="9">
        <f t="shared" ref="AC77:AC140" si="18">IF(T77&gt;0,(L77-AB77)/T77,-999)</f>
        <v>0.99112742839092971</v>
      </c>
      <c r="AD77" s="15">
        <f t="shared" ref="AD77:AD140" si="19">IF(AC77&gt;0,X77*Y77*AC77,-999)</f>
        <v>13.97255371507139</v>
      </c>
      <c r="AE77" s="3">
        <f t="shared" si="12"/>
        <v>783.20199999999977</v>
      </c>
      <c r="AF77" s="2">
        <f t="shared" si="13"/>
        <v>0.25</v>
      </c>
      <c r="AG77" s="9">
        <f t="shared" si="14"/>
        <v>2.3221204550459107E-3</v>
      </c>
      <c r="AH77" s="2">
        <f t="shared" si="15"/>
        <v>0.11236620032945158</v>
      </c>
    </row>
    <row r="78" spans="1:34">
      <c r="A78" s="1">
        <f>Raw!A78</f>
        <v>65</v>
      </c>
      <c r="B78" s="14">
        <f>Raw!B78</f>
        <v>0.46134259259259264</v>
      </c>
      <c r="C78" s="15">
        <f>Raw!C78</f>
        <v>93.2</v>
      </c>
      <c r="D78" s="15">
        <f>IF(C78&gt;0.5,Raw!D78*D$11,-999)</f>
        <v>3.6</v>
      </c>
      <c r="E78" s="9">
        <f>IF(Raw!$G78&gt;$C$8,IF(Raw!$Q78&gt;$C$8,IF(Raw!$N78&gt;$C$9,IF(Raw!$N78&lt;$A$9,IF(Raw!$X78&gt;$C$9,IF(Raw!$X78&lt;$A$9,Raw!H78,-999),-999),-999),-999),-999),-999)</f>
        <v>0.82621</v>
      </c>
      <c r="F78" s="9">
        <f>IF(Raw!$G78&gt;$C$8,IF(Raw!$Q78&gt;$C$8,IF(Raw!$N78&gt;$C$9,IF(Raw!$N78&lt;$A$9,IF(Raw!$X78&gt;$C$9,IF(Raw!$X78&lt;$A$9,Raw!I78,-999),-999),-999),-999),-999),-999)</f>
        <v>1.016122</v>
      </c>
      <c r="G78" s="9">
        <f>Raw!G78</f>
        <v>0.92748399999999998</v>
      </c>
      <c r="H78" s="9">
        <f>IF(Raw!$G78&gt;$C$8,IF(Raw!$Q78&gt;$C$8,IF(Raw!$N78&gt;$C$9,IF(Raw!$N78&lt;$A$9,IF(Raw!$X78&gt;$C$9,IF(Raw!$X78&lt;$A$9,Raw!L78,-999),-999),-999),-999),-999),-999)</f>
        <v>649.70000000000005</v>
      </c>
      <c r="I78" s="9">
        <f>IF(Raw!$G78&gt;$C$8,IF(Raw!$Q78&gt;$C$8,IF(Raw!$N78&gt;$C$9,IF(Raw!$N78&lt;$A$9,IF(Raw!$X78&gt;$C$9,IF(Raw!$X78&lt;$A$9,Raw!M78,-999),-999),-999),-999),-999),-999)</f>
        <v>0.393901</v>
      </c>
      <c r="J78" s="9">
        <f>IF(Raw!$G78&gt;$C$8,IF(Raw!$Q78&gt;$C$8,IF(Raw!$N78&gt;$C$9,IF(Raw!$N78&lt;$A$9,IF(Raw!$X78&gt;$C$9,IF(Raw!$X78&lt;$A$9,Raw!N78,-999),-999),-999),-999),-999),-999)</f>
        <v>660</v>
      </c>
      <c r="K78" s="9">
        <f>IF(Raw!$G78&gt;$C$8,IF(Raw!$Q78&gt;$C$8,IF(Raw!$N78&gt;$C$9,IF(Raw!$N78&lt;$A$9,IF(Raw!$X78&gt;$C$9,IF(Raw!$X78&lt;$A$9,Raw!R78,-999),-999),-999),-999),-999),-999)</f>
        <v>0.98328300000000002</v>
      </c>
      <c r="L78" s="9">
        <f>IF(Raw!$G78&gt;$C$8,IF(Raw!$Q78&gt;$C$8,IF(Raw!$N78&gt;$C$9,IF(Raw!$N78&lt;$A$9,IF(Raw!$X78&gt;$C$9,IF(Raw!$X78&lt;$A$9,Raw!S78,-999),-999),-999),-999),-999),-999)</f>
        <v>1.1880919999999999</v>
      </c>
      <c r="M78" s="9">
        <f>Raw!Q78</f>
        <v>0.90707800000000005</v>
      </c>
      <c r="N78" s="9">
        <f>IF(Raw!$G78&gt;$C$8,IF(Raw!$Q78&gt;$C$8,IF(Raw!$N78&gt;$C$9,IF(Raw!$N78&lt;$A$9,IF(Raw!$X78&gt;$C$9,IF(Raw!$X78&lt;$A$9,Raw!V78,-999),-999),-999),-999),-999),-999)</f>
        <v>609</v>
      </c>
      <c r="O78" s="9">
        <f>IF(Raw!$G78&gt;$C$8,IF(Raw!$Q78&gt;$C$8,IF(Raw!$N78&gt;$C$9,IF(Raw!$N78&lt;$A$9,IF(Raw!$X78&gt;$C$9,IF(Raw!$X78&lt;$A$9,Raw!W78,-999),-999),-999),-999),-999),-999)</f>
        <v>0.37081500000000001</v>
      </c>
      <c r="P78" s="9">
        <f>IF(Raw!$G78&gt;$C$8,IF(Raw!$Q78&gt;$C$8,IF(Raw!$N78&gt;$C$9,IF(Raw!$N78&lt;$A$9,IF(Raw!$X78&gt;$C$9,IF(Raw!$X78&lt;$A$9,Raw!X78,-999),-999),-999),-999),-999),-999)</f>
        <v>476</v>
      </c>
      <c r="R78" s="9">
        <f t="shared" ref="R78:R141" si="20">F78-E78</f>
        <v>0.18991199999999997</v>
      </c>
      <c r="S78" s="9">
        <f t="shared" ref="S78:S141" si="21">R78/F78</f>
        <v>0.1868988172680052</v>
      </c>
      <c r="T78" s="9">
        <f t="shared" ref="T78:T141" si="22">L78-K78</f>
        <v>0.20480899999999991</v>
      </c>
      <c r="U78" s="9">
        <f t="shared" ref="U78:U141" si="23">T78/L78</f>
        <v>0.17238479848361904</v>
      </c>
      <c r="V78" s="15">
        <f t="shared" si="16"/>
        <v>0</v>
      </c>
      <c r="X78" s="11">
        <f t="shared" ref="X78:X141" si="24">D78*6.02*10^23*10^(-6)</f>
        <v>2.1671999999999997E+18</v>
      </c>
      <c r="Y78" s="11">
        <f t="shared" ref="Y78:Y141" si="25">H78*10^(-20)</f>
        <v>6.4970000000000002E-18</v>
      </c>
      <c r="Z78" s="11">
        <f t="shared" ref="Z78:Z141" si="26">J78*10^(-6)</f>
        <v>6.6E-4</v>
      </c>
      <c r="AA78" s="16">
        <f t="shared" ref="AA78:AA141" si="27">IF(Z78&gt;0,(X78*Y78/(X78*Y78+1/Z78)),1)</f>
        <v>9.2074323037392627E-3</v>
      </c>
      <c r="AB78" s="9">
        <f t="shared" si="17"/>
        <v>0.98516876500269657</v>
      </c>
      <c r="AC78" s="9">
        <f t="shared" si="18"/>
        <v>0.99079256769626067</v>
      </c>
      <c r="AD78" s="15">
        <f t="shared" si="19"/>
        <v>13.950655005665549</v>
      </c>
      <c r="AE78" s="3">
        <f t="shared" ref="AE78:AE141" si="28">AE$9*Y78</f>
        <v>782.23879999999986</v>
      </c>
      <c r="AF78" s="2">
        <f t="shared" ref="AF78:AF141" si="29">IF(AD78&lt;=AE78,AF$6,AF$6/(AD78/AE78))</f>
        <v>0.25</v>
      </c>
      <c r="AG78" s="9">
        <f t="shared" ref="AG78:AG141" si="30">AD78*AF78*$AG$6*U78/AG$8</f>
        <v>1.8499083475893437E-3</v>
      </c>
      <c r="AH78" s="2">
        <f t="shared" ref="AH78:AH141" si="31">((AG78*12.01)/893.5)*3600</f>
        <v>8.9516102200753067E-2</v>
      </c>
    </row>
    <row r="79" spans="1:34">
      <c r="A79" s="1">
        <f>Raw!A79</f>
        <v>66</v>
      </c>
      <c r="B79" s="14">
        <f>Raw!B79</f>
        <v>0.46140046296296294</v>
      </c>
      <c r="C79" s="15">
        <f>Raw!C79</f>
        <v>92.2</v>
      </c>
      <c r="D79" s="15">
        <f>IF(C79&gt;0.5,Raw!D79*D$11,-999)</f>
        <v>3.6</v>
      </c>
      <c r="E79" s="9">
        <f>IF(Raw!$G79&gt;$C$8,IF(Raw!$Q79&gt;$C$8,IF(Raw!$N79&gt;$C$9,IF(Raw!$N79&lt;$A$9,IF(Raw!$X79&gt;$C$9,IF(Raw!$X79&lt;$A$9,Raw!H79,-999),-999),-999),-999),-999),-999)</f>
        <v>0.79963899999999999</v>
      </c>
      <c r="F79" s="9">
        <f>IF(Raw!$G79&gt;$C$8,IF(Raw!$Q79&gt;$C$8,IF(Raw!$N79&gt;$C$9,IF(Raw!$N79&lt;$A$9,IF(Raw!$X79&gt;$C$9,IF(Raw!$X79&lt;$A$9,Raw!I79,-999),-999),-999),-999),-999),-999)</f>
        <v>1.0010669999999999</v>
      </c>
      <c r="G79" s="9">
        <f>Raw!G79</f>
        <v>0.95536200000000004</v>
      </c>
      <c r="H79" s="9">
        <f>IF(Raw!$G79&gt;$C$8,IF(Raw!$Q79&gt;$C$8,IF(Raw!$N79&gt;$C$9,IF(Raw!$N79&lt;$A$9,IF(Raw!$X79&gt;$C$9,IF(Raw!$X79&lt;$A$9,Raw!L79,-999),-999),-999),-999),-999),-999)</f>
        <v>656.6</v>
      </c>
      <c r="I79" s="9">
        <f>IF(Raw!$G79&gt;$C$8,IF(Raw!$Q79&gt;$C$8,IF(Raw!$N79&gt;$C$9,IF(Raw!$N79&lt;$A$9,IF(Raw!$X79&gt;$C$9,IF(Raw!$X79&lt;$A$9,Raw!M79,-999),-999),-999),-999),-999),-999)</f>
        <v>0.37081900000000001</v>
      </c>
      <c r="J79" s="9">
        <f>IF(Raw!$G79&gt;$C$8,IF(Raw!$Q79&gt;$C$8,IF(Raw!$N79&gt;$C$9,IF(Raw!$N79&lt;$A$9,IF(Raw!$X79&gt;$C$9,IF(Raw!$X79&lt;$A$9,Raw!N79,-999),-999),-999),-999),-999),-999)</f>
        <v>733</v>
      </c>
      <c r="K79" s="9">
        <f>IF(Raw!$G79&gt;$C$8,IF(Raw!$Q79&gt;$C$8,IF(Raw!$N79&gt;$C$9,IF(Raw!$N79&lt;$A$9,IF(Raw!$X79&gt;$C$9,IF(Raw!$X79&lt;$A$9,Raw!R79,-999),-999),-999),-999),-999),-999)</f>
        <v>0.978348</v>
      </c>
      <c r="L79" s="9">
        <f>IF(Raw!$G79&gt;$C$8,IF(Raw!$Q79&gt;$C$8,IF(Raw!$N79&gt;$C$9,IF(Raw!$N79&lt;$A$9,IF(Raw!$X79&gt;$C$9,IF(Raw!$X79&lt;$A$9,Raw!S79,-999),-999),-999),-999),-999),-999)</f>
        <v>1.2154499999999999</v>
      </c>
      <c r="M79" s="9">
        <f>Raw!Q79</f>
        <v>0.94126799999999999</v>
      </c>
      <c r="N79" s="9">
        <f>IF(Raw!$G79&gt;$C$8,IF(Raw!$Q79&gt;$C$8,IF(Raw!$N79&gt;$C$9,IF(Raw!$N79&lt;$A$9,IF(Raw!$X79&gt;$C$9,IF(Raw!$X79&lt;$A$9,Raw!V79,-999),-999),-999),-999),-999),-999)</f>
        <v>673</v>
      </c>
      <c r="O79" s="9">
        <f>IF(Raw!$G79&gt;$C$8,IF(Raw!$Q79&gt;$C$8,IF(Raw!$N79&gt;$C$9,IF(Raw!$N79&lt;$A$9,IF(Raw!$X79&gt;$C$9,IF(Raw!$X79&lt;$A$9,Raw!W79,-999),-999),-999),-999),-999),-999)</f>
        <v>0.339254</v>
      </c>
      <c r="P79" s="9">
        <f>IF(Raw!$G79&gt;$C$8,IF(Raw!$Q79&gt;$C$8,IF(Raw!$N79&gt;$C$9,IF(Raw!$N79&lt;$A$9,IF(Raw!$X79&gt;$C$9,IF(Raw!$X79&lt;$A$9,Raw!X79,-999),-999),-999),-999),-999),-999)</f>
        <v>590</v>
      </c>
      <c r="R79" s="9">
        <f t="shared" si="20"/>
        <v>0.20142799999999994</v>
      </c>
      <c r="S79" s="9">
        <f t="shared" si="21"/>
        <v>0.20121330540313481</v>
      </c>
      <c r="T79" s="9">
        <f t="shared" si="22"/>
        <v>0.23710199999999992</v>
      </c>
      <c r="U79" s="9">
        <f t="shared" si="23"/>
        <v>0.1950734295939775</v>
      </c>
      <c r="V79" s="15">
        <f t="shared" si="16"/>
        <v>0</v>
      </c>
      <c r="X79" s="11">
        <f t="shared" si="24"/>
        <v>2.1671999999999997E+18</v>
      </c>
      <c r="Y79" s="11">
        <f t="shared" si="25"/>
        <v>6.5659999999999996E-18</v>
      </c>
      <c r="Z79" s="11">
        <f t="shared" si="26"/>
        <v>7.3299999999999993E-4</v>
      </c>
      <c r="AA79" s="16">
        <f t="shared" si="27"/>
        <v>1.0322797579373984E-2</v>
      </c>
      <c r="AB79" s="9">
        <f t="shared" si="17"/>
        <v>0.98079555595166468</v>
      </c>
      <c r="AC79" s="9">
        <f t="shared" si="18"/>
        <v>0.98967720242062618</v>
      </c>
      <c r="AD79" s="15">
        <f t="shared" si="19"/>
        <v>14.082943491642547</v>
      </c>
      <c r="AE79" s="3">
        <f t="shared" si="28"/>
        <v>790.54639999999972</v>
      </c>
      <c r="AF79" s="2">
        <f t="shared" si="29"/>
        <v>0.25</v>
      </c>
      <c r="AG79" s="9">
        <f t="shared" si="30"/>
        <v>2.1132369889945357E-3</v>
      </c>
      <c r="AH79" s="2">
        <f t="shared" si="31"/>
        <v>0.10225843811546474</v>
      </c>
    </row>
    <row r="80" spans="1:34">
      <c r="A80" s="1">
        <f>Raw!A80</f>
        <v>67</v>
      </c>
      <c r="B80" s="14">
        <f>Raw!B80</f>
        <v>0.46144675925925926</v>
      </c>
      <c r="C80" s="15">
        <f>Raw!C80</f>
        <v>91.1</v>
      </c>
      <c r="D80" s="15">
        <f>IF(C80&gt;0.5,Raw!D80*D$11,-999)</f>
        <v>3.6</v>
      </c>
      <c r="E80" s="9">
        <f>IF(Raw!$G80&gt;$C$8,IF(Raw!$Q80&gt;$C$8,IF(Raw!$N80&gt;$C$9,IF(Raw!$N80&lt;$A$9,IF(Raw!$X80&gt;$C$9,IF(Raw!$X80&lt;$A$9,Raw!H80,-999),-999),-999),-999),-999),-999)</f>
        <v>0.77775899999999998</v>
      </c>
      <c r="F80" s="9">
        <f>IF(Raw!$G80&gt;$C$8,IF(Raw!$Q80&gt;$C$8,IF(Raw!$N80&gt;$C$9,IF(Raw!$N80&lt;$A$9,IF(Raw!$X80&gt;$C$9,IF(Raw!$X80&lt;$A$9,Raw!I80,-999),-999),-999),-999),-999),-999)</f>
        <v>0.94249400000000005</v>
      </c>
      <c r="G80" s="9">
        <f>Raw!G80</f>
        <v>0.92681199999999997</v>
      </c>
      <c r="H80" s="9">
        <f>IF(Raw!$G80&gt;$C$8,IF(Raw!$Q80&gt;$C$8,IF(Raw!$N80&gt;$C$9,IF(Raw!$N80&lt;$A$9,IF(Raw!$X80&gt;$C$9,IF(Raw!$X80&lt;$A$9,Raw!L80,-999),-999),-999),-999),-999),-999)</f>
        <v>660.8</v>
      </c>
      <c r="I80" s="9">
        <f>IF(Raw!$G80&gt;$C$8,IF(Raw!$Q80&gt;$C$8,IF(Raw!$N80&gt;$C$9,IF(Raw!$N80&lt;$A$9,IF(Raw!$X80&gt;$C$9,IF(Raw!$X80&lt;$A$9,Raw!M80,-999),-999),-999),-999),-999),-999)</f>
        <v>0.27477200000000002</v>
      </c>
      <c r="J80" s="9">
        <f>IF(Raw!$G80&gt;$C$8,IF(Raw!$Q80&gt;$C$8,IF(Raw!$N80&gt;$C$9,IF(Raw!$N80&lt;$A$9,IF(Raw!$X80&gt;$C$9,IF(Raw!$X80&lt;$A$9,Raw!N80,-999),-999),-999),-999),-999),-999)</f>
        <v>798</v>
      </c>
      <c r="K80" s="9">
        <f>IF(Raw!$G80&gt;$C$8,IF(Raw!$Q80&gt;$C$8,IF(Raw!$N80&gt;$C$9,IF(Raw!$N80&lt;$A$9,IF(Raw!$X80&gt;$C$9,IF(Raw!$X80&lt;$A$9,Raw!R80,-999),-999),-999),-999),-999),-999)</f>
        <v>0.92630000000000001</v>
      </c>
      <c r="L80" s="9">
        <f>IF(Raw!$G80&gt;$C$8,IF(Raw!$Q80&gt;$C$8,IF(Raw!$N80&gt;$C$9,IF(Raw!$N80&lt;$A$9,IF(Raw!$X80&gt;$C$9,IF(Raw!$X80&lt;$A$9,Raw!S80,-999),-999),-999),-999),-999),-999)</f>
        <v>1.145499</v>
      </c>
      <c r="M80" s="9">
        <f>Raw!Q80</f>
        <v>0.94325499999999995</v>
      </c>
      <c r="N80" s="9">
        <f>IF(Raw!$G80&gt;$C$8,IF(Raw!$Q80&gt;$C$8,IF(Raw!$N80&gt;$C$9,IF(Raw!$N80&lt;$A$9,IF(Raw!$X80&gt;$C$9,IF(Raw!$X80&lt;$A$9,Raw!V80,-999),-999),-999),-999),-999),-999)</f>
        <v>672</v>
      </c>
      <c r="O80" s="9">
        <f>IF(Raw!$G80&gt;$C$8,IF(Raw!$Q80&gt;$C$8,IF(Raw!$N80&gt;$C$9,IF(Raw!$N80&lt;$A$9,IF(Raw!$X80&gt;$C$9,IF(Raw!$X80&lt;$A$9,Raw!W80,-999),-999),-999),-999),-999),-999)</f>
        <v>2.0813999999999999E-2</v>
      </c>
      <c r="P80" s="9">
        <f>IF(Raw!$G80&gt;$C$8,IF(Raw!$Q80&gt;$C$8,IF(Raw!$N80&gt;$C$9,IF(Raw!$N80&lt;$A$9,IF(Raw!$X80&gt;$C$9,IF(Raw!$X80&lt;$A$9,Raw!X80,-999),-999),-999),-999),-999),-999)</f>
        <v>471</v>
      </c>
      <c r="R80" s="9">
        <f t="shared" si="20"/>
        <v>0.16473500000000008</v>
      </c>
      <c r="S80" s="9">
        <f t="shared" si="21"/>
        <v>0.17478625858626162</v>
      </c>
      <c r="T80" s="9">
        <f t="shared" si="22"/>
        <v>0.21919900000000003</v>
      </c>
      <c r="U80" s="9">
        <f t="shared" si="23"/>
        <v>0.19135677988370137</v>
      </c>
      <c r="V80" s="15">
        <f t="shared" si="16"/>
        <v>0</v>
      </c>
      <c r="X80" s="11">
        <f t="shared" si="24"/>
        <v>2.1671999999999997E+18</v>
      </c>
      <c r="Y80" s="11">
        <f t="shared" si="25"/>
        <v>6.607999999999999E-18</v>
      </c>
      <c r="Z80" s="11">
        <f t="shared" si="26"/>
        <v>7.9799999999999999E-4</v>
      </c>
      <c r="AA80" s="16">
        <f t="shared" si="27"/>
        <v>1.1298919807960309E-2</v>
      </c>
      <c r="AB80" s="9">
        <f t="shared" si="17"/>
        <v>0.92877671192298505</v>
      </c>
      <c r="AC80" s="9">
        <f t="shared" si="18"/>
        <v>0.98870108019203995</v>
      </c>
      <c r="AD80" s="15">
        <f t="shared" si="19"/>
        <v>14.159047378396382</v>
      </c>
      <c r="AE80" s="3">
        <f t="shared" si="28"/>
        <v>795.60319999999967</v>
      </c>
      <c r="AF80" s="2">
        <f t="shared" si="29"/>
        <v>0.25</v>
      </c>
      <c r="AG80" s="9">
        <f t="shared" si="30"/>
        <v>2.0841767019620736E-3</v>
      </c>
      <c r="AH80" s="2">
        <f t="shared" si="31"/>
        <v>0.1008522259496723</v>
      </c>
    </row>
    <row r="81" spans="1:34">
      <c r="A81" s="1">
        <f>Raw!A81</f>
        <v>68</v>
      </c>
      <c r="B81" s="14">
        <f>Raw!B81</f>
        <v>0.46150462962962963</v>
      </c>
      <c r="C81" s="15">
        <f>Raw!C81</f>
        <v>89.8</v>
      </c>
      <c r="D81" s="15">
        <f>IF(C81&gt;0.5,Raw!D81*D$11,-999)</f>
        <v>3.6</v>
      </c>
      <c r="E81" s="9">
        <f>IF(Raw!$G81&gt;$C$8,IF(Raw!$Q81&gt;$C$8,IF(Raw!$N81&gt;$C$9,IF(Raw!$N81&lt;$A$9,IF(Raw!$X81&gt;$C$9,IF(Raw!$X81&lt;$A$9,Raw!H81,-999),-999),-999),-999),-999),-999)</f>
        <v>0.75396799999999997</v>
      </c>
      <c r="F81" s="9">
        <f>IF(Raw!$G81&gt;$C$8,IF(Raw!$Q81&gt;$C$8,IF(Raw!$N81&gt;$C$9,IF(Raw!$N81&lt;$A$9,IF(Raw!$X81&gt;$C$9,IF(Raw!$X81&lt;$A$9,Raw!I81,-999),-999),-999),-999),-999),-999)</f>
        <v>0.88620200000000005</v>
      </c>
      <c r="G81" s="9">
        <f>Raw!G81</f>
        <v>0.88736899999999996</v>
      </c>
      <c r="H81" s="9">
        <f>IF(Raw!$G81&gt;$C$8,IF(Raw!$Q81&gt;$C$8,IF(Raw!$N81&gt;$C$9,IF(Raw!$N81&lt;$A$9,IF(Raw!$X81&gt;$C$9,IF(Raw!$X81&lt;$A$9,Raw!L81,-999),-999),-999),-999),-999),-999)</f>
        <v>658.8</v>
      </c>
      <c r="I81" s="9">
        <f>IF(Raw!$G81&gt;$C$8,IF(Raw!$Q81&gt;$C$8,IF(Raw!$N81&gt;$C$9,IF(Raw!$N81&lt;$A$9,IF(Raw!$X81&gt;$C$9,IF(Raw!$X81&lt;$A$9,Raw!M81,-999),-999),-999),-999),-999),-999)</f>
        <v>0.28794500000000001</v>
      </c>
      <c r="J81" s="9">
        <f>IF(Raw!$G81&gt;$C$8,IF(Raw!$Q81&gt;$C$8,IF(Raw!$N81&gt;$C$9,IF(Raw!$N81&lt;$A$9,IF(Raw!$X81&gt;$C$9,IF(Raw!$X81&lt;$A$9,Raw!N81,-999),-999),-999),-999),-999),-999)</f>
        <v>719</v>
      </c>
      <c r="K81" s="9">
        <f>IF(Raw!$G81&gt;$C$8,IF(Raw!$Q81&gt;$C$8,IF(Raw!$N81&gt;$C$9,IF(Raw!$N81&lt;$A$9,IF(Raw!$X81&gt;$C$9,IF(Raw!$X81&lt;$A$9,Raw!R81,-999),-999),-999),-999),-999),-999)</f>
        <v>0.91898000000000002</v>
      </c>
      <c r="L81" s="9">
        <f>IF(Raw!$G81&gt;$C$8,IF(Raw!$Q81&gt;$C$8,IF(Raw!$N81&gt;$C$9,IF(Raw!$N81&lt;$A$9,IF(Raw!$X81&gt;$C$9,IF(Raw!$X81&lt;$A$9,Raw!S81,-999),-999),-999),-999),-999),-999)</f>
        <v>1.0846290000000001</v>
      </c>
      <c r="M81" s="9">
        <f>Raw!Q81</f>
        <v>0.87902899999999995</v>
      </c>
      <c r="N81" s="9">
        <f>IF(Raw!$G81&gt;$C$8,IF(Raw!$Q81&gt;$C$8,IF(Raw!$N81&gt;$C$9,IF(Raw!$N81&lt;$A$9,IF(Raw!$X81&gt;$C$9,IF(Raw!$X81&lt;$A$9,Raw!V81,-999),-999),-999),-999),-999),-999)</f>
        <v>634.5</v>
      </c>
      <c r="O81" s="9">
        <f>IF(Raw!$G81&gt;$C$8,IF(Raw!$Q81&gt;$C$8,IF(Raw!$N81&gt;$C$9,IF(Raw!$N81&lt;$A$9,IF(Raw!$X81&gt;$C$9,IF(Raw!$X81&lt;$A$9,Raw!W81,-999),-999),-999),-999),-999),-999)</f>
        <v>0.308448</v>
      </c>
      <c r="P81" s="9">
        <f>IF(Raw!$G81&gt;$C$8,IF(Raw!$Q81&gt;$C$8,IF(Raw!$N81&gt;$C$9,IF(Raw!$N81&lt;$A$9,IF(Raw!$X81&gt;$C$9,IF(Raw!$X81&lt;$A$9,Raw!X81,-999),-999),-999),-999),-999),-999)</f>
        <v>932</v>
      </c>
      <c r="R81" s="9">
        <f t="shared" si="20"/>
        <v>0.13223400000000007</v>
      </c>
      <c r="S81" s="9">
        <f t="shared" si="21"/>
        <v>0.14921428748750293</v>
      </c>
      <c r="T81" s="9">
        <f t="shared" si="22"/>
        <v>0.16564900000000005</v>
      </c>
      <c r="U81" s="9">
        <f t="shared" si="23"/>
        <v>0.15272411119378151</v>
      </c>
      <c r="V81" s="15">
        <f t="shared" si="16"/>
        <v>0</v>
      </c>
      <c r="X81" s="11">
        <f t="shared" si="24"/>
        <v>2.1671999999999997E+18</v>
      </c>
      <c r="Y81" s="11">
        <f t="shared" si="25"/>
        <v>6.5879999999999991E-18</v>
      </c>
      <c r="Z81" s="11">
        <f t="shared" si="26"/>
        <v>7.1900000000000002E-4</v>
      </c>
      <c r="AA81" s="16">
        <f t="shared" si="27"/>
        <v>1.0161221926723234E-2</v>
      </c>
      <c r="AB81" s="9">
        <f t="shared" si="17"/>
        <v>0.92066319625093984</v>
      </c>
      <c r="AC81" s="9">
        <f t="shared" si="18"/>
        <v>0.98983877807327647</v>
      </c>
      <c r="AD81" s="15">
        <f t="shared" si="19"/>
        <v>14.132436615748583</v>
      </c>
      <c r="AE81" s="3">
        <f t="shared" si="28"/>
        <v>793.19519999999966</v>
      </c>
      <c r="AF81" s="2">
        <f t="shared" si="29"/>
        <v>0.25</v>
      </c>
      <c r="AG81" s="9">
        <f t="shared" si="30"/>
        <v>1.6602798624174276E-3</v>
      </c>
      <c r="AH81" s="2">
        <f t="shared" si="31"/>
        <v>8.0340078490744149E-2</v>
      </c>
    </row>
    <row r="82" spans="1:34">
      <c r="A82" s="1">
        <f>Raw!A82</f>
        <v>69</v>
      </c>
      <c r="B82" s="14">
        <f>Raw!B82</f>
        <v>0.46156250000000004</v>
      </c>
      <c r="C82" s="15">
        <f>Raw!C82</f>
        <v>88.9</v>
      </c>
      <c r="D82" s="15">
        <f>IF(C82&gt;0.5,Raw!D82*D$11,-999)</f>
        <v>3.6</v>
      </c>
      <c r="E82" s="9">
        <f>IF(Raw!$G82&gt;$C$8,IF(Raw!$Q82&gt;$C$8,IF(Raw!$N82&gt;$C$9,IF(Raw!$N82&lt;$A$9,IF(Raw!$X82&gt;$C$9,IF(Raw!$X82&lt;$A$9,Raw!H82,-999),-999),-999),-999),-999),-999)</f>
        <v>0.75366999999999995</v>
      </c>
      <c r="F82" s="9">
        <f>IF(Raw!$G82&gt;$C$8,IF(Raw!$Q82&gt;$C$8,IF(Raw!$N82&gt;$C$9,IF(Raw!$N82&lt;$A$9,IF(Raw!$X82&gt;$C$9,IF(Raw!$X82&lt;$A$9,Raw!I82,-999),-999),-999),-999),-999),-999)</f>
        <v>0.90082099999999998</v>
      </c>
      <c r="G82" s="9">
        <f>Raw!G82</f>
        <v>0.86167499999999997</v>
      </c>
      <c r="H82" s="9">
        <f>IF(Raw!$G82&gt;$C$8,IF(Raw!$Q82&gt;$C$8,IF(Raw!$N82&gt;$C$9,IF(Raw!$N82&lt;$A$9,IF(Raw!$X82&gt;$C$9,IF(Raw!$X82&lt;$A$9,Raw!L82,-999),-999),-999),-999),-999),-999)</f>
        <v>628.5</v>
      </c>
      <c r="I82" s="9">
        <f>IF(Raw!$G82&gt;$C$8,IF(Raw!$Q82&gt;$C$8,IF(Raw!$N82&gt;$C$9,IF(Raw!$N82&lt;$A$9,IF(Raw!$X82&gt;$C$9,IF(Raw!$X82&lt;$A$9,Raw!M82,-999),-999),-999),-999),-999),-999)</f>
        <v>1.1E-5</v>
      </c>
      <c r="J82" s="9">
        <f>IF(Raw!$G82&gt;$C$8,IF(Raw!$Q82&gt;$C$8,IF(Raw!$N82&gt;$C$9,IF(Raw!$N82&lt;$A$9,IF(Raw!$X82&gt;$C$9,IF(Raw!$X82&lt;$A$9,Raw!N82,-999),-999),-999),-999),-999),-999)</f>
        <v>759</v>
      </c>
      <c r="K82" s="9">
        <f>IF(Raw!$G82&gt;$C$8,IF(Raw!$Q82&gt;$C$8,IF(Raw!$N82&gt;$C$9,IF(Raw!$N82&lt;$A$9,IF(Raw!$X82&gt;$C$9,IF(Raw!$X82&lt;$A$9,Raw!R82,-999),-999),-999),-999),-999),-999)</f>
        <v>0.92645699999999997</v>
      </c>
      <c r="L82" s="9">
        <f>IF(Raw!$G82&gt;$C$8,IF(Raw!$Q82&gt;$C$8,IF(Raw!$N82&gt;$C$9,IF(Raw!$N82&lt;$A$9,IF(Raw!$X82&gt;$C$9,IF(Raw!$X82&lt;$A$9,Raw!S82,-999),-999),-999),-999),-999),-999)</f>
        <v>1.113151</v>
      </c>
      <c r="M82" s="9">
        <f>Raw!Q82</f>
        <v>0.90854199999999996</v>
      </c>
      <c r="N82" s="9">
        <f>IF(Raw!$G82&gt;$C$8,IF(Raw!$Q82&gt;$C$8,IF(Raw!$N82&gt;$C$9,IF(Raw!$N82&lt;$A$9,IF(Raw!$X82&gt;$C$9,IF(Raw!$X82&lt;$A$9,Raw!V82,-999),-999),-999),-999),-999),-999)</f>
        <v>695.2</v>
      </c>
      <c r="O82" s="9">
        <f>IF(Raw!$G82&gt;$C$8,IF(Raw!$Q82&gt;$C$8,IF(Raw!$N82&gt;$C$9,IF(Raw!$N82&lt;$A$9,IF(Raw!$X82&gt;$C$9,IF(Raw!$X82&lt;$A$9,Raw!W82,-999),-999),-999),-999),-999),-999)</f>
        <v>0.32471800000000001</v>
      </c>
      <c r="P82" s="9">
        <f>IF(Raw!$G82&gt;$C$8,IF(Raw!$Q82&gt;$C$8,IF(Raw!$N82&gt;$C$9,IF(Raw!$N82&lt;$A$9,IF(Raw!$X82&gt;$C$9,IF(Raw!$X82&lt;$A$9,Raw!X82,-999),-999),-999),-999),-999),-999)</f>
        <v>958</v>
      </c>
      <c r="R82" s="9">
        <f t="shared" si="20"/>
        <v>0.14715100000000003</v>
      </c>
      <c r="S82" s="9">
        <f t="shared" si="21"/>
        <v>0.16335209769754483</v>
      </c>
      <c r="T82" s="9">
        <f t="shared" si="22"/>
        <v>0.18669400000000003</v>
      </c>
      <c r="U82" s="9">
        <f t="shared" si="23"/>
        <v>0.16771668893079197</v>
      </c>
      <c r="V82" s="15">
        <f t="shared" si="16"/>
        <v>0</v>
      </c>
      <c r="X82" s="11">
        <f t="shared" si="24"/>
        <v>2.1671999999999997E+18</v>
      </c>
      <c r="Y82" s="11">
        <f t="shared" si="25"/>
        <v>6.2849999999999993E-18</v>
      </c>
      <c r="Z82" s="11">
        <f t="shared" si="26"/>
        <v>7.5900000000000002E-4</v>
      </c>
      <c r="AA82" s="16">
        <f t="shared" si="27"/>
        <v>1.0232441369752475E-2</v>
      </c>
      <c r="AB82" s="9">
        <f t="shared" si="17"/>
        <v>0.92836733540908456</v>
      </c>
      <c r="AC82" s="9">
        <f t="shared" si="18"/>
        <v>0.98976755863024746</v>
      </c>
      <c r="AD82" s="15">
        <f t="shared" si="19"/>
        <v>13.48147743050392</v>
      </c>
      <c r="AE82" s="3">
        <f t="shared" si="28"/>
        <v>756.71399999999971</v>
      </c>
      <c r="AF82" s="2">
        <f t="shared" si="29"/>
        <v>0.25</v>
      </c>
      <c r="AG82" s="9">
        <f t="shared" si="30"/>
        <v>1.7392836588763991E-3</v>
      </c>
      <c r="AH82" s="2">
        <f t="shared" si="31"/>
        <v>8.4163031085819795E-2</v>
      </c>
    </row>
    <row r="83" spans="1:34">
      <c r="A83" s="1">
        <f>Raw!A83</f>
        <v>70</v>
      </c>
      <c r="B83" s="14">
        <f>Raw!B83</f>
        <v>0.46162037037037035</v>
      </c>
      <c r="C83" s="15">
        <f>Raw!C83</f>
        <v>87.8</v>
      </c>
      <c r="D83" s="15">
        <f>IF(C83&gt;0.5,Raw!D83*D$11,-999)</f>
        <v>3.6</v>
      </c>
      <c r="E83" s="9">
        <f>IF(Raw!$G83&gt;$C$8,IF(Raw!$Q83&gt;$C$8,IF(Raw!$N83&gt;$C$9,IF(Raw!$N83&lt;$A$9,IF(Raw!$X83&gt;$C$9,IF(Raw!$X83&lt;$A$9,Raw!H83,-999),-999),-999),-999),-999),-999)</f>
        <v>0.75488900000000003</v>
      </c>
      <c r="F83" s="9">
        <f>IF(Raw!$G83&gt;$C$8,IF(Raw!$Q83&gt;$C$8,IF(Raw!$N83&gt;$C$9,IF(Raw!$N83&lt;$A$9,IF(Raw!$X83&gt;$C$9,IF(Raw!$X83&lt;$A$9,Raw!I83,-999),-999),-999),-999),-999),-999)</f>
        <v>0.89467200000000002</v>
      </c>
      <c r="G83" s="9">
        <f>Raw!G83</f>
        <v>0.84183399999999997</v>
      </c>
      <c r="H83" s="9">
        <f>IF(Raw!$G83&gt;$C$8,IF(Raw!$Q83&gt;$C$8,IF(Raw!$N83&gt;$C$9,IF(Raw!$N83&lt;$A$9,IF(Raw!$X83&gt;$C$9,IF(Raw!$X83&lt;$A$9,Raw!L83,-999),-999),-999),-999),-999),-999)</f>
        <v>644.70000000000005</v>
      </c>
      <c r="I83" s="9">
        <f>IF(Raw!$G83&gt;$C$8,IF(Raw!$Q83&gt;$C$8,IF(Raw!$N83&gt;$C$9,IF(Raw!$N83&lt;$A$9,IF(Raw!$X83&gt;$C$9,IF(Raw!$X83&lt;$A$9,Raw!M83,-999),-999),-999),-999),-999),-999)</f>
        <v>0.23660700000000001</v>
      </c>
      <c r="J83" s="9">
        <f>IF(Raw!$G83&gt;$C$8,IF(Raw!$Q83&gt;$C$8,IF(Raw!$N83&gt;$C$9,IF(Raw!$N83&lt;$A$9,IF(Raw!$X83&gt;$C$9,IF(Raw!$X83&lt;$A$9,Raw!N83,-999),-999),-999),-999),-999),-999)</f>
        <v>536</v>
      </c>
      <c r="K83" s="9">
        <f>IF(Raw!$G83&gt;$C$8,IF(Raw!$Q83&gt;$C$8,IF(Raw!$N83&gt;$C$9,IF(Raw!$N83&lt;$A$9,IF(Raw!$X83&gt;$C$9,IF(Raw!$X83&lt;$A$9,Raw!R83,-999),-999),-999),-999),-999),-999)</f>
        <v>0.88555899999999999</v>
      </c>
      <c r="L83" s="9">
        <f>IF(Raw!$G83&gt;$C$8,IF(Raw!$Q83&gt;$C$8,IF(Raw!$N83&gt;$C$9,IF(Raw!$N83&lt;$A$9,IF(Raw!$X83&gt;$C$9,IF(Raw!$X83&lt;$A$9,Raw!S83,-999),-999),-999),-999),-999),-999)</f>
        <v>1.044187</v>
      </c>
      <c r="M83" s="9">
        <f>Raw!Q83</f>
        <v>0.90922099999999995</v>
      </c>
      <c r="N83" s="9">
        <f>IF(Raw!$G83&gt;$C$8,IF(Raw!$Q83&gt;$C$8,IF(Raw!$N83&gt;$C$9,IF(Raw!$N83&lt;$A$9,IF(Raw!$X83&gt;$C$9,IF(Raw!$X83&lt;$A$9,Raw!V83,-999),-999),-999),-999),-999),-999)</f>
        <v>572.9</v>
      </c>
      <c r="O83" s="9">
        <f>IF(Raw!$G83&gt;$C$8,IF(Raw!$Q83&gt;$C$8,IF(Raw!$N83&gt;$C$9,IF(Raw!$N83&lt;$A$9,IF(Raw!$X83&gt;$C$9,IF(Raw!$X83&lt;$A$9,Raw!W83,-999),-999),-999),-999),-999),-999)</f>
        <v>2.1999999999999999E-5</v>
      </c>
      <c r="P83" s="9">
        <f>IF(Raw!$G83&gt;$C$8,IF(Raw!$Q83&gt;$C$8,IF(Raw!$N83&gt;$C$9,IF(Raw!$N83&lt;$A$9,IF(Raw!$X83&gt;$C$9,IF(Raw!$X83&lt;$A$9,Raw!X83,-999),-999),-999),-999),-999),-999)</f>
        <v>919</v>
      </c>
      <c r="R83" s="9">
        <f t="shared" si="20"/>
        <v>0.13978299999999999</v>
      </c>
      <c r="S83" s="9">
        <f t="shared" si="21"/>
        <v>0.15623938158341827</v>
      </c>
      <c r="T83" s="9">
        <f t="shared" si="22"/>
        <v>0.15862799999999999</v>
      </c>
      <c r="U83" s="9">
        <f t="shared" si="23"/>
        <v>0.15191531785015519</v>
      </c>
      <c r="V83" s="15">
        <f t="shared" si="16"/>
        <v>0</v>
      </c>
      <c r="X83" s="11">
        <f t="shared" si="24"/>
        <v>2.1671999999999997E+18</v>
      </c>
      <c r="Y83" s="11">
        <f t="shared" si="25"/>
        <v>6.4470000000000004E-18</v>
      </c>
      <c r="Z83" s="11">
        <f t="shared" si="26"/>
        <v>5.3600000000000002E-4</v>
      </c>
      <c r="AA83" s="16">
        <f t="shared" si="27"/>
        <v>7.4332913682390294E-3</v>
      </c>
      <c r="AB83" s="9">
        <f t="shared" si="17"/>
        <v>0.886738128143161</v>
      </c>
      <c r="AC83" s="9">
        <f t="shared" si="18"/>
        <v>0.992566708631761</v>
      </c>
      <c r="AD83" s="15">
        <f t="shared" si="19"/>
        <v>13.868080910893712</v>
      </c>
      <c r="AE83" s="3">
        <f t="shared" si="28"/>
        <v>776.21879999999987</v>
      </c>
      <c r="AF83" s="2">
        <f t="shared" si="29"/>
        <v>0.25</v>
      </c>
      <c r="AG83" s="9">
        <f t="shared" si="30"/>
        <v>1.6205953227308369E-3</v>
      </c>
      <c r="AH83" s="2">
        <f t="shared" si="31"/>
        <v>7.8419764268148257E-2</v>
      </c>
    </row>
    <row r="84" spans="1:34">
      <c r="A84" s="1">
        <f>Raw!A84</f>
        <v>71</v>
      </c>
      <c r="B84" s="14">
        <f>Raw!B84</f>
        <v>0.46166666666666667</v>
      </c>
      <c r="C84" s="15">
        <f>Raw!C84</f>
        <v>86.5</v>
      </c>
      <c r="D84" s="15">
        <f>IF(C84&gt;0.5,Raw!D84*D$11,-999)</f>
        <v>3.6</v>
      </c>
      <c r="E84" s="9">
        <f>IF(Raw!$G84&gt;$C$8,IF(Raw!$Q84&gt;$C$8,IF(Raw!$N84&gt;$C$9,IF(Raw!$N84&lt;$A$9,IF(Raw!$X84&gt;$C$9,IF(Raw!$X84&lt;$A$9,Raw!H84,-999),-999),-999),-999),-999),-999)</f>
        <v>0.76049800000000001</v>
      </c>
      <c r="F84" s="9">
        <f>IF(Raw!$G84&gt;$C$8,IF(Raw!$Q84&gt;$C$8,IF(Raw!$N84&gt;$C$9,IF(Raw!$N84&lt;$A$9,IF(Raw!$X84&gt;$C$9,IF(Raw!$X84&lt;$A$9,Raw!I84,-999),-999),-999),-999),-999),-999)</f>
        <v>0.93047100000000005</v>
      </c>
      <c r="G84" s="9">
        <f>Raw!G84</f>
        <v>0.92288899999999996</v>
      </c>
      <c r="H84" s="9">
        <f>IF(Raw!$G84&gt;$C$8,IF(Raw!$Q84&gt;$C$8,IF(Raw!$N84&gt;$C$9,IF(Raw!$N84&lt;$A$9,IF(Raw!$X84&gt;$C$9,IF(Raw!$X84&lt;$A$9,Raw!L84,-999),-999),-999),-999),-999),-999)</f>
        <v>642.20000000000005</v>
      </c>
      <c r="I84" s="9">
        <f>IF(Raw!$G84&gt;$C$8,IF(Raw!$Q84&gt;$C$8,IF(Raw!$N84&gt;$C$9,IF(Raw!$N84&lt;$A$9,IF(Raw!$X84&gt;$C$9,IF(Raw!$X84&lt;$A$9,Raw!M84,-999),-999),-999),-999),-999),-999)</f>
        <v>0.32631300000000002</v>
      </c>
      <c r="J84" s="9">
        <f>IF(Raw!$G84&gt;$C$8,IF(Raw!$Q84&gt;$C$8,IF(Raw!$N84&gt;$C$9,IF(Raw!$N84&lt;$A$9,IF(Raw!$X84&gt;$C$9,IF(Raw!$X84&lt;$A$9,Raw!N84,-999),-999),-999),-999),-999),-999)</f>
        <v>1744</v>
      </c>
      <c r="K84" s="9">
        <f>IF(Raw!$G84&gt;$C$8,IF(Raw!$Q84&gt;$C$8,IF(Raw!$N84&gt;$C$9,IF(Raw!$N84&lt;$A$9,IF(Raw!$X84&gt;$C$9,IF(Raw!$X84&lt;$A$9,Raw!R84,-999),-999),-999),-999),-999),-999)</f>
        <v>0.91446899999999998</v>
      </c>
      <c r="L84" s="9">
        <f>IF(Raw!$G84&gt;$C$8,IF(Raw!$Q84&gt;$C$8,IF(Raw!$N84&gt;$C$9,IF(Raw!$N84&lt;$A$9,IF(Raw!$X84&gt;$C$9,IF(Raw!$X84&lt;$A$9,Raw!S84,-999),-999),-999),-999),-999),-999)</f>
        <v>1.0903160000000001</v>
      </c>
      <c r="M84" s="9">
        <f>Raw!Q84</f>
        <v>0.92489100000000002</v>
      </c>
      <c r="N84" s="9">
        <f>IF(Raw!$G84&gt;$C$8,IF(Raw!$Q84&gt;$C$8,IF(Raw!$N84&gt;$C$9,IF(Raw!$N84&lt;$A$9,IF(Raw!$X84&gt;$C$9,IF(Raw!$X84&lt;$A$9,Raw!V84,-999),-999),-999),-999),-999),-999)</f>
        <v>668.6</v>
      </c>
      <c r="O84" s="9">
        <f>IF(Raw!$G84&gt;$C$8,IF(Raw!$Q84&gt;$C$8,IF(Raw!$N84&gt;$C$9,IF(Raw!$N84&lt;$A$9,IF(Raw!$X84&gt;$C$9,IF(Raw!$X84&lt;$A$9,Raw!W84,-999),-999),-999),-999),-999),-999)</f>
        <v>0.17497499999999999</v>
      </c>
      <c r="P84" s="9">
        <f>IF(Raw!$G84&gt;$C$8,IF(Raw!$Q84&gt;$C$8,IF(Raw!$N84&gt;$C$9,IF(Raw!$N84&lt;$A$9,IF(Raw!$X84&gt;$C$9,IF(Raw!$X84&lt;$A$9,Raw!X84,-999),-999),-999),-999),-999),-999)</f>
        <v>1261</v>
      </c>
      <c r="R84" s="9">
        <f t="shared" si="20"/>
        <v>0.16997300000000004</v>
      </c>
      <c r="S84" s="9">
        <f t="shared" si="21"/>
        <v>0.18267415104823259</v>
      </c>
      <c r="T84" s="9">
        <f t="shared" si="22"/>
        <v>0.17584700000000009</v>
      </c>
      <c r="U84" s="9">
        <f t="shared" si="23"/>
        <v>0.16128076630995059</v>
      </c>
      <c r="V84" s="15">
        <f t="shared" si="16"/>
        <v>0</v>
      </c>
      <c r="X84" s="11">
        <f t="shared" si="24"/>
        <v>2.1671999999999997E+18</v>
      </c>
      <c r="Y84" s="11">
        <f t="shared" si="25"/>
        <v>6.4220000000000002E-18</v>
      </c>
      <c r="Z84" s="11">
        <f t="shared" si="26"/>
        <v>1.7439999999999999E-3</v>
      </c>
      <c r="AA84" s="16">
        <f t="shared" si="27"/>
        <v>2.3697374453956314E-2</v>
      </c>
      <c r="AB84" s="9">
        <f t="shared" si="17"/>
        <v>0.91863611220560482</v>
      </c>
      <c r="AC84" s="9">
        <f t="shared" si="18"/>
        <v>0.97630262554604375</v>
      </c>
      <c r="AD84" s="15">
        <f t="shared" si="19"/>
        <v>13.587944067635503</v>
      </c>
      <c r="AE84" s="3">
        <f t="shared" si="28"/>
        <v>773.20879999999977</v>
      </c>
      <c r="AF84" s="2">
        <f t="shared" si="29"/>
        <v>0.25</v>
      </c>
      <c r="AG84" s="9">
        <f t="shared" si="30"/>
        <v>1.6857492552346161E-3</v>
      </c>
      <c r="AH84" s="2">
        <f t="shared" si="31"/>
        <v>8.1572529154251672E-2</v>
      </c>
    </row>
    <row r="85" spans="1:34">
      <c r="A85" s="1">
        <f>Raw!A85</f>
        <v>72</v>
      </c>
      <c r="B85" s="14">
        <f>Raw!B85</f>
        <v>0.46172453703703703</v>
      </c>
      <c r="C85" s="15">
        <f>Raw!C85</f>
        <v>85.4</v>
      </c>
      <c r="D85" s="15">
        <f>IF(C85&gt;0.5,Raw!D85*D$11,-999)</f>
        <v>3.6</v>
      </c>
      <c r="E85" s="9">
        <f>IF(Raw!$G85&gt;$C$8,IF(Raw!$Q85&gt;$C$8,IF(Raw!$N85&gt;$C$9,IF(Raw!$N85&lt;$A$9,IF(Raw!$X85&gt;$C$9,IF(Raw!$X85&lt;$A$9,Raw!H85,-999),-999),-999),-999),-999),-999)</f>
        <v>0.79577500000000001</v>
      </c>
      <c r="F85" s="9">
        <f>IF(Raw!$G85&gt;$C$8,IF(Raw!$Q85&gt;$C$8,IF(Raw!$N85&gt;$C$9,IF(Raw!$N85&lt;$A$9,IF(Raw!$X85&gt;$C$9,IF(Raw!$X85&lt;$A$9,Raw!I85,-999),-999),-999),-999),-999),-999)</f>
        <v>0.99223300000000003</v>
      </c>
      <c r="G85" s="9">
        <f>Raw!G85</f>
        <v>0.92497200000000002</v>
      </c>
      <c r="H85" s="9">
        <f>IF(Raw!$G85&gt;$C$8,IF(Raw!$Q85&gt;$C$8,IF(Raw!$N85&gt;$C$9,IF(Raw!$N85&lt;$A$9,IF(Raw!$X85&gt;$C$9,IF(Raw!$X85&lt;$A$9,Raw!L85,-999),-999),-999),-999),-999),-999)</f>
        <v>699.8</v>
      </c>
      <c r="I85" s="9">
        <f>IF(Raw!$G85&gt;$C$8,IF(Raw!$Q85&gt;$C$8,IF(Raw!$N85&gt;$C$9,IF(Raw!$N85&lt;$A$9,IF(Raw!$X85&gt;$C$9,IF(Raw!$X85&lt;$A$9,Raw!M85,-999),-999),-999),-999),-999),-999)</f>
        <v>3.9999999999999998E-6</v>
      </c>
      <c r="J85" s="9">
        <f>IF(Raw!$G85&gt;$C$8,IF(Raw!$Q85&gt;$C$8,IF(Raw!$N85&gt;$C$9,IF(Raw!$N85&lt;$A$9,IF(Raw!$X85&gt;$C$9,IF(Raw!$X85&lt;$A$9,Raw!N85,-999),-999),-999),-999),-999),-999)</f>
        <v>1030</v>
      </c>
      <c r="K85" s="9">
        <f>IF(Raw!$G85&gt;$C$8,IF(Raw!$Q85&gt;$C$8,IF(Raw!$N85&gt;$C$9,IF(Raw!$N85&lt;$A$9,IF(Raw!$X85&gt;$C$9,IF(Raw!$X85&lt;$A$9,Raw!R85,-999),-999),-999),-999),-999),-999)</f>
        <v>0.91585799999999995</v>
      </c>
      <c r="L85" s="9">
        <f>IF(Raw!$G85&gt;$C$8,IF(Raw!$Q85&gt;$C$8,IF(Raw!$N85&gt;$C$9,IF(Raw!$N85&lt;$A$9,IF(Raw!$X85&gt;$C$9,IF(Raw!$X85&lt;$A$9,Raw!S85,-999),-999),-999),-999),-999),-999)</f>
        <v>1.099237</v>
      </c>
      <c r="M85" s="9">
        <f>Raw!Q85</f>
        <v>0.92845800000000001</v>
      </c>
      <c r="N85" s="9">
        <f>IF(Raw!$G85&gt;$C$8,IF(Raw!$Q85&gt;$C$8,IF(Raw!$N85&gt;$C$9,IF(Raw!$N85&lt;$A$9,IF(Raw!$X85&gt;$C$9,IF(Raw!$X85&lt;$A$9,Raw!V85,-999),-999),-999),-999),-999),-999)</f>
        <v>677.5</v>
      </c>
      <c r="O85" s="9">
        <f>IF(Raw!$G85&gt;$C$8,IF(Raw!$Q85&gt;$C$8,IF(Raw!$N85&gt;$C$9,IF(Raw!$N85&lt;$A$9,IF(Raw!$X85&gt;$C$9,IF(Raw!$X85&lt;$A$9,Raw!W85,-999),-999),-999),-999),-999),-999)</f>
        <v>0.32364799999999999</v>
      </c>
      <c r="P85" s="9">
        <f>IF(Raw!$G85&gt;$C$8,IF(Raw!$Q85&gt;$C$8,IF(Raw!$N85&gt;$C$9,IF(Raw!$N85&lt;$A$9,IF(Raw!$X85&gt;$C$9,IF(Raw!$X85&lt;$A$9,Raw!X85,-999),-999),-999),-999),-999),-999)</f>
        <v>487</v>
      </c>
      <c r="R85" s="9">
        <f t="shared" si="20"/>
        <v>0.19645800000000002</v>
      </c>
      <c r="S85" s="9">
        <f t="shared" si="21"/>
        <v>0.19799583363988096</v>
      </c>
      <c r="T85" s="9">
        <f t="shared" si="22"/>
        <v>0.18337900000000007</v>
      </c>
      <c r="U85" s="9">
        <f t="shared" si="23"/>
        <v>0.16682389693942259</v>
      </c>
      <c r="V85" s="15">
        <f t="shared" si="16"/>
        <v>0</v>
      </c>
      <c r="X85" s="11">
        <f t="shared" si="24"/>
        <v>2.1671999999999997E+18</v>
      </c>
      <c r="Y85" s="11">
        <f t="shared" si="25"/>
        <v>6.9979999999999993E-18</v>
      </c>
      <c r="Z85" s="11">
        <f t="shared" si="26"/>
        <v>1.0299999999999999E-3</v>
      </c>
      <c r="AA85" s="16">
        <f t="shared" si="27"/>
        <v>1.5380783615509014E-2</v>
      </c>
      <c r="AB85" s="9">
        <f t="shared" si="17"/>
        <v>0.91867851271862833</v>
      </c>
      <c r="AC85" s="9">
        <f t="shared" si="18"/>
        <v>0.98461921638449124</v>
      </c>
      <c r="AD85" s="15">
        <f t="shared" si="19"/>
        <v>14.932799626707785</v>
      </c>
      <c r="AE85" s="3">
        <f t="shared" si="28"/>
        <v>842.55919999999969</v>
      </c>
      <c r="AF85" s="2">
        <f t="shared" si="29"/>
        <v>0.25</v>
      </c>
      <c r="AG85" s="9">
        <f t="shared" si="30"/>
        <v>1.9162675584176523E-3</v>
      </c>
      <c r="AH85" s="2">
        <f t="shared" si="31"/>
        <v>9.2727189877723132E-2</v>
      </c>
    </row>
    <row r="86" spans="1:34">
      <c r="A86" s="1">
        <f>Raw!A86</f>
        <v>73</v>
      </c>
      <c r="B86" s="14">
        <f>Raw!B86</f>
        <v>0.46178240740740745</v>
      </c>
      <c r="C86" s="15">
        <f>Raw!C86</f>
        <v>84.1</v>
      </c>
      <c r="D86" s="15">
        <f>IF(C86&gt;0.5,Raw!D86*D$11,-999)</f>
        <v>3.6</v>
      </c>
      <c r="E86" s="9">
        <f>IF(Raw!$G86&gt;$C$8,IF(Raw!$Q86&gt;$C$8,IF(Raw!$N86&gt;$C$9,IF(Raw!$N86&lt;$A$9,IF(Raw!$X86&gt;$C$9,IF(Raw!$X86&lt;$A$9,Raw!H86,-999),-999),-999),-999),-999),-999)</f>
        <v>0.90842100000000003</v>
      </c>
      <c r="F86" s="9">
        <f>IF(Raw!$G86&gt;$C$8,IF(Raw!$Q86&gt;$C$8,IF(Raw!$N86&gt;$C$9,IF(Raw!$N86&lt;$A$9,IF(Raw!$X86&gt;$C$9,IF(Raw!$X86&lt;$A$9,Raw!I86,-999),-999),-999),-999),-999),-999)</f>
        <v>1.1574770000000001</v>
      </c>
      <c r="G86" s="9">
        <f>Raw!G86</f>
        <v>0.96307200000000004</v>
      </c>
      <c r="H86" s="9">
        <f>IF(Raw!$G86&gt;$C$8,IF(Raw!$Q86&gt;$C$8,IF(Raw!$N86&gt;$C$9,IF(Raw!$N86&lt;$A$9,IF(Raw!$X86&gt;$C$9,IF(Raw!$X86&lt;$A$9,Raw!L86,-999),-999),-999),-999),-999),-999)</f>
        <v>747.6</v>
      </c>
      <c r="I86" s="9">
        <f>IF(Raw!$G86&gt;$C$8,IF(Raw!$Q86&gt;$C$8,IF(Raw!$N86&gt;$C$9,IF(Raw!$N86&lt;$A$9,IF(Raw!$X86&gt;$C$9,IF(Raw!$X86&lt;$A$9,Raw!M86,-999),-999),-999),-999),-999),-999)</f>
        <v>0.36255500000000002</v>
      </c>
      <c r="J86" s="9">
        <f>IF(Raw!$G86&gt;$C$8,IF(Raw!$Q86&gt;$C$8,IF(Raw!$N86&gt;$C$9,IF(Raw!$N86&lt;$A$9,IF(Raw!$X86&gt;$C$9,IF(Raw!$X86&lt;$A$9,Raw!N86,-999),-999),-999),-999),-999),-999)</f>
        <v>697</v>
      </c>
      <c r="K86" s="9">
        <f>IF(Raw!$G86&gt;$C$8,IF(Raw!$Q86&gt;$C$8,IF(Raw!$N86&gt;$C$9,IF(Raw!$N86&lt;$A$9,IF(Raw!$X86&gt;$C$9,IF(Raw!$X86&lt;$A$9,Raw!R86,-999),-999),-999),-999),-999),-999)</f>
        <v>0.94245500000000004</v>
      </c>
      <c r="L86" s="9">
        <f>IF(Raw!$G86&gt;$C$8,IF(Raw!$Q86&gt;$C$8,IF(Raw!$N86&gt;$C$9,IF(Raw!$N86&lt;$A$9,IF(Raw!$X86&gt;$C$9,IF(Raw!$X86&lt;$A$9,Raw!S86,-999),-999),-999),-999),-999),-999)</f>
        <v>1.127556</v>
      </c>
      <c r="M86" s="9">
        <f>Raw!Q86</f>
        <v>0.91037400000000002</v>
      </c>
      <c r="N86" s="9">
        <f>IF(Raw!$G86&gt;$C$8,IF(Raw!$Q86&gt;$C$8,IF(Raw!$N86&gt;$C$9,IF(Raw!$N86&lt;$A$9,IF(Raw!$X86&gt;$C$9,IF(Raw!$X86&lt;$A$9,Raw!V86,-999),-999),-999),-999),-999),-999)</f>
        <v>649.5</v>
      </c>
      <c r="O86" s="9">
        <f>IF(Raw!$G86&gt;$C$8,IF(Raw!$Q86&gt;$C$8,IF(Raw!$N86&gt;$C$9,IF(Raw!$N86&lt;$A$9,IF(Raw!$X86&gt;$C$9,IF(Raw!$X86&lt;$A$9,Raw!W86,-999),-999),-999),-999),-999),-999)</f>
        <v>0.217748</v>
      </c>
      <c r="P86" s="9">
        <f>IF(Raw!$G86&gt;$C$8,IF(Raw!$Q86&gt;$C$8,IF(Raw!$N86&gt;$C$9,IF(Raw!$N86&lt;$A$9,IF(Raw!$X86&gt;$C$9,IF(Raw!$X86&lt;$A$9,Raw!X86,-999),-999),-999),-999),-999),-999)</f>
        <v>598</v>
      </c>
      <c r="R86" s="9">
        <f t="shared" si="20"/>
        <v>0.24905600000000006</v>
      </c>
      <c r="S86" s="9">
        <f t="shared" si="21"/>
        <v>0.21517144617128464</v>
      </c>
      <c r="T86" s="9">
        <f t="shared" si="22"/>
        <v>0.18510099999999996</v>
      </c>
      <c r="U86" s="9">
        <f t="shared" si="23"/>
        <v>0.16416124786706821</v>
      </c>
      <c r="V86" s="15">
        <f t="shared" si="16"/>
        <v>0</v>
      </c>
      <c r="X86" s="11">
        <f t="shared" si="24"/>
        <v>2.1671999999999997E+18</v>
      </c>
      <c r="Y86" s="11">
        <f t="shared" si="25"/>
        <v>7.4759999999999994E-18</v>
      </c>
      <c r="Z86" s="11">
        <f t="shared" si="26"/>
        <v>6.9699999999999992E-4</v>
      </c>
      <c r="AA86" s="16">
        <f t="shared" si="27"/>
        <v>1.116668213698818E-2</v>
      </c>
      <c r="AB86" s="9">
        <f t="shared" si="17"/>
        <v>0.94452196403023869</v>
      </c>
      <c r="AC86" s="9">
        <f t="shared" si="18"/>
        <v>0.98883331786301176</v>
      </c>
      <c r="AD86" s="15">
        <f t="shared" si="19"/>
        <v>16.021064758950047</v>
      </c>
      <c r="AE86" s="3">
        <f t="shared" si="28"/>
        <v>900.11039999999969</v>
      </c>
      <c r="AF86" s="2">
        <f t="shared" si="29"/>
        <v>0.25</v>
      </c>
      <c r="AG86" s="9">
        <f t="shared" si="30"/>
        <v>2.0231061407602691E-3</v>
      </c>
      <c r="AH86" s="2">
        <f t="shared" si="31"/>
        <v>9.7897053275781756E-2</v>
      </c>
    </row>
    <row r="87" spans="1:34">
      <c r="A87" s="1">
        <f>Raw!A87</f>
        <v>74</v>
      </c>
      <c r="B87" s="14">
        <f>Raw!B87</f>
        <v>0.46184027777777775</v>
      </c>
      <c r="C87" s="15">
        <f>Raw!C87</f>
        <v>83</v>
      </c>
      <c r="D87" s="15">
        <f>IF(C87&gt;0.5,Raw!D87*D$11,-999)</f>
        <v>3.6</v>
      </c>
      <c r="E87" s="9">
        <f>IF(Raw!$G87&gt;$C$8,IF(Raw!$Q87&gt;$C$8,IF(Raw!$N87&gt;$C$9,IF(Raw!$N87&lt;$A$9,IF(Raw!$X87&gt;$C$9,IF(Raw!$X87&lt;$A$9,Raw!H87,-999),-999),-999),-999),-999),-999)</f>
        <v>0.83310399999999996</v>
      </c>
      <c r="F87" s="9">
        <f>IF(Raw!$G87&gt;$C$8,IF(Raw!$Q87&gt;$C$8,IF(Raw!$N87&gt;$C$9,IF(Raw!$N87&lt;$A$9,IF(Raw!$X87&gt;$C$9,IF(Raw!$X87&lt;$A$9,Raw!I87,-999),-999),-999),-999),-999),-999)</f>
        <v>1.0455669999999999</v>
      </c>
      <c r="G87" s="9">
        <f>Raw!G87</f>
        <v>0.94690200000000002</v>
      </c>
      <c r="H87" s="9">
        <f>IF(Raw!$G87&gt;$C$8,IF(Raw!$Q87&gt;$C$8,IF(Raw!$N87&gt;$C$9,IF(Raw!$N87&lt;$A$9,IF(Raw!$X87&gt;$C$9,IF(Raw!$X87&lt;$A$9,Raw!L87,-999),-999),-999),-999),-999),-999)</f>
        <v>644.70000000000005</v>
      </c>
      <c r="I87" s="9">
        <f>IF(Raw!$G87&gt;$C$8,IF(Raw!$Q87&gt;$C$8,IF(Raw!$N87&gt;$C$9,IF(Raw!$N87&lt;$A$9,IF(Raw!$X87&gt;$C$9,IF(Raw!$X87&lt;$A$9,Raw!M87,-999),-999),-999),-999),-999),-999)</f>
        <v>0.19295899999999999</v>
      </c>
      <c r="J87" s="9">
        <f>IF(Raw!$G87&gt;$C$8,IF(Raw!$Q87&gt;$C$8,IF(Raw!$N87&gt;$C$9,IF(Raw!$N87&lt;$A$9,IF(Raw!$X87&gt;$C$9,IF(Raw!$X87&lt;$A$9,Raw!N87,-999),-999),-999),-999),-999),-999)</f>
        <v>755</v>
      </c>
      <c r="K87" s="9">
        <f>IF(Raw!$G87&gt;$C$8,IF(Raw!$Q87&gt;$C$8,IF(Raw!$N87&gt;$C$9,IF(Raw!$N87&lt;$A$9,IF(Raw!$X87&gt;$C$9,IF(Raw!$X87&lt;$A$9,Raw!R87,-999),-999),-999),-999),-999),-999)</f>
        <v>0.96498799999999996</v>
      </c>
      <c r="L87" s="9">
        <f>IF(Raw!$G87&gt;$C$8,IF(Raw!$Q87&gt;$C$8,IF(Raw!$N87&gt;$C$9,IF(Raw!$N87&lt;$A$9,IF(Raw!$X87&gt;$C$9,IF(Raw!$X87&lt;$A$9,Raw!S87,-999),-999),-999),-999),-999),-999)</f>
        <v>1.2051879999999999</v>
      </c>
      <c r="M87" s="9">
        <f>Raw!Q87</f>
        <v>0.94420899999999996</v>
      </c>
      <c r="N87" s="9">
        <f>IF(Raw!$G87&gt;$C$8,IF(Raw!$Q87&gt;$C$8,IF(Raw!$N87&gt;$C$9,IF(Raw!$N87&lt;$A$9,IF(Raw!$X87&gt;$C$9,IF(Raw!$X87&lt;$A$9,Raw!V87,-999),-999),-999),-999),-999),-999)</f>
        <v>543.5</v>
      </c>
      <c r="O87" s="9">
        <f>IF(Raw!$G87&gt;$C$8,IF(Raw!$Q87&gt;$C$8,IF(Raw!$N87&gt;$C$9,IF(Raw!$N87&lt;$A$9,IF(Raw!$X87&gt;$C$9,IF(Raw!$X87&lt;$A$9,Raw!W87,-999),-999),-999),-999),-999),-999)</f>
        <v>2.0999999999999999E-5</v>
      </c>
      <c r="P87" s="9">
        <f>IF(Raw!$G87&gt;$C$8,IF(Raw!$Q87&gt;$C$8,IF(Raw!$N87&gt;$C$9,IF(Raw!$N87&lt;$A$9,IF(Raw!$X87&gt;$C$9,IF(Raw!$X87&lt;$A$9,Raw!X87,-999),-999),-999),-999),-999),-999)</f>
        <v>767</v>
      </c>
      <c r="R87" s="9">
        <f t="shared" si="20"/>
        <v>0.21246299999999996</v>
      </c>
      <c r="S87" s="9">
        <f t="shared" si="21"/>
        <v>0.20320362061924294</v>
      </c>
      <c r="T87" s="9">
        <f t="shared" si="22"/>
        <v>0.24019999999999997</v>
      </c>
      <c r="U87" s="9">
        <f t="shared" si="23"/>
        <v>0.19930500469636273</v>
      </c>
      <c r="V87" s="15">
        <f t="shared" si="16"/>
        <v>0</v>
      </c>
      <c r="X87" s="11">
        <f t="shared" si="24"/>
        <v>2.1671999999999997E+18</v>
      </c>
      <c r="Y87" s="11">
        <f t="shared" si="25"/>
        <v>6.4470000000000004E-18</v>
      </c>
      <c r="Z87" s="11">
        <f t="shared" si="26"/>
        <v>7.5499999999999992E-4</v>
      </c>
      <c r="AA87" s="16">
        <f t="shared" si="27"/>
        <v>1.0438697617731169E-2</v>
      </c>
      <c r="AB87" s="9">
        <f t="shared" si="17"/>
        <v>0.96749537516777895</v>
      </c>
      <c r="AC87" s="9">
        <f t="shared" si="18"/>
        <v>0.98956130238226903</v>
      </c>
      <c r="AD87" s="15">
        <f t="shared" si="19"/>
        <v>13.826089559908835</v>
      </c>
      <c r="AE87" s="3">
        <f t="shared" si="28"/>
        <v>776.21879999999987</v>
      </c>
      <c r="AF87" s="2">
        <f t="shared" si="29"/>
        <v>0.25</v>
      </c>
      <c r="AG87" s="9">
        <f t="shared" si="30"/>
        <v>2.1196991112845862E-3</v>
      </c>
      <c r="AH87" s="2">
        <f t="shared" si="31"/>
        <v>0.10257113685002839</v>
      </c>
    </row>
    <row r="88" spans="1:34">
      <c r="A88" s="1">
        <f>Raw!A88</f>
        <v>75</v>
      </c>
      <c r="B88" s="14">
        <f>Raw!B88</f>
        <v>0.46188657407407407</v>
      </c>
      <c r="C88" s="15">
        <f>Raw!C88</f>
        <v>82</v>
      </c>
      <c r="D88" s="15">
        <f>IF(C88&gt;0.5,Raw!D88*D$11,-999)</f>
        <v>3.6</v>
      </c>
      <c r="E88" s="9">
        <f>IF(Raw!$G88&gt;$C$8,IF(Raw!$Q88&gt;$C$8,IF(Raw!$N88&gt;$C$9,IF(Raw!$N88&lt;$A$9,IF(Raw!$X88&gt;$C$9,IF(Raw!$X88&lt;$A$9,Raw!H88,-999),-999),-999),-999),-999),-999)</f>
        <v>0.83798799999999996</v>
      </c>
      <c r="F88" s="9">
        <f>IF(Raw!$G88&gt;$C$8,IF(Raw!$Q88&gt;$C$8,IF(Raw!$N88&gt;$C$9,IF(Raw!$N88&lt;$A$9,IF(Raw!$X88&gt;$C$9,IF(Raw!$X88&lt;$A$9,Raw!I88,-999),-999),-999),-999),-999),-999)</f>
        <v>1.047641</v>
      </c>
      <c r="G88" s="9">
        <f>Raw!G88</f>
        <v>0.94376000000000004</v>
      </c>
      <c r="H88" s="9">
        <f>IF(Raw!$G88&gt;$C$8,IF(Raw!$Q88&gt;$C$8,IF(Raw!$N88&gt;$C$9,IF(Raw!$N88&lt;$A$9,IF(Raw!$X88&gt;$C$9,IF(Raw!$X88&lt;$A$9,Raw!L88,-999),-999),-999),-999),-999),-999)</f>
        <v>712.2</v>
      </c>
      <c r="I88" s="9">
        <f>IF(Raw!$G88&gt;$C$8,IF(Raw!$Q88&gt;$C$8,IF(Raw!$N88&gt;$C$9,IF(Raw!$N88&lt;$A$9,IF(Raw!$X88&gt;$C$9,IF(Raw!$X88&lt;$A$9,Raw!M88,-999),-999),-999),-999),-999),-999)</f>
        <v>0.37081999999999998</v>
      </c>
      <c r="J88" s="9">
        <f>IF(Raw!$G88&gt;$C$8,IF(Raw!$Q88&gt;$C$8,IF(Raw!$N88&gt;$C$9,IF(Raw!$N88&lt;$A$9,IF(Raw!$X88&gt;$C$9,IF(Raw!$X88&lt;$A$9,Raw!N88,-999),-999),-999),-999),-999),-999)</f>
        <v>1369</v>
      </c>
      <c r="K88" s="9">
        <f>IF(Raw!$G88&gt;$C$8,IF(Raw!$Q88&gt;$C$8,IF(Raw!$N88&gt;$C$9,IF(Raw!$N88&lt;$A$9,IF(Raw!$X88&gt;$C$9,IF(Raw!$X88&lt;$A$9,Raw!R88,-999),-999),-999),-999),-999),-999)</f>
        <v>0.925813</v>
      </c>
      <c r="L88" s="9">
        <f>IF(Raw!$G88&gt;$C$8,IF(Raw!$Q88&gt;$C$8,IF(Raw!$N88&gt;$C$9,IF(Raw!$N88&lt;$A$9,IF(Raw!$X88&gt;$C$9,IF(Raw!$X88&lt;$A$9,Raw!S88,-999),-999),-999),-999),-999),-999)</f>
        <v>1.143583</v>
      </c>
      <c r="M88" s="9">
        <f>Raw!Q88</f>
        <v>0.93266800000000005</v>
      </c>
      <c r="N88" s="9">
        <f>IF(Raw!$G88&gt;$C$8,IF(Raw!$Q88&gt;$C$8,IF(Raw!$N88&gt;$C$9,IF(Raw!$N88&lt;$A$9,IF(Raw!$X88&gt;$C$9,IF(Raw!$X88&lt;$A$9,Raw!V88,-999),-999),-999),-999),-999),-999)</f>
        <v>649</v>
      </c>
      <c r="O88" s="9">
        <f>IF(Raw!$G88&gt;$C$8,IF(Raw!$Q88&gt;$C$8,IF(Raw!$N88&gt;$C$9,IF(Raw!$N88&lt;$A$9,IF(Raw!$X88&gt;$C$9,IF(Raw!$X88&lt;$A$9,Raw!W88,-999),-999),-999),-999),-999),-999)</f>
        <v>0.10681599999999999</v>
      </c>
      <c r="P88" s="9">
        <f>IF(Raw!$G88&gt;$C$8,IF(Raw!$Q88&gt;$C$8,IF(Raw!$N88&gt;$C$9,IF(Raw!$N88&lt;$A$9,IF(Raw!$X88&gt;$C$9,IF(Raw!$X88&lt;$A$9,Raw!X88,-999),-999),-999),-999),-999),-999)</f>
        <v>819</v>
      </c>
      <c r="R88" s="9">
        <f t="shared" si="20"/>
        <v>0.20965300000000009</v>
      </c>
      <c r="S88" s="9">
        <f t="shared" si="21"/>
        <v>0.2001191247765218</v>
      </c>
      <c r="T88" s="9">
        <f t="shared" si="22"/>
        <v>0.21777000000000002</v>
      </c>
      <c r="U88" s="9">
        <f t="shared" si="23"/>
        <v>0.19042780454064115</v>
      </c>
      <c r="V88" s="15">
        <f t="shared" si="16"/>
        <v>0</v>
      </c>
      <c r="X88" s="11">
        <f t="shared" si="24"/>
        <v>2.1671999999999997E+18</v>
      </c>
      <c r="Y88" s="11">
        <f t="shared" si="25"/>
        <v>7.1219999999999995E-18</v>
      </c>
      <c r="Z88" s="11">
        <f t="shared" si="26"/>
        <v>1.369E-3</v>
      </c>
      <c r="AA88" s="16">
        <f t="shared" si="27"/>
        <v>2.0692991160553953E-2</v>
      </c>
      <c r="AB88" s="9">
        <f t="shared" si="17"/>
        <v>0.93031931268503387</v>
      </c>
      <c r="AC88" s="9">
        <f t="shared" si="18"/>
        <v>0.97930700883944588</v>
      </c>
      <c r="AD88" s="15">
        <f t="shared" si="19"/>
        <v>15.115406253143862</v>
      </c>
      <c r="AE88" s="3">
        <f t="shared" si="28"/>
        <v>857.48879999999974</v>
      </c>
      <c r="AF88" s="2">
        <f t="shared" si="29"/>
        <v>0.25</v>
      </c>
      <c r="AG88" s="9">
        <f t="shared" si="30"/>
        <v>2.2141489442508186E-3</v>
      </c>
      <c r="AH88" s="2">
        <f t="shared" si="31"/>
        <v>0.10714151511318232</v>
      </c>
    </row>
    <row r="89" spans="1:34">
      <c r="A89" s="1">
        <f>Raw!A89</f>
        <v>76</v>
      </c>
      <c r="B89" s="14">
        <f>Raw!B89</f>
        <v>0.46194444444444444</v>
      </c>
      <c r="C89" s="15">
        <f>Raw!C89</f>
        <v>80.900000000000006</v>
      </c>
      <c r="D89" s="15">
        <f>IF(C89&gt;0.5,Raw!D89*D$11,-999)</f>
        <v>3.6</v>
      </c>
      <c r="E89" s="9">
        <f>IF(Raw!$G89&gt;$C$8,IF(Raw!$Q89&gt;$C$8,IF(Raw!$N89&gt;$C$9,IF(Raw!$N89&lt;$A$9,IF(Raw!$X89&gt;$C$9,IF(Raw!$X89&lt;$A$9,Raw!H89,-999),-999),-999),-999),-999),-999)</f>
        <v>0.893204</v>
      </c>
      <c r="F89" s="9">
        <f>IF(Raw!$G89&gt;$C$8,IF(Raw!$Q89&gt;$C$8,IF(Raw!$N89&gt;$C$9,IF(Raw!$N89&lt;$A$9,IF(Raw!$X89&gt;$C$9,IF(Raw!$X89&lt;$A$9,Raw!I89,-999),-999),-999),-999),-999),-999)</f>
        <v>1.13079</v>
      </c>
      <c r="G89" s="9">
        <f>Raw!G89</f>
        <v>0.95249300000000003</v>
      </c>
      <c r="H89" s="9">
        <f>IF(Raw!$G89&gt;$C$8,IF(Raw!$Q89&gt;$C$8,IF(Raw!$N89&gt;$C$9,IF(Raw!$N89&lt;$A$9,IF(Raw!$X89&gt;$C$9,IF(Raw!$X89&lt;$A$9,Raw!L89,-999),-999),-999),-999),-999),-999)</f>
        <v>523.20000000000005</v>
      </c>
      <c r="I89" s="9">
        <f>IF(Raw!$G89&gt;$C$8,IF(Raw!$Q89&gt;$C$8,IF(Raw!$N89&gt;$C$9,IF(Raw!$N89&lt;$A$9,IF(Raw!$X89&gt;$C$9,IF(Raw!$X89&lt;$A$9,Raw!M89,-999),-999),-999),-999),-999),-999)</f>
        <v>1.7395000000000001E-2</v>
      </c>
      <c r="J89" s="9">
        <f>IF(Raw!$G89&gt;$C$8,IF(Raw!$Q89&gt;$C$8,IF(Raw!$N89&gt;$C$9,IF(Raw!$N89&lt;$A$9,IF(Raw!$X89&gt;$C$9,IF(Raw!$X89&lt;$A$9,Raw!N89,-999),-999),-999),-999),-999),-999)</f>
        <v>705</v>
      </c>
      <c r="K89" s="9">
        <f>IF(Raw!$G89&gt;$C$8,IF(Raw!$Q89&gt;$C$8,IF(Raw!$N89&gt;$C$9,IF(Raw!$N89&lt;$A$9,IF(Raw!$X89&gt;$C$9,IF(Raw!$X89&lt;$A$9,Raw!R89,-999),-999),-999),-999),-999),-999)</f>
        <v>0.95380600000000004</v>
      </c>
      <c r="L89" s="9">
        <f>IF(Raw!$G89&gt;$C$8,IF(Raw!$Q89&gt;$C$8,IF(Raw!$N89&gt;$C$9,IF(Raw!$N89&lt;$A$9,IF(Raw!$X89&gt;$C$9,IF(Raw!$X89&lt;$A$9,Raw!S89,-999),-999),-999),-999),-999),-999)</f>
        <v>1.1907909999999999</v>
      </c>
      <c r="M89" s="9">
        <f>Raw!Q89</f>
        <v>0.95560500000000004</v>
      </c>
      <c r="N89" s="9">
        <f>IF(Raw!$G89&gt;$C$8,IF(Raw!$Q89&gt;$C$8,IF(Raw!$N89&gt;$C$9,IF(Raw!$N89&lt;$A$9,IF(Raw!$X89&gt;$C$9,IF(Raw!$X89&lt;$A$9,Raw!V89,-999),-999),-999),-999),-999),-999)</f>
        <v>701.2</v>
      </c>
      <c r="O89" s="9">
        <f>IF(Raw!$G89&gt;$C$8,IF(Raw!$Q89&gt;$C$8,IF(Raw!$N89&gt;$C$9,IF(Raw!$N89&lt;$A$9,IF(Raw!$X89&gt;$C$9,IF(Raw!$X89&lt;$A$9,Raw!W89,-999),-999),-999),-999),-999),-999)</f>
        <v>2.5000000000000001E-5</v>
      </c>
      <c r="P89" s="9">
        <f>IF(Raw!$G89&gt;$C$8,IF(Raw!$Q89&gt;$C$8,IF(Raw!$N89&gt;$C$9,IF(Raw!$N89&lt;$A$9,IF(Raw!$X89&gt;$C$9,IF(Raw!$X89&lt;$A$9,Raw!X89,-999),-999),-999),-999),-999),-999)</f>
        <v>776</v>
      </c>
      <c r="R89" s="9">
        <f t="shared" si="20"/>
        <v>0.23758599999999996</v>
      </c>
      <c r="S89" s="9">
        <f t="shared" si="21"/>
        <v>0.2101062089335774</v>
      </c>
      <c r="T89" s="9">
        <f t="shared" si="22"/>
        <v>0.23698499999999989</v>
      </c>
      <c r="U89" s="9">
        <f t="shared" si="23"/>
        <v>0.19901477253355115</v>
      </c>
      <c r="V89" s="15">
        <f t="shared" si="16"/>
        <v>0</v>
      </c>
      <c r="X89" s="11">
        <f t="shared" si="24"/>
        <v>2.1671999999999997E+18</v>
      </c>
      <c r="Y89" s="11">
        <f t="shared" si="25"/>
        <v>5.2320000000000004E-18</v>
      </c>
      <c r="Z89" s="11">
        <f t="shared" si="26"/>
        <v>7.0500000000000001E-4</v>
      </c>
      <c r="AA89" s="16">
        <f t="shared" si="27"/>
        <v>7.9304524069779697E-3</v>
      </c>
      <c r="AB89" s="9">
        <f t="shared" si="17"/>
        <v>0.95568539826366772</v>
      </c>
      <c r="AC89" s="9">
        <f t="shared" si="18"/>
        <v>0.99206954759302202</v>
      </c>
      <c r="AD89" s="15">
        <f t="shared" si="19"/>
        <v>11.248868662380101</v>
      </c>
      <c r="AE89" s="3">
        <f t="shared" si="28"/>
        <v>629.93279999999982</v>
      </c>
      <c r="AF89" s="2">
        <f t="shared" si="29"/>
        <v>0.25</v>
      </c>
      <c r="AG89" s="9">
        <f t="shared" si="30"/>
        <v>1.722070029310283E-3</v>
      </c>
      <c r="AH89" s="2">
        <f t="shared" si="31"/>
        <v>8.3330072509523651E-2</v>
      </c>
    </row>
    <row r="90" spans="1:34">
      <c r="A90" s="1">
        <f>Raw!A90</f>
        <v>77</v>
      </c>
      <c r="B90" s="14">
        <f>Raw!B90</f>
        <v>0.46200231481481485</v>
      </c>
      <c r="C90" s="15">
        <f>Raw!C90</f>
        <v>79.8</v>
      </c>
      <c r="D90" s="15">
        <f>IF(C90&gt;0.5,Raw!D90*D$11,-999)</f>
        <v>3.6</v>
      </c>
      <c r="E90" s="9">
        <f>IF(Raw!$G90&gt;$C$8,IF(Raw!$Q90&gt;$C$8,IF(Raw!$N90&gt;$C$9,IF(Raw!$N90&lt;$A$9,IF(Raw!$X90&gt;$C$9,IF(Raw!$X90&lt;$A$9,Raw!H90,-999),-999),-999),-999),-999),-999)</f>
        <v>0.87865400000000005</v>
      </c>
      <c r="F90" s="9">
        <f>IF(Raw!$G90&gt;$C$8,IF(Raw!$Q90&gt;$C$8,IF(Raw!$N90&gt;$C$9,IF(Raw!$N90&lt;$A$9,IF(Raw!$X90&gt;$C$9,IF(Raw!$X90&lt;$A$9,Raw!I90,-999),-999),-999),-999),-999),-999)</f>
        <v>1.1181620000000001</v>
      </c>
      <c r="G90" s="9">
        <f>Raw!G90</f>
        <v>0.94666099999999997</v>
      </c>
      <c r="H90" s="9">
        <f>IF(Raw!$G90&gt;$C$8,IF(Raw!$Q90&gt;$C$8,IF(Raw!$N90&gt;$C$9,IF(Raw!$N90&lt;$A$9,IF(Raw!$X90&gt;$C$9,IF(Raw!$X90&lt;$A$9,Raw!L90,-999),-999),-999),-999),-999),-999)</f>
        <v>616.79999999999995</v>
      </c>
      <c r="I90" s="9">
        <f>IF(Raw!$G90&gt;$C$8,IF(Raw!$Q90&gt;$C$8,IF(Raw!$N90&gt;$C$9,IF(Raw!$N90&lt;$A$9,IF(Raw!$X90&gt;$C$9,IF(Raw!$X90&lt;$A$9,Raw!M90,-999),-999),-999),-999),-999),-999)</f>
        <v>0.101241</v>
      </c>
      <c r="J90" s="9">
        <f>IF(Raw!$G90&gt;$C$8,IF(Raw!$Q90&gt;$C$8,IF(Raw!$N90&gt;$C$9,IF(Raw!$N90&lt;$A$9,IF(Raw!$X90&gt;$C$9,IF(Raw!$X90&lt;$A$9,Raw!N90,-999),-999),-999),-999),-999),-999)</f>
        <v>912</v>
      </c>
      <c r="K90" s="9">
        <f>IF(Raw!$G90&gt;$C$8,IF(Raw!$Q90&gt;$C$8,IF(Raw!$N90&gt;$C$9,IF(Raw!$N90&lt;$A$9,IF(Raw!$X90&gt;$C$9,IF(Raw!$X90&lt;$A$9,Raw!R90,-999),-999),-999),-999),-999),-999)</f>
        <v>1.075518</v>
      </c>
      <c r="L90" s="9">
        <f>IF(Raw!$G90&gt;$C$8,IF(Raw!$Q90&gt;$C$8,IF(Raw!$N90&gt;$C$9,IF(Raw!$N90&lt;$A$9,IF(Raw!$X90&gt;$C$9,IF(Raw!$X90&lt;$A$9,Raw!S90,-999),-999),-999),-999),-999),-999)</f>
        <v>1.3997390000000001</v>
      </c>
      <c r="M90" s="9">
        <f>Raw!Q90</f>
        <v>0.963449</v>
      </c>
      <c r="N90" s="9">
        <f>IF(Raw!$G90&gt;$C$8,IF(Raw!$Q90&gt;$C$8,IF(Raw!$N90&gt;$C$9,IF(Raw!$N90&lt;$A$9,IF(Raw!$X90&gt;$C$9,IF(Raw!$X90&lt;$A$9,Raw!V90,-999),-999),-999),-999),-999),-999)</f>
        <v>620.4</v>
      </c>
      <c r="O90" s="9">
        <f>IF(Raw!$G90&gt;$C$8,IF(Raw!$Q90&gt;$C$8,IF(Raw!$N90&gt;$C$9,IF(Raw!$N90&lt;$A$9,IF(Raw!$X90&gt;$C$9,IF(Raw!$X90&lt;$A$9,Raw!W90,-999),-999),-999),-999),-999),-999)</f>
        <v>1.4E-5</v>
      </c>
      <c r="P90" s="9">
        <f>IF(Raw!$G90&gt;$C$8,IF(Raw!$Q90&gt;$C$8,IF(Raw!$N90&gt;$C$9,IF(Raw!$N90&lt;$A$9,IF(Raw!$X90&gt;$C$9,IF(Raw!$X90&lt;$A$9,Raw!X90,-999),-999),-999),-999),-999),-999)</f>
        <v>565</v>
      </c>
      <c r="R90" s="9">
        <f t="shared" si="20"/>
        <v>0.23950800000000005</v>
      </c>
      <c r="S90" s="9">
        <f t="shared" si="21"/>
        <v>0.21419794269524456</v>
      </c>
      <c r="T90" s="9">
        <f t="shared" si="22"/>
        <v>0.32422100000000009</v>
      </c>
      <c r="U90" s="9">
        <f t="shared" si="23"/>
        <v>0.23162961094889839</v>
      </c>
      <c r="V90" s="15">
        <f t="shared" si="16"/>
        <v>0</v>
      </c>
      <c r="X90" s="11">
        <f t="shared" si="24"/>
        <v>2.1671999999999997E+18</v>
      </c>
      <c r="Y90" s="11">
        <f t="shared" si="25"/>
        <v>6.1679999999999991E-18</v>
      </c>
      <c r="Z90" s="11">
        <f t="shared" si="26"/>
        <v>9.1199999999999994E-4</v>
      </c>
      <c r="AA90" s="16">
        <f t="shared" si="27"/>
        <v>1.2044138407894299E-2</v>
      </c>
      <c r="AB90" s="9">
        <f t="shared" si="17"/>
        <v>1.0794229625987459</v>
      </c>
      <c r="AC90" s="9">
        <f t="shared" si="18"/>
        <v>0.98795586159210558</v>
      </c>
      <c r="AD90" s="15">
        <f t="shared" si="19"/>
        <v>13.206292113919188</v>
      </c>
      <c r="AE90" s="3">
        <f t="shared" si="28"/>
        <v>742.62719999999968</v>
      </c>
      <c r="AF90" s="2">
        <f t="shared" si="29"/>
        <v>0.25</v>
      </c>
      <c r="AG90" s="9">
        <f t="shared" si="30"/>
        <v>2.3530525418650815E-3</v>
      </c>
      <c r="AH90" s="2">
        <f t="shared" si="31"/>
        <v>0.1138629879127909</v>
      </c>
    </row>
    <row r="91" spans="1:34">
      <c r="A91" s="1">
        <f>Raw!A91</f>
        <v>78</v>
      </c>
      <c r="B91" s="14">
        <f>Raw!B91</f>
        <v>0.46206018518518516</v>
      </c>
      <c r="C91" s="15">
        <f>Raw!C91</f>
        <v>78.7</v>
      </c>
      <c r="D91" s="15">
        <f>IF(C91&gt;0.5,Raw!D91*D$11,-999)</f>
        <v>4.5</v>
      </c>
      <c r="E91" s="9">
        <f>IF(Raw!$G91&gt;$C$8,IF(Raw!$Q91&gt;$C$8,IF(Raw!$N91&gt;$C$9,IF(Raw!$N91&lt;$A$9,IF(Raw!$X91&gt;$C$9,IF(Raw!$X91&lt;$A$9,Raw!H91,-999),-999),-999),-999),-999),-999)</f>
        <v>0.92806599999999995</v>
      </c>
      <c r="F91" s="9">
        <f>IF(Raw!$G91&gt;$C$8,IF(Raw!$Q91&gt;$C$8,IF(Raw!$N91&gt;$C$9,IF(Raw!$N91&lt;$A$9,IF(Raw!$X91&gt;$C$9,IF(Raw!$X91&lt;$A$9,Raw!I91,-999),-999),-999),-999),-999),-999)</f>
        <v>1.2279199999999999</v>
      </c>
      <c r="G91" s="9">
        <f>Raw!G91</f>
        <v>0.94466099999999997</v>
      </c>
      <c r="H91" s="9">
        <f>IF(Raw!$G91&gt;$C$8,IF(Raw!$Q91&gt;$C$8,IF(Raw!$N91&gt;$C$9,IF(Raw!$N91&lt;$A$9,IF(Raw!$X91&gt;$C$9,IF(Raw!$X91&lt;$A$9,Raw!L91,-999),-999),-999),-999),-999),-999)</f>
        <v>656.8</v>
      </c>
      <c r="I91" s="9">
        <f>IF(Raw!$G91&gt;$C$8,IF(Raw!$Q91&gt;$C$8,IF(Raw!$N91&gt;$C$9,IF(Raw!$N91&lt;$A$9,IF(Raw!$X91&gt;$C$9,IF(Raw!$X91&lt;$A$9,Raw!M91,-999),-999),-999),-999),-999),-999)</f>
        <v>8.7476999999999999E-2</v>
      </c>
      <c r="J91" s="9">
        <f>IF(Raw!$G91&gt;$C$8,IF(Raw!$Q91&gt;$C$8,IF(Raw!$N91&gt;$C$9,IF(Raw!$N91&lt;$A$9,IF(Raw!$X91&gt;$C$9,IF(Raw!$X91&lt;$A$9,Raw!N91,-999),-999),-999),-999),-999),-999)</f>
        <v>760</v>
      </c>
      <c r="K91" s="9">
        <f>IF(Raw!$G91&gt;$C$8,IF(Raw!$Q91&gt;$C$8,IF(Raw!$N91&gt;$C$9,IF(Raw!$N91&lt;$A$9,IF(Raw!$X91&gt;$C$9,IF(Raw!$X91&lt;$A$9,Raw!R91,-999),-999),-999),-999),-999),-999)</f>
        <v>1.0543009999999999</v>
      </c>
      <c r="L91" s="9">
        <f>IF(Raw!$G91&gt;$C$8,IF(Raw!$Q91&gt;$C$8,IF(Raw!$N91&gt;$C$9,IF(Raw!$N91&lt;$A$9,IF(Raw!$X91&gt;$C$9,IF(Raw!$X91&lt;$A$9,Raw!S91,-999),-999),-999),-999),-999),-999)</f>
        <v>1.3674059999999999</v>
      </c>
      <c r="M91" s="9">
        <f>Raw!Q91</f>
        <v>0.97267099999999995</v>
      </c>
      <c r="N91" s="9">
        <f>IF(Raw!$G91&gt;$C$8,IF(Raw!$Q91&gt;$C$8,IF(Raw!$N91&gt;$C$9,IF(Raw!$N91&lt;$A$9,IF(Raw!$X91&gt;$C$9,IF(Raw!$X91&lt;$A$9,Raw!V91,-999),-999),-999),-999),-999),-999)</f>
        <v>735</v>
      </c>
      <c r="O91" s="9">
        <f>IF(Raw!$G91&gt;$C$8,IF(Raw!$Q91&gt;$C$8,IF(Raw!$N91&gt;$C$9,IF(Raw!$N91&lt;$A$9,IF(Raw!$X91&gt;$C$9,IF(Raw!$X91&lt;$A$9,Raw!W91,-999),-999),-999),-999),-999),-999)</f>
        <v>0.26633000000000001</v>
      </c>
      <c r="P91" s="9">
        <f>IF(Raw!$G91&gt;$C$8,IF(Raw!$Q91&gt;$C$8,IF(Raw!$N91&gt;$C$9,IF(Raw!$N91&lt;$A$9,IF(Raw!$X91&gt;$C$9,IF(Raw!$X91&lt;$A$9,Raw!X91,-999),-999),-999),-999),-999),-999)</f>
        <v>905</v>
      </c>
      <c r="R91" s="9">
        <f t="shared" si="20"/>
        <v>0.29985399999999995</v>
      </c>
      <c r="S91" s="9">
        <f t="shared" si="21"/>
        <v>0.24419669033813277</v>
      </c>
      <c r="T91" s="9">
        <f t="shared" si="22"/>
        <v>0.31310499999999997</v>
      </c>
      <c r="U91" s="9">
        <f t="shared" si="23"/>
        <v>0.22897734835155031</v>
      </c>
      <c r="V91" s="15">
        <f t="shared" si="16"/>
        <v>0</v>
      </c>
      <c r="X91" s="11">
        <f t="shared" si="24"/>
        <v>2.708999999999999E+18</v>
      </c>
      <c r="Y91" s="11">
        <f t="shared" si="25"/>
        <v>6.5679999999999993E-18</v>
      </c>
      <c r="Z91" s="11">
        <f t="shared" si="26"/>
        <v>7.5999999999999993E-4</v>
      </c>
      <c r="AA91" s="16">
        <f t="shared" si="27"/>
        <v>1.3342043850766665E-2</v>
      </c>
      <c r="AB91" s="9">
        <f t="shared" si="17"/>
        <v>1.0584784606398943</v>
      </c>
      <c r="AC91" s="9">
        <f t="shared" si="18"/>
        <v>0.98665795614923324</v>
      </c>
      <c r="AD91" s="15">
        <f t="shared" si="19"/>
        <v>17.555320856271926</v>
      </c>
      <c r="AE91" s="3">
        <f t="shared" si="28"/>
        <v>790.78719999999964</v>
      </c>
      <c r="AF91" s="2">
        <f t="shared" si="29"/>
        <v>0.25</v>
      </c>
      <c r="AG91" s="9">
        <f t="shared" si="30"/>
        <v>3.092131399330626E-3</v>
      </c>
      <c r="AH91" s="2">
        <f t="shared" si="31"/>
        <v>0.14962662919021708</v>
      </c>
    </row>
    <row r="92" spans="1:34">
      <c r="A92" s="1">
        <f>Raw!A92</f>
        <v>79</v>
      </c>
      <c r="B92" s="14">
        <f>Raw!B92</f>
        <v>0.46210648148148148</v>
      </c>
      <c r="C92" s="15">
        <f>Raw!C92</f>
        <v>77.599999999999994</v>
      </c>
      <c r="D92" s="15">
        <f>IF(C92&gt;0.5,Raw!D92*D$11,-999)</f>
        <v>4.5</v>
      </c>
      <c r="E92" s="9">
        <f>IF(Raw!$G92&gt;$C$8,IF(Raw!$Q92&gt;$C$8,IF(Raw!$N92&gt;$C$9,IF(Raw!$N92&lt;$A$9,IF(Raw!$X92&gt;$C$9,IF(Raw!$X92&lt;$A$9,Raw!H92,-999),-999),-999),-999),-999),-999)</f>
        <v>0.96115499999999998</v>
      </c>
      <c r="F92" s="9">
        <f>IF(Raw!$G92&gt;$C$8,IF(Raw!$Q92&gt;$C$8,IF(Raw!$N92&gt;$C$9,IF(Raw!$N92&lt;$A$9,IF(Raw!$X92&gt;$C$9,IF(Raw!$X92&lt;$A$9,Raw!I92,-999),-999),-999),-999),-999),-999)</f>
        <v>1.2515369999999999</v>
      </c>
      <c r="G92" s="9">
        <f>Raw!G92</f>
        <v>0.95969700000000002</v>
      </c>
      <c r="H92" s="9">
        <f>IF(Raw!$G92&gt;$C$8,IF(Raw!$Q92&gt;$C$8,IF(Raw!$N92&gt;$C$9,IF(Raw!$N92&lt;$A$9,IF(Raw!$X92&gt;$C$9,IF(Raw!$X92&lt;$A$9,Raw!L92,-999),-999),-999),-999),-999),-999)</f>
        <v>647.5</v>
      </c>
      <c r="I92" s="9">
        <f>IF(Raw!$G92&gt;$C$8,IF(Raw!$Q92&gt;$C$8,IF(Raw!$N92&gt;$C$9,IF(Raw!$N92&lt;$A$9,IF(Raw!$X92&gt;$C$9,IF(Raw!$X92&lt;$A$9,Raw!M92,-999),-999),-999),-999),-999),-999)</f>
        <v>0.236572</v>
      </c>
      <c r="J92" s="9">
        <f>IF(Raw!$G92&gt;$C$8,IF(Raw!$Q92&gt;$C$8,IF(Raw!$N92&gt;$C$9,IF(Raw!$N92&lt;$A$9,IF(Raw!$X92&gt;$C$9,IF(Raw!$X92&lt;$A$9,Raw!N92,-999),-999),-999),-999),-999),-999)</f>
        <v>622</v>
      </c>
      <c r="K92" s="9">
        <f>IF(Raw!$G92&gt;$C$8,IF(Raw!$Q92&gt;$C$8,IF(Raw!$N92&gt;$C$9,IF(Raw!$N92&lt;$A$9,IF(Raw!$X92&gt;$C$9,IF(Raw!$X92&lt;$A$9,Raw!R92,-999),-999),-999),-999),-999),-999)</f>
        <v>1.0902259999999999</v>
      </c>
      <c r="L92" s="9">
        <f>IF(Raw!$G92&gt;$C$8,IF(Raw!$Q92&gt;$C$8,IF(Raw!$N92&gt;$C$9,IF(Raw!$N92&lt;$A$9,IF(Raw!$X92&gt;$C$9,IF(Raw!$X92&lt;$A$9,Raw!S92,-999),-999),-999),-999),-999),-999)</f>
        <v>1.3797779999999999</v>
      </c>
      <c r="M92" s="9">
        <f>Raw!Q92</f>
        <v>0.95870999999999995</v>
      </c>
      <c r="N92" s="9">
        <f>IF(Raw!$G92&gt;$C$8,IF(Raw!$Q92&gt;$C$8,IF(Raw!$N92&gt;$C$9,IF(Raw!$N92&lt;$A$9,IF(Raw!$X92&gt;$C$9,IF(Raw!$X92&lt;$A$9,Raw!V92,-999),-999),-999),-999),-999),-999)</f>
        <v>680.5</v>
      </c>
      <c r="O92" s="9">
        <f>IF(Raw!$G92&gt;$C$8,IF(Raw!$Q92&gt;$C$8,IF(Raw!$N92&gt;$C$9,IF(Raw!$N92&lt;$A$9,IF(Raw!$X92&gt;$C$9,IF(Raw!$X92&lt;$A$9,Raw!W92,-999),-999),-999),-999),-999),-999)</f>
        <v>0.27382099999999998</v>
      </c>
      <c r="P92" s="9">
        <f>IF(Raw!$G92&gt;$C$8,IF(Raw!$Q92&gt;$C$8,IF(Raw!$N92&gt;$C$9,IF(Raw!$N92&lt;$A$9,IF(Raw!$X92&gt;$C$9,IF(Raw!$X92&lt;$A$9,Raw!X92,-999),-999),-999),-999),-999),-999)</f>
        <v>732</v>
      </c>
      <c r="R92" s="9">
        <f t="shared" si="20"/>
        <v>0.29038199999999992</v>
      </c>
      <c r="S92" s="9">
        <f t="shared" si="21"/>
        <v>0.23202030782949282</v>
      </c>
      <c r="T92" s="9">
        <f t="shared" si="22"/>
        <v>0.28955200000000003</v>
      </c>
      <c r="U92" s="9">
        <f t="shared" si="23"/>
        <v>0.20985404898469176</v>
      </c>
      <c r="V92" s="15">
        <f t="shared" si="16"/>
        <v>0</v>
      </c>
      <c r="X92" s="11">
        <f t="shared" si="24"/>
        <v>2.708999999999999E+18</v>
      </c>
      <c r="Y92" s="11">
        <f t="shared" si="25"/>
        <v>6.4749999999999998E-18</v>
      </c>
      <c r="Z92" s="11">
        <f t="shared" si="26"/>
        <v>6.2199999999999994E-4</v>
      </c>
      <c r="AA92" s="16">
        <f t="shared" si="27"/>
        <v>1.0792610759152912E-2</v>
      </c>
      <c r="AB92" s="9">
        <f t="shared" si="17"/>
        <v>1.0933510220305342</v>
      </c>
      <c r="AC92" s="9">
        <f t="shared" si="18"/>
        <v>0.98920738924084683</v>
      </c>
      <c r="AD92" s="15">
        <f t="shared" si="19"/>
        <v>17.351464243011108</v>
      </c>
      <c r="AE92" s="3">
        <f t="shared" si="28"/>
        <v>779.5899999999998</v>
      </c>
      <c r="AF92" s="2">
        <f t="shared" si="29"/>
        <v>0.25</v>
      </c>
      <c r="AG92" s="9">
        <f t="shared" si="30"/>
        <v>2.8009807901607543E-3</v>
      </c>
      <c r="AH92" s="2">
        <f t="shared" si="31"/>
        <v>0.13553800273462829</v>
      </c>
    </row>
    <row r="93" spans="1:34">
      <c r="A93" s="1">
        <f>Raw!A93</f>
        <v>80</v>
      </c>
      <c r="B93" s="14">
        <f>Raw!B93</f>
        <v>0.46216435185185184</v>
      </c>
      <c r="C93" s="15">
        <f>Raw!C93</f>
        <v>76.5</v>
      </c>
      <c r="D93" s="15">
        <f>IF(C93&gt;0.5,Raw!D93*D$11,-999)</f>
        <v>4.5</v>
      </c>
      <c r="E93" s="9">
        <f>IF(Raw!$G93&gt;$C$8,IF(Raw!$Q93&gt;$C$8,IF(Raw!$N93&gt;$C$9,IF(Raw!$N93&lt;$A$9,IF(Raw!$X93&gt;$C$9,IF(Raw!$X93&lt;$A$9,Raw!H93,-999),-999),-999),-999),-999),-999)</f>
        <v>0.98953800000000003</v>
      </c>
      <c r="F93" s="9">
        <f>IF(Raw!$G93&gt;$C$8,IF(Raw!$Q93&gt;$C$8,IF(Raw!$N93&gt;$C$9,IF(Raw!$N93&lt;$A$9,IF(Raw!$X93&gt;$C$9,IF(Raw!$X93&lt;$A$9,Raw!I93,-999),-999),-999),-999),-999),-999)</f>
        <v>1.3150280000000001</v>
      </c>
      <c r="G93" s="9">
        <f>Raw!G93</f>
        <v>0.97161200000000003</v>
      </c>
      <c r="H93" s="9">
        <f>IF(Raw!$G93&gt;$C$8,IF(Raw!$Q93&gt;$C$8,IF(Raw!$N93&gt;$C$9,IF(Raw!$N93&lt;$A$9,IF(Raw!$X93&gt;$C$9,IF(Raw!$X93&lt;$A$9,Raw!L93,-999),-999),-999),-999),-999),-999)</f>
        <v>707.3</v>
      </c>
      <c r="I93" s="9">
        <f>IF(Raw!$G93&gt;$C$8,IF(Raw!$Q93&gt;$C$8,IF(Raw!$N93&gt;$C$9,IF(Raw!$N93&lt;$A$9,IF(Raw!$X93&gt;$C$9,IF(Raw!$X93&lt;$A$9,Raw!M93,-999),-999),-999),-999),-999),-999)</f>
        <v>0.28665000000000002</v>
      </c>
      <c r="J93" s="9">
        <f>IF(Raw!$G93&gt;$C$8,IF(Raw!$Q93&gt;$C$8,IF(Raw!$N93&gt;$C$9,IF(Raw!$N93&lt;$A$9,IF(Raw!$X93&gt;$C$9,IF(Raw!$X93&lt;$A$9,Raw!N93,-999),-999),-999),-999),-999),-999)</f>
        <v>525</v>
      </c>
      <c r="K93" s="9">
        <f>IF(Raw!$G93&gt;$C$8,IF(Raw!$Q93&gt;$C$8,IF(Raw!$N93&gt;$C$9,IF(Raw!$N93&lt;$A$9,IF(Raw!$X93&gt;$C$9,IF(Raw!$X93&lt;$A$9,Raw!R93,-999),-999),-999),-999),-999),-999)</f>
        <v>1.0959080000000001</v>
      </c>
      <c r="L93" s="9">
        <f>IF(Raw!$G93&gt;$C$8,IF(Raw!$Q93&gt;$C$8,IF(Raw!$N93&gt;$C$9,IF(Raw!$N93&lt;$A$9,IF(Raw!$X93&gt;$C$9,IF(Raw!$X93&lt;$A$9,Raw!S93,-999),-999),-999),-999),-999),-999)</f>
        <v>1.42214</v>
      </c>
      <c r="M93" s="9">
        <f>Raw!Q93</f>
        <v>0.94946799999999998</v>
      </c>
      <c r="N93" s="9">
        <f>IF(Raw!$G93&gt;$C$8,IF(Raw!$Q93&gt;$C$8,IF(Raw!$N93&gt;$C$9,IF(Raw!$N93&lt;$A$9,IF(Raw!$X93&gt;$C$9,IF(Raw!$X93&lt;$A$9,Raw!V93,-999),-999),-999),-999),-999),-999)</f>
        <v>795.1</v>
      </c>
      <c r="O93" s="9">
        <f>IF(Raw!$G93&gt;$C$8,IF(Raw!$Q93&gt;$C$8,IF(Raw!$N93&gt;$C$9,IF(Raw!$N93&lt;$A$9,IF(Raw!$X93&gt;$C$9,IF(Raw!$X93&lt;$A$9,Raw!W93,-999),-999),-999),-999),-999),-999)</f>
        <v>0.22917599999999999</v>
      </c>
      <c r="P93" s="9">
        <f>IF(Raw!$G93&gt;$C$8,IF(Raw!$Q93&gt;$C$8,IF(Raw!$N93&gt;$C$9,IF(Raw!$N93&lt;$A$9,IF(Raw!$X93&gt;$C$9,IF(Raw!$X93&lt;$A$9,Raw!X93,-999),-999),-999),-999),-999),-999)</f>
        <v>701</v>
      </c>
      <c r="R93" s="9">
        <f t="shared" si="20"/>
        <v>0.32549000000000006</v>
      </c>
      <c r="S93" s="9">
        <f t="shared" si="21"/>
        <v>0.24751564225248437</v>
      </c>
      <c r="T93" s="9">
        <f t="shared" si="22"/>
        <v>0.32623199999999986</v>
      </c>
      <c r="U93" s="9">
        <f t="shared" si="23"/>
        <v>0.2293951369063523</v>
      </c>
      <c r="V93" s="15">
        <f t="shared" si="16"/>
        <v>0</v>
      </c>
      <c r="X93" s="11">
        <f t="shared" si="24"/>
        <v>2.708999999999999E+18</v>
      </c>
      <c r="Y93" s="11">
        <f t="shared" si="25"/>
        <v>7.0729999999999993E-18</v>
      </c>
      <c r="Z93" s="11">
        <f t="shared" si="26"/>
        <v>5.2499999999999997E-4</v>
      </c>
      <c r="AA93" s="16">
        <f t="shared" si="27"/>
        <v>9.9592137359891617E-3</v>
      </c>
      <c r="AB93" s="9">
        <f t="shared" si="17"/>
        <v>1.0991570142155194</v>
      </c>
      <c r="AC93" s="9">
        <f t="shared" si="18"/>
        <v>0.99004078626401071</v>
      </c>
      <c r="AD93" s="15">
        <f t="shared" si="19"/>
        <v>18.969930925693635</v>
      </c>
      <c r="AE93" s="3">
        <f t="shared" si="28"/>
        <v>851.58919999999966</v>
      </c>
      <c r="AF93" s="2">
        <f t="shared" si="29"/>
        <v>0.25</v>
      </c>
      <c r="AG93" s="9">
        <f t="shared" si="30"/>
        <v>3.3473922321565677E-3</v>
      </c>
      <c r="AH93" s="2">
        <f t="shared" si="31"/>
        <v>0.16197856804647046</v>
      </c>
    </row>
    <row r="94" spans="1:34">
      <c r="A94" s="1">
        <f>Raw!A94</f>
        <v>81</v>
      </c>
      <c r="B94" s="14">
        <f>Raw!B94</f>
        <v>0.46222222222222226</v>
      </c>
      <c r="C94" s="15">
        <f>Raw!C94</f>
        <v>75.599999999999994</v>
      </c>
      <c r="D94" s="15">
        <f>IF(C94&gt;0.5,Raw!D94*D$11,-999)</f>
        <v>4.5</v>
      </c>
      <c r="E94" s="9">
        <f>IF(Raw!$G94&gt;$C$8,IF(Raw!$Q94&gt;$C$8,IF(Raw!$N94&gt;$C$9,IF(Raw!$N94&lt;$A$9,IF(Raw!$X94&gt;$C$9,IF(Raw!$X94&lt;$A$9,Raw!H94,-999),-999),-999),-999),-999),-999)</f>
        <v>1.0879160000000001</v>
      </c>
      <c r="F94" s="9">
        <f>IF(Raw!$G94&gt;$C$8,IF(Raw!$Q94&gt;$C$8,IF(Raw!$N94&gt;$C$9,IF(Raw!$N94&lt;$A$9,IF(Raw!$X94&gt;$C$9,IF(Raw!$X94&lt;$A$9,Raw!I94,-999),-999),-999),-999),-999),-999)</f>
        <v>1.4750829999999999</v>
      </c>
      <c r="G94" s="9">
        <f>Raw!G94</f>
        <v>0.97763500000000003</v>
      </c>
      <c r="H94" s="9">
        <f>IF(Raw!$G94&gt;$C$8,IF(Raw!$Q94&gt;$C$8,IF(Raw!$N94&gt;$C$9,IF(Raw!$N94&lt;$A$9,IF(Raw!$X94&gt;$C$9,IF(Raw!$X94&lt;$A$9,Raw!L94,-999),-999),-999),-999),-999),-999)</f>
        <v>686.9</v>
      </c>
      <c r="I94" s="9">
        <f>IF(Raw!$G94&gt;$C$8,IF(Raw!$Q94&gt;$C$8,IF(Raw!$N94&gt;$C$9,IF(Raw!$N94&lt;$A$9,IF(Raw!$X94&gt;$C$9,IF(Raw!$X94&lt;$A$9,Raw!M94,-999),-999),-999),-999),-999),-999)</f>
        <v>0.20083400000000001</v>
      </c>
      <c r="J94" s="9">
        <f>IF(Raw!$G94&gt;$C$8,IF(Raw!$Q94&gt;$C$8,IF(Raw!$N94&gt;$C$9,IF(Raw!$N94&lt;$A$9,IF(Raw!$X94&gt;$C$9,IF(Raw!$X94&lt;$A$9,Raw!N94,-999),-999),-999),-999),-999),-999)</f>
        <v>894</v>
      </c>
      <c r="K94" s="9">
        <f>IF(Raw!$G94&gt;$C$8,IF(Raw!$Q94&gt;$C$8,IF(Raw!$N94&gt;$C$9,IF(Raw!$N94&lt;$A$9,IF(Raw!$X94&gt;$C$9,IF(Raw!$X94&lt;$A$9,Raw!R94,-999),-999),-999),-999),-999),-999)</f>
        <v>1.1641189999999999</v>
      </c>
      <c r="L94" s="9">
        <f>IF(Raw!$G94&gt;$C$8,IF(Raw!$Q94&gt;$C$8,IF(Raw!$N94&gt;$C$9,IF(Raw!$N94&lt;$A$9,IF(Raw!$X94&gt;$C$9,IF(Raw!$X94&lt;$A$9,Raw!S94,-999),-999),-999),-999),-999),-999)</f>
        <v>1.576999</v>
      </c>
      <c r="M94" s="9">
        <f>Raw!Q94</f>
        <v>0.96836299999999997</v>
      </c>
      <c r="N94" s="9">
        <f>IF(Raw!$G94&gt;$C$8,IF(Raw!$Q94&gt;$C$8,IF(Raw!$N94&gt;$C$9,IF(Raw!$N94&lt;$A$9,IF(Raw!$X94&gt;$C$9,IF(Raw!$X94&lt;$A$9,Raw!V94,-999),-999),-999),-999),-999),-999)</f>
        <v>779.9</v>
      </c>
      <c r="O94" s="9">
        <f>IF(Raw!$G94&gt;$C$8,IF(Raw!$Q94&gt;$C$8,IF(Raw!$N94&gt;$C$9,IF(Raw!$N94&lt;$A$9,IF(Raw!$X94&gt;$C$9,IF(Raw!$X94&lt;$A$9,Raw!W94,-999),-999),-999),-999),-999),-999)</f>
        <v>9.5257999999999995E-2</v>
      </c>
      <c r="P94" s="9">
        <f>IF(Raw!$G94&gt;$C$8,IF(Raw!$Q94&gt;$C$8,IF(Raw!$N94&gt;$C$9,IF(Raw!$N94&lt;$A$9,IF(Raw!$X94&gt;$C$9,IF(Raw!$X94&lt;$A$9,Raw!X94,-999),-999),-999),-999),-999),-999)</f>
        <v>727</v>
      </c>
      <c r="R94" s="9">
        <f t="shared" si="20"/>
        <v>0.38716699999999982</v>
      </c>
      <c r="S94" s="9">
        <f t="shared" si="21"/>
        <v>0.26247133212164997</v>
      </c>
      <c r="T94" s="9">
        <f t="shared" si="22"/>
        <v>0.41288000000000014</v>
      </c>
      <c r="U94" s="9">
        <f t="shared" si="23"/>
        <v>0.26181373608987712</v>
      </c>
      <c r="V94" s="15">
        <f t="shared" si="16"/>
        <v>0</v>
      </c>
      <c r="X94" s="11">
        <f t="shared" si="24"/>
        <v>2.708999999999999E+18</v>
      </c>
      <c r="Y94" s="11">
        <f t="shared" si="25"/>
        <v>6.8689999999999994E-18</v>
      </c>
      <c r="Z94" s="11">
        <f t="shared" si="26"/>
        <v>8.9399999999999994E-4</v>
      </c>
      <c r="AA94" s="16">
        <f t="shared" si="27"/>
        <v>1.6363443488843141E-2</v>
      </c>
      <c r="AB94" s="9">
        <f t="shared" si="17"/>
        <v>1.1708751385476734</v>
      </c>
      <c r="AC94" s="9">
        <f t="shared" si="18"/>
        <v>0.98363655651115689</v>
      </c>
      <c r="AD94" s="15">
        <f t="shared" si="19"/>
        <v>18.303628063582934</v>
      </c>
      <c r="AE94" s="3">
        <f t="shared" si="28"/>
        <v>827.02759999999967</v>
      </c>
      <c r="AF94" s="2">
        <f t="shared" si="29"/>
        <v>0.25</v>
      </c>
      <c r="AG94" s="9">
        <f t="shared" si="30"/>
        <v>3.686262497943208E-3</v>
      </c>
      <c r="AH94" s="2">
        <f t="shared" si="31"/>
        <v>0.17837632385122837</v>
      </c>
    </row>
    <row r="95" spans="1:34">
      <c r="A95" s="1">
        <f>Raw!A95</f>
        <v>82</v>
      </c>
      <c r="B95" s="14">
        <f>Raw!B95</f>
        <v>0.46228009259259256</v>
      </c>
      <c r="C95" s="15">
        <f>Raw!C95</f>
        <v>74.5</v>
      </c>
      <c r="D95" s="15">
        <f>IF(C95&gt;0.5,Raw!D95*D$11,-999)</f>
        <v>4.5</v>
      </c>
      <c r="E95" s="9">
        <f>IF(Raw!$G95&gt;$C$8,IF(Raw!$Q95&gt;$C$8,IF(Raw!$N95&gt;$C$9,IF(Raw!$N95&lt;$A$9,IF(Raw!$X95&gt;$C$9,IF(Raw!$X95&lt;$A$9,Raw!H95,-999),-999),-999),-999),-999),-999)</f>
        <v>1.087396</v>
      </c>
      <c r="F95" s="9">
        <f>IF(Raw!$G95&gt;$C$8,IF(Raw!$Q95&gt;$C$8,IF(Raw!$N95&gt;$C$9,IF(Raw!$N95&lt;$A$9,IF(Raw!$X95&gt;$C$9,IF(Raw!$X95&lt;$A$9,Raw!I95,-999),-999),-999),-999),-999),-999)</f>
        <v>1.5181830000000001</v>
      </c>
      <c r="G95" s="9">
        <f>Raw!G95</f>
        <v>0.97425499999999998</v>
      </c>
      <c r="H95" s="9">
        <f>IF(Raw!$G95&gt;$C$8,IF(Raw!$Q95&gt;$C$8,IF(Raw!$N95&gt;$C$9,IF(Raw!$N95&lt;$A$9,IF(Raw!$X95&gt;$C$9,IF(Raw!$X95&lt;$A$9,Raw!L95,-999),-999),-999),-999),-999),-999)</f>
        <v>726.4</v>
      </c>
      <c r="I95" s="9">
        <f>IF(Raw!$G95&gt;$C$8,IF(Raw!$Q95&gt;$C$8,IF(Raw!$N95&gt;$C$9,IF(Raw!$N95&lt;$A$9,IF(Raw!$X95&gt;$C$9,IF(Raw!$X95&lt;$A$9,Raw!M95,-999),-999),-999),-999),-999),-999)</f>
        <v>0.103959</v>
      </c>
      <c r="J95" s="9">
        <f>IF(Raw!$G95&gt;$C$8,IF(Raw!$Q95&gt;$C$8,IF(Raw!$N95&gt;$C$9,IF(Raw!$N95&lt;$A$9,IF(Raw!$X95&gt;$C$9,IF(Raw!$X95&lt;$A$9,Raw!N95,-999),-999),-999),-999),-999),-999)</f>
        <v>459</v>
      </c>
      <c r="K95" s="9">
        <f>IF(Raw!$G95&gt;$C$8,IF(Raw!$Q95&gt;$C$8,IF(Raw!$N95&gt;$C$9,IF(Raw!$N95&lt;$A$9,IF(Raw!$X95&gt;$C$9,IF(Raw!$X95&lt;$A$9,Raw!R95,-999),-999),-999),-999),-999),-999)</f>
        <v>1.2633490000000001</v>
      </c>
      <c r="L95" s="9">
        <f>IF(Raw!$G95&gt;$C$8,IF(Raw!$Q95&gt;$C$8,IF(Raw!$N95&gt;$C$9,IF(Raw!$N95&lt;$A$9,IF(Raw!$X95&gt;$C$9,IF(Raw!$X95&lt;$A$9,Raw!S95,-999),-999),-999),-999),-999),-999)</f>
        <v>1.720855</v>
      </c>
      <c r="M95" s="9">
        <f>Raw!Q95</f>
        <v>0.97331900000000005</v>
      </c>
      <c r="N95" s="9">
        <f>IF(Raw!$G95&gt;$C$8,IF(Raw!$Q95&gt;$C$8,IF(Raw!$N95&gt;$C$9,IF(Raw!$N95&lt;$A$9,IF(Raw!$X95&gt;$C$9,IF(Raw!$X95&lt;$A$9,Raw!V95,-999),-999),-999),-999),-999),-999)</f>
        <v>800</v>
      </c>
      <c r="O95" s="9">
        <f>IF(Raw!$G95&gt;$C$8,IF(Raw!$Q95&gt;$C$8,IF(Raw!$N95&gt;$C$9,IF(Raw!$N95&lt;$A$9,IF(Raw!$X95&gt;$C$9,IF(Raw!$X95&lt;$A$9,Raw!W95,-999),-999),-999),-999),-999),-999)</f>
        <v>0.14163999999999999</v>
      </c>
      <c r="P95" s="9">
        <f>IF(Raw!$G95&gt;$C$8,IF(Raw!$Q95&gt;$C$8,IF(Raw!$N95&gt;$C$9,IF(Raw!$N95&lt;$A$9,IF(Raw!$X95&gt;$C$9,IF(Raw!$X95&lt;$A$9,Raw!X95,-999),-999),-999),-999),-999),-999)</f>
        <v>529</v>
      </c>
      <c r="R95" s="9">
        <f t="shared" si="20"/>
        <v>0.43078700000000003</v>
      </c>
      <c r="S95" s="9">
        <f t="shared" si="21"/>
        <v>0.28375169528311145</v>
      </c>
      <c r="T95" s="9">
        <f t="shared" si="22"/>
        <v>0.45750599999999997</v>
      </c>
      <c r="U95" s="9">
        <f t="shared" si="23"/>
        <v>0.26585970346136073</v>
      </c>
      <c r="V95" s="15">
        <f t="shared" si="16"/>
        <v>0</v>
      </c>
      <c r="X95" s="11">
        <f t="shared" si="24"/>
        <v>2.708999999999999E+18</v>
      </c>
      <c r="Y95" s="11">
        <f t="shared" si="25"/>
        <v>7.2639999999999993E-18</v>
      </c>
      <c r="Z95" s="11">
        <f t="shared" si="26"/>
        <v>4.5899999999999999E-4</v>
      </c>
      <c r="AA95" s="16">
        <f t="shared" si="27"/>
        <v>8.9514309285320514E-3</v>
      </c>
      <c r="AB95" s="9">
        <f t="shared" si="17"/>
        <v>1.2674443333583891</v>
      </c>
      <c r="AC95" s="9">
        <f t="shared" si="18"/>
        <v>0.99104856907146777</v>
      </c>
      <c r="AD95" s="15">
        <f t="shared" si="19"/>
        <v>19.502028166736491</v>
      </c>
      <c r="AE95" s="3">
        <f t="shared" si="28"/>
        <v>874.58559999999966</v>
      </c>
      <c r="AF95" s="2">
        <f t="shared" si="29"/>
        <v>0.25</v>
      </c>
      <c r="AG95" s="9">
        <f t="shared" si="30"/>
        <v>3.9883103271566673E-3</v>
      </c>
      <c r="AH95" s="2">
        <f t="shared" si="31"/>
        <v>0.1929922611135374</v>
      </c>
    </row>
    <row r="96" spans="1:34">
      <c r="A96" s="1">
        <f>Raw!A96</f>
        <v>83</v>
      </c>
      <c r="B96" s="14">
        <f>Raw!B96</f>
        <v>0.46233796296296298</v>
      </c>
      <c r="C96" s="15">
        <f>Raw!C96</f>
        <v>73.400000000000006</v>
      </c>
      <c r="D96" s="15">
        <f>IF(C96&gt;0.5,Raw!D96*D$11,-999)</f>
        <v>4.5</v>
      </c>
      <c r="E96" s="9">
        <f>IF(Raw!$G96&gt;$C$8,IF(Raw!$Q96&gt;$C$8,IF(Raw!$N96&gt;$C$9,IF(Raw!$N96&lt;$A$9,IF(Raw!$X96&gt;$C$9,IF(Raw!$X96&lt;$A$9,Raw!H96,-999),-999),-999),-999),-999),-999)</f>
        <v>1.280518</v>
      </c>
      <c r="F96" s="9">
        <f>IF(Raw!$G96&gt;$C$8,IF(Raw!$Q96&gt;$C$8,IF(Raw!$N96&gt;$C$9,IF(Raw!$N96&lt;$A$9,IF(Raw!$X96&gt;$C$9,IF(Raw!$X96&lt;$A$9,Raw!I96,-999),-999),-999),-999),-999),-999)</f>
        <v>1.8559639999999999</v>
      </c>
      <c r="G96" s="9">
        <f>Raw!G96</f>
        <v>0.98452700000000004</v>
      </c>
      <c r="H96" s="9">
        <f>IF(Raw!$G96&gt;$C$8,IF(Raw!$Q96&gt;$C$8,IF(Raw!$N96&gt;$C$9,IF(Raw!$N96&lt;$A$9,IF(Raw!$X96&gt;$C$9,IF(Raw!$X96&lt;$A$9,Raw!L96,-999),-999),-999),-999),-999),-999)</f>
        <v>751.4</v>
      </c>
      <c r="I96" s="9">
        <f>IF(Raw!$G96&gt;$C$8,IF(Raw!$Q96&gt;$C$8,IF(Raw!$N96&gt;$C$9,IF(Raw!$N96&lt;$A$9,IF(Raw!$X96&gt;$C$9,IF(Raw!$X96&lt;$A$9,Raw!M96,-999),-999),-999),-999),-999),-999)</f>
        <v>0.14163100000000001</v>
      </c>
      <c r="J96" s="9">
        <f>IF(Raw!$G96&gt;$C$8,IF(Raw!$Q96&gt;$C$8,IF(Raw!$N96&gt;$C$9,IF(Raw!$N96&lt;$A$9,IF(Raw!$X96&gt;$C$9,IF(Raw!$X96&lt;$A$9,Raw!N96,-999),-999),-999),-999),-999),-999)</f>
        <v>635</v>
      </c>
      <c r="K96" s="9">
        <f>IF(Raw!$G96&gt;$C$8,IF(Raw!$Q96&gt;$C$8,IF(Raw!$N96&gt;$C$9,IF(Raw!$N96&lt;$A$9,IF(Raw!$X96&gt;$C$9,IF(Raw!$X96&lt;$A$9,Raw!R96,-999),-999),-999),-999),-999),-999)</f>
        <v>1.2742230000000001</v>
      </c>
      <c r="L96" s="9">
        <f>IF(Raw!$G96&gt;$C$8,IF(Raw!$Q96&gt;$C$8,IF(Raw!$N96&gt;$C$9,IF(Raw!$N96&lt;$A$9,IF(Raw!$X96&gt;$C$9,IF(Raw!$X96&lt;$A$9,Raw!S96,-999),-999),-999),-999),-999),-999)</f>
        <v>1.757277</v>
      </c>
      <c r="M96" s="9">
        <f>Raw!Q96</f>
        <v>0.97811700000000001</v>
      </c>
      <c r="N96" s="9">
        <f>IF(Raw!$G96&gt;$C$8,IF(Raw!$Q96&gt;$C$8,IF(Raw!$N96&gt;$C$9,IF(Raw!$N96&lt;$A$9,IF(Raw!$X96&gt;$C$9,IF(Raw!$X96&lt;$A$9,Raw!V96,-999),-999),-999),-999),-999),-999)</f>
        <v>761.6</v>
      </c>
      <c r="O96" s="9">
        <f>IF(Raw!$G96&gt;$C$8,IF(Raw!$Q96&gt;$C$8,IF(Raw!$N96&gt;$C$9,IF(Raw!$N96&lt;$A$9,IF(Raw!$X96&gt;$C$9,IF(Raw!$X96&lt;$A$9,Raw!W96,-999),-999),-999),-999),-999),-999)</f>
        <v>0.220056</v>
      </c>
      <c r="P96" s="9">
        <f>IF(Raw!$G96&gt;$C$8,IF(Raw!$Q96&gt;$C$8,IF(Raw!$N96&gt;$C$9,IF(Raw!$N96&lt;$A$9,IF(Raw!$X96&gt;$C$9,IF(Raw!$X96&lt;$A$9,Raw!X96,-999),-999),-999),-999),-999),-999)</f>
        <v>590</v>
      </c>
      <c r="R96" s="9">
        <f t="shared" si="20"/>
        <v>0.5754459999999999</v>
      </c>
      <c r="S96" s="9">
        <f t="shared" si="21"/>
        <v>0.31005235015334343</v>
      </c>
      <c r="T96" s="9">
        <f t="shared" si="22"/>
        <v>0.48305399999999987</v>
      </c>
      <c r="U96" s="9">
        <f t="shared" si="23"/>
        <v>0.27488779515124812</v>
      </c>
      <c r="V96" s="15">
        <f t="shared" si="16"/>
        <v>0</v>
      </c>
      <c r="X96" s="11">
        <f t="shared" si="24"/>
        <v>2.708999999999999E+18</v>
      </c>
      <c r="Y96" s="11">
        <f t="shared" si="25"/>
        <v>7.5139999999999987E-18</v>
      </c>
      <c r="Z96" s="11">
        <f t="shared" si="26"/>
        <v>6.3499999999999993E-4</v>
      </c>
      <c r="AA96" s="16">
        <f t="shared" si="27"/>
        <v>1.2760753890730361E-2</v>
      </c>
      <c r="AB96" s="9">
        <f t="shared" si="17"/>
        <v>1.280387133209933</v>
      </c>
      <c r="AC96" s="9">
        <f t="shared" si="18"/>
        <v>0.9872392461092695</v>
      </c>
      <c r="AD96" s="15">
        <f t="shared" si="19"/>
        <v>20.095675418473011</v>
      </c>
      <c r="AE96" s="3">
        <f t="shared" si="28"/>
        <v>904.68559999999957</v>
      </c>
      <c r="AF96" s="2">
        <f t="shared" si="29"/>
        <v>0.25</v>
      </c>
      <c r="AG96" s="9">
        <f t="shared" si="30"/>
        <v>4.2492737752762933E-3</v>
      </c>
      <c r="AH96" s="2">
        <f t="shared" si="31"/>
        <v>0.20562014655606695</v>
      </c>
    </row>
    <row r="97" spans="1:34">
      <c r="A97" s="1">
        <f>Raw!A97</f>
        <v>84</v>
      </c>
      <c r="B97" s="14">
        <f>Raw!B97</f>
        <v>0.46238425925925924</v>
      </c>
      <c r="C97" s="15">
        <f>Raw!C97</f>
        <v>72.3</v>
      </c>
      <c r="D97" s="15">
        <f>IF(C97&gt;0.5,Raw!D97*D$11,-999)</f>
        <v>4.5</v>
      </c>
      <c r="E97" s="9">
        <f>IF(Raw!$G97&gt;$C$8,IF(Raw!$Q97&gt;$C$8,IF(Raw!$N97&gt;$C$9,IF(Raw!$N97&lt;$A$9,IF(Raw!$X97&gt;$C$9,IF(Raw!$X97&lt;$A$9,Raw!H97,-999),-999),-999),-999),-999),-999)</f>
        <v>1.255511</v>
      </c>
      <c r="F97" s="9">
        <f>IF(Raw!$G97&gt;$C$8,IF(Raw!$Q97&gt;$C$8,IF(Raw!$N97&gt;$C$9,IF(Raw!$N97&lt;$A$9,IF(Raw!$X97&gt;$C$9,IF(Raw!$X97&lt;$A$9,Raw!I97,-999),-999),-999),-999),-999),-999)</f>
        <v>1.7714510000000001</v>
      </c>
      <c r="G97" s="9">
        <f>Raw!G97</f>
        <v>0.981823</v>
      </c>
      <c r="H97" s="9">
        <f>IF(Raw!$G97&gt;$C$8,IF(Raw!$Q97&gt;$C$8,IF(Raw!$N97&gt;$C$9,IF(Raw!$N97&lt;$A$9,IF(Raw!$X97&gt;$C$9,IF(Raw!$X97&lt;$A$9,Raw!L97,-999),-999),-999),-999),-999),-999)</f>
        <v>712.5</v>
      </c>
      <c r="I97" s="9">
        <f>IF(Raw!$G97&gt;$C$8,IF(Raw!$Q97&gt;$C$8,IF(Raw!$N97&gt;$C$9,IF(Raw!$N97&lt;$A$9,IF(Raw!$X97&gt;$C$9,IF(Raw!$X97&lt;$A$9,Raw!M97,-999),-999),-999),-999),-999),-999)</f>
        <v>0.37081999999999998</v>
      </c>
      <c r="J97" s="9">
        <f>IF(Raw!$G97&gt;$C$8,IF(Raw!$Q97&gt;$C$8,IF(Raw!$N97&gt;$C$9,IF(Raw!$N97&lt;$A$9,IF(Raw!$X97&gt;$C$9,IF(Raw!$X97&lt;$A$9,Raw!N97,-999),-999),-999),-999),-999),-999)</f>
        <v>591</v>
      </c>
      <c r="K97" s="9">
        <f>IF(Raw!$G97&gt;$C$8,IF(Raw!$Q97&gt;$C$8,IF(Raw!$N97&gt;$C$9,IF(Raw!$N97&lt;$A$9,IF(Raw!$X97&gt;$C$9,IF(Raw!$X97&lt;$A$9,Raw!R97,-999),-999),-999),-999),-999),-999)</f>
        <v>1.345261</v>
      </c>
      <c r="L97" s="9">
        <f>IF(Raw!$G97&gt;$C$8,IF(Raw!$Q97&gt;$C$8,IF(Raw!$N97&gt;$C$9,IF(Raw!$N97&lt;$A$9,IF(Raw!$X97&gt;$C$9,IF(Raw!$X97&lt;$A$9,Raw!S97,-999),-999),-999),-999),-999),-999)</f>
        <v>1.8766080000000001</v>
      </c>
      <c r="M97" s="9">
        <f>Raw!Q97</f>
        <v>0.98626800000000003</v>
      </c>
      <c r="N97" s="9">
        <f>IF(Raw!$G97&gt;$C$8,IF(Raw!$Q97&gt;$C$8,IF(Raw!$N97&gt;$C$9,IF(Raw!$N97&lt;$A$9,IF(Raw!$X97&gt;$C$9,IF(Raw!$X97&lt;$A$9,Raw!V97,-999),-999),-999),-999),-999),-999)</f>
        <v>757.9</v>
      </c>
      <c r="O97" s="9">
        <f>IF(Raw!$G97&gt;$C$8,IF(Raw!$Q97&gt;$C$8,IF(Raw!$N97&gt;$C$9,IF(Raw!$N97&lt;$A$9,IF(Raw!$X97&gt;$C$9,IF(Raw!$X97&lt;$A$9,Raw!W97,-999),-999),-999),-999),-999),-999)</f>
        <v>0.213976</v>
      </c>
      <c r="P97" s="9">
        <f>IF(Raw!$G97&gt;$C$8,IF(Raw!$Q97&gt;$C$8,IF(Raw!$N97&gt;$C$9,IF(Raw!$N97&lt;$A$9,IF(Raw!$X97&gt;$C$9,IF(Raw!$X97&lt;$A$9,Raw!X97,-999),-999),-999),-999),-999),-999)</f>
        <v>819</v>
      </c>
      <c r="R97" s="9">
        <f t="shared" si="20"/>
        <v>0.51594000000000007</v>
      </c>
      <c r="S97" s="9">
        <f t="shared" si="21"/>
        <v>0.29125276397710126</v>
      </c>
      <c r="T97" s="9">
        <f t="shared" si="22"/>
        <v>0.53134700000000001</v>
      </c>
      <c r="U97" s="9">
        <f t="shared" si="23"/>
        <v>0.2831422438783166</v>
      </c>
      <c r="V97" s="15">
        <f t="shared" si="16"/>
        <v>0</v>
      </c>
      <c r="X97" s="11">
        <f t="shared" si="24"/>
        <v>2.708999999999999E+18</v>
      </c>
      <c r="Y97" s="11">
        <f t="shared" si="25"/>
        <v>7.1250000000000002E-18</v>
      </c>
      <c r="Z97" s="11">
        <f t="shared" si="26"/>
        <v>5.9099999999999995E-4</v>
      </c>
      <c r="AA97" s="16">
        <f t="shared" si="27"/>
        <v>1.1278602420522985E-2</v>
      </c>
      <c r="AB97" s="9">
        <f t="shared" si="17"/>
        <v>1.3512538515603376</v>
      </c>
      <c r="AC97" s="9">
        <f t="shared" si="18"/>
        <v>0.98872139757947708</v>
      </c>
      <c r="AD97" s="15">
        <f t="shared" si="19"/>
        <v>19.083929645554967</v>
      </c>
      <c r="AE97" s="3">
        <f t="shared" si="28"/>
        <v>857.8499999999998</v>
      </c>
      <c r="AF97" s="2">
        <f t="shared" si="29"/>
        <v>0.25</v>
      </c>
      <c r="AG97" s="9">
        <f t="shared" si="30"/>
        <v>4.1565128168141235E-3</v>
      </c>
      <c r="AH97" s="2">
        <f t="shared" si="31"/>
        <v>0.2011314920512316</v>
      </c>
    </row>
    <row r="98" spans="1:34">
      <c r="A98" s="1">
        <f>Raw!A98</f>
        <v>85</v>
      </c>
      <c r="B98" s="14">
        <f>Raw!B98</f>
        <v>0.46244212962962966</v>
      </c>
      <c r="C98" s="15">
        <f>Raw!C98</f>
        <v>71.2</v>
      </c>
      <c r="D98" s="15">
        <f>IF(C98&gt;0.5,Raw!D98*D$11,-999)</f>
        <v>5.4</v>
      </c>
      <c r="E98" s="9">
        <f>IF(Raw!$G98&gt;$C$8,IF(Raw!$Q98&gt;$C$8,IF(Raw!$N98&gt;$C$9,IF(Raw!$N98&lt;$A$9,IF(Raw!$X98&gt;$C$9,IF(Raw!$X98&lt;$A$9,Raw!H98,-999),-999),-999),-999),-999),-999)</f>
        <v>1.279955</v>
      </c>
      <c r="F98" s="9">
        <f>IF(Raw!$G98&gt;$C$8,IF(Raw!$Q98&gt;$C$8,IF(Raw!$N98&gt;$C$9,IF(Raw!$N98&lt;$A$9,IF(Raw!$X98&gt;$C$9,IF(Raw!$X98&lt;$A$9,Raw!I98,-999),-999),-999),-999),-999),-999)</f>
        <v>1.829677</v>
      </c>
      <c r="G98" s="9">
        <f>Raw!G98</f>
        <v>0.98705500000000002</v>
      </c>
      <c r="H98" s="9">
        <f>IF(Raw!$G98&gt;$C$8,IF(Raw!$Q98&gt;$C$8,IF(Raw!$N98&gt;$C$9,IF(Raw!$N98&lt;$A$9,IF(Raw!$X98&gt;$C$9,IF(Raw!$X98&lt;$A$9,Raw!L98,-999),-999),-999),-999),-999),-999)</f>
        <v>686.3</v>
      </c>
      <c r="I98" s="9">
        <f>IF(Raw!$G98&gt;$C$8,IF(Raw!$Q98&gt;$C$8,IF(Raw!$N98&gt;$C$9,IF(Raw!$N98&lt;$A$9,IF(Raw!$X98&gt;$C$9,IF(Raw!$X98&lt;$A$9,Raw!M98,-999),-999),-999),-999),-999),-999)</f>
        <v>0.14483799999999999</v>
      </c>
      <c r="J98" s="9">
        <f>IF(Raw!$G98&gt;$C$8,IF(Raw!$Q98&gt;$C$8,IF(Raw!$N98&gt;$C$9,IF(Raw!$N98&lt;$A$9,IF(Raw!$X98&gt;$C$9,IF(Raw!$X98&lt;$A$9,Raw!N98,-999),-999),-999),-999),-999),-999)</f>
        <v>492</v>
      </c>
      <c r="K98" s="9">
        <f>IF(Raw!$G98&gt;$C$8,IF(Raw!$Q98&gt;$C$8,IF(Raw!$N98&gt;$C$9,IF(Raw!$N98&lt;$A$9,IF(Raw!$X98&gt;$C$9,IF(Raw!$X98&lt;$A$9,Raw!R98,-999),-999),-999),-999),-999),-999)</f>
        <v>1.4888140000000001</v>
      </c>
      <c r="L98" s="9">
        <f>IF(Raw!$G98&gt;$C$8,IF(Raw!$Q98&gt;$C$8,IF(Raw!$N98&gt;$C$9,IF(Raw!$N98&lt;$A$9,IF(Raw!$X98&gt;$C$9,IF(Raw!$X98&lt;$A$9,Raw!S98,-999),-999),-999),-999),-999),-999)</f>
        <v>2.0907990000000001</v>
      </c>
      <c r="M98" s="9">
        <f>Raw!Q98</f>
        <v>0.985572</v>
      </c>
      <c r="N98" s="9">
        <f>IF(Raw!$G98&gt;$C$8,IF(Raw!$Q98&gt;$C$8,IF(Raw!$N98&gt;$C$9,IF(Raw!$N98&lt;$A$9,IF(Raw!$X98&gt;$C$9,IF(Raw!$X98&lt;$A$9,Raw!V98,-999),-999),-999),-999),-999),-999)</f>
        <v>766.8</v>
      </c>
      <c r="O98" s="9">
        <f>IF(Raw!$G98&gt;$C$8,IF(Raw!$Q98&gt;$C$8,IF(Raw!$N98&gt;$C$9,IF(Raw!$N98&lt;$A$9,IF(Raw!$X98&gt;$C$9,IF(Raw!$X98&lt;$A$9,Raw!W98,-999),-999),-999),-999),-999),-999)</f>
        <v>0.265463</v>
      </c>
      <c r="P98" s="9">
        <f>IF(Raw!$G98&gt;$C$8,IF(Raw!$Q98&gt;$C$8,IF(Raw!$N98&gt;$C$9,IF(Raw!$N98&lt;$A$9,IF(Raw!$X98&gt;$C$9,IF(Raw!$X98&lt;$A$9,Raw!X98,-999),-999),-999),-999),-999),-999)</f>
        <v>391</v>
      </c>
      <c r="R98" s="9">
        <f t="shared" si="20"/>
        <v>0.54972200000000004</v>
      </c>
      <c r="S98" s="9">
        <f t="shared" si="21"/>
        <v>0.30044756533530237</v>
      </c>
      <c r="T98" s="9">
        <f t="shared" si="22"/>
        <v>0.60198499999999999</v>
      </c>
      <c r="U98" s="9">
        <f t="shared" si="23"/>
        <v>0.2879210292333218</v>
      </c>
      <c r="V98" s="15">
        <f t="shared" si="16"/>
        <v>0</v>
      </c>
      <c r="X98" s="11">
        <f t="shared" si="24"/>
        <v>3.2508E+18</v>
      </c>
      <c r="Y98" s="11">
        <f t="shared" si="25"/>
        <v>6.8629999999999988E-18</v>
      </c>
      <c r="Z98" s="11">
        <f t="shared" si="26"/>
        <v>4.9199999999999992E-4</v>
      </c>
      <c r="AA98" s="16">
        <f t="shared" si="27"/>
        <v>1.0857459867232515E-2</v>
      </c>
      <c r="AB98" s="9">
        <f t="shared" si="17"/>
        <v>1.495350027978176</v>
      </c>
      <c r="AC98" s="9">
        <f t="shared" si="18"/>
        <v>0.98914254013276759</v>
      </c>
      <c r="AD98" s="15">
        <f t="shared" si="19"/>
        <v>22.06800786022869</v>
      </c>
      <c r="AE98" s="3">
        <f t="shared" si="28"/>
        <v>826.30519999999967</v>
      </c>
      <c r="AF98" s="2">
        <f t="shared" si="29"/>
        <v>0.25</v>
      </c>
      <c r="AG98" s="9">
        <f t="shared" si="30"/>
        <v>4.8875719509585231E-3</v>
      </c>
      <c r="AH98" s="2">
        <f t="shared" si="31"/>
        <v>0.23650706309081443</v>
      </c>
    </row>
    <row r="99" spans="1:34">
      <c r="A99" s="1">
        <f>Raw!A99</f>
        <v>86</v>
      </c>
      <c r="B99" s="14">
        <f>Raw!B99</f>
        <v>0.46249999999999997</v>
      </c>
      <c r="C99" s="15">
        <f>Raw!C99</f>
        <v>70.099999999999994</v>
      </c>
      <c r="D99" s="15">
        <f>IF(C99&gt;0.5,Raw!D99*D$11,-999)</f>
        <v>5.4</v>
      </c>
      <c r="E99" s="9">
        <f>IF(Raw!$G99&gt;$C$8,IF(Raw!$Q99&gt;$C$8,IF(Raw!$N99&gt;$C$9,IF(Raw!$N99&lt;$A$9,IF(Raw!$X99&gt;$C$9,IF(Raw!$X99&lt;$A$9,Raw!H99,-999),-999),-999),-999),-999),-999)</f>
        <v>1.296956</v>
      </c>
      <c r="F99" s="9">
        <f>IF(Raw!$G99&gt;$C$8,IF(Raw!$Q99&gt;$C$8,IF(Raw!$N99&gt;$C$9,IF(Raw!$N99&lt;$A$9,IF(Raw!$X99&gt;$C$9,IF(Raw!$X99&lt;$A$9,Raw!I99,-999),-999),-999),-999),-999),-999)</f>
        <v>1.8346579999999999</v>
      </c>
      <c r="G99" s="9">
        <f>Raw!G99</f>
        <v>0.97808300000000004</v>
      </c>
      <c r="H99" s="9">
        <f>IF(Raw!$G99&gt;$C$8,IF(Raw!$Q99&gt;$C$8,IF(Raw!$N99&gt;$C$9,IF(Raw!$N99&lt;$A$9,IF(Raw!$X99&gt;$C$9,IF(Raw!$X99&lt;$A$9,Raw!L99,-999),-999),-999),-999),-999),-999)</f>
        <v>663.8</v>
      </c>
      <c r="I99" s="9">
        <f>IF(Raw!$G99&gt;$C$8,IF(Raw!$Q99&gt;$C$8,IF(Raw!$N99&gt;$C$9,IF(Raw!$N99&lt;$A$9,IF(Raw!$X99&gt;$C$9,IF(Raw!$X99&lt;$A$9,Raw!M99,-999),-999),-999),-999),-999),-999)</f>
        <v>0.20133599999999999</v>
      </c>
      <c r="J99" s="9">
        <f>IF(Raw!$G99&gt;$C$8,IF(Raw!$Q99&gt;$C$8,IF(Raw!$N99&gt;$C$9,IF(Raw!$N99&lt;$A$9,IF(Raw!$X99&gt;$C$9,IF(Raw!$X99&lt;$A$9,Raw!N99,-999),-999),-999),-999),-999),-999)</f>
        <v>594</v>
      </c>
      <c r="K99" s="9">
        <f>IF(Raw!$G99&gt;$C$8,IF(Raw!$Q99&gt;$C$8,IF(Raw!$N99&gt;$C$9,IF(Raw!$N99&lt;$A$9,IF(Raw!$X99&gt;$C$9,IF(Raw!$X99&lt;$A$9,Raw!R99,-999),-999),-999),-999),-999),-999)</f>
        <v>1.4745010000000001</v>
      </c>
      <c r="L99" s="9">
        <f>IF(Raw!$G99&gt;$C$8,IF(Raw!$Q99&gt;$C$8,IF(Raw!$N99&gt;$C$9,IF(Raw!$N99&lt;$A$9,IF(Raw!$X99&gt;$C$9,IF(Raw!$X99&lt;$A$9,Raw!S99,-999),-999),-999),-999),-999),-999)</f>
        <v>2.1242860000000001</v>
      </c>
      <c r="M99" s="9">
        <f>Raw!Q99</f>
        <v>0.98196099999999997</v>
      </c>
      <c r="N99" s="9">
        <f>IF(Raw!$G99&gt;$C$8,IF(Raw!$Q99&gt;$C$8,IF(Raw!$N99&gt;$C$9,IF(Raw!$N99&lt;$A$9,IF(Raw!$X99&gt;$C$9,IF(Raw!$X99&lt;$A$9,Raw!V99,-999),-999),-999),-999),-999),-999)</f>
        <v>781.9</v>
      </c>
      <c r="O99" s="9">
        <f>IF(Raw!$G99&gt;$C$8,IF(Raw!$Q99&gt;$C$8,IF(Raw!$N99&gt;$C$9,IF(Raw!$N99&lt;$A$9,IF(Raw!$X99&gt;$C$9,IF(Raw!$X99&lt;$A$9,Raw!W99,-999),-999),-999),-999),-999),-999)</f>
        <v>0.17747499999999999</v>
      </c>
      <c r="P99" s="9">
        <f>IF(Raw!$G99&gt;$C$8,IF(Raw!$Q99&gt;$C$8,IF(Raw!$N99&gt;$C$9,IF(Raw!$N99&lt;$A$9,IF(Raw!$X99&gt;$C$9,IF(Raw!$X99&lt;$A$9,Raw!X99,-999),-999),-999),-999),-999),-999)</f>
        <v>694</v>
      </c>
      <c r="R99" s="9">
        <f t="shared" si="20"/>
        <v>0.5377019999999999</v>
      </c>
      <c r="S99" s="9">
        <f t="shared" si="21"/>
        <v>0.29308023620751111</v>
      </c>
      <c r="T99" s="9">
        <f t="shared" si="22"/>
        <v>0.64978500000000006</v>
      </c>
      <c r="U99" s="9">
        <f t="shared" si="23"/>
        <v>0.30588395347895719</v>
      </c>
      <c r="V99" s="15">
        <f t="shared" si="16"/>
        <v>0</v>
      </c>
      <c r="X99" s="11">
        <f t="shared" si="24"/>
        <v>3.2508E+18</v>
      </c>
      <c r="Y99" s="11">
        <f t="shared" si="25"/>
        <v>6.6379999999999989E-18</v>
      </c>
      <c r="Z99" s="11">
        <f t="shared" si="26"/>
        <v>5.9400000000000002E-4</v>
      </c>
      <c r="AA99" s="16">
        <f t="shared" si="27"/>
        <v>1.2655596305967857E-2</v>
      </c>
      <c r="AB99" s="9">
        <f t="shared" si="17"/>
        <v>1.4827244166456734</v>
      </c>
      <c r="AC99" s="9">
        <f t="shared" si="18"/>
        <v>0.98734440369403209</v>
      </c>
      <c r="AD99" s="15">
        <f t="shared" si="19"/>
        <v>21.305717686814575</v>
      </c>
      <c r="AE99" s="3">
        <f t="shared" si="28"/>
        <v>799.21519999999964</v>
      </c>
      <c r="AF99" s="2">
        <f t="shared" si="29"/>
        <v>0.25</v>
      </c>
      <c r="AG99" s="9">
        <f t="shared" si="30"/>
        <v>5.0131362751918342E-3</v>
      </c>
      <c r="AH99" s="2">
        <f t="shared" si="31"/>
        <v>0.24258305539361405</v>
      </c>
    </row>
    <row r="100" spans="1:34">
      <c r="A100" s="1">
        <f>Raw!A100</f>
        <v>87</v>
      </c>
      <c r="B100" s="14">
        <f>Raw!B100</f>
        <v>0.46255787037037038</v>
      </c>
      <c r="C100" s="15">
        <f>Raw!C100</f>
        <v>69</v>
      </c>
      <c r="D100" s="15">
        <f>IF(C100&gt;0.5,Raw!D100*D$11,-999)</f>
        <v>5.4</v>
      </c>
      <c r="E100" s="9">
        <f>IF(Raw!$G100&gt;$C$8,IF(Raw!$Q100&gt;$C$8,IF(Raw!$N100&gt;$C$9,IF(Raw!$N100&lt;$A$9,IF(Raw!$X100&gt;$C$9,IF(Raw!$X100&lt;$A$9,Raw!H100,-999),-999),-999),-999),-999),-999)</f>
        <v>1.358506</v>
      </c>
      <c r="F100" s="9">
        <f>IF(Raw!$G100&gt;$C$8,IF(Raw!$Q100&gt;$C$8,IF(Raw!$N100&gt;$C$9,IF(Raw!$N100&lt;$A$9,IF(Raw!$X100&gt;$C$9,IF(Raw!$X100&lt;$A$9,Raw!I100,-999),-999),-999),-999),-999),-999)</f>
        <v>1.941889</v>
      </c>
      <c r="G100" s="9">
        <f>Raw!G100</f>
        <v>0.98075900000000005</v>
      </c>
      <c r="H100" s="9">
        <f>IF(Raw!$G100&gt;$C$8,IF(Raw!$Q100&gt;$C$8,IF(Raw!$N100&gt;$C$9,IF(Raw!$N100&lt;$A$9,IF(Raw!$X100&gt;$C$9,IF(Raw!$X100&lt;$A$9,Raw!L100,-999),-999),-999),-999),-999),-999)</f>
        <v>752.7</v>
      </c>
      <c r="I100" s="9">
        <f>IF(Raw!$G100&gt;$C$8,IF(Raw!$Q100&gt;$C$8,IF(Raw!$N100&gt;$C$9,IF(Raw!$N100&lt;$A$9,IF(Raw!$X100&gt;$C$9,IF(Raw!$X100&lt;$A$9,Raw!M100,-999),-999),-999),-999),-999),-999)</f>
        <v>0.179921</v>
      </c>
      <c r="J100" s="9">
        <f>IF(Raw!$G100&gt;$C$8,IF(Raw!$Q100&gt;$C$8,IF(Raw!$N100&gt;$C$9,IF(Raw!$N100&lt;$A$9,IF(Raw!$X100&gt;$C$9,IF(Raw!$X100&lt;$A$9,Raw!N100,-999),-999),-999),-999),-999),-999)</f>
        <v>895</v>
      </c>
      <c r="K100" s="9">
        <f>IF(Raw!$G100&gt;$C$8,IF(Raw!$Q100&gt;$C$8,IF(Raw!$N100&gt;$C$9,IF(Raw!$N100&lt;$A$9,IF(Raw!$X100&gt;$C$9,IF(Raw!$X100&lt;$A$9,Raw!R100,-999),-999),-999),-999),-999),-999)</f>
        <v>1.589793</v>
      </c>
      <c r="L100" s="9">
        <f>IF(Raw!$G100&gt;$C$8,IF(Raw!$Q100&gt;$C$8,IF(Raw!$N100&gt;$C$9,IF(Raw!$N100&lt;$A$9,IF(Raw!$X100&gt;$C$9,IF(Raw!$X100&lt;$A$9,Raw!S100,-999),-999),-999),-999),-999),-999)</f>
        <v>2.3096540000000001</v>
      </c>
      <c r="M100" s="9">
        <f>Raw!Q100</f>
        <v>0.98583100000000001</v>
      </c>
      <c r="N100" s="9">
        <f>IF(Raw!$G100&gt;$C$8,IF(Raw!$Q100&gt;$C$8,IF(Raw!$N100&gt;$C$9,IF(Raw!$N100&lt;$A$9,IF(Raw!$X100&gt;$C$9,IF(Raw!$X100&lt;$A$9,Raw!V100,-999),-999),-999),-999),-999),-999)</f>
        <v>789.9</v>
      </c>
      <c r="O100" s="9">
        <f>IF(Raw!$G100&gt;$C$8,IF(Raw!$Q100&gt;$C$8,IF(Raw!$N100&gt;$C$9,IF(Raw!$N100&lt;$A$9,IF(Raw!$X100&gt;$C$9,IF(Raw!$X100&lt;$A$9,Raw!W100,-999),-999),-999),-999),-999),-999)</f>
        <v>0.27044899999999999</v>
      </c>
      <c r="P100" s="9">
        <f>IF(Raw!$G100&gt;$C$8,IF(Raw!$Q100&gt;$C$8,IF(Raw!$N100&gt;$C$9,IF(Raw!$N100&lt;$A$9,IF(Raw!$X100&gt;$C$9,IF(Raw!$X100&lt;$A$9,Raw!X100,-999),-999),-999),-999),-999),-999)</f>
        <v>550</v>
      </c>
      <c r="R100" s="9">
        <f t="shared" si="20"/>
        <v>0.58338299999999998</v>
      </c>
      <c r="S100" s="9">
        <f t="shared" si="21"/>
        <v>0.30042036388279658</v>
      </c>
      <c r="T100" s="9">
        <f t="shared" si="22"/>
        <v>0.71986100000000008</v>
      </c>
      <c r="U100" s="9">
        <f t="shared" si="23"/>
        <v>0.31167482228939919</v>
      </c>
      <c r="V100" s="15">
        <f t="shared" si="16"/>
        <v>0</v>
      </c>
      <c r="X100" s="11">
        <f t="shared" si="24"/>
        <v>3.2508E+18</v>
      </c>
      <c r="Y100" s="11">
        <f t="shared" si="25"/>
        <v>7.5270000000000001E-18</v>
      </c>
      <c r="Z100" s="11">
        <f t="shared" si="26"/>
        <v>8.9499999999999996E-4</v>
      </c>
      <c r="AA100" s="16">
        <f t="shared" si="27"/>
        <v>2.1430238000914668E-2</v>
      </c>
      <c r="AB100" s="9">
        <f t="shared" si="17"/>
        <v>1.6052197925575764</v>
      </c>
      <c r="AC100" s="9">
        <f t="shared" si="18"/>
        <v>0.97856976199908541</v>
      </c>
      <c r="AD100" s="15">
        <f t="shared" si="19"/>
        <v>23.944400001021979</v>
      </c>
      <c r="AE100" s="3">
        <f t="shared" si="28"/>
        <v>906.2507999999998</v>
      </c>
      <c r="AF100" s="2">
        <f t="shared" si="29"/>
        <v>0.25</v>
      </c>
      <c r="AG100" s="9">
        <f t="shared" si="30"/>
        <v>5.7406666270344723E-3</v>
      </c>
      <c r="AH100" s="2">
        <f t="shared" si="31"/>
        <v>0.27778787049408216</v>
      </c>
    </row>
    <row r="101" spans="1:34">
      <c r="A101" s="1">
        <f>Raw!A101</f>
        <v>88</v>
      </c>
      <c r="B101" s="14">
        <f>Raw!B101</f>
        <v>0.46260416666666665</v>
      </c>
      <c r="C101" s="15">
        <f>Raw!C101</f>
        <v>67.900000000000006</v>
      </c>
      <c r="D101" s="15">
        <f>IF(C101&gt;0.5,Raw!D101*D$11,-999)</f>
        <v>5.4</v>
      </c>
      <c r="E101" s="9">
        <f>IF(Raw!$G101&gt;$C$8,IF(Raw!$Q101&gt;$C$8,IF(Raw!$N101&gt;$C$9,IF(Raw!$N101&lt;$A$9,IF(Raw!$X101&gt;$C$9,IF(Raw!$X101&lt;$A$9,Raw!H101,-999),-999),-999),-999),-999),-999)</f>
        <v>1.3503369999999999</v>
      </c>
      <c r="F101" s="9">
        <f>IF(Raw!$G101&gt;$C$8,IF(Raw!$Q101&gt;$C$8,IF(Raw!$N101&gt;$C$9,IF(Raw!$N101&lt;$A$9,IF(Raw!$X101&gt;$C$9,IF(Raw!$X101&lt;$A$9,Raw!I101,-999),-999),-999),-999),-999),-999)</f>
        <v>1.964075</v>
      </c>
      <c r="G101" s="9">
        <f>Raw!G101</f>
        <v>0.98010200000000003</v>
      </c>
      <c r="H101" s="9">
        <f>IF(Raw!$G101&gt;$C$8,IF(Raw!$Q101&gt;$C$8,IF(Raw!$N101&gt;$C$9,IF(Raw!$N101&lt;$A$9,IF(Raw!$X101&gt;$C$9,IF(Raw!$X101&lt;$A$9,Raw!L101,-999),-999),-999),-999),-999),-999)</f>
        <v>766.5</v>
      </c>
      <c r="I101" s="9">
        <f>IF(Raw!$G101&gt;$C$8,IF(Raw!$Q101&gt;$C$8,IF(Raw!$N101&gt;$C$9,IF(Raw!$N101&lt;$A$9,IF(Raw!$X101&gt;$C$9,IF(Raw!$X101&lt;$A$9,Raw!M101,-999),-999),-999),-999),-999),-999)</f>
        <v>0.14161499999999999</v>
      </c>
      <c r="J101" s="9">
        <f>IF(Raw!$G101&gt;$C$8,IF(Raw!$Q101&gt;$C$8,IF(Raw!$N101&gt;$C$9,IF(Raw!$N101&lt;$A$9,IF(Raw!$X101&gt;$C$9,IF(Raw!$X101&lt;$A$9,Raw!N101,-999),-999),-999),-999),-999),-999)</f>
        <v>546</v>
      </c>
      <c r="K101" s="9">
        <f>IF(Raw!$G101&gt;$C$8,IF(Raw!$Q101&gt;$C$8,IF(Raw!$N101&gt;$C$9,IF(Raw!$N101&lt;$A$9,IF(Raw!$X101&gt;$C$9,IF(Raw!$X101&lt;$A$9,Raw!R101,-999),-999),-999),-999),-999),-999)</f>
        <v>1.440463</v>
      </c>
      <c r="L101" s="9">
        <f>IF(Raw!$G101&gt;$C$8,IF(Raw!$Q101&gt;$C$8,IF(Raw!$N101&gt;$C$9,IF(Raw!$N101&lt;$A$9,IF(Raw!$X101&gt;$C$9,IF(Raw!$X101&lt;$A$9,Raw!S101,-999),-999),-999),-999),-999),-999)</f>
        <v>2.0819420000000002</v>
      </c>
      <c r="M101" s="9">
        <f>Raw!Q101</f>
        <v>0.98983500000000002</v>
      </c>
      <c r="N101" s="9">
        <f>IF(Raw!$G101&gt;$C$8,IF(Raw!$Q101&gt;$C$8,IF(Raw!$N101&gt;$C$9,IF(Raw!$N101&lt;$A$9,IF(Raw!$X101&gt;$C$9,IF(Raw!$X101&lt;$A$9,Raw!V101,-999),-999),-999),-999),-999),-999)</f>
        <v>787.5</v>
      </c>
      <c r="O101" s="9">
        <f>IF(Raw!$G101&gt;$C$8,IF(Raw!$Q101&gt;$C$8,IF(Raw!$N101&gt;$C$9,IF(Raw!$N101&lt;$A$9,IF(Raw!$X101&gt;$C$9,IF(Raw!$X101&lt;$A$9,Raw!W101,-999),-999),-999),-999),-999),-999)</f>
        <v>0.22917799999999999</v>
      </c>
      <c r="P101" s="9">
        <f>IF(Raw!$G101&gt;$C$8,IF(Raw!$Q101&gt;$C$8,IF(Raw!$N101&gt;$C$9,IF(Raw!$N101&lt;$A$9,IF(Raw!$X101&gt;$C$9,IF(Raw!$X101&lt;$A$9,Raw!X101,-999),-999),-999),-999),-999),-999)</f>
        <v>546</v>
      </c>
      <c r="R101" s="9">
        <f t="shared" si="20"/>
        <v>0.61373800000000012</v>
      </c>
      <c r="S101" s="9">
        <f t="shared" si="21"/>
        <v>0.312481957155404</v>
      </c>
      <c r="T101" s="9">
        <f t="shared" si="22"/>
        <v>0.64147900000000013</v>
      </c>
      <c r="U101" s="9">
        <f t="shared" si="23"/>
        <v>0.30811569198373445</v>
      </c>
      <c r="V101" s="15">
        <f t="shared" si="16"/>
        <v>0</v>
      </c>
      <c r="X101" s="11">
        <f t="shared" si="24"/>
        <v>3.2508E+18</v>
      </c>
      <c r="Y101" s="11">
        <f t="shared" si="25"/>
        <v>7.6649999999999989E-18</v>
      </c>
      <c r="Z101" s="11">
        <f t="shared" si="26"/>
        <v>5.4599999999999994E-4</v>
      </c>
      <c r="AA101" s="16">
        <f t="shared" si="27"/>
        <v>1.3422281895584039E-2</v>
      </c>
      <c r="AB101" s="9">
        <f t="shared" si="17"/>
        <v>1.4490731119680973</v>
      </c>
      <c r="AC101" s="9">
        <f t="shared" si="18"/>
        <v>0.98657771810441608</v>
      </c>
      <c r="AD101" s="15">
        <f t="shared" si="19"/>
        <v>24.58293387469605</v>
      </c>
      <c r="AE101" s="3">
        <f t="shared" si="28"/>
        <v>922.86599999999964</v>
      </c>
      <c r="AF101" s="2">
        <f t="shared" si="29"/>
        <v>0.25</v>
      </c>
      <c r="AG101" s="9">
        <f t="shared" si="30"/>
        <v>5.8264520629171994E-3</v>
      </c>
      <c r="AH101" s="2">
        <f t="shared" si="31"/>
        <v>0.28193898309153664</v>
      </c>
    </row>
    <row r="102" spans="1:34">
      <c r="A102" s="1">
        <f>Raw!A102</f>
        <v>89</v>
      </c>
      <c r="B102" s="14">
        <f>Raw!B102</f>
        <v>0.46266203703703707</v>
      </c>
      <c r="C102" s="15">
        <f>Raw!C102</f>
        <v>67</v>
      </c>
      <c r="D102" s="15">
        <f>IF(C102&gt;0.5,Raw!D102*D$11,-999)</f>
        <v>6.3</v>
      </c>
      <c r="E102" s="9">
        <f>IF(Raw!$G102&gt;$C$8,IF(Raw!$Q102&gt;$C$8,IF(Raw!$N102&gt;$C$9,IF(Raw!$N102&lt;$A$9,IF(Raw!$X102&gt;$C$9,IF(Raw!$X102&lt;$A$9,Raw!H102,-999),-999),-999),-999),-999),-999)</f>
        <v>1.3350040000000001</v>
      </c>
      <c r="F102" s="9">
        <f>IF(Raw!$G102&gt;$C$8,IF(Raw!$Q102&gt;$C$8,IF(Raw!$N102&gt;$C$9,IF(Raw!$N102&lt;$A$9,IF(Raw!$X102&gt;$C$9,IF(Raw!$X102&lt;$A$9,Raw!I102,-999),-999),-999),-999),-999),-999)</f>
        <v>1.973141</v>
      </c>
      <c r="G102" s="9">
        <f>Raw!G102</f>
        <v>0.987896</v>
      </c>
      <c r="H102" s="9">
        <f>IF(Raw!$G102&gt;$C$8,IF(Raw!$Q102&gt;$C$8,IF(Raw!$N102&gt;$C$9,IF(Raw!$N102&lt;$A$9,IF(Raw!$X102&gt;$C$9,IF(Raw!$X102&lt;$A$9,Raw!L102,-999),-999),-999),-999),-999),-999)</f>
        <v>755.3</v>
      </c>
      <c r="I102" s="9">
        <f>IF(Raw!$G102&gt;$C$8,IF(Raw!$Q102&gt;$C$8,IF(Raw!$N102&gt;$C$9,IF(Raw!$N102&lt;$A$9,IF(Raw!$X102&gt;$C$9,IF(Raw!$X102&lt;$A$9,Raw!M102,-999),-999),-999),-999),-999),-999)</f>
        <v>0.114395</v>
      </c>
      <c r="J102" s="9">
        <f>IF(Raw!$G102&gt;$C$8,IF(Raw!$Q102&gt;$C$8,IF(Raw!$N102&gt;$C$9,IF(Raw!$N102&lt;$A$9,IF(Raw!$X102&gt;$C$9,IF(Raw!$X102&lt;$A$9,Raw!N102,-999),-999),-999),-999),-999),-999)</f>
        <v>761</v>
      </c>
      <c r="K102" s="9">
        <f>IF(Raw!$G102&gt;$C$8,IF(Raw!$Q102&gt;$C$8,IF(Raw!$N102&gt;$C$9,IF(Raw!$N102&lt;$A$9,IF(Raw!$X102&gt;$C$9,IF(Raw!$X102&lt;$A$9,Raw!R102,-999),-999),-999),-999),-999),-999)</f>
        <v>1.62446</v>
      </c>
      <c r="L102" s="9">
        <f>IF(Raw!$G102&gt;$C$8,IF(Raw!$Q102&gt;$C$8,IF(Raw!$N102&gt;$C$9,IF(Raw!$N102&lt;$A$9,IF(Raw!$X102&gt;$C$9,IF(Raw!$X102&lt;$A$9,Raw!S102,-999),-999),-999),-999),-999),-999)</f>
        <v>2.4083890000000001</v>
      </c>
      <c r="M102" s="9">
        <f>Raw!Q102</f>
        <v>0.99136100000000005</v>
      </c>
      <c r="N102" s="9">
        <f>IF(Raw!$G102&gt;$C$8,IF(Raw!$Q102&gt;$C$8,IF(Raw!$N102&gt;$C$9,IF(Raw!$N102&lt;$A$9,IF(Raw!$X102&gt;$C$9,IF(Raw!$X102&lt;$A$9,Raw!V102,-999),-999),-999),-999),-999),-999)</f>
        <v>772.9</v>
      </c>
      <c r="O102" s="9">
        <f>IF(Raw!$G102&gt;$C$8,IF(Raw!$Q102&gt;$C$8,IF(Raw!$N102&gt;$C$9,IF(Raw!$N102&lt;$A$9,IF(Raw!$X102&gt;$C$9,IF(Raw!$X102&lt;$A$9,Raw!W102,-999),-999),-999),-999),-999),-999)</f>
        <v>0.22917999999999999</v>
      </c>
      <c r="P102" s="9">
        <f>IF(Raw!$G102&gt;$C$8,IF(Raw!$Q102&gt;$C$8,IF(Raw!$N102&gt;$C$9,IF(Raw!$N102&lt;$A$9,IF(Raw!$X102&gt;$C$9,IF(Raw!$X102&lt;$A$9,Raw!X102,-999),-999),-999),-999),-999),-999)</f>
        <v>318</v>
      </c>
      <c r="R102" s="9">
        <f t="shared" si="20"/>
        <v>0.63813699999999995</v>
      </c>
      <c r="S102" s="9">
        <f t="shared" si="21"/>
        <v>0.32341175820683871</v>
      </c>
      <c r="T102" s="9">
        <f t="shared" si="22"/>
        <v>0.7839290000000001</v>
      </c>
      <c r="U102" s="9">
        <f t="shared" si="23"/>
        <v>0.32549932755879557</v>
      </c>
      <c r="V102" s="15">
        <f t="shared" si="16"/>
        <v>0</v>
      </c>
      <c r="X102" s="11">
        <f t="shared" si="24"/>
        <v>3.792599999999999E+18</v>
      </c>
      <c r="Y102" s="11">
        <f t="shared" si="25"/>
        <v>7.5529999999999998E-18</v>
      </c>
      <c r="Z102" s="11">
        <f t="shared" si="26"/>
        <v>7.6099999999999996E-4</v>
      </c>
      <c r="AA102" s="16">
        <f t="shared" si="27"/>
        <v>2.1334163077386937E-2</v>
      </c>
      <c r="AB102" s="9">
        <f t="shared" si="17"/>
        <v>1.6411844691270929</v>
      </c>
      <c r="AC102" s="9">
        <f t="shared" si="18"/>
        <v>0.978665836922613</v>
      </c>
      <c r="AD102" s="15">
        <f t="shared" si="19"/>
        <v>28.034379865160229</v>
      </c>
      <c r="AE102" s="3">
        <f t="shared" si="28"/>
        <v>909.38119999999969</v>
      </c>
      <c r="AF102" s="2">
        <f t="shared" si="29"/>
        <v>0.25</v>
      </c>
      <c r="AG102" s="9">
        <f t="shared" si="30"/>
        <v>7.0193629189519175E-3</v>
      </c>
      <c r="AH102" s="2">
        <f t="shared" si="31"/>
        <v>0.339663318594074</v>
      </c>
    </row>
    <row r="103" spans="1:34">
      <c r="A103" s="1">
        <f>Raw!A103</f>
        <v>90</v>
      </c>
      <c r="B103" s="14">
        <f>Raw!B103</f>
        <v>0.46271990740740737</v>
      </c>
      <c r="C103" s="15">
        <f>Raw!C103</f>
        <v>65.900000000000006</v>
      </c>
      <c r="D103" s="15">
        <f>IF(C103&gt;0.5,Raw!D103*D$11,-999)</f>
        <v>6.3</v>
      </c>
      <c r="E103" s="9">
        <f>IF(Raw!$G103&gt;$C$8,IF(Raw!$Q103&gt;$C$8,IF(Raw!$N103&gt;$C$9,IF(Raw!$N103&lt;$A$9,IF(Raw!$X103&gt;$C$9,IF(Raw!$X103&lt;$A$9,Raw!H103,-999),-999),-999),-999),-999),-999)</f>
        <v>1.455856</v>
      </c>
      <c r="F103" s="9">
        <f>IF(Raw!$G103&gt;$C$8,IF(Raw!$Q103&gt;$C$8,IF(Raw!$N103&gt;$C$9,IF(Raw!$N103&lt;$A$9,IF(Raw!$X103&gt;$C$9,IF(Raw!$X103&lt;$A$9,Raw!I103,-999),-999),-999),-999),-999),-999)</f>
        <v>2.128511</v>
      </c>
      <c r="G103" s="9">
        <f>Raw!G103</f>
        <v>0.98631999999999997</v>
      </c>
      <c r="H103" s="9">
        <f>IF(Raw!$G103&gt;$C$8,IF(Raw!$Q103&gt;$C$8,IF(Raw!$N103&gt;$C$9,IF(Raw!$N103&lt;$A$9,IF(Raw!$X103&gt;$C$9,IF(Raw!$X103&lt;$A$9,Raw!L103,-999),-999),-999),-999),-999),-999)</f>
        <v>725.7</v>
      </c>
      <c r="I103" s="9">
        <f>IF(Raw!$G103&gt;$C$8,IF(Raw!$Q103&gt;$C$8,IF(Raw!$N103&gt;$C$9,IF(Raw!$N103&lt;$A$9,IF(Raw!$X103&gt;$C$9,IF(Raw!$X103&lt;$A$9,Raw!M103,-999),-999),-999),-999),-999),-999)</f>
        <v>0.203599</v>
      </c>
      <c r="J103" s="9">
        <f>IF(Raw!$G103&gt;$C$8,IF(Raw!$Q103&gt;$C$8,IF(Raw!$N103&gt;$C$9,IF(Raw!$N103&lt;$A$9,IF(Raw!$X103&gt;$C$9,IF(Raw!$X103&lt;$A$9,Raw!N103,-999),-999),-999),-999),-999),-999)</f>
        <v>1030</v>
      </c>
      <c r="K103" s="9">
        <f>IF(Raw!$G103&gt;$C$8,IF(Raw!$Q103&gt;$C$8,IF(Raw!$N103&gt;$C$9,IF(Raw!$N103&lt;$A$9,IF(Raw!$X103&gt;$C$9,IF(Raw!$X103&lt;$A$9,Raw!R103,-999),-999),-999),-999),-999),-999)</f>
        <v>1.5687260000000001</v>
      </c>
      <c r="L103" s="9">
        <f>IF(Raw!$G103&gt;$C$8,IF(Raw!$Q103&gt;$C$8,IF(Raw!$N103&gt;$C$9,IF(Raw!$N103&lt;$A$9,IF(Raw!$X103&gt;$C$9,IF(Raw!$X103&lt;$A$9,Raw!S103,-999),-999),-999),-999),-999),-999)</f>
        <v>2.3025669999999998</v>
      </c>
      <c r="M103" s="9">
        <f>Raw!Q103</f>
        <v>0.98517600000000005</v>
      </c>
      <c r="N103" s="9">
        <f>IF(Raw!$G103&gt;$C$8,IF(Raw!$Q103&gt;$C$8,IF(Raw!$N103&gt;$C$9,IF(Raw!$N103&lt;$A$9,IF(Raw!$X103&gt;$C$9,IF(Raw!$X103&lt;$A$9,Raw!V103,-999),-999),-999),-999),-999),-999)</f>
        <v>782.3</v>
      </c>
      <c r="O103" s="9">
        <f>IF(Raw!$G103&gt;$C$8,IF(Raw!$Q103&gt;$C$8,IF(Raw!$N103&gt;$C$9,IF(Raw!$N103&lt;$A$9,IF(Raw!$X103&gt;$C$9,IF(Raw!$X103&lt;$A$9,Raw!W103,-999),-999),-999),-999),-999),-999)</f>
        <v>0.17130999999999999</v>
      </c>
      <c r="P103" s="9">
        <f>IF(Raw!$G103&gt;$C$8,IF(Raw!$Q103&gt;$C$8,IF(Raw!$N103&gt;$C$9,IF(Raw!$N103&lt;$A$9,IF(Raw!$X103&gt;$C$9,IF(Raw!$X103&lt;$A$9,Raw!X103,-999),-999),-999),-999),-999),-999)</f>
        <v>329</v>
      </c>
      <c r="R103" s="9">
        <f t="shared" si="20"/>
        <v>0.672655</v>
      </c>
      <c r="S103" s="9">
        <f t="shared" si="21"/>
        <v>0.31602138772127558</v>
      </c>
      <c r="T103" s="9">
        <f t="shared" si="22"/>
        <v>0.73384099999999974</v>
      </c>
      <c r="U103" s="9">
        <f t="shared" si="23"/>
        <v>0.31870560118337482</v>
      </c>
      <c r="V103" s="15">
        <f t="shared" si="16"/>
        <v>0</v>
      </c>
      <c r="X103" s="11">
        <f t="shared" si="24"/>
        <v>3.792599999999999E+18</v>
      </c>
      <c r="Y103" s="11">
        <f t="shared" si="25"/>
        <v>7.2570000000000008E-18</v>
      </c>
      <c r="Z103" s="11">
        <f t="shared" si="26"/>
        <v>1.0299999999999999E-3</v>
      </c>
      <c r="AA103" s="16">
        <f t="shared" si="27"/>
        <v>2.756709695086049E-2</v>
      </c>
      <c r="AB103" s="9">
        <f t="shared" si="17"/>
        <v>1.5889558659935166</v>
      </c>
      <c r="AC103" s="9">
        <f t="shared" si="18"/>
        <v>0.97243290304913943</v>
      </c>
      <c r="AD103" s="15">
        <f t="shared" si="19"/>
        <v>26.764171796951931</v>
      </c>
      <c r="AE103" s="3">
        <f t="shared" si="28"/>
        <v>873.74279999999987</v>
      </c>
      <c r="AF103" s="2">
        <f t="shared" si="29"/>
        <v>0.25</v>
      </c>
      <c r="AG103" s="9">
        <f t="shared" si="30"/>
        <v>6.5614549713251466E-3</v>
      </c>
      <c r="AH103" s="2">
        <f t="shared" si="31"/>
        <v>0.31750539131529271</v>
      </c>
    </row>
    <row r="104" spans="1:34">
      <c r="A104" s="1">
        <f>Raw!A104</f>
        <v>91</v>
      </c>
      <c r="B104" s="14">
        <f>Raw!B104</f>
        <v>0.46277777777777779</v>
      </c>
      <c r="C104" s="15">
        <f>Raw!C104</f>
        <v>64.8</v>
      </c>
      <c r="D104" s="15">
        <f>IF(C104&gt;0.5,Raw!D104*D$11,-999)</f>
        <v>6.3</v>
      </c>
      <c r="E104" s="9">
        <f>IF(Raw!$G104&gt;$C$8,IF(Raw!$Q104&gt;$C$8,IF(Raw!$N104&gt;$C$9,IF(Raw!$N104&lt;$A$9,IF(Raw!$X104&gt;$C$9,IF(Raw!$X104&lt;$A$9,Raw!H104,-999),-999),-999),-999),-999),-999)</f>
        <v>1.5219739999999999</v>
      </c>
      <c r="F104" s="9">
        <f>IF(Raw!$G104&gt;$C$8,IF(Raw!$Q104&gt;$C$8,IF(Raw!$N104&gt;$C$9,IF(Raw!$N104&lt;$A$9,IF(Raw!$X104&gt;$C$9,IF(Raw!$X104&lt;$A$9,Raw!I104,-999),-999),-999),-999),-999),-999)</f>
        <v>2.2311830000000001</v>
      </c>
      <c r="G104" s="9">
        <f>Raw!G104</f>
        <v>0.98517500000000002</v>
      </c>
      <c r="H104" s="9">
        <f>IF(Raw!$G104&gt;$C$8,IF(Raw!$Q104&gt;$C$8,IF(Raw!$N104&gt;$C$9,IF(Raw!$N104&lt;$A$9,IF(Raw!$X104&gt;$C$9,IF(Raw!$X104&lt;$A$9,Raw!L104,-999),-999),-999),-999),-999),-999)</f>
        <v>734.3</v>
      </c>
      <c r="I104" s="9">
        <f>IF(Raw!$G104&gt;$C$8,IF(Raw!$Q104&gt;$C$8,IF(Raw!$N104&gt;$C$9,IF(Raw!$N104&lt;$A$9,IF(Raw!$X104&gt;$C$9,IF(Raw!$X104&lt;$A$9,Raw!M104,-999),-999),-999),-999),-999),-999)</f>
        <v>0.249582</v>
      </c>
      <c r="J104" s="9">
        <f>IF(Raw!$G104&gt;$C$8,IF(Raw!$Q104&gt;$C$8,IF(Raw!$N104&gt;$C$9,IF(Raw!$N104&lt;$A$9,IF(Raw!$X104&gt;$C$9,IF(Raw!$X104&lt;$A$9,Raw!N104,-999),-999),-999),-999),-999),-999)</f>
        <v>494</v>
      </c>
      <c r="K104" s="9">
        <f>IF(Raw!$G104&gt;$C$8,IF(Raw!$Q104&gt;$C$8,IF(Raw!$N104&gt;$C$9,IF(Raw!$N104&lt;$A$9,IF(Raw!$X104&gt;$C$9,IF(Raw!$X104&lt;$A$9,Raw!R104,-999),-999),-999),-999),-999),-999)</f>
        <v>1.7126159999999999</v>
      </c>
      <c r="L104" s="9">
        <f>IF(Raw!$G104&gt;$C$8,IF(Raw!$Q104&gt;$C$8,IF(Raw!$N104&gt;$C$9,IF(Raw!$N104&lt;$A$9,IF(Raw!$X104&gt;$C$9,IF(Raw!$X104&lt;$A$9,Raw!S104,-999),-999),-999),-999),-999),-999)</f>
        <v>2.529776</v>
      </c>
      <c r="M104" s="9">
        <f>Raw!Q104</f>
        <v>0.992066</v>
      </c>
      <c r="N104" s="9">
        <f>IF(Raw!$G104&gt;$C$8,IF(Raw!$Q104&gt;$C$8,IF(Raw!$N104&gt;$C$9,IF(Raw!$N104&lt;$A$9,IF(Raw!$X104&gt;$C$9,IF(Raw!$X104&lt;$A$9,Raw!V104,-999),-999),-999),-999),-999),-999)</f>
        <v>719.4</v>
      </c>
      <c r="O104" s="9">
        <f>IF(Raw!$G104&gt;$C$8,IF(Raw!$Q104&gt;$C$8,IF(Raw!$N104&gt;$C$9,IF(Raw!$N104&lt;$A$9,IF(Raw!$X104&gt;$C$9,IF(Raw!$X104&lt;$A$9,Raw!W104,-999),-999),-999),-999),-999),-999)</f>
        <v>9.3553999999999998E-2</v>
      </c>
      <c r="P104" s="9">
        <f>IF(Raw!$G104&gt;$C$8,IF(Raw!$Q104&gt;$C$8,IF(Raw!$N104&gt;$C$9,IF(Raw!$N104&lt;$A$9,IF(Raw!$X104&gt;$C$9,IF(Raw!$X104&lt;$A$9,Raw!X104,-999),-999),-999),-999),-999),-999)</f>
        <v>442</v>
      </c>
      <c r="R104" s="9">
        <f t="shared" si="20"/>
        <v>0.7092090000000002</v>
      </c>
      <c r="S104" s="9">
        <f t="shared" si="21"/>
        <v>0.31786231788248664</v>
      </c>
      <c r="T104" s="9">
        <f t="shared" si="22"/>
        <v>0.81716000000000011</v>
      </c>
      <c r="U104" s="9">
        <f t="shared" si="23"/>
        <v>0.32301674140319148</v>
      </c>
      <c r="V104" s="15">
        <f t="shared" si="16"/>
        <v>0</v>
      </c>
      <c r="X104" s="11">
        <f t="shared" si="24"/>
        <v>3.792599999999999E+18</v>
      </c>
      <c r="Y104" s="11">
        <f t="shared" si="25"/>
        <v>7.3429999999999986E-18</v>
      </c>
      <c r="Z104" s="11">
        <f t="shared" si="26"/>
        <v>4.9399999999999997E-4</v>
      </c>
      <c r="AA104" s="16">
        <f t="shared" si="27"/>
        <v>1.3570737963019351E-2</v>
      </c>
      <c r="AB104" s="9">
        <f t="shared" si="17"/>
        <v>1.7237054642338607</v>
      </c>
      <c r="AC104" s="9">
        <f t="shared" si="18"/>
        <v>0.98642926203698078</v>
      </c>
      <c r="AD104" s="15">
        <f t="shared" si="19"/>
        <v>27.471129479796257</v>
      </c>
      <c r="AE104" s="3">
        <f t="shared" si="28"/>
        <v>884.09719999999959</v>
      </c>
      <c r="AF104" s="2">
        <f t="shared" si="29"/>
        <v>0.25</v>
      </c>
      <c r="AG104" s="9">
        <f t="shared" si="30"/>
        <v>6.8258728670991834E-3</v>
      </c>
      <c r="AH104" s="2">
        <f t="shared" si="31"/>
        <v>0.33030043568203732</v>
      </c>
    </row>
    <row r="105" spans="1:34">
      <c r="A105" s="1">
        <f>Raw!A105</f>
        <v>92</v>
      </c>
      <c r="B105" s="14">
        <f>Raw!B105</f>
        <v>0.46282407407407411</v>
      </c>
      <c r="C105" s="15">
        <f>Raw!C105</f>
        <v>63.9</v>
      </c>
      <c r="D105" s="15">
        <f>IF(C105&gt;0.5,Raw!D105*D$11,-999)</f>
        <v>7.2</v>
      </c>
      <c r="E105" s="9">
        <f>IF(Raw!$G105&gt;$C$8,IF(Raw!$Q105&gt;$C$8,IF(Raw!$N105&gt;$C$9,IF(Raw!$N105&lt;$A$9,IF(Raw!$X105&gt;$C$9,IF(Raw!$X105&lt;$A$9,Raw!H105,-999),-999),-999),-999),-999),-999)</f>
        <v>1.5701290000000001</v>
      </c>
      <c r="F105" s="9">
        <f>IF(Raw!$G105&gt;$C$8,IF(Raw!$Q105&gt;$C$8,IF(Raw!$N105&gt;$C$9,IF(Raw!$N105&lt;$A$9,IF(Raw!$X105&gt;$C$9,IF(Raw!$X105&lt;$A$9,Raw!I105,-999),-999),-999),-999),-999),-999)</f>
        <v>2.3324150000000001</v>
      </c>
      <c r="G105" s="9">
        <f>Raw!G105</f>
        <v>0.98540000000000005</v>
      </c>
      <c r="H105" s="9">
        <f>IF(Raw!$G105&gt;$C$8,IF(Raw!$Q105&gt;$C$8,IF(Raw!$N105&gt;$C$9,IF(Raw!$N105&lt;$A$9,IF(Raw!$X105&gt;$C$9,IF(Raw!$X105&lt;$A$9,Raw!L105,-999),-999),-999),-999),-999),-999)</f>
        <v>739.8</v>
      </c>
      <c r="I105" s="9">
        <f>IF(Raw!$G105&gt;$C$8,IF(Raw!$Q105&gt;$C$8,IF(Raw!$N105&gt;$C$9,IF(Raw!$N105&lt;$A$9,IF(Raw!$X105&gt;$C$9,IF(Raw!$X105&lt;$A$9,Raw!M105,-999),-999),-999),-999),-999),-999)</f>
        <v>0.215864</v>
      </c>
      <c r="J105" s="9">
        <f>IF(Raw!$G105&gt;$C$8,IF(Raw!$Q105&gt;$C$8,IF(Raw!$N105&gt;$C$9,IF(Raw!$N105&lt;$A$9,IF(Raw!$X105&gt;$C$9,IF(Raw!$X105&lt;$A$9,Raw!N105,-999),-999),-999),-999),-999),-999)</f>
        <v>609</v>
      </c>
      <c r="K105" s="9">
        <f>IF(Raw!$G105&gt;$C$8,IF(Raw!$Q105&gt;$C$8,IF(Raw!$N105&gt;$C$9,IF(Raw!$N105&lt;$A$9,IF(Raw!$X105&gt;$C$9,IF(Raw!$X105&lt;$A$9,Raw!R105,-999),-999),-999),-999),-999),-999)</f>
        <v>1.6737470000000001</v>
      </c>
      <c r="L105" s="9">
        <f>IF(Raw!$G105&gt;$C$8,IF(Raw!$Q105&gt;$C$8,IF(Raw!$N105&gt;$C$9,IF(Raw!$N105&lt;$A$9,IF(Raw!$X105&gt;$C$9,IF(Raw!$X105&lt;$A$9,Raw!S105,-999),-999),-999),-999),-999),-999)</f>
        <v>2.4822829999999998</v>
      </c>
      <c r="M105" s="9">
        <f>Raw!Q105</f>
        <v>0.98767799999999994</v>
      </c>
      <c r="N105" s="9">
        <f>IF(Raw!$G105&gt;$C$8,IF(Raw!$Q105&gt;$C$8,IF(Raw!$N105&gt;$C$9,IF(Raw!$N105&lt;$A$9,IF(Raw!$X105&gt;$C$9,IF(Raw!$X105&lt;$A$9,Raw!V105,-999),-999),-999),-999),-999),-999)</f>
        <v>754.8</v>
      </c>
      <c r="O105" s="9">
        <f>IF(Raw!$G105&gt;$C$8,IF(Raw!$Q105&gt;$C$8,IF(Raw!$N105&gt;$C$9,IF(Raw!$N105&lt;$A$9,IF(Raw!$X105&gt;$C$9,IF(Raw!$X105&lt;$A$9,Raw!W105,-999),-999),-999),-999),-999),-999)</f>
        <v>0.21832499999999999</v>
      </c>
      <c r="P105" s="9">
        <f>IF(Raw!$G105&gt;$C$8,IF(Raw!$Q105&gt;$C$8,IF(Raw!$N105&gt;$C$9,IF(Raw!$N105&lt;$A$9,IF(Raw!$X105&gt;$C$9,IF(Raw!$X105&lt;$A$9,Raw!X105,-999),-999),-999),-999),-999),-999)</f>
        <v>477</v>
      </c>
      <c r="R105" s="9">
        <f t="shared" si="20"/>
        <v>0.76228600000000002</v>
      </c>
      <c r="S105" s="9">
        <f t="shared" si="21"/>
        <v>0.32682262804861056</v>
      </c>
      <c r="T105" s="9">
        <f t="shared" si="22"/>
        <v>0.8085359999999997</v>
      </c>
      <c r="U105" s="9">
        <f t="shared" si="23"/>
        <v>0.32572273185611783</v>
      </c>
      <c r="V105" s="15">
        <f t="shared" si="16"/>
        <v>0</v>
      </c>
      <c r="X105" s="11">
        <f t="shared" si="24"/>
        <v>4.3343999999999995E+18</v>
      </c>
      <c r="Y105" s="11">
        <f t="shared" si="25"/>
        <v>7.3979999999999987E-18</v>
      </c>
      <c r="Z105" s="11">
        <f t="shared" si="26"/>
        <v>6.0899999999999995E-4</v>
      </c>
      <c r="AA105" s="16">
        <f t="shared" si="27"/>
        <v>1.9154084335145222E-2</v>
      </c>
      <c r="AB105" s="9">
        <f t="shared" si="17"/>
        <v>1.689233766732001</v>
      </c>
      <c r="AC105" s="9">
        <f t="shared" si="18"/>
        <v>0.98084591566485491</v>
      </c>
      <c r="AD105" s="15">
        <f t="shared" si="19"/>
        <v>31.451698415673601</v>
      </c>
      <c r="AE105" s="3">
        <f t="shared" si="28"/>
        <v>890.71919999999955</v>
      </c>
      <c r="AF105" s="2">
        <f t="shared" si="29"/>
        <v>0.25</v>
      </c>
      <c r="AG105" s="9">
        <f t="shared" si="30"/>
        <v>7.880410099590722E-3</v>
      </c>
      <c r="AH105" s="2">
        <f t="shared" si="31"/>
        <v>0.38132894355445379</v>
      </c>
    </row>
    <row r="106" spans="1:34">
      <c r="A106" s="1">
        <f>Raw!A106</f>
        <v>93</v>
      </c>
      <c r="B106" s="14">
        <f>Raw!B106</f>
        <v>0.46288194444444447</v>
      </c>
      <c r="C106" s="15">
        <f>Raw!C106</f>
        <v>63</v>
      </c>
      <c r="D106" s="15">
        <f>IF(C106&gt;0.5,Raw!D106*D$11,-999)</f>
        <v>7.2</v>
      </c>
      <c r="E106" s="9">
        <f>IF(Raw!$G106&gt;$C$8,IF(Raw!$Q106&gt;$C$8,IF(Raw!$N106&gt;$C$9,IF(Raw!$N106&lt;$A$9,IF(Raw!$X106&gt;$C$9,IF(Raw!$X106&lt;$A$9,Raw!H106,-999),-999),-999),-999),-999),-999)</f>
        <v>1.5602689999999999</v>
      </c>
      <c r="F106" s="9">
        <f>IF(Raw!$G106&gt;$C$8,IF(Raw!$Q106&gt;$C$8,IF(Raw!$N106&gt;$C$9,IF(Raw!$N106&lt;$A$9,IF(Raw!$X106&gt;$C$9,IF(Raw!$X106&lt;$A$9,Raw!I106,-999),-999),-999),-999),-999),-999)</f>
        <v>2.268564</v>
      </c>
      <c r="G106" s="9">
        <f>Raw!G106</f>
        <v>0.989425</v>
      </c>
      <c r="H106" s="9">
        <f>IF(Raw!$G106&gt;$C$8,IF(Raw!$Q106&gt;$C$8,IF(Raw!$N106&gt;$C$9,IF(Raw!$N106&lt;$A$9,IF(Raw!$X106&gt;$C$9,IF(Raw!$X106&lt;$A$9,Raw!L106,-999),-999),-999),-999),-999),-999)</f>
        <v>734.5</v>
      </c>
      <c r="I106" s="9">
        <f>IF(Raw!$G106&gt;$C$8,IF(Raw!$Q106&gt;$C$8,IF(Raw!$N106&gt;$C$9,IF(Raw!$N106&lt;$A$9,IF(Raw!$X106&gt;$C$9,IF(Raw!$X106&lt;$A$9,Raw!M106,-999),-999),-999),-999),-999),-999)</f>
        <v>0.25799499999999997</v>
      </c>
      <c r="J106" s="9">
        <f>IF(Raw!$G106&gt;$C$8,IF(Raw!$Q106&gt;$C$8,IF(Raw!$N106&gt;$C$9,IF(Raw!$N106&lt;$A$9,IF(Raw!$X106&gt;$C$9,IF(Raw!$X106&lt;$A$9,Raw!N106,-999),-999),-999),-999),-999),-999)</f>
        <v>450</v>
      </c>
      <c r="K106" s="9">
        <f>IF(Raw!$G106&gt;$C$8,IF(Raw!$Q106&gt;$C$8,IF(Raw!$N106&gt;$C$9,IF(Raw!$N106&lt;$A$9,IF(Raw!$X106&gt;$C$9,IF(Raw!$X106&lt;$A$9,Raw!R106,-999),-999),-999),-999),-999),-999)</f>
        <v>1.751868</v>
      </c>
      <c r="L106" s="9">
        <f>IF(Raw!$G106&gt;$C$8,IF(Raw!$Q106&gt;$C$8,IF(Raw!$N106&gt;$C$9,IF(Raw!$N106&lt;$A$9,IF(Raw!$X106&gt;$C$9,IF(Raw!$X106&lt;$A$9,Raw!S106,-999),-999),-999),-999),-999),-999)</f>
        <v>2.6194899999999999</v>
      </c>
      <c r="M106" s="9">
        <f>Raw!Q106</f>
        <v>0.98636599999999997</v>
      </c>
      <c r="N106" s="9">
        <f>IF(Raw!$G106&gt;$C$8,IF(Raw!$Q106&gt;$C$8,IF(Raw!$N106&gt;$C$9,IF(Raw!$N106&lt;$A$9,IF(Raw!$X106&gt;$C$9,IF(Raw!$X106&lt;$A$9,Raw!V106,-999),-999),-999),-999),-999),-999)</f>
        <v>761.3</v>
      </c>
      <c r="O106" s="9">
        <f>IF(Raw!$G106&gt;$C$8,IF(Raw!$Q106&gt;$C$8,IF(Raw!$N106&gt;$C$9,IF(Raw!$N106&lt;$A$9,IF(Raw!$X106&gt;$C$9,IF(Raw!$X106&lt;$A$9,Raw!W106,-999),-999),-999),-999),-999),-999)</f>
        <v>0.22917999999999999</v>
      </c>
      <c r="P106" s="9">
        <f>IF(Raw!$G106&gt;$C$8,IF(Raw!$Q106&gt;$C$8,IF(Raw!$N106&gt;$C$9,IF(Raw!$N106&lt;$A$9,IF(Raw!$X106&gt;$C$9,IF(Raw!$X106&lt;$A$9,Raw!X106,-999),-999),-999),-999),-999),-999)</f>
        <v>502</v>
      </c>
      <c r="R106" s="9">
        <f t="shared" si="20"/>
        <v>0.70829500000000012</v>
      </c>
      <c r="S106" s="9">
        <f t="shared" si="21"/>
        <v>0.31222174027270122</v>
      </c>
      <c r="T106" s="9">
        <f t="shared" si="22"/>
        <v>0.86762199999999989</v>
      </c>
      <c r="U106" s="9">
        <f t="shared" si="23"/>
        <v>0.3312179088295813</v>
      </c>
      <c r="V106" s="15">
        <f t="shared" si="16"/>
        <v>0</v>
      </c>
      <c r="X106" s="11">
        <f t="shared" si="24"/>
        <v>4.3343999999999995E+18</v>
      </c>
      <c r="Y106" s="11">
        <f t="shared" si="25"/>
        <v>7.3449999999999991E-18</v>
      </c>
      <c r="Z106" s="11">
        <f t="shared" si="26"/>
        <v>4.4999999999999999E-4</v>
      </c>
      <c r="AA106" s="16">
        <f t="shared" si="27"/>
        <v>1.4123932253973841E-2</v>
      </c>
      <c r="AB106" s="9">
        <f t="shared" si="17"/>
        <v>1.7641222343500573</v>
      </c>
      <c r="AC106" s="9">
        <f t="shared" si="18"/>
        <v>0.9858760677460261</v>
      </c>
      <c r="AD106" s="15">
        <f t="shared" si="19"/>
        <v>31.386516119941863</v>
      </c>
      <c r="AE106" s="3">
        <f t="shared" si="28"/>
        <v>884.33799999999962</v>
      </c>
      <c r="AF106" s="2">
        <f t="shared" si="29"/>
        <v>0.25</v>
      </c>
      <c r="AG106" s="9">
        <f t="shared" si="30"/>
        <v>7.9967509497639137E-3</v>
      </c>
      <c r="AH106" s="2">
        <f t="shared" si="31"/>
        <v>0.38695861674761339</v>
      </c>
    </row>
    <row r="107" spans="1:34">
      <c r="A107" s="1">
        <f>Raw!A107</f>
        <v>94</v>
      </c>
      <c r="B107" s="14">
        <f>Raw!B107</f>
        <v>0.46293981481481478</v>
      </c>
      <c r="C107" s="15">
        <f>Raw!C107</f>
        <v>61.9</v>
      </c>
      <c r="D107" s="15">
        <f>IF(C107&gt;0.5,Raw!D107*D$11,-999)</f>
        <v>7.2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0.98882700000000001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0.32095099999999999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4.3343999999999995E+18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0.46299768518518519</v>
      </c>
      <c r="C108" s="15">
        <f>Raw!C108</f>
        <v>60.8</v>
      </c>
      <c r="D108" s="15">
        <f>IF(C108&gt;0.5,Raw!D108*D$11,-999)</f>
        <v>8.1</v>
      </c>
      <c r="E108" s="9">
        <f>IF(Raw!$G108&gt;$C$8,IF(Raw!$Q108&gt;$C$8,IF(Raw!$N108&gt;$C$9,IF(Raw!$N108&lt;$A$9,IF(Raw!$X108&gt;$C$9,IF(Raw!$X108&lt;$A$9,Raw!H108,-999),-999),-999),-999),-999),-999)</f>
        <v>1.6277950000000001</v>
      </c>
      <c r="F108" s="9">
        <f>IF(Raw!$G108&gt;$C$8,IF(Raw!$Q108&gt;$C$8,IF(Raw!$N108&gt;$C$9,IF(Raw!$N108&lt;$A$9,IF(Raw!$X108&gt;$C$9,IF(Raw!$X108&lt;$A$9,Raw!I108,-999),-999),-999),-999),-999),-999)</f>
        <v>2.391016</v>
      </c>
      <c r="G108" s="9">
        <f>Raw!G108</f>
        <v>0.987097</v>
      </c>
      <c r="H108" s="9">
        <f>IF(Raw!$G108&gt;$C$8,IF(Raw!$Q108&gt;$C$8,IF(Raw!$N108&gt;$C$9,IF(Raw!$N108&lt;$A$9,IF(Raw!$X108&gt;$C$9,IF(Raw!$X108&lt;$A$9,Raw!L108,-999),-999),-999),-999),-999),-999)</f>
        <v>688.1</v>
      </c>
      <c r="I108" s="9">
        <f>IF(Raw!$G108&gt;$C$8,IF(Raw!$Q108&gt;$C$8,IF(Raw!$N108&gt;$C$9,IF(Raw!$N108&lt;$A$9,IF(Raw!$X108&gt;$C$9,IF(Raw!$X108&lt;$A$9,Raw!M108,-999),-999),-999),-999),-999),-999)</f>
        <v>0.246391</v>
      </c>
      <c r="J108" s="9">
        <f>IF(Raw!$G108&gt;$C$8,IF(Raw!$Q108&gt;$C$8,IF(Raw!$N108&gt;$C$9,IF(Raw!$N108&lt;$A$9,IF(Raw!$X108&gt;$C$9,IF(Raw!$X108&lt;$A$9,Raw!N108,-999),-999),-999),-999),-999),-999)</f>
        <v>514</v>
      </c>
      <c r="K108" s="9">
        <f>IF(Raw!$G108&gt;$C$8,IF(Raw!$Q108&gt;$C$8,IF(Raw!$N108&gt;$C$9,IF(Raw!$N108&lt;$A$9,IF(Raw!$X108&gt;$C$9,IF(Raw!$X108&lt;$A$9,Raw!R108,-999),-999),-999),-999),-999),-999)</f>
        <v>1.87957</v>
      </c>
      <c r="L108" s="9">
        <f>IF(Raw!$G108&gt;$C$8,IF(Raw!$Q108&gt;$C$8,IF(Raw!$N108&gt;$C$9,IF(Raw!$N108&lt;$A$9,IF(Raw!$X108&gt;$C$9,IF(Raw!$X108&lt;$A$9,Raw!S108,-999),-999),-999),-999),-999),-999)</f>
        <v>2.8131159999999999</v>
      </c>
      <c r="M108" s="9">
        <f>Raw!Q108</f>
        <v>0.98984899999999998</v>
      </c>
      <c r="N108" s="9">
        <f>IF(Raw!$G108&gt;$C$8,IF(Raw!$Q108&gt;$C$8,IF(Raw!$N108&gt;$C$9,IF(Raw!$N108&lt;$A$9,IF(Raw!$X108&gt;$C$9,IF(Raw!$X108&lt;$A$9,Raw!V108,-999),-999),-999),-999),-999),-999)</f>
        <v>749.8</v>
      </c>
      <c r="O108" s="9">
        <f>IF(Raw!$G108&gt;$C$8,IF(Raw!$Q108&gt;$C$8,IF(Raw!$N108&gt;$C$9,IF(Raw!$N108&lt;$A$9,IF(Raw!$X108&gt;$C$9,IF(Raw!$X108&lt;$A$9,Raw!W108,-999),-999),-999),-999),-999),-999)</f>
        <v>0.179673</v>
      </c>
      <c r="P108" s="9">
        <f>IF(Raw!$G108&gt;$C$8,IF(Raw!$Q108&gt;$C$8,IF(Raw!$N108&gt;$C$9,IF(Raw!$N108&lt;$A$9,IF(Raw!$X108&gt;$C$9,IF(Raw!$X108&lt;$A$9,Raw!X108,-999),-999),-999),-999),-999),-999)</f>
        <v>343</v>
      </c>
      <c r="R108" s="9">
        <f t="shared" si="20"/>
        <v>0.76322099999999993</v>
      </c>
      <c r="S108" s="9">
        <f t="shared" si="21"/>
        <v>0.31920363560929743</v>
      </c>
      <c r="T108" s="9">
        <f t="shared" si="22"/>
        <v>0.93354599999999999</v>
      </c>
      <c r="U108" s="9">
        <f t="shared" si="23"/>
        <v>0.33185478309461819</v>
      </c>
      <c r="V108" s="15">
        <f t="shared" si="16"/>
        <v>0</v>
      </c>
      <c r="X108" s="11">
        <f t="shared" si="24"/>
        <v>4.876199999999998E+18</v>
      </c>
      <c r="Y108" s="11">
        <f t="shared" si="25"/>
        <v>6.8809999999999998E-18</v>
      </c>
      <c r="Z108" s="11">
        <f t="shared" si="26"/>
        <v>5.1400000000000003E-4</v>
      </c>
      <c r="AA108" s="16">
        <f t="shared" si="27"/>
        <v>1.6953917435821544E-2</v>
      </c>
      <c r="AB108" s="9">
        <f t="shared" si="17"/>
        <v>1.8953972618065413</v>
      </c>
      <c r="AC108" s="9">
        <f t="shared" si="18"/>
        <v>0.98304608256417858</v>
      </c>
      <c r="AD108" s="15">
        <f t="shared" si="19"/>
        <v>32.984275166967983</v>
      </c>
      <c r="AE108" s="3">
        <f t="shared" si="28"/>
        <v>828.47239999999977</v>
      </c>
      <c r="AF108" s="2">
        <f t="shared" si="29"/>
        <v>0.25</v>
      </c>
      <c r="AG108" s="9">
        <f t="shared" si="30"/>
        <v>8.4199919085133548E-3</v>
      </c>
      <c r="AH108" s="2">
        <f t="shared" si="31"/>
        <v>0.40743902647619851</v>
      </c>
    </row>
    <row r="109" spans="1:34">
      <c r="A109" s="1">
        <f>Raw!A109</f>
        <v>96</v>
      </c>
      <c r="B109" s="14">
        <f>Raw!B109</f>
        <v>0.46305555555555555</v>
      </c>
      <c r="C109" s="15">
        <f>Raw!C109</f>
        <v>59.7</v>
      </c>
      <c r="D109" s="15">
        <f>IF(C109&gt;0.5,Raw!D109*D$11,-999)</f>
        <v>8.1</v>
      </c>
      <c r="E109" s="9">
        <f>IF(Raw!$G109&gt;$C$8,IF(Raw!$Q109&gt;$C$8,IF(Raw!$N109&gt;$C$9,IF(Raw!$N109&lt;$A$9,IF(Raw!$X109&gt;$C$9,IF(Raw!$X109&lt;$A$9,Raw!H109,-999),-999),-999),-999),-999),-999)</f>
        <v>1.7233700000000001</v>
      </c>
      <c r="F109" s="9">
        <f>IF(Raw!$G109&gt;$C$8,IF(Raw!$Q109&gt;$C$8,IF(Raw!$N109&gt;$C$9,IF(Raw!$N109&lt;$A$9,IF(Raw!$X109&gt;$C$9,IF(Raw!$X109&lt;$A$9,Raw!I109,-999),-999),-999),-999),-999),-999)</f>
        <v>2.5383779999999998</v>
      </c>
      <c r="G109" s="9">
        <f>Raw!G109</f>
        <v>0.99037500000000001</v>
      </c>
      <c r="H109" s="9">
        <f>IF(Raw!$G109&gt;$C$8,IF(Raw!$Q109&gt;$C$8,IF(Raw!$N109&gt;$C$9,IF(Raw!$N109&lt;$A$9,IF(Raw!$X109&gt;$C$9,IF(Raw!$X109&lt;$A$9,Raw!L109,-999),-999),-999),-999),-999),-999)</f>
        <v>689.9</v>
      </c>
      <c r="I109" s="9">
        <f>IF(Raw!$G109&gt;$C$8,IF(Raw!$Q109&gt;$C$8,IF(Raw!$N109&gt;$C$9,IF(Raw!$N109&lt;$A$9,IF(Raw!$X109&gt;$C$9,IF(Raw!$X109&lt;$A$9,Raw!M109,-999),-999),-999),-999),-999),-999)</f>
        <v>0.170016</v>
      </c>
      <c r="J109" s="9">
        <f>IF(Raw!$G109&gt;$C$8,IF(Raw!$Q109&gt;$C$8,IF(Raw!$N109&gt;$C$9,IF(Raw!$N109&lt;$A$9,IF(Raw!$X109&gt;$C$9,IF(Raw!$X109&lt;$A$9,Raw!N109,-999),-999),-999),-999),-999),-999)</f>
        <v>691</v>
      </c>
      <c r="K109" s="9">
        <f>IF(Raw!$G109&gt;$C$8,IF(Raw!$Q109&gt;$C$8,IF(Raw!$N109&gt;$C$9,IF(Raw!$N109&lt;$A$9,IF(Raw!$X109&gt;$C$9,IF(Raw!$X109&lt;$A$9,Raw!R109,-999),-999),-999),-999),-999),-999)</f>
        <v>1.9632810000000001</v>
      </c>
      <c r="L109" s="9">
        <f>IF(Raw!$G109&gt;$C$8,IF(Raw!$Q109&gt;$C$8,IF(Raw!$N109&gt;$C$9,IF(Raw!$N109&lt;$A$9,IF(Raw!$X109&gt;$C$9,IF(Raw!$X109&lt;$A$9,Raw!S109,-999),-999),-999),-999),-999),-999)</f>
        <v>2.9348040000000002</v>
      </c>
      <c r="M109" s="9">
        <f>Raw!Q109</f>
        <v>0.99241500000000005</v>
      </c>
      <c r="N109" s="9">
        <f>IF(Raw!$G109&gt;$C$8,IF(Raw!$Q109&gt;$C$8,IF(Raw!$N109&gt;$C$9,IF(Raw!$N109&lt;$A$9,IF(Raw!$X109&gt;$C$9,IF(Raw!$X109&lt;$A$9,Raw!V109,-999),-999),-999),-999),-999),-999)</f>
        <v>723.5</v>
      </c>
      <c r="O109" s="9">
        <f>IF(Raw!$G109&gt;$C$8,IF(Raw!$Q109&gt;$C$8,IF(Raw!$N109&gt;$C$9,IF(Raw!$N109&lt;$A$9,IF(Raw!$X109&gt;$C$9,IF(Raw!$X109&lt;$A$9,Raw!W109,-999),-999),-999),-999),-999),-999)</f>
        <v>0.159215</v>
      </c>
      <c r="P109" s="9">
        <f>IF(Raw!$G109&gt;$C$8,IF(Raw!$Q109&gt;$C$8,IF(Raw!$N109&gt;$C$9,IF(Raw!$N109&lt;$A$9,IF(Raw!$X109&gt;$C$9,IF(Raw!$X109&lt;$A$9,Raw!X109,-999),-999),-999),-999),-999),-999)</f>
        <v>433</v>
      </c>
      <c r="R109" s="9">
        <f t="shared" si="20"/>
        <v>0.81500799999999973</v>
      </c>
      <c r="S109" s="9">
        <f t="shared" si="21"/>
        <v>0.32107432383986934</v>
      </c>
      <c r="T109" s="9">
        <f t="shared" si="22"/>
        <v>0.97152300000000014</v>
      </c>
      <c r="U109" s="9">
        <f t="shared" si="23"/>
        <v>0.33103505378894127</v>
      </c>
      <c r="V109" s="15">
        <f t="shared" si="16"/>
        <v>0</v>
      </c>
      <c r="X109" s="11">
        <f t="shared" si="24"/>
        <v>4.876199999999998E+18</v>
      </c>
      <c r="Y109" s="11">
        <f t="shared" si="25"/>
        <v>6.8989999999999993E-18</v>
      </c>
      <c r="Z109" s="11">
        <f t="shared" si="26"/>
        <v>6.9099999999999999E-4</v>
      </c>
      <c r="AA109" s="16">
        <f t="shared" si="27"/>
        <v>2.271777031473541E-2</v>
      </c>
      <c r="AB109" s="9">
        <f t="shared" si="17"/>
        <v>1.9853518363694826</v>
      </c>
      <c r="AC109" s="9">
        <f t="shared" si="18"/>
        <v>0.97728222968526468</v>
      </c>
      <c r="AD109" s="15">
        <f t="shared" si="19"/>
        <v>32.876657474291477</v>
      </c>
      <c r="AE109" s="3">
        <f t="shared" si="28"/>
        <v>830.63959999999963</v>
      </c>
      <c r="AF109" s="2">
        <f t="shared" si="29"/>
        <v>0.25</v>
      </c>
      <c r="AG109" s="9">
        <f t="shared" si="30"/>
        <v>8.3717892887712909E-3</v>
      </c>
      <c r="AH109" s="2">
        <f t="shared" si="31"/>
        <v>0.40510652679274262</v>
      </c>
    </row>
    <row r="110" spans="1:34">
      <c r="A110" s="1">
        <f>Raw!A110</f>
        <v>97</v>
      </c>
      <c r="B110" s="14">
        <f>Raw!B110</f>
        <v>0.46310185185185188</v>
      </c>
      <c r="C110" s="15">
        <f>Raw!C110</f>
        <v>58.6</v>
      </c>
      <c r="D110" s="15">
        <f>IF(C110&gt;0.5,Raw!D110*D$11,-999)</f>
        <v>9.1</v>
      </c>
      <c r="E110" s="9">
        <f>IF(Raw!$G110&gt;$C$8,IF(Raw!$Q110&gt;$C$8,IF(Raw!$N110&gt;$C$9,IF(Raw!$N110&lt;$A$9,IF(Raw!$X110&gt;$C$9,IF(Raw!$X110&lt;$A$9,Raw!H110,-999),-999),-999),-999),-999),-999)</f>
        <v>1.7460009999999999</v>
      </c>
      <c r="F110" s="9">
        <f>IF(Raw!$G110&gt;$C$8,IF(Raw!$Q110&gt;$C$8,IF(Raw!$N110&gt;$C$9,IF(Raw!$N110&lt;$A$9,IF(Raw!$X110&gt;$C$9,IF(Raw!$X110&lt;$A$9,Raw!I110,-999),-999),-999),-999),-999),-999)</f>
        <v>2.563955</v>
      </c>
      <c r="G110" s="9">
        <f>Raw!G110</f>
        <v>0.98667099999999996</v>
      </c>
      <c r="H110" s="9">
        <f>IF(Raw!$G110&gt;$C$8,IF(Raw!$Q110&gt;$C$8,IF(Raw!$N110&gt;$C$9,IF(Raw!$N110&lt;$A$9,IF(Raw!$X110&gt;$C$9,IF(Raw!$X110&lt;$A$9,Raw!L110,-999),-999),-999),-999),-999),-999)</f>
        <v>686</v>
      </c>
      <c r="I110" s="9">
        <f>IF(Raw!$G110&gt;$C$8,IF(Raw!$Q110&gt;$C$8,IF(Raw!$N110&gt;$C$9,IF(Raw!$N110&lt;$A$9,IF(Raw!$X110&gt;$C$9,IF(Raw!$X110&lt;$A$9,Raw!M110,-999),-999),-999),-999),-999),-999)</f>
        <v>0.20805599999999999</v>
      </c>
      <c r="J110" s="9">
        <f>IF(Raw!$G110&gt;$C$8,IF(Raw!$Q110&gt;$C$8,IF(Raw!$N110&gt;$C$9,IF(Raw!$N110&lt;$A$9,IF(Raw!$X110&gt;$C$9,IF(Raw!$X110&lt;$A$9,Raw!N110,-999),-999),-999),-999),-999),-999)</f>
        <v>426</v>
      </c>
      <c r="K110" s="9">
        <f>IF(Raw!$G110&gt;$C$8,IF(Raw!$Q110&gt;$C$8,IF(Raw!$N110&gt;$C$9,IF(Raw!$N110&lt;$A$9,IF(Raw!$X110&gt;$C$9,IF(Raw!$X110&lt;$A$9,Raw!R110,-999),-999),-999),-999),-999),-999)</f>
        <v>1.97454</v>
      </c>
      <c r="L110" s="9">
        <f>IF(Raw!$G110&gt;$C$8,IF(Raw!$Q110&gt;$C$8,IF(Raw!$N110&gt;$C$9,IF(Raw!$N110&lt;$A$9,IF(Raw!$X110&gt;$C$9,IF(Raw!$X110&lt;$A$9,Raw!S110,-999),-999),-999),-999),-999),-999)</f>
        <v>2.985795</v>
      </c>
      <c r="M110" s="9">
        <f>Raw!Q110</f>
        <v>0.99375999999999998</v>
      </c>
      <c r="N110" s="9">
        <f>IF(Raw!$G110&gt;$C$8,IF(Raw!$Q110&gt;$C$8,IF(Raw!$N110&gt;$C$9,IF(Raw!$N110&lt;$A$9,IF(Raw!$X110&gt;$C$9,IF(Raw!$X110&lt;$A$9,Raw!V110,-999),-999),-999),-999),-999),-999)</f>
        <v>759.4</v>
      </c>
      <c r="O110" s="9">
        <f>IF(Raw!$G110&gt;$C$8,IF(Raw!$Q110&gt;$C$8,IF(Raw!$N110&gt;$C$9,IF(Raw!$N110&lt;$A$9,IF(Raw!$X110&gt;$C$9,IF(Raw!$X110&lt;$A$9,Raw!W110,-999),-999),-999),-999),-999),-999)</f>
        <v>7.3038000000000006E-2</v>
      </c>
      <c r="P110" s="9">
        <f>IF(Raw!$G110&gt;$C$8,IF(Raw!$Q110&gt;$C$8,IF(Raw!$N110&gt;$C$9,IF(Raw!$N110&lt;$A$9,IF(Raw!$X110&gt;$C$9,IF(Raw!$X110&lt;$A$9,Raw!X110,-999),-999),-999),-999),-999),-999)</f>
        <v>555</v>
      </c>
      <c r="R110" s="9">
        <f t="shared" si="20"/>
        <v>0.81795400000000007</v>
      </c>
      <c r="S110" s="9">
        <f t="shared" si="21"/>
        <v>0.31902041962514943</v>
      </c>
      <c r="T110" s="9">
        <f t="shared" si="22"/>
        <v>1.011255</v>
      </c>
      <c r="U110" s="9">
        <f t="shared" si="23"/>
        <v>0.3386886909516561</v>
      </c>
      <c r="V110" s="15">
        <f t="shared" si="16"/>
        <v>0</v>
      </c>
      <c r="X110" s="11">
        <f t="shared" si="24"/>
        <v>5.478199999999999E+18</v>
      </c>
      <c r="Y110" s="11">
        <f t="shared" si="25"/>
        <v>6.8599999999999997E-18</v>
      </c>
      <c r="Z110" s="11">
        <f t="shared" si="26"/>
        <v>4.26E-4</v>
      </c>
      <c r="AA110" s="16">
        <f t="shared" si="27"/>
        <v>1.5757014216797545E-2</v>
      </c>
      <c r="AB110" s="9">
        <f t="shared" si="17"/>
        <v>1.9904743594118075</v>
      </c>
      <c r="AC110" s="9">
        <f t="shared" si="18"/>
        <v>0.98424298578320246</v>
      </c>
      <c r="AD110" s="15">
        <f t="shared" si="19"/>
        <v>36.988296283562313</v>
      </c>
      <c r="AE110" s="3">
        <f t="shared" si="28"/>
        <v>825.94399999999973</v>
      </c>
      <c r="AF110" s="2">
        <f t="shared" si="29"/>
        <v>0.25</v>
      </c>
      <c r="AG110" s="9">
        <f t="shared" si="30"/>
        <v>9.6365520375474821E-3</v>
      </c>
      <c r="AH110" s="2">
        <f t="shared" si="31"/>
        <v>0.46630773799149738</v>
      </c>
    </row>
    <row r="111" spans="1:34">
      <c r="A111" s="1">
        <f>Raw!A111</f>
        <v>98</v>
      </c>
      <c r="B111" s="14">
        <f>Raw!B111</f>
        <v>0.46315972222222218</v>
      </c>
      <c r="C111" s="15">
        <f>Raw!C111</f>
        <v>57.6</v>
      </c>
      <c r="D111" s="15">
        <f>IF(C111&gt;0.5,Raw!D111*D$11,-999)</f>
        <v>9.1</v>
      </c>
      <c r="E111" s="9">
        <f>IF(Raw!$G111&gt;$C$8,IF(Raw!$Q111&gt;$C$8,IF(Raw!$N111&gt;$C$9,IF(Raw!$N111&lt;$A$9,IF(Raw!$X111&gt;$C$9,IF(Raw!$X111&lt;$A$9,Raw!H111,-999),-999),-999),-999),-999),-999)</f>
        <v>1.7272479999999999</v>
      </c>
      <c r="F111" s="9">
        <f>IF(Raw!$G111&gt;$C$8,IF(Raw!$Q111&gt;$C$8,IF(Raw!$N111&gt;$C$9,IF(Raw!$N111&lt;$A$9,IF(Raw!$X111&gt;$C$9,IF(Raw!$X111&lt;$A$9,Raw!I111,-999),-999),-999),-999),-999),-999)</f>
        <v>2.51159</v>
      </c>
      <c r="G111" s="9">
        <f>Raw!G111</f>
        <v>0.98866500000000002</v>
      </c>
      <c r="H111" s="9">
        <f>IF(Raw!$G111&gt;$C$8,IF(Raw!$Q111&gt;$C$8,IF(Raw!$N111&gt;$C$9,IF(Raw!$N111&lt;$A$9,IF(Raw!$X111&gt;$C$9,IF(Raw!$X111&lt;$A$9,Raw!L111,-999),-999),-999),-999),-999),-999)</f>
        <v>665.1</v>
      </c>
      <c r="I111" s="9">
        <f>IF(Raw!$G111&gt;$C$8,IF(Raw!$Q111&gt;$C$8,IF(Raw!$N111&gt;$C$9,IF(Raw!$N111&lt;$A$9,IF(Raw!$X111&gt;$C$9,IF(Raw!$X111&lt;$A$9,Raw!M111,-999),-999),-999),-999),-999),-999)</f>
        <v>0.25772200000000001</v>
      </c>
      <c r="J111" s="9">
        <f>IF(Raw!$G111&gt;$C$8,IF(Raw!$Q111&gt;$C$8,IF(Raw!$N111&gt;$C$9,IF(Raw!$N111&lt;$A$9,IF(Raw!$X111&gt;$C$9,IF(Raw!$X111&lt;$A$9,Raw!N111,-999),-999),-999),-999),-999),-999)</f>
        <v>416</v>
      </c>
      <c r="K111" s="9">
        <f>IF(Raw!$G111&gt;$C$8,IF(Raw!$Q111&gt;$C$8,IF(Raw!$N111&gt;$C$9,IF(Raw!$N111&lt;$A$9,IF(Raw!$X111&gt;$C$9,IF(Raw!$X111&lt;$A$9,Raw!R111,-999),-999),-999),-999),-999),-999)</f>
        <v>1.89642</v>
      </c>
      <c r="L111" s="9">
        <f>IF(Raw!$G111&gt;$C$8,IF(Raw!$Q111&gt;$C$8,IF(Raw!$N111&gt;$C$9,IF(Raw!$N111&lt;$A$9,IF(Raw!$X111&gt;$C$9,IF(Raw!$X111&lt;$A$9,Raw!S111,-999),-999),-999),-999),-999),-999)</f>
        <v>2.8364470000000002</v>
      </c>
      <c r="M111" s="9">
        <f>Raw!Q111</f>
        <v>0.98487999999999998</v>
      </c>
      <c r="N111" s="9">
        <f>IF(Raw!$G111&gt;$C$8,IF(Raw!$Q111&gt;$C$8,IF(Raw!$N111&gt;$C$9,IF(Raw!$N111&lt;$A$9,IF(Raw!$X111&gt;$C$9,IF(Raw!$X111&lt;$A$9,Raw!V111,-999),-999),-999),-999),-999),-999)</f>
        <v>712.7</v>
      </c>
      <c r="O111" s="9">
        <f>IF(Raw!$G111&gt;$C$8,IF(Raw!$Q111&gt;$C$8,IF(Raw!$N111&gt;$C$9,IF(Raw!$N111&lt;$A$9,IF(Raw!$X111&gt;$C$9,IF(Raw!$X111&lt;$A$9,Raw!W111,-999),-999),-999),-999),-999),-999)</f>
        <v>0.111821</v>
      </c>
      <c r="P111" s="9">
        <f>IF(Raw!$G111&gt;$C$8,IF(Raw!$Q111&gt;$C$8,IF(Raw!$N111&gt;$C$9,IF(Raw!$N111&lt;$A$9,IF(Raw!$X111&gt;$C$9,IF(Raw!$X111&lt;$A$9,Raw!X111,-999),-999),-999),-999),-999),-999)</f>
        <v>481</v>
      </c>
      <c r="R111" s="9">
        <f t="shared" si="20"/>
        <v>0.78434200000000009</v>
      </c>
      <c r="S111" s="9">
        <f t="shared" si="21"/>
        <v>0.3122890280658866</v>
      </c>
      <c r="T111" s="9">
        <f t="shared" si="22"/>
        <v>0.94002700000000017</v>
      </c>
      <c r="U111" s="9">
        <f t="shared" si="23"/>
        <v>0.33141003516018458</v>
      </c>
      <c r="V111" s="15">
        <f t="shared" si="16"/>
        <v>0</v>
      </c>
      <c r="X111" s="11">
        <f t="shared" si="24"/>
        <v>5.478199999999999E+18</v>
      </c>
      <c r="Y111" s="11">
        <f t="shared" si="25"/>
        <v>6.6509999999999995E-18</v>
      </c>
      <c r="Z111" s="11">
        <f t="shared" si="26"/>
        <v>4.1599999999999997E-4</v>
      </c>
      <c r="AA111" s="16">
        <f t="shared" si="27"/>
        <v>1.493086177988534E-2</v>
      </c>
      <c r="AB111" s="9">
        <f t="shared" si="17"/>
        <v>1.9104554132063603</v>
      </c>
      <c r="AC111" s="9">
        <f t="shared" si="18"/>
        <v>0.98506913822011466</v>
      </c>
      <c r="AD111" s="15">
        <f t="shared" si="19"/>
        <v>35.891494663185917</v>
      </c>
      <c r="AE111" s="3">
        <f t="shared" si="28"/>
        <v>800.78039999999976</v>
      </c>
      <c r="AF111" s="2">
        <f t="shared" si="29"/>
        <v>0.25</v>
      </c>
      <c r="AG111" s="9">
        <f t="shared" si="30"/>
        <v>9.1498473140600167E-3</v>
      </c>
      <c r="AH111" s="2">
        <f t="shared" si="31"/>
        <v>0.44275634971538758</v>
      </c>
    </row>
    <row r="112" spans="1:34">
      <c r="A112" s="1">
        <f>Raw!A112</f>
        <v>99</v>
      </c>
      <c r="B112" s="14">
        <f>Raw!B112</f>
        <v>0.4632175925925926</v>
      </c>
      <c r="C112" s="15">
        <f>Raw!C112</f>
        <v>56.3</v>
      </c>
      <c r="D112" s="15">
        <f>IF(C112&gt;0.5,Raw!D112*D$11,-999)</f>
        <v>10</v>
      </c>
      <c r="E112" s="9">
        <f>IF(Raw!$G112&gt;$C$8,IF(Raw!$Q112&gt;$C$8,IF(Raw!$N112&gt;$C$9,IF(Raw!$N112&lt;$A$9,IF(Raw!$X112&gt;$C$9,IF(Raw!$X112&lt;$A$9,Raw!H112,-999),-999),-999),-999),-999),-999)</f>
        <v>1.731247</v>
      </c>
      <c r="F112" s="9">
        <f>IF(Raw!$G112&gt;$C$8,IF(Raw!$Q112&gt;$C$8,IF(Raw!$N112&gt;$C$9,IF(Raw!$N112&lt;$A$9,IF(Raw!$X112&gt;$C$9,IF(Raw!$X112&lt;$A$9,Raw!I112,-999),-999),-999),-999),-999),-999)</f>
        <v>2.588924</v>
      </c>
      <c r="G112" s="9">
        <f>Raw!G112</f>
        <v>0.98785999999999996</v>
      </c>
      <c r="H112" s="9">
        <f>IF(Raw!$G112&gt;$C$8,IF(Raw!$Q112&gt;$C$8,IF(Raw!$N112&gt;$C$9,IF(Raw!$N112&lt;$A$9,IF(Raw!$X112&gt;$C$9,IF(Raw!$X112&lt;$A$9,Raw!L112,-999),-999),-999),-999),-999),-999)</f>
        <v>728.5</v>
      </c>
      <c r="I112" s="9">
        <f>IF(Raw!$G112&gt;$C$8,IF(Raw!$Q112&gt;$C$8,IF(Raw!$N112&gt;$C$9,IF(Raw!$N112&lt;$A$9,IF(Raw!$X112&gt;$C$9,IF(Raw!$X112&lt;$A$9,Raw!M112,-999),-999),-999),-999),-999),-999)</f>
        <v>0.116753</v>
      </c>
      <c r="J112" s="9">
        <f>IF(Raw!$G112&gt;$C$8,IF(Raw!$Q112&gt;$C$8,IF(Raw!$N112&gt;$C$9,IF(Raw!$N112&lt;$A$9,IF(Raw!$X112&gt;$C$9,IF(Raw!$X112&lt;$A$9,Raw!N112,-999),-999),-999),-999),-999),-999)</f>
        <v>441</v>
      </c>
      <c r="K112" s="9">
        <f>IF(Raw!$G112&gt;$C$8,IF(Raw!$Q112&gt;$C$8,IF(Raw!$N112&gt;$C$9,IF(Raw!$N112&lt;$A$9,IF(Raw!$X112&gt;$C$9,IF(Raw!$X112&lt;$A$9,Raw!R112,-999),-999),-999),-999),-999),-999)</f>
        <v>1.9630399999999999</v>
      </c>
      <c r="L112" s="9">
        <f>IF(Raw!$G112&gt;$C$8,IF(Raw!$Q112&gt;$C$8,IF(Raw!$N112&gt;$C$9,IF(Raw!$N112&lt;$A$9,IF(Raw!$X112&gt;$C$9,IF(Raw!$X112&lt;$A$9,Raw!S112,-999),-999),-999),-999),-999),-999)</f>
        <v>2.995965</v>
      </c>
      <c r="M112" s="9">
        <f>Raw!Q112</f>
        <v>0.99146299999999998</v>
      </c>
      <c r="N112" s="9">
        <f>IF(Raw!$G112&gt;$C$8,IF(Raw!$Q112&gt;$C$8,IF(Raw!$N112&gt;$C$9,IF(Raw!$N112&lt;$A$9,IF(Raw!$X112&gt;$C$9,IF(Raw!$X112&lt;$A$9,Raw!V112,-999),-999),-999),-999),-999),-999)</f>
        <v>738.4</v>
      </c>
      <c r="O112" s="9">
        <f>IF(Raw!$G112&gt;$C$8,IF(Raw!$Q112&gt;$C$8,IF(Raw!$N112&gt;$C$9,IF(Raw!$N112&lt;$A$9,IF(Raw!$X112&gt;$C$9,IF(Raw!$X112&lt;$A$9,Raw!W112,-999),-999),-999),-999),-999),-999)</f>
        <v>0.13019</v>
      </c>
      <c r="P112" s="9">
        <f>IF(Raw!$G112&gt;$C$8,IF(Raw!$Q112&gt;$C$8,IF(Raw!$N112&gt;$C$9,IF(Raw!$N112&lt;$A$9,IF(Raw!$X112&gt;$C$9,IF(Raw!$X112&lt;$A$9,Raw!X112,-999),-999),-999),-999),-999),-999)</f>
        <v>387</v>
      </c>
      <c r="R112" s="9">
        <f t="shared" si="20"/>
        <v>0.85767700000000002</v>
      </c>
      <c r="S112" s="9">
        <f t="shared" si="21"/>
        <v>0.33128705207259851</v>
      </c>
      <c r="T112" s="9">
        <f t="shared" si="22"/>
        <v>1.0329250000000001</v>
      </c>
      <c r="U112" s="9">
        <f t="shared" si="23"/>
        <v>0.34477205174292758</v>
      </c>
      <c r="V112" s="15">
        <f t="shared" si="16"/>
        <v>0</v>
      </c>
      <c r="X112" s="11">
        <f t="shared" si="24"/>
        <v>6.019999999999999E+18</v>
      </c>
      <c r="Y112" s="11">
        <f t="shared" si="25"/>
        <v>7.2849999999999994E-18</v>
      </c>
      <c r="Z112" s="11">
        <f t="shared" si="26"/>
        <v>4.4099999999999999E-4</v>
      </c>
      <c r="AA112" s="16">
        <f t="shared" si="27"/>
        <v>1.897341103004925E-2</v>
      </c>
      <c r="AB112" s="9">
        <f t="shared" si="17"/>
        <v>1.9826381105882136</v>
      </c>
      <c r="AC112" s="9">
        <f t="shared" si="18"/>
        <v>0.98102658896995065</v>
      </c>
      <c r="AD112" s="15">
        <f t="shared" si="19"/>
        <v>43.02360777788946</v>
      </c>
      <c r="AE112" s="3">
        <f t="shared" si="28"/>
        <v>877.11399999999969</v>
      </c>
      <c r="AF112" s="2">
        <f t="shared" si="29"/>
        <v>0.25</v>
      </c>
      <c r="AG112" s="9">
        <f t="shared" si="30"/>
        <v>1.1410259636127636E-2</v>
      </c>
      <c r="AH112" s="2">
        <f t="shared" si="31"/>
        <v>0.55213652560449289</v>
      </c>
    </row>
    <row r="113" spans="1:34">
      <c r="A113" s="1">
        <f>Raw!A113</f>
        <v>100</v>
      </c>
      <c r="B113" s="14">
        <f>Raw!B113</f>
        <v>0.46327546296296296</v>
      </c>
      <c r="C113" s="15">
        <f>Raw!C113</f>
        <v>55.2</v>
      </c>
      <c r="D113" s="15">
        <f>IF(C113&gt;0.5,Raw!D113*D$11,-999)</f>
        <v>10.9</v>
      </c>
      <c r="E113" s="9">
        <f>IF(Raw!$G113&gt;$C$8,IF(Raw!$Q113&gt;$C$8,IF(Raw!$N113&gt;$C$9,IF(Raw!$N113&lt;$A$9,IF(Raw!$X113&gt;$C$9,IF(Raw!$X113&lt;$A$9,Raw!H113,-999),-999),-999),-999),-999),-999)</f>
        <v>1.9195800000000001</v>
      </c>
      <c r="F113" s="9">
        <f>IF(Raw!$G113&gt;$C$8,IF(Raw!$Q113&gt;$C$8,IF(Raw!$N113&gt;$C$9,IF(Raw!$N113&lt;$A$9,IF(Raw!$X113&gt;$C$9,IF(Raw!$X113&lt;$A$9,Raw!I113,-999),-999),-999),-999),-999),-999)</f>
        <v>2.5206240000000002</v>
      </c>
      <c r="G113" s="9">
        <f>Raw!G113</f>
        <v>0.93186199999999997</v>
      </c>
      <c r="H113" s="9">
        <f>IF(Raw!$G113&gt;$C$8,IF(Raw!$Q113&gt;$C$8,IF(Raw!$N113&gt;$C$9,IF(Raw!$N113&lt;$A$9,IF(Raw!$X113&gt;$C$9,IF(Raw!$X113&lt;$A$9,Raw!L113,-999),-999),-999),-999),-999),-999)</f>
        <v>608.4</v>
      </c>
      <c r="I113" s="9">
        <f>IF(Raw!$G113&gt;$C$8,IF(Raw!$Q113&gt;$C$8,IF(Raw!$N113&gt;$C$9,IF(Raw!$N113&lt;$A$9,IF(Raw!$X113&gt;$C$9,IF(Raw!$X113&lt;$A$9,Raw!M113,-999),-999),-999),-999),-999),-999)</f>
        <v>3.9999999999999998E-6</v>
      </c>
      <c r="J113" s="9">
        <f>IF(Raw!$G113&gt;$C$8,IF(Raw!$Q113&gt;$C$8,IF(Raw!$N113&gt;$C$9,IF(Raw!$N113&lt;$A$9,IF(Raw!$X113&gt;$C$9,IF(Raw!$X113&lt;$A$9,Raw!N113,-999),-999),-999),-999),-999),-999)</f>
        <v>636</v>
      </c>
      <c r="K113" s="9">
        <f>IF(Raw!$G113&gt;$C$8,IF(Raw!$Q113&gt;$C$8,IF(Raw!$N113&gt;$C$9,IF(Raw!$N113&lt;$A$9,IF(Raw!$X113&gt;$C$9,IF(Raw!$X113&lt;$A$9,Raw!R113,-999),-999),-999),-999),-999),-999)</f>
        <v>1.950726</v>
      </c>
      <c r="L113" s="9">
        <f>IF(Raw!$G113&gt;$C$8,IF(Raw!$Q113&gt;$C$8,IF(Raw!$N113&gt;$C$9,IF(Raw!$N113&lt;$A$9,IF(Raw!$X113&gt;$C$9,IF(Raw!$X113&lt;$A$9,Raw!S113,-999),-999),-999),-999),-999),-999)</f>
        <v>2.9764080000000002</v>
      </c>
      <c r="M113" s="9">
        <f>Raw!Q113</f>
        <v>0.98767199999999999</v>
      </c>
      <c r="N113" s="9">
        <f>IF(Raw!$G113&gt;$C$8,IF(Raw!$Q113&gt;$C$8,IF(Raw!$N113&gt;$C$9,IF(Raw!$N113&lt;$A$9,IF(Raw!$X113&gt;$C$9,IF(Raw!$X113&lt;$A$9,Raw!V113,-999),-999),-999),-999),-999),-999)</f>
        <v>766.9</v>
      </c>
      <c r="O113" s="9">
        <f>IF(Raw!$G113&gt;$C$8,IF(Raw!$Q113&gt;$C$8,IF(Raw!$N113&gt;$C$9,IF(Raw!$N113&lt;$A$9,IF(Raw!$X113&gt;$C$9,IF(Raw!$X113&lt;$A$9,Raw!W113,-999),-999),-999),-999),-999),-999)</f>
        <v>0.20321800000000001</v>
      </c>
      <c r="P113" s="9">
        <f>IF(Raw!$G113&gt;$C$8,IF(Raw!$Q113&gt;$C$8,IF(Raw!$N113&gt;$C$9,IF(Raw!$N113&lt;$A$9,IF(Raw!$X113&gt;$C$9,IF(Raw!$X113&lt;$A$9,Raw!X113,-999),-999),-999),-999),-999),-999)</f>
        <v>377</v>
      </c>
      <c r="R113" s="9">
        <f t="shared" si="20"/>
        <v>0.60104400000000013</v>
      </c>
      <c r="S113" s="9">
        <f t="shared" si="21"/>
        <v>0.23845047892902713</v>
      </c>
      <c r="T113" s="9">
        <f t="shared" si="22"/>
        <v>1.0256820000000002</v>
      </c>
      <c r="U113" s="9">
        <f t="shared" si="23"/>
        <v>0.34460396558536333</v>
      </c>
      <c r="V113" s="15">
        <f t="shared" si="16"/>
        <v>0</v>
      </c>
      <c r="X113" s="11">
        <f t="shared" si="24"/>
        <v>6.561799999999999E+18</v>
      </c>
      <c r="Y113" s="11">
        <f t="shared" si="25"/>
        <v>6.0839999999999994E-18</v>
      </c>
      <c r="Z113" s="11">
        <f t="shared" si="26"/>
        <v>6.3599999999999996E-4</v>
      </c>
      <c r="AA113" s="16">
        <f t="shared" si="27"/>
        <v>2.4761677834978336E-2</v>
      </c>
      <c r="AB113" s="9">
        <f t="shared" si="17"/>
        <v>1.9761236072451362</v>
      </c>
      <c r="AC113" s="9">
        <f t="shared" si="18"/>
        <v>0.9752383221650216</v>
      </c>
      <c r="AD113" s="15">
        <f t="shared" si="19"/>
        <v>38.933455715374741</v>
      </c>
      <c r="AE113" s="3">
        <f t="shared" si="28"/>
        <v>732.51359999999977</v>
      </c>
      <c r="AF113" s="2">
        <f t="shared" si="29"/>
        <v>0.25</v>
      </c>
      <c r="AG113" s="9">
        <f t="shared" si="30"/>
        <v>1.032047941035405E-2</v>
      </c>
      <c r="AH113" s="2">
        <f t="shared" si="31"/>
        <v>0.49940262762850329</v>
      </c>
    </row>
    <row r="114" spans="1:34">
      <c r="A114" s="1">
        <f>Raw!A114</f>
        <v>101</v>
      </c>
      <c r="B114" s="14">
        <f>Raw!B114</f>
        <v>0.46333333333333332</v>
      </c>
      <c r="C114" s="15">
        <f>Raw!C114</f>
        <v>54.1</v>
      </c>
      <c r="D114" s="15">
        <f>IF(C114&gt;0.5,Raw!D114*D$11,-999)</f>
        <v>10.9</v>
      </c>
      <c r="E114" s="9">
        <f>IF(Raw!$G114&gt;$C$8,IF(Raw!$Q114&gt;$C$8,IF(Raw!$N114&gt;$C$9,IF(Raw!$N114&lt;$A$9,IF(Raw!$X114&gt;$C$9,IF(Raw!$X114&lt;$A$9,Raw!H114,-999),-999),-999),-999),-999),-999)</f>
        <v>1.870126</v>
      </c>
      <c r="F114" s="9">
        <f>IF(Raw!$G114&gt;$C$8,IF(Raw!$Q114&gt;$C$8,IF(Raw!$N114&gt;$C$9,IF(Raw!$N114&lt;$A$9,IF(Raw!$X114&gt;$C$9,IF(Raw!$X114&lt;$A$9,Raw!I114,-999),-999),-999),-999),-999),-999)</f>
        <v>2.7984499999999999</v>
      </c>
      <c r="G114" s="9">
        <f>Raw!G114</f>
        <v>0.98842399999999997</v>
      </c>
      <c r="H114" s="9">
        <f>IF(Raw!$G114&gt;$C$8,IF(Raw!$Q114&gt;$C$8,IF(Raw!$N114&gt;$C$9,IF(Raw!$N114&lt;$A$9,IF(Raw!$X114&gt;$C$9,IF(Raw!$X114&lt;$A$9,Raw!L114,-999),-999),-999),-999),-999),-999)</f>
        <v>727.4</v>
      </c>
      <c r="I114" s="9">
        <f>IF(Raw!$G114&gt;$C$8,IF(Raw!$Q114&gt;$C$8,IF(Raw!$N114&gt;$C$9,IF(Raw!$N114&lt;$A$9,IF(Raw!$X114&gt;$C$9,IF(Raw!$X114&lt;$A$9,Raw!M114,-999),-999),-999),-999),-999),-999)</f>
        <v>0.17202899999999999</v>
      </c>
      <c r="J114" s="9">
        <f>IF(Raw!$G114&gt;$C$8,IF(Raw!$Q114&gt;$C$8,IF(Raw!$N114&gt;$C$9,IF(Raw!$N114&lt;$A$9,IF(Raw!$X114&gt;$C$9,IF(Raw!$X114&lt;$A$9,Raw!N114,-999),-999),-999),-999),-999),-999)</f>
        <v>720</v>
      </c>
      <c r="K114" s="9">
        <f>IF(Raw!$G114&gt;$C$8,IF(Raw!$Q114&gt;$C$8,IF(Raw!$N114&gt;$C$9,IF(Raw!$N114&lt;$A$9,IF(Raw!$X114&gt;$C$9,IF(Raw!$X114&lt;$A$9,Raw!R114,-999),-999),-999),-999),-999),-999)</f>
        <v>2.0568430000000002</v>
      </c>
      <c r="L114" s="9">
        <f>IF(Raw!$G114&gt;$C$8,IF(Raw!$Q114&gt;$C$8,IF(Raw!$N114&gt;$C$9,IF(Raw!$N114&lt;$A$9,IF(Raw!$X114&gt;$C$9,IF(Raw!$X114&lt;$A$9,Raw!S114,-999),-999),-999),-999),-999),-999)</f>
        <v>3.1345939999999999</v>
      </c>
      <c r="M114" s="9">
        <f>Raw!Q114</f>
        <v>0.993259</v>
      </c>
      <c r="N114" s="9">
        <f>IF(Raw!$G114&gt;$C$8,IF(Raw!$Q114&gt;$C$8,IF(Raw!$N114&gt;$C$9,IF(Raw!$N114&lt;$A$9,IF(Raw!$X114&gt;$C$9,IF(Raw!$X114&lt;$A$9,Raw!V114,-999),-999),-999),-999),-999),-999)</f>
        <v>742.6</v>
      </c>
      <c r="O114" s="9">
        <f>IF(Raw!$G114&gt;$C$8,IF(Raw!$Q114&gt;$C$8,IF(Raw!$N114&gt;$C$9,IF(Raw!$N114&lt;$A$9,IF(Raw!$X114&gt;$C$9,IF(Raw!$X114&lt;$A$9,Raw!W114,-999),-999),-999),-999),-999),-999)</f>
        <v>0.21016599999999999</v>
      </c>
      <c r="P114" s="9">
        <f>IF(Raw!$G114&gt;$C$8,IF(Raw!$Q114&gt;$C$8,IF(Raw!$N114&gt;$C$9,IF(Raw!$N114&lt;$A$9,IF(Raw!$X114&gt;$C$9,IF(Raw!$X114&lt;$A$9,Raw!X114,-999),-999),-999),-999),-999),-999)</f>
        <v>501</v>
      </c>
      <c r="R114" s="9">
        <f t="shared" si="20"/>
        <v>0.92832399999999993</v>
      </c>
      <c r="S114" s="9">
        <f t="shared" si="21"/>
        <v>0.33172792081330738</v>
      </c>
      <c r="T114" s="9">
        <f t="shared" si="22"/>
        <v>1.0777509999999997</v>
      </c>
      <c r="U114" s="9">
        <f t="shared" si="23"/>
        <v>0.34382475050995431</v>
      </c>
      <c r="V114" s="15">
        <f t="shared" si="16"/>
        <v>0</v>
      </c>
      <c r="X114" s="11">
        <f t="shared" si="24"/>
        <v>6.561799999999999E+18</v>
      </c>
      <c r="Y114" s="11">
        <f t="shared" si="25"/>
        <v>7.274E-18</v>
      </c>
      <c r="Z114" s="11">
        <f t="shared" si="26"/>
        <v>7.1999999999999994E-4</v>
      </c>
      <c r="AA114" s="16">
        <f t="shared" si="27"/>
        <v>3.3224201529030092E-2</v>
      </c>
      <c r="AB114" s="9">
        <f t="shared" si="17"/>
        <v>2.092650416422114</v>
      </c>
      <c r="AC114" s="9">
        <f t="shared" si="18"/>
        <v>0.96677579847096984</v>
      </c>
      <c r="AD114" s="15">
        <f t="shared" si="19"/>
        <v>46.144724345875126</v>
      </c>
      <c r="AE114" s="3">
        <f t="shared" si="28"/>
        <v>875.78959999999972</v>
      </c>
      <c r="AF114" s="2">
        <f t="shared" si="29"/>
        <v>0.25</v>
      </c>
      <c r="AG114" s="9">
        <f t="shared" si="30"/>
        <v>1.2204383335054716E-2</v>
      </c>
      <c r="AH114" s="2">
        <f t="shared" si="31"/>
        <v>0.59056375811351502</v>
      </c>
    </row>
    <row r="115" spans="1:34">
      <c r="A115" s="1">
        <f>Raw!A115</f>
        <v>102</v>
      </c>
      <c r="B115" s="14">
        <f>Raw!B115</f>
        <v>0.46337962962962959</v>
      </c>
      <c r="C115" s="15">
        <f>Raw!C115</f>
        <v>53</v>
      </c>
      <c r="D115" s="15">
        <f>IF(C115&gt;0.5,Raw!D115*D$11,-999)</f>
        <v>11.8</v>
      </c>
      <c r="E115" s="9">
        <f>IF(Raw!$G115&gt;$C$8,IF(Raw!$Q115&gt;$C$8,IF(Raw!$N115&gt;$C$9,IF(Raw!$N115&lt;$A$9,IF(Raw!$X115&gt;$C$9,IF(Raw!$X115&lt;$A$9,Raw!H115,-999),-999),-999),-999),-999),-999)</f>
        <v>1.791998</v>
      </c>
      <c r="F115" s="9">
        <f>IF(Raw!$G115&gt;$C$8,IF(Raw!$Q115&gt;$C$8,IF(Raw!$N115&gt;$C$9,IF(Raw!$N115&lt;$A$9,IF(Raw!$X115&gt;$C$9,IF(Raw!$X115&lt;$A$9,Raw!I115,-999),-999),-999),-999),-999),-999)</f>
        <v>2.671484</v>
      </c>
      <c r="G115" s="9">
        <f>Raw!G115</f>
        <v>0.98989199999999999</v>
      </c>
      <c r="H115" s="9">
        <f>IF(Raw!$G115&gt;$C$8,IF(Raw!$Q115&gt;$C$8,IF(Raw!$N115&gt;$C$9,IF(Raw!$N115&lt;$A$9,IF(Raw!$X115&gt;$C$9,IF(Raw!$X115&lt;$A$9,Raw!L115,-999),-999),-999),-999),-999),-999)</f>
        <v>687.8</v>
      </c>
      <c r="I115" s="9">
        <f>IF(Raw!$G115&gt;$C$8,IF(Raw!$Q115&gt;$C$8,IF(Raw!$N115&gt;$C$9,IF(Raw!$N115&lt;$A$9,IF(Raw!$X115&gt;$C$9,IF(Raw!$X115&lt;$A$9,Raw!M115,-999),-999),-999),-999),-999),-999)</f>
        <v>0.22639599999999999</v>
      </c>
      <c r="J115" s="9">
        <f>IF(Raw!$G115&gt;$C$8,IF(Raw!$Q115&gt;$C$8,IF(Raw!$N115&gt;$C$9,IF(Raw!$N115&lt;$A$9,IF(Raw!$X115&gt;$C$9,IF(Raw!$X115&lt;$A$9,Raw!N115,-999),-999),-999),-999),-999),-999)</f>
        <v>407</v>
      </c>
      <c r="K115" s="9">
        <f>IF(Raw!$G115&gt;$C$8,IF(Raw!$Q115&gt;$C$8,IF(Raw!$N115&gt;$C$9,IF(Raw!$N115&lt;$A$9,IF(Raw!$X115&gt;$C$9,IF(Raw!$X115&lt;$A$9,Raw!R115,-999),-999),-999),-999),-999),-999)</f>
        <v>2.0132789999999998</v>
      </c>
      <c r="L115" s="9">
        <f>IF(Raw!$G115&gt;$C$8,IF(Raw!$Q115&gt;$C$8,IF(Raw!$N115&gt;$C$9,IF(Raw!$N115&lt;$A$9,IF(Raw!$X115&gt;$C$9,IF(Raw!$X115&lt;$A$9,Raw!S115,-999),-999),-999),-999),-999),-999)</f>
        <v>3.0508169999999999</v>
      </c>
      <c r="M115" s="9">
        <f>Raw!Q115</f>
        <v>0.99202800000000002</v>
      </c>
      <c r="N115" s="9">
        <f>IF(Raw!$G115&gt;$C$8,IF(Raw!$Q115&gt;$C$8,IF(Raw!$N115&gt;$C$9,IF(Raw!$N115&lt;$A$9,IF(Raw!$X115&gt;$C$9,IF(Raw!$X115&lt;$A$9,Raw!V115,-999),-999),-999),-999),-999),-999)</f>
        <v>725</v>
      </c>
      <c r="O115" s="9">
        <f>IF(Raw!$G115&gt;$C$8,IF(Raw!$Q115&gt;$C$8,IF(Raw!$N115&gt;$C$9,IF(Raw!$N115&lt;$A$9,IF(Raw!$X115&gt;$C$9,IF(Raw!$X115&lt;$A$9,Raw!W115,-999),-999),-999),-999),-999),-999)</f>
        <v>0.16815099999999999</v>
      </c>
      <c r="P115" s="9">
        <f>IF(Raw!$G115&gt;$C$8,IF(Raw!$Q115&gt;$C$8,IF(Raw!$N115&gt;$C$9,IF(Raw!$N115&lt;$A$9,IF(Raw!$X115&gt;$C$9,IF(Raw!$X115&lt;$A$9,Raw!X115,-999),-999),-999),-999),-999),-999)</f>
        <v>511</v>
      </c>
      <c r="R115" s="9">
        <f t="shared" si="20"/>
        <v>0.87948599999999999</v>
      </c>
      <c r="S115" s="9">
        <f t="shared" si="21"/>
        <v>0.3292125275689467</v>
      </c>
      <c r="T115" s="9">
        <f t="shared" si="22"/>
        <v>1.0375380000000001</v>
      </c>
      <c r="U115" s="9">
        <f t="shared" si="23"/>
        <v>0.34008529518486363</v>
      </c>
      <c r="V115" s="15">
        <f t="shared" si="16"/>
        <v>0</v>
      </c>
      <c r="X115" s="11">
        <f t="shared" si="24"/>
        <v>7.103599999999999E+18</v>
      </c>
      <c r="Y115" s="11">
        <f t="shared" si="25"/>
        <v>6.8779999999999991E-18</v>
      </c>
      <c r="Z115" s="11">
        <f t="shared" si="26"/>
        <v>4.0699999999999997E-4</v>
      </c>
      <c r="AA115" s="16">
        <f t="shared" si="27"/>
        <v>1.9497713741062562E-2</v>
      </c>
      <c r="AB115" s="9">
        <f t="shared" si="17"/>
        <v>2.0335086189194742</v>
      </c>
      <c r="AC115" s="9">
        <f t="shared" si="18"/>
        <v>0.98050228625893765</v>
      </c>
      <c r="AD115" s="15">
        <f t="shared" si="19"/>
        <v>47.905930567721292</v>
      </c>
      <c r="AE115" s="3">
        <f t="shared" si="28"/>
        <v>828.11119999999971</v>
      </c>
      <c r="AF115" s="2">
        <f t="shared" si="29"/>
        <v>0.25</v>
      </c>
      <c r="AG115" s="9">
        <f t="shared" si="30"/>
        <v>1.2532386567868521E-2</v>
      </c>
      <c r="AH115" s="2">
        <f t="shared" si="31"/>
        <v>0.60643566384819625</v>
      </c>
    </row>
    <row r="116" spans="1:34">
      <c r="A116" s="1">
        <f>Raw!A116</f>
        <v>103</v>
      </c>
      <c r="B116" s="14">
        <f>Raw!B116</f>
        <v>0.4634375</v>
      </c>
      <c r="C116" s="15">
        <f>Raw!C116</f>
        <v>51.9</v>
      </c>
      <c r="D116" s="15">
        <f>IF(C116&gt;0.5,Raw!D116*D$11,-999)</f>
        <v>12.7</v>
      </c>
      <c r="E116" s="9">
        <f>IF(Raw!$G116&gt;$C$8,IF(Raw!$Q116&gt;$C$8,IF(Raw!$N116&gt;$C$9,IF(Raw!$N116&lt;$A$9,IF(Raw!$X116&gt;$C$9,IF(Raw!$X116&lt;$A$9,Raw!H116,-999),-999),-999),-999),-999),-999)</f>
        <v>1.8144210000000001</v>
      </c>
      <c r="F116" s="9">
        <f>IF(Raw!$G116&gt;$C$8,IF(Raw!$Q116&gt;$C$8,IF(Raw!$N116&gt;$C$9,IF(Raw!$N116&lt;$A$9,IF(Raw!$X116&gt;$C$9,IF(Raw!$X116&lt;$A$9,Raw!I116,-999),-999),-999),-999),-999),-999)</f>
        <v>2.7251889999999999</v>
      </c>
      <c r="G116" s="9">
        <f>Raw!G116</f>
        <v>0.98566500000000001</v>
      </c>
      <c r="H116" s="9">
        <f>IF(Raw!$G116&gt;$C$8,IF(Raw!$Q116&gt;$C$8,IF(Raw!$N116&gt;$C$9,IF(Raw!$N116&lt;$A$9,IF(Raw!$X116&gt;$C$9,IF(Raw!$X116&lt;$A$9,Raw!L116,-999),-999),-999),-999),-999),-999)</f>
        <v>653.4</v>
      </c>
      <c r="I116" s="9">
        <f>IF(Raw!$G116&gt;$C$8,IF(Raw!$Q116&gt;$C$8,IF(Raw!$N116&gt;$C$9,IF(Raw!$N116&lt;$A$9,IF(Raw!$X116&gt;$C$9,IF(Raw!$X116&lt;$A$9,Raw!M116,-999),-999),-999),-999),-999),-999)</f>
        <v>0.119977</v>
      </c>
      <c r="J116" s="9">
        <f>IF(Raw!$G116&gt;$C$8,IF(Raw!$Q116&gt;$C$8,IF(Raw!$N116&gt;$C$9,IF(Raw!$N116&lt;$A$9,IF(Raw!$X116&gt;$C$9,IF(Raw!$X116&lt;$A$9,Raw!N116,-999),-999),-999),-999),-999),-999)</f>
        <v>430</v>
      </c>
      <c r="K116" s="9">
        <f>IF(Raw!$G116&gt;$C$8,IF(Raw!$Q116&gt;$C$8,IF(Raw!$N116&gt;$C$9,IF(Raw!$N116&lt;$A$9,IF(Raw!$X116&gt;$C$9,IF(Raw!$X116&lt;$A$9,Raw!R116,-999),-999),-999),-999),-999),-999)</f>
        <v>2.0313919999999999</v>
      </c>
      <c r="L116" s="9">
        <f>IF(Raw!$G116&gt;$C$8,IF(Raw!$Q116&gt;$C$8,IF(Raw!$N116&gt;$C$9,IF(Raw!$N116&lt;$A$9,IF(Raw!$X116&gt;$C$9,IF(Raw!$X116&lt;$A$9,Raw!S116,-999),-999),-999),-999),-999),-999)</f>
        <v>3.0709080000000002</v>
      </c>
      <c r="M116" s="9">
        <f>Raw!Q116</f>
        <v>0.992815</v>
      </c>
      <c r="N116" s="9">
        <f>IF(Raw!$G116&gt;$C$8,IF(Raw!$Q116&gt;$C$8,IF(Raw!$N116&gt;$C$9,IF(Raw!$N116&lt;$A$9,IF(Raw!$X116&gt;$C$9,IF(Raw!$X116&lt;$A$9,Raw!V116,-999),-999),-999),-999),-999),-999)</f>
        <v>692.7</v>
      </c>
      <c r="O116" s="9">
        <f>IF(Raw!$G116&gt;$C$8,IF(Raw!$Q116&gt;$C$8,IF(Raw!$N116&gt;$C$9,IF(Raw!$N116&lt;$A$9,IF(Raw!$X116&gt;$C$9,IF(Raw!$X116&lt;$A$9,Raw!W116,-999),-999),-999),-999),-999),-999)</f>
        <v>0.228524</v>
      </c>
      <c r="P116" s="9">
        <f>IF(Raw!$G116&gt;$C$8,IF(Raw!$Q116&gt;$C$8,IF(Raw!$N116&gt;$C$9,IF(Raw!$N116&lt;$A$9,IF(Raw!$X116&gt;$C$9,IF(Raw!$X116&lt;$A$9,Raw!X116,-999),-999),-999),-999),-999),-999)</f>
        <v>551</v>
      </c>
      <c r="R116" s="9">
        <f t="shared" si="20"/>
        <v>0.9107679999999998</v>
      </c>
      <c r="S116" s="9">
        <f t="shared" si="21"/>
        <v>0.33420360936434129</v>
      </c>
      <c r="T116" s="9">
        <f t="shared" si="22"/>
        <v>1.0395160000000003</v>
      </c>
      <c r="U116" s="9">
        <f t="shared" si="23"/>
        <v>0.33850444233431942</v>
      </c>
      <c r="V116" s="15">
        <f t="shared" si="16"/>
        <v>0</v>
      </c>
      <c r="X116" s="11">
        <f t="shared" si="24"/>
        <v>7.645399999999998E+18</v>
      </c>
      <c r="Y116" s="11">
        <f t="shared" si="25"/>
        <v>6.5339999999999993E-18</v>
      </c>
      <c r="Z116" s="11">
        <f t="shared" si="26"/>
        <v>4.2999999999999999E-4</v>
      </c>
      <c r="AA116" s="16">
        <f t="shared" si="27"/>
        <v>2.1028952779231974E-2</v>
      </c>
      <c r="AB116" s="9">
        <f t="shared" si="17"/>
        <v>2.0532519328772558</v>
      </c>
      <c r="AC116" s="9">
        <f t="shared" si="18"/>
        <v>0.97897104722076822</v>
      </c>
      <c r="AD116" s="15">
        <f t="shared" si="19"/>
        <v>48.904541347051115</v>
      </c>
      <c r="AE116" s="3">
        <f t="shared" si="28"/>
        <v>786.69359999999972</v>
      </c>
      <c r="AF116" s="2">
        <f t="shared" si="29"/>
        <v>0.25</v>
      </c>
      <c r="AG116" s="9">
        <f t="shared" si="30"/>
        <v>1.2734157304845542E-2</v>
      </c>
      <c r="AH116" s="2">
        <f t="shared" si="31"/>
        <v>0.61619924480391919</v>
      </c>
    </row>
    <row r="117" spans="1:34">
      <c r="A117" s="1">
        <f>Raw!A117</f>
        <v>104</v>
      </c>
      <c r="B117" s="14">
        <f>Raw!B117</f>
        <v>0.46349537037037036</v>
      </c>
      <c r="C117" s="15">
        <f>Raw!C117</f>
        <v>50.8</v>
      </c>
      <c r="D117" s="15">
        <f>IF(C117&gt;0.5,Raw!D117*D$11,-999)</f>
        <v>13.6</v>
      </c>
      <c r="E117" s="9">
        <f>IF(Raw!$G117&gt;$C$8,IF(Raw!$Q117&gt;$C$8,IF(Raw!$N117&gt;$C$9,IF(Raw!$N117&lt;$A$9,IF(Raw!$X117&gt;$C$9,IF(Raw!$X117&lt;$A$9,Raw!H117,-999),-999),-999),-999),-999),-999)</f>
        <v>1.8433710000000001</v>
      </c>
      <c r="F117" s="9">
        <f>IF(Raw!$G117&gt;$C$8,IF(Raw!$Q117&gt;$C$8,IF(Raw!$N117&gt;$C$9,IF(Raw!$N117&lt;$A$9,IF(Raw!$X117&gt;$C$9,IF(Raw!$X117&lt;$A$9,Raw!I117,-999),-999),-999),-999),-999),-999)</f>
        <v>2.740853</v>
      </c>
      <c r="G117" s="9">
        <f>Raw!G117</f>
        <v>0.99117200000000005</v>
      </c>
      <c r="H117" s="9">
        <f>IF(Raw!$G117&gt;$C$8,IF(Raw!$Q117&gt;$C$8,IF(Raw!$N117&gt;$C$9,IF(Raw!$N117&lt;$A$9,IF(Raw!$X117&gt;$C$9,IF(Raw!$X117&lt;$A$9,Raw!L117,-999),-999),-999),-999),-999),-999)</f>
        <v>702.7</v>
      </c>
      <c r="I117" s="9">
        <f>IF(Raw!$G117&gt;$C$8,IF(Raw!$Q117&gt;$C$8,IF(Raw!$N117&gt;$C$9,IF(Raw!$N117&lt;$A$9,IF(Raw!$X117&gt;$C$9,IF(Raw!$X117&lt;$A$9,Raw!M117,-999),-999),-999),-999),-999),-999)</f>
        <v>0.15801599999999999</v>
      </c>
      <c r="J117" s="9">
        <f>IF(Raw!$G117&gt;$C$8,IF(Raw!$Q117&gt;$C$8,IF(Raw!$N117&gt;$C$9,IF(Raw!$N117&lt;$A$9,IF(Raw!$X117&gt;$C$9,IF(Raw!$X117&lt;$A$9,Raw!N117,-999),-999),-999),-999),-999),-999)</f>
        <v>630</v>
      </c>
      <c r="K117" s="9">
        <f>IF(Raw!$G117&gt;$C$8,IF(Raw!$Q117&gt;$C$8,IF(Raw!$N117&gt;$C$9,IF(Raw!$N117&lt;$A$9,IF(Raw!$X117&gt;$C$9,IF(Raw!$X117&lt;$A$9,Raw!R117,-999),-999),-999),-999),-999),-999)</f>
        <v>2.0087269999999999</v>
      </c>
      <c r="L117" s="9">
        <f>IF(Raw!$G117&gt;$C$8,IF(Raw!$Q117&gt;$C$8,IF(Raw!$N117&gt;$C$9,IF(Raw!$N117&lt;$A$9,IF(Raw!$X117&gt;$C$9,IF(Raw!$X117&lt;$A$9,Raw!S117,-999),-999),-999),-999),-999),-999)</f>
        <v>3.1215030000000001</v>
      </c>
      <c r="M117" s="9">
        <f>Raw!Q117</f>
        <v>0.99110200000000004</v>
      </c>
      <c r="N117" s="9">
        <f>IF(Raw!$G117&gt;$C$8,IF(Raw!$Q117&gt;$C$8,IF(Raw!$N117&gt;$C$9,IF(Raw!$N117&lt;$A$9,IF(Raw!$X117&gt;$C$9,IF(Raw!$X117&lt;$A$9,Raw!V117,-999),-999),-999),-999),-999),-999)</f>
        <v>727.8</v>
      </c>
      <c r="O117" s="9">
        <f>IF(Raw!$G117&gt;$C$8,IF(Raw!$Q117&gt;$C$8,IF(Raw!$N117&gt;$C$9,IF(Raw!$N117&lt;$A$9,IF(Raw!$X117&gt;$C$9,IF(Raw!$X117&lt;$A$9,Raw!W117,-999),-999),-999),-999),-999),-999)</f>
        <v>0.147063</v>
      </c>
      <c r="P117" s="9">
        <f>IF(Raw!$G117&gt;$C$8,IF(Raw!$Q117&gt;$C$8,IF(Raw!$N117&gt;$C$9,IF(Raw!$N117&lt;$A$9,IF(Raw!$X117&gt;$C$9,IF(Raw!$X117&lt;$A$9,Raw!X117,-999),-999),-999),-999),-999),-999)</f>
        <v>420</v>
      </c>
      <c r="R117" s="9">
        <f t="shared" si="20"/>
        <v>0.89748199999999989</v>
      </c>
      <c r="S117" s="9">
        <f t="shared" si="21"/>
        <v>0.32744623662779432</v>
      </c>
      <c r="T117" s="9">
        <f t="shared" si="22"/>
        <v>1.1127760000000002</v>
      </c>
      <c r="U117" s="9">
        <f t="shared" si="23"/>
        <v>0.35648724348494942</v>
      </c>
      <c r="V117" s="15">
        <f t="shared" si="16"/>
        <v>0</v>
      </c>
      <c r="X117" s="11">
        <f t="shared" si="24"/>
        <v>8.187199999999998E+18</v>
      </c>
      <c r="Y117" s="11">
        <f t="shared" si="25"/>
        <v>7.0269999999999997E-18</v>
      </c>
      <c r="Z117" s="11">
        <f t="shared" si="26"/>
        <v>6.2999999999999992E-4</v>
      </c>
      <c r="AA117" s="16">
        <f t="shared" si="27"/>
        <v>3.4977078488454619E-2</v>
      </c>
      <c r="AB117" s="9">
        <f t="shared" si="17"/>
        <v>2.0476486534920686</v>
      </c>
      <c r="AC117" s="9">
        <f t="shared" si="18"/>
        <v>0.96502292151154534</v>
      </c>
      <c r="AD117" s="15">
        <f t="shared" si="19"/>
        <v>55.519172203896233</v>
      </c>
      <c r="AE117" s="3">
        <f t="shared" si="28"/>
        <v>846.05079999999975</v>
      </c>
      <c r="AF117" s="2">
        <f t="shared" si="29"/>
        <v>0.25</v>
      </c>
      <c r="AG117" s="9">
        <f t="shared" si="30"/>
        <v>1.5224520507333224E-2</v>
      </c>
      <c r="AH117" s="2">
        <f t="shared" si="31"/>
        <v>0.73670662412429688</v>
      </c>
    </row>
    <row r="118" spans="1:34">
      <c r="A118" s="1">
        <f>Raw!A118</f>
        <v>105</v>
      </c>
      <c r="B118" s="14">
        <f>Raw!B118</f>
        <v>0.46355324074074072</v>
      </c>
      <c r="C118" s="15">
        <f>Raw!C118</f>
        <v>49.7</v>
      </c>
      <c r="D118" s="15">
        <f>IF(C118&gt;0.5,Raw!D118*D$11,-999)</f>
        <v>14.5</v>
      </c>
      <c r="E118" s="9">
        <f>IF(Raw!$G118&gt;$C$8,IF(Raw!$Q118&gt;$C$8,IF(Raw!$N118&gt;$C$9,IF(Raw!$N118&lt;$A$9,IF(Raw!$X118&gt;$C$9,IF(Raw!$X118&lt;$A$9,Raw!H118,-999),-999),-999),-999),-999),-999)</f>
        <v>1.7928930000000001</v>
      </c>
      <c r="F118" s="9">
        <f>IF(Raw!$G118&gt;$C$8,IF(Raw!$Q118&gt;$C$8,IF(Raw!$N118&gt;$C$9,IF(Raw!$N118&lt;$A$9,IF(Raw!$X118&gt;$C$9,IF(Raw!$X118&lt;$A$9,Raw!I118,-999),-999),-999),-999),-999),-999)</f>
        <v>2.7192310000000002</v>
      </c>
      <c r="G118" s="9">
        <f>Raw!G118</f>
        <v>0.98744100000000001</v>
      </c>
      <c r="H118" s="9">
        <f>IF(Raw!$G118&gt;$C$8,IF(Raw!$Q118&gt;$C$8,IF(Raw!$N118&gt;$C$9,IF(Raw!$N118&lt;$A$9,IF(Raw!$X118&gt;$C$9,IF(Raw!$X118&lt;$A$9,Raw!L118,-999),-999),-999),-999),-999),-999)</f>
        <v>725.9</v>
      </c>
      <c r="I118" s="9">
        <f>IF(Raw!$G118&gt;$C$8,IF(Raw!$Q118&gt;$C$8,IF(Raw!$N118&gt;$C$9,IF(Raw!$N118&lt;$A$9,IF(Raw!$X118&gt;$C$9,IF(Raw!$X118&lt;$A$9,Raw!M118,-999),-999),-999),-999),-999),-999)</f>
        <v>0.135767</v>
      </c>
      <c r="J118" s="9">
        <f>IF(Raw!$G118&gt;$C$8,IF(Raw!$Q118&gt;$C$8,IF(Raw!$N118&gt;$C$9,IF(Raw!$N118&lt;$A$9,IF(Raw!$X118&gt;$C$9,IF(Raw!$X118&lt;$A$9,Raw!N118,-999),-999),-999),-999),-999),-999)</f>
        <v>657</v>
      </c>
      <c r="K118" s="9">
        <f>IF(Raw!$G118&gt;$C$8,IF(Raw!$Q118&gt;$C$8,IF(Raw!$N118&gt;$C$9,IF(Raw!$N118&lt;$A$9,IF(Raw!$X118&gt;$C$9,IF(Raw!$X118&lt;$A$9,Raw!R118,-999),-999),-999),-999),-999),-999)</f>
        <v>2.0708730000000002</v>
      </c>
      <c r="L118" s="9">
        <f>IF(Raw!$G118&gt;$C$8,IF(Raw!$Q118&gt;$C$8,IF(Raw!$N118&gt;$C$9,IF(Raw!$N118&lt;$A$9,IF(Raw!$X118&gt;$C$9,IF(Raw!$X118&lt;$A$9,Raw!S118,-999),-999),-999),-999),-999),-999)</f>
        <v>3.2038410000000002</v>
      </c>
      <c r="M118" s="9">
        <f>Raw!Q118</f>
        <v>0.99266900000000002</v>
      </c>
      <c r="N118" s="9">
        <f>IF(Raw!$G118&gt;$C$8,IF(Raw!$Q118&gt;$C$8,IF(Raw!$N118&gt;$C$9,IF(Raw!$N118&lt;$A$9,IF(Raw!$X118&gt;$C$9,IF(Raw!$X118&lt;$A$9,Raw!V118,-999),-999),-999),-999),-999),-999)</f>
        <v>694.9</v>
      </c>
      <c r="O118" s="9">
        <f>IF(Raw!$G118&gt;$C$8,IF(Raw!$Q118&gt;$C$8,IF(Raw!$N118&gt;$C$9,IF(Raw!$N118&lt;$A$9,IF(Raw!$X118&gt;$C$9,IF(Raw!$X118&lt;$A$9,Raw!W118,-999),-999),-999),-999),-999),-999)</f>
        <v>7.4593000000000007E-2</v>
      </c>
      <c r="P118" s="9">
        <f>IF(Raw!$G118&gt;$C$8,IF(Raw!$Q118&gt;$C$8,IF(Raw!$N118&gt;$C$9,IF(Raw!$N118&lt;$A$9,IF(Raw!$X118&gt;$C$9,IF(Raw!$X118&lt;$A$9,Raw!X118,-999),-999),-999),-999),-999),-999)</f>
        <v>238</v>
      </c>
      <c r="R118" s="9">
        <f t="shared" si="20"/>
        <v>0.92633800000000011</v>
      </c>
      <c r="S118" s="9">
        <f t="shared" si="21"/>
        <v>0.34066175326774373</v>
      </c>
      <c r="T118" s="9">
        <f t="shared" si="22"/>
        <v>1.132968</v>
      </c>
      <c r="U118" s="9">
        <f t="shared" si="23"/>
        <v>0.35362803584822089</v>
      </c>
      <c r="V118" s="15">
        <f t="shared" si="16"/>
        <v>0</v>
      </c>
      <c r="X118" s="11">
        <f t="shared" si="24"/>
        <v>8.728999999999999E+18</v>
      </c>
      <c r="Y118" s="11">
        <f t="shared" si="25"/>
        <v>7.2589999999999997E-18</v>
      </c>
      <c r="Z118" s="11">
        <f t="shared" si="26"/>
        <v>6.5699999999999992E-4</v>
      </c>
      <c r="AA118" s="16">
        <f t="shared" si="27"/>
        <v>3.9966228770988411E-2</v>
      </c>
      <c r="AB118" s="9">
        <f t="shared" si="17"/>
        <v>2.1161534582782093</v>
      </c>
      <c r="AC118" s="9">
        <f t="shared" si="18"/>
        <v>0.96003377122901168</v>
      </c>
      <c r="AD118" s="15">
        <f t="shared" si="19"/>
        <v>60.831398433772328</v>
      </c>
      <c r="AE118" s="3">
        <f t="shared" si="28"/>
        <v>873.98359999999968</v>
      </c>
      <c r="AF118" s="2">
        <f t="shared" si="29"/>
        <v>0.25</v>
      </c>
      <c r="AG118" s="9">
        <f t="shared" si="30"/>
        <v>1.6547452266181116E-2</v>
      </c>
      <c r="AH118" s="2">
        <f t="shared" si="31"/>
        <v>0.800722603447797</v>
      </c>
    </row>
    <row r="119" spans="1:34">
      <c r="A119" s="1">
        <f>Raw!A119</f>
        <v>106</v>
      </c>
      <c r="B119" s="14">
        <f>Raw!B119</f>
        <v>0.46361111111111114</v>
      </c>
      <c r="C119" s="15">
        <f>Raw!C119</f>
        <v>48.4</v>
      </c>
      <c r="D119" s="15">
        <f>IF(C119&gt;0.5,Raw!D119*D$11,-999)</f>
        <v>15.4</v>
      </c>
      <c r="E119" s="9">
        <f>IF(Raw!$G119&gt;$C$8,IF(Raw!$Q119&gt;$C$8,IF(Raw!$N119&gt;$C$9,IF(Raw!$N119&lt;$A$9,IF(Raw!$X119&gt;$C$9,IF(Raw!$X119&lt;$A$9,Raw!H119,-999),-999),-999),-999),-999),-999)</f>
        <v>1.7946759999999999</v>
      </c>
      <c r="F119" s="9">
        <f>IF(Raw!$G119&gt;$C$8,IF(Raw!$Q119&gt;$C$8,IF(Raw!$N119&gt;$C$9,IF(Raw!$N119&lt;$A$9,IF(Raw!$X119&gt;$C$9,IF(Raw!$X119&lt;$A$9,Raw!I119,-999),-999),-999),-999),-999),-999)</f>
        <v>2.6549580000000002</v>
      </c>
      <c r="G119" s="9">
        <f>Raw!G119</f>
        <v>0.98749200000000004</v>
      </c>
      <c r="H119" s="9">
        <f>IF(Raw!$G119&gt;$C$8,IF(Raw!$Q119&gt;$C$8,IF(Raw!$N119&gt;$C$9,IF(Raw!$N119&lt;$A$9,IF(Raw!$X119&gt;$C$9,IF(Raw!$X119&lt;$A$9,Raw!L119,-999),-999),-999),-999),-999),-999)</f>
        <v>705.3</v>
      </c>
      <c r="I119" s="9">
        <f>IF(Raw!$G119&gt;$C$8,IF(Raw!$Q119&gt;$C$8,IF(Raw!$N119&gt;$C$9,IF(Raw!$N119&lt;$A$9,IF(Raw!$X119&gt;$C$9,IF(Raw!$X119&lt;$A$9,Raw!M119,-999),-999),-999),-999),-999),-999)</f>
        <v>0.265065</v>
      </c>
      <c r="J119" s="9">
        <f>IF(Raw!$G119&gt;$C$8,IF(Raw!$Q119&gt;$C$8,IF(Raw!$N119&gt;$C$9,IF(Raw!$N119&lt;$A$9,IF(Raw!$X119&gt;$C$9,IF(Raw!$X119&lt;$A$9,Raw!N119,-999),-999),-999),-999),-999),-999)</f>
        <v>605</v>
      </c>
      <c r="K119" s="9">
        <f>IF(Raw!$G119&gt;$C$8,IF(Raw!$Q119&gt;$C$8,IF(Raw!$N119&gt;$C$9,IF(Raw!$N119&lt;$A$9,IF(Raw!$X119&gt;$C$9,IF(Raw!$X119&lt;$A$9,Raw!R119,-999),-999),-999),-999),-999),-999)</f>
        <v>2.0111759999999999</v>
      </c>
      <c r="L119" s="9">
        <f>IF(Raw!$G119&gt;$C$8,IF(Raw!$Q119&gt;$C$8,IF(Raw!$N119&gt;$C$9,IF(Raw!$N119&lt;$A$9,IF(Raw!$X119&gt;$C$9,IF(Raw!$X119&lt;$A$9,Raw!S119,-999),-999),-999),-999),-999),-999)</f>
        <v>3.031193</v>
      </c>
      <c r="M119" s="9">
        <f>Raw!Q119</f>
        <v>0.99377199999999999</v>
      </c>
      <c r="N119" s="9">
        <f>IF(Raw!$G119&gt;$C$8,IF(Raw!$Q119&gt;$C$8,IF(Raw!$N119&gt;$C$9,IF(Raw!$N119&lt;$A$9,IF(Raw!$X119&gt;$C$9,IF(Raw!$X119&lt;$A$9,Raw!V119,-999),-999),-999),-999),-999),-999)</f>
        <v>672.5</v>
      </c>
      <c r="O119" s="9">
        <f>IF(Raw!$G119&gt;$C$8,IF(Raw!$Q119&gt;$C$8,IF(Raw!$N119&gt;$C$9,IF(Raw!$N119&lt;$A$9,IF(Raw!$X119&gt;$C$9,IF(Raw!$X119&lt;$A$9,Raw!W119,-999),-999),-999),-999),-999),-999)</f>
        <v>0.16852800000000001</v>
      </c>
      <c r="P119" s="9">
        <f>IF(Raw!$G119&gt;$C$8,IF(Raw!$Q119&gt;$C$8,IF(Raw!$N119&gt;$C$9,IF(Raw!$N119&lt;$A$9,IF(Raw!$X119&gt;$C$9,IF(Raw!$X119&lt;$A$9,Raw!X119,-999),-999),-999),-999),-999),-999)</f>
        <v>405</v>
      </c>
      <c r="R119" s="9">
        <f t="shared" si="20"/>
        <v>0.86028200000000021</v>
      </c>
      <c r="S119" s="9">
        <f t="shared" si="21"/>
        <v>0.32402847803995399</v>
      </c>
      <c r="T119" s="9">
        <f t="shared" si="22"/>
        <v>1.0200170000000002</v>
      </c>
      <c r="U119" s="9">
        <f t="shared" si="23"/>
        <v>0.33650678132339318</v>
      </c>
      <c r="V119" s="15">
        <f t="shared" si="16"/>
        <v>0</v>
      </c>
      <c r="X119" s="11">
        <f t="shared" si="24"/>
        <v>9.270799999999998E+18</v>
      </c>
      <c r="Y119" s="11">
        <f t="shared" si="25"/>
        <v>7.0529999999999994E-18</v>
      </c>
      <c r="Z119" s="11">
        <f t="shared" si="26"/>
        <v>6.0499999999999996E-4</v>
      </c>
      <c r="AA119" s="16">
        <f t="shared" si="27"/>
        <v>3.805373447838678E-2</v>
      </c>
      <c r="AB119" s="9">
        <f t="shared" si="17"/>
        <v>2.0499914560814405</v>
      </c>
      <c r="AC119" s="9">
        <f t="shared" si="18"/>
        <v>0.96194626552161322</v>
      </c>
      <c r="AD119" s="15">
        <f t="shared" si="19"/>
        <v>62.898734675019469</v>
      </c>
      <c r="AE119" s="3">
        <f t="shared" si="28"/>
        <v>849.18119999999965</v>
      </c>
      <c r="AF119" s="2">
        <f t="shared" si="29"/>
        <v>0.25</v>
      </c>
      <c r="AG119" s="9">
        <f t="shared" si="30"/>
        <v>1.6281423657542232E-2</v>
      </c>
      <c r="AH119" s="2">
        <f t="shared" si="31"/>
        <v>0.78784961752377825</v>
      </c>
    </row>
    <row r="120" spans="1:34">
      <c r="A120" s="1">
        <f>Raw!A120</f>
        <v>107</v>
      </c>
      <c r="B120" s="14">
        <f>Raw!B120</f>
        <v>0.46365740740740741</v>
      </c>
      <c r="C120" s="15">
        <f>Raw!C120</f>
        <v>47.5</v>
      </c>
      <c r="D120" s="15">
        <f>IF(C120&gt;0.5,Raw!D120*D$11,-999)</f>
        <v>16.3</v>
      </c>
      <c r="E120" s="9">
        <f>IF(Raw!$G120&gt;$C$8,IF(Raw!$Q120&gt;$C$8,IF(Raw!$N120&gt;$C$9,IF(Raw!$N120&lt;$A$9,IF(Raw!$X120&gt;$C$9,IF(Raw!$X120&lt;$A$9,Raw!H120,-999),-999),-999),-999),-999),-999)</f>
        <v>1.7249939999999999</v>
      </c>
      <c r="F120" s="9">
        <f>IF(Raw!$G120&gt;$C$8,IF(Raw!$Q120&gt;$C$8,IF(Raw!$N120&gt;$C$9,IF(Raw!$N120&lt;$A$9,IF(Raw!$X120&gt;$C$9,IF(Raw!$X120&lt;$A$9,Raw!I120,-999),-999),-999),-999),-999),-999)</f>
        <v>2.5442170000000002</v>
      </c>
      <c r="G120" s="9">
        <f>Raw!G120</f>
        <v>0.98758500000000005</v>
      </c>
      <c r="H120" s="9">
        <f>IF(Raw!$G120&gt;$C$8,IF(Raw!$Q120&gt;$C$8,IF(Raw!$N120&gt;$C$9,IF(Raw!$N120&lt;$A$9,IF(Raw!$X120&gt;$C$9,IF(Raw!$X120&lt;$A$9,Raw!L120,-999),-999),-999),-999),-999),-999)</f>
        <v>678.8</v>
      </c>
      <c r="I120" s="9">
        <f>IF(Raw!$G120&gt;$C$8,IF(Raw!$Q120&gt;$C$8,IF(Raw!$N120&gt;$C$9,IF(Raw!$N120&lt;$A$9,IF(Raw!$X120&gt;$C$9,IF(Raw!$X120&lt;$A$9,Raw!M120,-999),-999),-999),-999),-999),-999)</f>
        <v>0.284887</v>
      </c>
      <c r="J120" s="9">
        <f>IF(Raw!$G120&gt;$C$8,IF(Raw!$Q120&gt;$C$8,IF(Raw!$N120&gt;$C$9,IF(Raw!$N120&lt;$A$9,IF(Raw!$X120&gt;$C$9,IF(Raw!$X120&lt;$A$9,Raw!N120,-999),-999),-999),-999),-999),-999)</f>
        <v>283</v>
      </c>
      <c r="K120" s="9">
        <f>IF(Raw!$G120&gt;$C$8,IF(Raw!$Q120&gt;$C$8,IF(Raw!$N120&gt;$C$9,IF(Raw!$N120&lt;$A$9,IF(Raw!$X120&gt;$C$9,IF(Raw!$X120&lt;$A$9,Raw!R120,-999),-999),-999),-999),-999),-999)</f>
        <v>2.004292</v>
      </c>
      <c r="L120" s="9">
        <f>IF(Raw!$G120&gt;$C$8,IF(Raw!$Q120&gt;$C$8,IF(Raw!$N120&gt;$C$9,IF(Raw!$N120&lt;$A$9,IF(Raw!$X120&gt;$C$9,IF(Raw!$X120&lt;$A$9,Raw!S120,-999),-999),-999),-999),-999),-999)</f>
        <v>3.0565989999999998</v>
      </c>
      <c r="M120" s="9">
        <f>Raw!Q120</f>
        <v>0.99164099999999999</v>
      </c>
      <c r="N120" s="9">
        <f>IF(Raw!$G120&gt;$C$8,IF(Raw!$Q120&gt;$C$8,IF(Raw!$N120&gt;$C$9,IF(Raw!$N120&lt;$A$9,IF(Raw!$X120&gt;$C$9,IF(Raw!$X120&lt;$A$9,Raw!V120,-999),-999),-999),-999),-999),-999)</f>
        <v>698.8</v>
      </c>
      <c r="O120" s="9">
        <f>IF(Raw!$G120&gt;$C$8,IF(Raw!$Q120&gt;$C$8,IF(Raw!$N120&gt;$C$9,IF(Raw!$N120&lt;$A$9,IF(Raw!$X120&gt;$C$9,IF(Raw!$X120&lt;$A$9,Raw!W120,-999),-999),-999),-999),-999),-999)</f>
        <v>0.18696399999999999</v>
      </c>
      <c r="P120" s="9">
        <f>IF(Raw!$G120&gt;$C$8,IF(Raw!$Q120&gt;$C$8,IF(Raw!$N120&gt;$C$9,IF(Raw!$N120&lt;$A$9,IF(Raw!$X120&gt;$C$9,IF(Raw!$X120&lt;$A$9,Raw!X120,-999),-999),-999),-999),-999),-999)</f>
        <v>319</v>
      </c>
      <c r="R120" s="9">
        <f t="shared" si="20"/>
        <v>0.81922300000000026</v>
      </c>
      <c r="S120" s="9">
        <f t="shared" si="21"/>
        <v>0.32199415380056035</v>
      </c>
      <c r="T120" s="9">
        <f t="shared" si="22"/>
        <v>1.0523069999999999</v>
      </c>
      <c r="U120" s="9">
        <f t="shared" si="23"/>
        <v>0.34427381543997099</v>
      </c>
      <c r="V120" s="15">
        <f t="shared" si="16"/>
        <v>0</v>
      </c>
      <c r="X120" s="11">
        <f t="shared" si="24"/>
        <v>9.8125999999999959E+18</v>
      </c>
      <c r="Y120" s="11">
        <f t="shared" si="25"/>
        <v>6.7879999999999989E-18</v>
      </c>
      <c r="Z120" s="11">
        <f t="shared" si="26"/>
        <v>2.8299999999999999E-4</v>
      </c>
      <c r="AA120" s="16">
        <f t="shared" si="27"/>
        <v>1.8501293653737903E-2</v>
      </c>
      <c r="AB120" s="9">
        <f t="shared" si="17"/>
        <v>2.0237610408208839</v>
      </c>
      <c r="AC120" s="9">
        <f t="shared" si="18"/>
        <v>0.98149870634626213</v>
      </c>
      <c r="AD120" s="15">
        <f t="shared" si="19"/>
        <v>65.375595949603905</v>
      </c>
      <c r="AE120" s="3">
        <f t="shared" si="28"/>
        <v>817.27519999999959</v>
      </c>
      <c r="AF120" s="2">
        <f t="shared" si="29"/>
        <v>0.25</v>
      </c>
      <c r="AG120" s="9">
        <f t="shared" si="30"/>
        <v>1.7313158349409268E-2</v>
      </c>
      <c r="AH120" s="2">
        <f t="shared" si="31"/>
        <v>0.83777472232239403</v>
      </c>
    </row>
    <row r="121" spans="1:34">
      <c r="A121" s="1">
        <f>Raw!A121</f>
        <v>108</v>
      </c>
      <c r="B121" s="14">
        <f>Raw!B121</f>
        <v>0.46371527777777777</v>
      </c>
      <c r="C121" s="15">
        <f>Raw!C121</f>
        <v>46.6</v>
      </c>
      <c r="D121" s="15">
        <f>IF(C121&gt;0.5,Raw!D121*D$11,-999)</f>
        <v>17.2</v>
      </c>
      <c r="E121" s="9">
        <f>IF(Raw!$G121&gt;$C$8,IF(Raw!$Q121&gt;$C$8,IF(Raw!$N121&gt;$C$9,IF(Raw!$N121&lt;$A$9,IF(Raw!$X121&gt;$C$9,IF(Raw!$X121&lt;$A$9,Raw!H121,-999),-999),-999),-999),-999),-999)</f>
        <v>1.653689</v>
      </c>
      <c r="F121" s="9">
        <f>IF(Raw!$G121&gt;$C$8,IF(Raw!$Q121&gt;$C$8,IF(Raw!$N121&gt;$C$9,IF(Raw!$N121&lt;$A$9,IF(Raw!$X121&gt;$C$9,IF(Raw!$X121&lt;$A$9,Raw!I121,-999),-999),-999),-999),-999),-999)</f>
        <v>2.4181219999999999</v>
      </c>
      <c r="G121" s="9">
        <f>Raw!G121</f>
        <v>0.98409899999999995</v>
      </c>
      <c r="H121" s="9">
        <f>IF(Raw!$G121&gt;$C$8,IF(Raw!$Q121&gt;$C$8,IF(Raw!$N121&gt;$C$9,IF(Raw!$N121&lt;$A$9,IF(Raw!$X121&gt;$C$9,IF(Raw!$X121&lt;$A$9,Raw!L121,-999),-999),-999),-999),-999),-999)</f>
        <v>695.4</v>
      </c>
      <c r="I121" s="9">
        <f>IF(Raw!$G121&gt;$C$8,IF(Raw!$Q121&gt;$C$8,IF(Raw!$N121&gt;$C$9,IF(Raw!$N121&lt;$A$9,IF(Raw!$X121&gt;$C$9,IF(Raw!$X121&lt;$A$9,Raw!M121,-999),-999),-999),-999),-999),-999)</f>
        <v>0.26244299999999998</v>
      </c>
      <c r="J121" s="9">
        <f>IF(Raw!$G121&gt;$C$8,IF(Raw!$Q121&gt;$C$8,IF(Raw!$N121&gt;$C$9,IF(Raw!$N121&lt;$A$9,IF(Raw!$X121&gt;$C$9,IF(Raw!$X121&lt;$A$9,Raw!N121,-999),-999),-999),-999),-999),-999)</f>
        <v>387</v>
      </c>
      <c r="K121" s="9">
        <f>IF(Raw!$G121&gt;$C$8,IF(Raw!$Q121&gt;$C$8,IF(Raw!$N121&gt;$C$9,IF(Raw!$N121&lt;$A$9,IF(Raw!$X121&gt;$C$9,IF(Raw!$X121&lt;$A$9,Raw!R121,-999),-999),-999),-999),-999),-999)</f>
        <v>1.913016</v>
      </c>
      <c r="L121" s="9">
        <f>IF(Raw!$G121&gt;$C$8,IF(Raw!$Q121&gt;$C$8,IF(Raw!$N121&gt;$C$9,IF(Raw!$N121&lt;$A$9,IF(Raw!$X121&gt;$C$9,IF(Raw!$X121&lt;$A$9,Raw!S121,-999),-999),-999),-999),-999),-999)</f>
        <v>2.911019</v>
      </c>
      <c r="M121" s="9">
        <f>Raw!Q121</f>
        <v>0.98923000000000005</v>
      </c>
      <c r="N121" s="9">
        <f>IF(Raw!$G121&gt;$C$8,IF(Raw!$Q121&gt;$C$8,IF(Raw!$N121&gt;$C$9,IF(Raw!$N121&lt;$A$9,IF(Raw!$X121&gt;$C$9,IF(Raw!$X121&lt;$A$9,Raw!V121,-999),-999),-999),-999),-999),-999)</f>
        <v>707</v>
      </c>
      <c r="O121" s="9">
        <f>IF(Raw!$G121&gt;$C$8,IF(Raw!$Q121&gt;$C$8,IF(Raw!$N121&gt;$C$9,IF(Raw!$N121&lt;$A$9,IF(Raw!$X121&gt;$C$9,IF(Raw!$X121&lt;$A$9,Raw!W121,-999),-999),-999),-999),-999),-999)</f>
        <v>0.12687499999999999</v>
      </c>
      <c r="P121" s="9">
        <f>IF(Raw!$G121&gt;$C$8,IF(Raw!$Q121&gt;$C$8,IF(Raw!$N121&gt;$C$9,IF(Raw!$N121&lt;$A$9,IF(Raw!$X121&gt;$C$9,IF(Raw!$X121&lt;$A$9,Raw!X121,-999),-999),-999),-999),-999),-999)</f>
        <v>628</v>
      </c>
      <c r="R121" s="9">
        <f t="shared" si="20"/>
        <v>0.76443299999999992</v>
      </c>
      <c r="S121" s="9">
        <f t="shared" si="21"/>
        <v>0.31612672975143519</v>
      </c>
      <c r="T121" s="9">
        <f t="shared" si="22"/>
        <v>0.99800299999999997</v>
      </c>
      <c r="U121" s="9">
        <f t="shared" si="23"/>
        <v>0.34283630577471325</v>
      </c>
      <c r="V121" s="15">
        <f t="shared" si="16"/>
        <v>0</v>
      </c>
      <c r="X121" s="11">
        <f t="shared" si="24"/>
        <v>1.0354399999999996E+19</v>
      </c>
      <c r="Y121" s="11">
        <f t="shared" si="25"/>
        <v>6.9540000000000001E-18</v>
      </c>
      <c r="Z121" s="11">
        <f t="shared" si="26"/>
        <v>3.8699999999999997E-4</v>
      </c>
      <c r="AA121" s="16">
        <f t="shared" si="27"/>
        <v>2.7110292201892625E-2</v>
      </c>
      <c r="AB121" s="9">
        <f t="shared" si="17"/>
        <v>1.9400721529483655</v>
      </c>
      <c r="AC121" s="9">
        <f t="shared" si="18"/>
        <v>0.97288970779810735</v>
      </c>
      <c r="AD121" s="15">
        <f t="shared" si="19"/>
        <v>70.052434630213497</v>
      </c>
      <c r="AE121" s="3">
        <f t="shared" si="28"/>
        <v>837.26159999999982</v>
      </c>
      <c r="AF121" s="2">
        <f t="shared" si="29"/>
        <v>0.25</v>
      </c>
      <c r="AG121" s="9">
        <f t="shared" si="30"/>
        <v>1.8474244537805374E-2</v>
      </c>
      <c r="AH121" s="2">
        <f t="shared" si="31"/>
        <v>0.89395907872026092</v>
      </c>
    </row>
    <row r="122" spans="1:34">
      <c r="A122" s="1">
        <f>Raw!A122</f>
        <v>109</v>
      </c>
      <c r="B122" s="14">
        <f>Raw!B122</f>
        <v>0.46377314814814818</v>
      </c>
      <c r="C122" s="15">
        <f>Raw!C122</f>
        <v>45.3</v>
      </c>
      <c r="D122" s="15">
        <f>IF(C122&gt;0.5,Raw!D122*D$11,-999)</f>
        <v>18.100000000000001</v>
      </c>
      <c r="E122" s="9">
        <f>IF(Raw!$G122&gt;$C$8,IF(Raw!$Q122&gt;$C$8,IF(Raw!$N122&gt;$C$9,IF(Raw!$N122&lt;$A$9,IF(Raw!$X122&gt;$C$9,IF(Raw!$X122&lt;$A$9,Raw!H122,-999),-999),-999),-999),-999),-999)</f>
        <v>1.6284639999999999</v>
      </c>
      <c r="F122" s="9">
        <f>IF(Raw!$G122&gt;$C$8,IF(Raw!$Q122&gt;$C$8,IF(Raw!$N122&gt;$C$9,IF(Raw!$N122&lt;$A$9,IF(Raw!$X122&gt;$C$9,IF(Raw!$X122&lt;$A$9,Raw!I122,-999),-999),-999),-999),-999),-999)</f>
        <v>2.3910979999999999</v>
      </c>
      <c r="G122" s="9">
        <f>Raw!G122</f>
        <v>0.98862499999999998</v>
      </c>
      <c r="H122" s="9">
        <f>IF(Raw!$G122&gt;$C$8,IF(Raw!$Q122&gt;$C$8,IF(Raw!$N122&gt;$C$9,IF(Raw!$N122&lt;$A$9,IF(Raw!$X122&gt;$C$9,IF(Raw!$X122&lt;$A$9,Raw!L122,-999),-999),-999),-999),-999),-999)</f>
        <v>705.2</v>
      </c>
      <c r="I122" s="9">
        <f>IF(Raw!$G122&gt;$C$8,IF(Raw!$Q122&gt;$C$8,IF(Raw!$N122&gt;$C$9,IF(Raw!$N122&lt;$A$9,IF(Raw!$X122&gt;$C$9,IF(Raw!$X122&lt;$A$9,Raw!M122,-999),-999),-999),-999),-999),-999)</f>
        <v>0.19755500000000001</v>
      </c>
      <c r="J122" s="9">
        <f>IF(Raw!$G122&gt;$C$8,IF(Raw!$Q122&gt;$C$8,IF(Raw!$N122&gt;$C$9,IF(Raw!$N122&lt;$A$9,IF(Raw!$X122&gt;$C$9,IF(Raw!$X122&lt;$A$9,Raw!N122,-999),-999),-999),-999),-999),-999)</f>
        <v>622</v>
      </c>
      <c r="K122" s="9">
        <f>IF(Raw!$G122&gt;$C$8,IF(Raw!$Q122&gt;$C$8,IF(Raw!$N122&gt;$C$9,IF(Raw!$N122&lt;$A$9,IF(Raw!$X122&gt;$C$9,IF(Raw!$X122&lt;$A$9,Raw!R122,-999),-999),-999),-999),-999),-999)</f>
        <v>1.872115</v>
      </c>
      <c r="L122" s="9">
        <f>IF(Raw!$G122&gt;$C$8,IF(Raw!$Q122&gt;$C$8,IF(Raw!$N122&gt;$C$9,IF(Raw!$N122&lt;$A$9,IF(Raw!$X122&gt;$C$9,IF(Raw!$X122&lt;$A$9,Raw!S122,-999),-999),-999),-999),-999),-999)</f>
        <v>2.8400620000000001</v>
      </c>
      <c r="M122" s="9">
        <f>Raw!Q122</f>
        <v>0.99109899999999995</v>
      </c>
      <c r="N122" s="9">
        <f>IF(Raw!$G122&gt;$C$8,IF(Raw!$Q122&gt;$C$8,IF(Raw!$N122&gt;$C$9,IF(Raw!$N122&lt;$A$9,IF(Raw!$X122&gt;$C$9,IF(Raw!$X122&lt;$A$9,Raw!V122,-999),-999),-999),-999),-999),-999)</f>
        <v>715.1</v>
      </c>
      <c r="O122" s="9">
        <f>IF(Raw!$G122&gt;$C$8,IF(Raw!$Q122&gt;$C$8,IF(Raw!$N122&gt;$C$9,IF(Raw!$N122&lt;$A$9,IF(Raw!$X122&gt;$C$9,IF(Raw!$X122&lt;$A$9,Raw!W122,-999),-999),-999),-999),-999),-999)</f>
        <v>0.15023600000000001</v>
      </c>
      <c r="P122" s="9">
        <f>IF(Raw!$G122&gt;$C$8,IF(Raw!$Q122&gt;$C$8,IF(Raw!$N122&gt;$C$9,IF(Raw!$N122&lt;$A$9,IF(Raw!$X122&gt;$C$9,IF(Raw!$X122&lt;$A$9,Raw!X122,-999),-999),-999),-999),-999),-999)</f>
        <v>430</v>
      </c>
      <c r="R122" s="9">
        <f t="shared" si="20"/>
        <v>0.76263400000000003</v>
      </c>
      <c r="S122" s="9">
        <f t="shared" si="21"/>
        <v>0.31894719497067875</v>
      </c>
      <c r="T122" s="9">
        <f t="shared" si="22"/>
        <v>0.96794700000000011</v>
      </c>
      <c r="U122" s="9">
        <f t="shared" si="23"/>
        <v>0.34081896803661332</v>
      </c>
      <c r="V122" s="15">
        <f t="shared" si="16"/>
        <v>0</v>
      </c>
      <c r="X122" s="11">
        <f t="shared" si="24"/>
        <v>1.0896199999999998E+19</v>
      </c>
      <c r="Y122" s="11">
        <f t="shared" si="25"/>
        <v>7.0520000000000007E-18</v>
      </c>
      <c r="Z122" s="11">
        <f t="shared" si="26"/>
        <v>6.2199999999999994E-4</v>
      </c>
      <c r="AA122" s="16">
        <f t="shared" si="27"/>
        <v>4.5614366497432647E-2</v>
      </c>
      <c r="AB122" s="9">
        <f t="shared" si="17"/>
        <v>1.9162672892080903</v>
      </c>
      <c r="AC122" s="9">
        <f t="shared" si="18"/>
        <v>0.95438563350256744</v>
      </c>
      <c r="AD122" s="15">
        <f t="shared" si="19"/>
        <v>73.334994368862795</v>
      </c>
      <c r="AE122" s="3">
        <f t="shared" si="28"/>
        <v>849.06079999999986</v>
      </c>
      <c r="AF122" s="2">
        <f t="shared" si="29"/>
        <v>0.25</v>
      </c>
      <c r="AG122" s="9">
        <f t="shared" si="30"/>
        <v>1.9226120847512823E-2</v>
      </c>
      <c r="AH122" s="2">
        <f t="shared" si="31"/>
        <v>0.93034198205155505</v>
      </c>
    </row>
    <row r="123" spans="1:34">
      <c r="A123" s="1">
        <f>Raw!A123</f>
        <v>110</v>
      </c>
      <c r="B123" s="14">
        <f>Raw!B123</f>
        <v>0.46383101851851855</v>
      </c>
      <c r="C123" s="15">
        <f>Raw!C123</f>
        <v>44.3</v>
      </c>
      <c r="D123" s="15">
        <f>IF(C123&gt;0.5,Raw!D123*D$11,-999)</f>
        <v>19.899999999999999</v>
      </c>
      <c r="E123" s="9">
        <f>IF(Raw!$G123&gt;$C$8,IF(Raw!$Q123&gt;$C$8,IF(Raw!$N123&gt;$C$9,IF(Raw!$N123&lt;$A$9,IF(Raw!$X123&gt;$C$9,IF(Raw!$X123&lt;$A$9,Raw!H123,-999),-999),-999),-999),-999),-999)</f>
        <v>1.6522289999999999</v>
      </c>
      <c r="F123" s="9">
        <f>IF(Raw!$G123&gt;$C$8,IF(Raw!$Q123&gt;$C$8,IF(Raw!$N123&gt;$C$9,IF(Raw!$N123&lt;$A$9,IF(Raw!$X123&gt;$C$9,IF(Raw!$X123&lt;$A$9,Raw!I123,-999),-999),-999),-999),-999),-999)</f>
        <v>2.4184350000000001</v>
      </c>
      <c r="G123" s="9">
        <f>Raw!G123</f>
        <v>0.98779799999999995</v>
      </c>
      <c r="H123" s="9">
        <f>IF(Raw!$G123&gt;$C$8,IF(Raw!$Q123&gt;$C$8,IF(Raw!$N123&gt;$C$9,IF(Raw!$N123&lt;$A$9,IF(Raw!$X123&gt;$C$9,IF(Raw!$X123&lt;$A$9,Raw!L123,-999),-999),-999),-999),-999),-999)</f>
        <v>684.4</v>
      </c>
      <c r="I123" s="9">
        <f>IF(Raw!$G123&gt;$C$8,IF(Raw!$Q123&gt;$C$8,IF(Raw!$N123&gt;$C$9,IF(Raw!$N123&lt;$A$9,IF(Raw!$X123&gt;$C$9,IF(Raw!$X123&lt;$A$9,Raw!M123,-999),-999),-999),-999),-999),-999)</f>
        <v>0.32220500000000002</v>
      </c>
      <c r="J123" s="9">
        <f>IF(Raw!$G123&gt;$C$8,IF(Raw!$Q123&gt;$C$8,IF(Raw!$N123&gt;$C$9,IF(Raw!$N123&lt;$A$9,IF(Raw!$X123&gt;$C$9,IF(Raw!$X123&lt;$A$9,Raw!N123,-999),-999),-999),-999),-999),-999)</f>
        <v>415</v>
      </c>
      <c r="K123" s="9">
        <f>IF(Raw!$G123&gt;$C$8,IF(Raw!$Q123&gt;$C$8,IF(Raw!$N123&gt;$C$9,IF(Raw!$N123&lt;$A$9,IF(Raw!$X123&gt;$C$9,IF(Raw!$X123&lt;$A$9,Raw!R123,-999),-999),-999),-999),-999),-999)</f>
        <v>1.8286480000000001</v>
      </c>
      <c r="L123" s="9">
        <f>IF(Raw!$G123&gt;$C$8,IF(Raw!$Q123&gt;$C$8,IF(Raw!$N123&gt;$C$9,IF(Raw!$N123&lt;$A$9,IF(Raw!$X123&gt;$C$9,IF(Raw!$X123&lt;$A$9,Raw!S123,-999),-999),-999),-999),-999),-999)</f>
        <v>2.7906339999999998</v>
      </c>
      <c r="M123" s="9">
        <f>Raw!Q123</f>
        <v>0.99095699999999998</v>
      </c>
      <c r="N123" s="9">
        <f>IF(Raw!$G123&gt;$C$8,IF(Raw!$Q123&gt;$C$8,IF(Raw!$N123&gt;$C$9,IF(Raw!$N123&lt;$A$9,IF(Raw!$X123&gt;$C$9,IF(Raw!$X123&lt;$A$9,Raw!V123,-999),-999),-999),-999),-999),-999)</f>
        <v>717.8</v>
      </c>
      <c r="O123" s="9">
        <f>IF(Raw!$G123&gt;$C$8,IF(Raw!$Q123&gt;$C$8,IF(Raw!$N123&gt;$C$9,IF(Raw!$N123&lt;$A$9,IF(Raw!$X123&gt;$C$9,IF(Raw!$X123&lt;$A$9,Raw!W123,-999),-999),-999),-999),-999),-999)</f>
        <v>0.141432</v>
      </c>
      <c r="P123" s="9">
        <f>IF(Raw!$G123&gt;$C$8,IF(Raw!$Q123&gt;$C$8,IF(Raw!$N123&gt;$C$9,IF(Raw!$N123&lt;$A$9,IF(Raw!$X123&gt;$C$9,IF(Raw!$X123&lt;$A$9,Raw!X123,-999),-999),-999),-999),-999),-999)</f>
        <v>424</v>
      </c>
      <c r="R123" s="9">
        <f t="shared" si="20"/>
        <v>0.76620600000000016</v>
      </c>
      <c r="S123" s="9">
        <f t="shared" si="21"/>
        <v>0.31681893455891935</v>
      </c>
      <c r="T123" s="9">
        <f t="shared" si="22"/>
        <v>0.96198599999999979</v>
      </c>
      <c r="U123" s="9">
        <f t="shared" si="23"/>
        <v>0.34471951535027517</v>
      </c>
      <c r="V123" s="15">
        <f t="shared" si="16"/>
        <v>0</v>
      </c>
      <c r="X123" s="11">
        <f t="shared" si="24"/>
        <v>1.1979799999999998E+19</v>
      </c>
      <c r="Y123" s="11">
        <f t="shared" si="25"/>
        <v>6.8439999999999992E-18</v>
      </c>
      <c r="Z123" s="11">
        <f t="shared" si="26"/>
        <v>4.15E-4</v>
      </c>
      <c r="AA123" s="16">
        <f t="shared" si="27"/>
        <v>3.2906092382139041E-2</v>
      </c>
      <c r="AB123" s="9">
        <f t="shared" si="17"/>
        <v>1.8603032001863244</v>
      </c>
      <c r="AC123" s="9">
        <f t="shared" si="18"/>
        <v>0.96709390761786096</v>
      </c>
      <c r="AD123" s="15">
        <f t="shared" si="19"/>
        <v>79.291788872624181</v>
      </c>
      <c r="AE123" s="3">
        <f t="shared" si="28"/>
        <v>824.01759999999967</v>
      </c>
      <c r="AF123" s="2">
        <f t="shared" si="29"/>
        <v>0.25</v>
      </c>
      <c r="AG123" s="9">
        <f t="shared" si="30"/>
        <v>2.1025713101097961E-2</v>
      </c>
      <c r="AH123" s="2">
        <f t="shared" si="31"/>
        <v>1.0174233146492124</v>
      </c>
    </row>
    <row r="124" spans="1:34">
      <c r="A124" s="1">
        <f>Raw!A124</f>
        <v>111</v>
      </c>
      <c r="B124" s="14">
        <f>Raw!B124</f>
        <v>0.46387731481481481</v>
      </c>
      <c r="C124" s="15">
        <f>Raw!C124</f>
        <v>43.2</v>
      </c>
      <c r="D124" s="15">
        <f>IF(C124&gt;0.5,Raw!D124*D$11,-999)</f>
        <v>21.7</v>
      </c>
      <c r="E124" s="9">
        <f>IF(Raw!$G124&gt;$C$8,IF(Raw!$Q124&gt;$C$8,IF(Raw!$N124&gt;$C$9,IF(Raw!$N124&lt;$A$9,IF(Raw!$X124&gt;$C$9,IF(Raw!$X124&lt;$A$9,Raw!H124,-999),-999),-999),-999),-999),-999)</f>
        <v>1.6045039999999999</v>
      </c>
      <c r="F124" s="9">
        <f>IF(Raw!$G124&gt;$C$8,IF(Raw!$Q124&gt;$C$8,IF(Raw!$N124&gt;$C$9,IF(Raw!$N124&lt;$A$9,IF(Raw!$X124&gt;$C$9,IF(Raw!$X124&lt;$A$9,Raw!I124,-999),-999),-999),-999),-999),-999)</f>
        <v>2.3853430000000002</v>
      </c>
      <c r="G124" s="9">
        <f>Raw!G124</f>
        <v>0.98462000000000005</v>
      </c>
      <c r="H124" s="9">
        <f>IF(Raw!$G124&gt;$C$8,IF(Raw!$Q124&gt;$C$8,IF(Raw!$N124&gt;$C$9,IF(Raw!$N124&lt;$A$9,IF(Raw!$X124&gt;$C$9,IF(Raw!$X124&lt;$A$9,Raw!L124,-999),-999),-999),-999),-999),-999)</f>
        <v>730.1</v>
      </c>
      <c r="I124" s="9">
        <f>IF(Raw!$G124&gt;$C$8,IF(Raw!$Q124&gt;$C$8,IF(Raw!$N124&gt;$C$9,IF(Raw!$N124&lt;$A$9,IF(Raw!$X124&gt;$C$9,IF(Raw!$X124&lt;$A$9,Raw!M124,-999),-999),-999),-999),-999),-999)</f>
        <v>0.27778199999999997</v>
      </c>
      <c r="J124" s="9">
        <f>IF(Raw!$G124&gt;$C$8,IF(Raw!$Q124&gt;$C$8,IF(Raw!$N124&gt;$C$9,IF(Raw!$N124&lt;$A$9,IF(Raw!$X124&gt;$C$9,IF(Raw!$X124&lt;$A$9,Raw!N124,-999),-999),-999),-999),-999),-999)</f>
        <v>558</v>
      </c>
      <c r="K124" s="9">
        <f>IF(Raw!$G124&gt;$C$8,IF(Raw!$Q124&gt;$C$8,IF(Raw!$N124&gt;$C$9,IF(Raw!$N124&lt;$A$9,IF(Raw!$X124&gt;$C$9,IF(Raw!$X124&lt;$A$9,Raw!R124,-999),-999),-999),-999),-999),-999)</f>
        <v>1.8442590000000001</v>
      </c>
      <c r="L124" s="9">
        <f>IF(Raw!$G124&gt;$C$8,IF(Raw!$Q124&gt;$C$8,IF(Raw!$N124&gt;$C$9,IF(Raw!$N124&lt;$A$9,IF(Raw!$X124&gt;$C$9,IF(Raw!$X124&lt;$A$9,Raw!S124,-999),-999),-999),-999),-999),-999)</f>
        <v>2.7622080000000002</v>
      </c>
      <c r="M124" s="9">
        <f>Raw!Q124</f>
        <v>0.992815</v>
      </c>
      <c r="N124" s="9">
        <f>IF(Raw!$G124&gt;$C$8,IF(Raw!$Q124&gt;$C$8,IF(Raw!$N124&gt;$C$9,IF(Raw!$N124&lt;$A$9,IF(Raw!$X124&gt;$C$9,IF(Raw!$X124&lt;$A$9,Raw!V124,-999),-999),-999),-999),-999),-999)</f>
        <v>690.6</v>
      </c>
      <c r="O124" s="9">
        <f>IF(Raw!$G124&gt;$C$8,IF(Raw!$Q124&gt;$C$8,IF(Raw!$N124&gt;$C$9,IF(Raw!$N124&lt;$A$9,IF(Raw!$X124&gt;$C$9,IF(Raw!$X124&lt;$A$9,Raw!W124,-999),-999),-999),-999),-999),-999)</f>
        <v>0.18784600000000001</v>
      </c>
      <c r="P124" s="9">
        <f>IF(Raw!$G124&gt;$C$8,IF(Raw!$Q124&gt;$C$8,IF(Raw!$N124&gt;$C$9,IF(Raw!$N124&lt;$A$9,IF(Raw!$X124&gt;$C$9,IF(Raw!$X124&lt;$A$9,Raw!X124,-999),-999),-999),-999),-999),-999)</f>
        <v>366</v>
      </c>
      <c r="R124" s="9">
        <f t="shared" si="20"/>
        <v>0.78083900000000028</v>
      </c>
      <c r="S124" s="9">
        <f t="shared" si="21"/>
        <v>0.32734872930224301</v>
      </c>
      <c r="T124" s="9">
        <f t="shared" si="22"/>
        <v>0.91794900000000013</v>
      </c>
      <c r="U124" s="9">
        <f t="shared" si="23"/>
        <v>0.33232435790498038</v>
      </c>
      <c r="V124" s="15">
        <f t="shared" si="16"/>
        <v>0</v>
      </c>
      <c r="X124" s="11">
        <f t="shared" si="24"/>
        <v>1.3063399999999998E+19</v>
      </c>
      <c r="Y124" s="11">
        <f t="shared" si="25"/>
        <v>7.3009999999999999E-18</v>
      </c>
      <c r="Z124" s="11">
        <f t="shared" si="26"/>
        <v>5.5800000000000001E-4</v>
      </c>
      <c r="AA124" s="16">
        <f t="shared" si="27"/>
        <v>5.0530521568824503E-2</v>
      </c>
      <c r="AB124" s="9">
        <f t="shared" si="17"/>
        <v>1.8906434417435809</v>
      </c>
      <c r="AC124" s="9">
        <f t="shared" si="18"/>
        <v>0.94946947843117557</v>
      </c>
      <c r="AD124" s="15">
        <f t="shared" si="19"/>
        <v>90.556490266710597</v>
      </c>
      <c r="AE124" s="3">
        <f t="shared" si="28"/>
        <v>879.04039999999975</v>
      </c>
      <c r="AF124" s="2">
        <f t="shared" si="29"/>
        <v>0.25</v>
      </c>
      <c r="AG124" s="9">
        <f t="shared" si="30"/>
        <v>2.314932883231785E-2</v>
      </c>
      <c r="AH124" s="2">
        <f t="shared" si="31"/>
        <v>1.1201839746996023</v>
      </c>
    </row>
    <row r="125" spans="1:34">
      <c r="A125" s="1">
        <f>Raw!A125</f>
        <v>112</v>
      </c>
      <c r="B125" s="14">
        <f>Raw!B125</f>
        <v>0.46393518518518517</v>
      </c>
      <c r="C125" s="15">
        <f>Raw!C125</f>
        <v>42.1</v>
      </c>
      <c r="D125" s="15">
        <f>IF(C125&gt;0.5,Raw!D125*D$11,-999)</f>
        <v>22.6</v>
      </c>
      <c r="E125" s="9">
        <f>IF(Raw!$G125&gt;$C$8,IF(Raw!$Q125&gt;$C$8,IF(Raw!$N125&gt;$C$9,IF(Raw!$N125&lt;$A$9,IF(Raw!$X125&gt;$C$9,IF(Raw!$X125&lt;$A$9,Raw!H125,-999),-999),-999),-999),-999),-999)</f>
        <v>1.599189</v>
      </c>
      <c r="F125" s="9">
        <f>IF(Raw!$G125&gt;$C$8,IF(Raw!$Q125&gt;$C$8,IF(Raw!$N125&gt;$C$9,IF(Raw!$N125&lt;$A$9,IF(Raw!$X125&gt;$C$9,IF(Raw!$X125&lt;$A$9,Raw!I125,-999),-999),-999),-999),-999),-999)</f>
        <v>2.3491050000000002</v>
      </c>
      <c r="G125" s="9">
        <f>Raw!G125</f>
        <v>0.98166100000000001</v>
      </c>
      <c r="H125" s="9">
        <f>IF(Raw!$G125&gt;$C$8,IF(Raw!$Q125&gt;$C$8,IF(Raw!$N125&gt;$C$9,IF(Raw!$N125&lt;$A$9,IF(Raw!$X125&gt;$C$9,IF(Raw!$X125&lt;$A$9,Raw!L125,-999),-999),-999),-999),-999),-999)</f>
        <v>713.2</v>
      </c>
      <c r="I125" s="9">
        <f>IF(Raw!$G125&gt;$C$8,IF(Raw!$Q125&gt;$C$8,IF(Raw!$N125&gt;$C$9,IF(Raw!$N125&lt;$A$9,IF(Raw!$X125&gt;$C$9,IF(Raw!$X125&lt;$A$9,Raw!M125,-999),-999),-999),-999),-999),-999)</f>
        <v>0.198131</v>
      </c>
      <c r="J125" s="9">
        <f>IF(Raw!$G125&gt;$C$8,IF(Raw!$Q125&gt;$C$8,IF(Raw!$N125&gt;$C$9,IF(Raw!$N125&lt;$A$9,IF(Raw!$X125&gt;$C$9,IF(Raw!$X125&lt;$A$9,Raw!N125,-999),-999),-999),-999),-999),-999)</f>
        <v>324</v>
      </c>
      <c r="K125" s="9">
        <f>IF(Raw!$G125&gt;$C$8,IF(Raw!$Q125&gt;$C$8,IF(Raw!$N125&gt;$C$9,IF(Raw!$N125&lt;$A$9,IF(Raw!$X125&gt;$C$9,IF(Raw!$X125&lt;$A$9,Raw!R125,-999),-999),-999),-999),-999),-999)</f>
        <v>1.835793</v>
      </c>
      <c r="L125" s="9">
        <f>IF(Raw!$G125&gt;$C$8,IF(Raw!$Q125&gt;$C$8,IF(Raw!$N125&gt;$C$9,IF(Raw!$N125&lt;$A$9,IF(Raw!$X125&gt;$C$9,IF(Raw!$X125&lt;$A$9,Raw!S125,-999),-999),-999),-999),-999),-999)</f>
        <v>2.7869100000000002</v>
      </c>
      <c r="M125" s="9">
        <f>Raw!Q125</f>
        <v>0.991954</v>
      </c>
      <c r="N125" s="9">
        <f>IF(Raw!$G125&gt;$C$8,IF(Raw!$Q125&gt;$C$8,IF(Raw!$N125&gt;$C$9,IF(Raw!$N125&lt;$A$9,IF(Raw!$X125&gt;$C$9,IF(Raw!$X125&lt;$A$9,Raw!V125,-999),-999),-999),-999),-999),-999)</f>
        <v>677.4</v>
      </c>
      <c r="O125" s="9">
        <f>IF(Raw!$G125&gt;$C$8,IF(Raw!$Q125&gt;$C$8,IF(Raw!$N125&gt;$C$9,IF(Raw!$N125&lt;$A$9,IF(Raw!$X125&gt;$C$9,IF(Raw!$X125&lt;$A$9,Raw!W125,-999),-999),-999),-999),-999),-999)</f>
        <v>2.7102999999999999E-2</v>
      </c>
      <c r="P125" s="9">
        <f>IF(Raw!$G125&gt;$C$8,IF(Raw!$Q125&gt;$C$8,IF(Raw!$N125&gt;$C$9,IF(Raw!$N125&lt;$A$9,IF(Raw!$X125&gt;$C$9,IF(Raw!$X125&lt;$A$9,Raw!X125,-999),-999),-999),-999),-999),-999)</f>
        <v>528</v>
      </c>
      <c r="R125" s="9">
        <f t="shared" si="20"/>
        <v>0.74991600000000025</v>
      </c>
      <c r="S125" s="9">
        <f t="shared" si="21"/>
        <v>0.31923477239203873</v>
      </c>
      <c r="T125" s="9">
        <f t="shared" si="22"/>
        <v>0.95111700000000021</v>
      </c>
      <c r="U125" s="9">
        <f t="shared" si="23"/>
        <v>0.34128012745298564</v>
      </c>
      <c r="V125" s="15">
        <f t="shared" si="16"/>
        <v>0</v>
      </c>
      <c r="X125" s="11">
        <f t="shared" si="24"/>
        <v>1.3605199999999996E+19</v>
      </c>
      <c r="Y125" s="11">
        <f t="shared" si="25"/>
        <v>7.1320000000000003E-18</v>
      </c>
      <c r="Z125" s="11">
        <f t="shared" si="26"/>
        <v>3.2399999999999996E-4</v>
      </c>
      <c r="AA125" s="16">
        <f t="shared" si="27"/>
        <v>3.0480209909383146E-2</v>
      </c>
      <c r="AB125" s="9">
        <f t="shared" si="17"/>
        <v>1.8647832458083828</v>
      </c>
      <c r="AC125" s="9">
        <f t="shared" si="18"/>
        <v>0.96951979009061684</v>
      </c>
      <c r="AD125" s="15">
        <f t="shared" si="19"/>
        <v>94.074721942540592</v>
      </c>
      <c r="AE125" s="3">
        <f t="shared" si="28"/>
        <v>858.69279999999981</v>
      </c>
      <c r="AF125" s="2">
        <f t="shared" si="29"/>
        <v>0.25</v>
      </c>
      <c r="AG125" s="9">
        <f t="shared" si="30"/>
        <v>2.469679468819572E-2</v>
      </c>
      <c r="AH125" s="2">
        <f t="shared" si="31"/>
        <v>1.1950650421251596</v>
      </c>
    </row>
    <row r="126" spans="1:34">
      <c r="A126" s="1">
        <f>Raw!A126</f>
        <v>113</v>
      </c>
      <c r="B126" s="14">
        <f>Raw!B126</f>
        <v>0.46399305555555559</v>
      </c>
      <c r="C126" s="15">
        <f>Raw!C126</f>
        <v>41</v>
      </c>
      <c r="D126" s="15">
        <f>IF(C126&gt;0.5,Raw!D126*D$11,-999)</f>
        <v>24.4</v>
      </c>
      <c r="E126" s="9">
        <f>IF(Raw!$G126&gt;$C$8,IF(Raw!$Q126&gt;$C$8,IF(Raw!$N126&gt;$C$9,IF(Raw!$N126&lt;$A$9,IF(Raw!$X126&gt;$C$9,IF(Raw!$X126&lt;$A$9,Raw!H126,-999),-999),-999),-999),-999),-999)</f>
        <v>1.598797</v>
      </c>
      <c r="F126" s="9">
        <f>IF(Raw!$G126&gt;$C$8,IF(Raw!$Q126&gt;$C$8,IF(Raw!$N126&gt;$C$9,IF(Raw!$N126&lt;$A$9,IF(Raw!$X126&gt;$C$9,IF(Raw!$X126&lt;$A$9,Raw!I126,-999),-999),-999),-999),-999),-999)</f>
        <v>2.3361770000000002</v>
      </c>
      <c r="G126" s="9">
        <f>Raw!G126</f>
        <v>0.99149699999999996</v>
      </c>
      <c r="H126" s="9">
        <f>IF(Raw!$G126&gt;$C$8,IF(Raw!$Q126&gt;$C$8,IF(Raw!$N126&gt;$C$9,IF(Raw!$N126&lt;$A$9,IF(Raw!$X126&gt;$C$9,IF(Raw!$X126&lt;$A$9,Raw!L126,-999),-999),-999),-999),-999),-999)</f>
        <v>673.3</v>
      </c>
      <c r="I126" s="9">
        <f>IF(Raw!$G126&gt;$C$8,IF(Raw!$Q126&gt;$C$8,IF(Raw!$N126&gt;$C$9,IF(Raw!$N126&lt;$A$9,IF(Raw!$X126&gt;$C$9,IF(Raw!$X126&lt;$A$9,Raw!M126,-999),-999),-999),-999),-999),-999)</f>
        <v>0.14787700000000001</v>
      </c>
      <c r="J126" s="9">
        <f>IF(Raw!$G126&gt;$C$8,IF(Raw!$Q126&gt;$C$8,IF(Raw!$N126&gt;$C$9,IF(Raw!$N126&lt;$A$9,IF(Raw!$X126&gt;$C$9,IF(Raw!$X126&lt;$A$9,Raw!N126,-999),-999),-999),-999),-999),-999)</f>
        <v>482</v>
      </c>
      <c r="K126" s="9">
        <f>IF(Raw!$G126&gt;$C$8,IF(Raw!$Q126&gt;$C$8,IF(Raw!$N126&gt;$C$9,IF(Raw!$N126&lt;$A$9,IF(Raw!$X126&gt;$C$9,IF(Raw!$X126&lt;$A$9,Raw!R126,-999),-999),-999),-999),-999),-999)</f>
        <v>1.8010079999999999</v>
      </c>
      <c r="L126" s="9">
        <f>IF(Raw!$G126&gt;$C$8,IF(Raw!$Q126&gt;$C$8,IF(Raw!$N126&gt;$C$9,IF(Raw!$N126&lt;$A$9,IF(Raw!$X126&gt;$C$9,IF(Raw!$X126&lt;$A$9,Raw!S126,-999),-999),-999),-999),-999),-999)</f>
        <v>2.7174230000000001</v>
      </c>
      <c r="M126" s="9">
        <f>Raw!Q126</f>
        <v>0.99309199999999997</v>
      </c>
      <c r="N126" s="9">
        <f>IF(Raw!$G126&gt;$C$8,IF(Raw!$Q126&gt;$C$8,IF(Raw!$N126&gt;$C$9,IF(Raw!$N126&lt;$A$9,IF(Raw!$X126&gt;$C$9,IF(Raw!$X126&lt;$A$9,Raw!V126,-999),-999),-999),-999),-999),-999)</f>
        <v>697.9</v>
      </c>
      <c r="O126" s="9">
        <f>IF(Raw!$G126&gt;$C$8,IF(Raw!$Q126&gt;$C$8,IF(Raw!$N126&gt;$C$9,IF(Raw!$N126&lt;$A$9,IF(Raw!$X126&gt;$C$9,IF(Raw!$X126&lt;$A$9,Raw!W126,-999),-999),-999),-999),-999),-999)</f>
        <v>0.24306800000000001</v>
      </c>
      <c r="P126" s="9">
        <f>IF(Raw!$G126&gt;$C$8,IF(Raw!$Q126&gt;$C$8,IF(Raw!$N126&gt;$C$9,IF(Raw!$N126&lt;$A$9,IF(Raw!$X126&gt;$C$9,IF(Raw!$X126&lt;$A$9,Raw!X126,-999),-999),-999),-999),-999),-999)</f>
        <v>343</v>
      </c>
      <c r="R126" s="9">
        <f t="shared" si="20"/>
        <v>0.73738000000000015</v>
      </c>
      <c r="S126" s="9">
        <f t="shared" si="21"/>
        <v>0.31563533071338351</v>
      </c>
      <c r="T126" s="9">
        <f t="shared" si="22"/>
        <v>0.9164150000000002</v>
      </c>
      <c r="U126" s="9">
        <f t="shared" si="23"/>
        <v>0.33723678647012267</v>
      </c>
      <c r="V126" s="15">
        <f t="shared" si="16"/>
        <v>0</v>
      </c>
      <c r="X126" s="11">
        <f t="shared" si="24"/>
        <v>1.4688799999999996E+19</v>
      </c>
      <c r="Y126" s="11">
        <f t="shared" si="25"/>
        <v>6.7329999999999995E-18</v>
      </c>
      <c r="Z126" s="11">
        <f t="shared" si="26"/>
        <v>4.8199999999999995E-4</v>
      </c>
      <c r="AA126" s="16">
        <f t="shared" si="27"/>
        <v>4.5500650646544051E-2</v>
      </c>
      <c r="AB126" s="9">
        <f t="shared" si="17"/>
        <v>1.8427054787622525</v>
      </c>
      <c r="AC126" s="9">
        <f t="shared" si="18"/>
        <v>0.95449934935345604</v>
      </c>
      <c r="AD126" s="15">
        <f t="shared" si="19"/>
        <v>94.399690138058219</v>
      </c>
      <c r="AE126" s="3">
        <f t="shared" si="28"/>
        <v>810.65319999999974</v>
      </c>
      <c r="AF126" s="2">
        <f t="shared" si="29"/>
        <v>0.25</v>
      </c>
      <c r="AG126" s="9">
        <f t="shared" si="30"/>
        <v>2.4488498573795453E-2</v>
      </c>
      <c r="AH126" s="2">
        <f t="shared" si="31"/>
        <v>1.1849857015518972</v>
      </c>
    </row>
    <row r="127" spans="1:34">
      <c r="A127" s="1">
        <f>Raw!A127</f>
        <v>114</v>
      </c>
      <c r="B127" s="14">
        <f>Raw!B127</f>
        <v>0.46405092592592595</v>
      </c>
      <c r="C127" s="15">
        <f>Raw!C127</f>
        <v>39.9</v>
      </c>
      <c r="D127" s="15">
        <f>IF(C127&gt;0.5,Raw!D127*D$11,-999)</f>
        <v>26.2</v>
      </c>
      <c r="E127" s="9">
        <f>IF(Raw!$G127&gt;$C$8,IF(Raw!$Q127&gt;$C$8,IF(Raw!$N127&gt;$C$9,IF(Raw!$N127&lt;$A$9,IF(Raw!$X127&gt;$C$9,IF(Raw!$X127&lt;$A$9,Raw!H127,-999),-999),-999),-999),-999),-999)</f>
        <v>1.6034219999999999</v>
      </c>
      <c r="F127" s="9">
        <f>IF(Raw!$G127&gt;$C$8,IF(Raw!$Q127&gt;$C$8,IF(Raw!$N127&gt;$C$9,IF(Raw!$N127&lt;$A$9,IF(Raw!$X127&gt;$C$9,IF(Raw!$X127&lt;$A$9,Raw!I127,-999),-999),-999),-999),-999),-999)</f>
        <v>2.3142830000000001</v>
      </c>
      <c r="G127" s="9">
        <f>Raw!G127</f>
        <v>0.98461399999999999</v>
      </c>
      <c r="H127" s="9">
        <f>IF(Raw!$G127&gt;$C$8,IF(Raw!$Q127&gt;$C$8,IF(Raw!$N127&gt;$C$9,IF(Raw!$N127&lt;$A$9,IF(Raw!$X127&gt;$C$9,IF(Raw!$X127&lt;$A$9,Raw!L127,-999),-999),-999),-999),-999),-999)</f>
        <v>669.5</v>
      </c>
      <c r="I127" s="9">
        <f>IF(Raw!$G127&gt;$C$8,IF(Raw!$Q127&gt;$C$8,IF(Raw!$N127&gt;$C$9,IF(Raw!$N127&lt;$A$9,IF(Raw!$X127&gt;$C$9,IF(Raw!$X127&lt;$A$9,Raw!M127,-999),-999),-999),-999),-999),-999)</f>
        <v>0.27206399999999997</v>
      </c>
      <c r="J127" s="9">
        <f>IF(Raw!$G127&gt;$C$8,IF(Raw!$Q127&gt;$C$8,IF(Raw!$N127&gt;$C$9,IF(Raw!$N127&lt;$A$9,IF(Raw!$X127&gt;$C$9,IF(Raw!$X127&lt;$A$9,Raw!N127,-999),-999),-999),-999),-999),-999)</f>
        <v>367</v>
      </c>
      <c r="K127" s="9">
        <f>IF(Raw!$G127&gt;$C$8,IF(Raw!$Q127&gt;$C$8,IF(Raw!$N127&gt;$C$9,IF(Raw!$N127&lt;$A$9,IF(Raw!$X127&gt;$C$9,IF(Raw!$X127&lt;$A$9,Raw!R127,-999),-999),-999),-999),-999),-999)</f>
        <v>1.827075</v>
      </c>
      <c r="L127" s="9">
        <f>IF(Raw!$G127&gt;$C$8,IF(Raw!$Q127&gt;$C$8,IF(Raw!$N127&gt;$C$9,IF(Raw!$N127&lt;$A$9,IF(Raw!$X127&gt;$C$9,IF(Raw!$X127&lt;$A$9,Raw!S127,-999),-999),-999),-999),-999),-999)</f>
        <v>2.7474789999999998</v>
      </c>
      <c r="M127" s="9">
        <f>Raw!Q127</f>
        <v>0.99459399999999998</v>
      </c>
      <c r="N127" s="9">
        <f>IF(Raw!$G127&gt;$C$8,IF(Raw!$Q127&gt;$C$8,IF(Raw!$N127&gt;$C$9,IF(Raw!$N127&lt;$A$9,IF(Raw!$X127&gt;$C$9,IF(Raw!$X127&lt;$A$9,Raw!V127,-999),-999),-999),-999),-999),-999)</f>
        <v>684.8</v>
      </c>
      <c r="O127" s="9">
        <f>IF(Raw!$G127&gt;$C$8,IF(Raw!$Q127&gt;$C$8,IF(Raw!$N127&gt;$C$9,IF(Raw!$N127&lt;$A$9,IF(Raw!$X127&gt;$C$9,IF(Raw!$X127&lt;$A$9,Raw!W127,-999),-999),-999),-999),-999),-999)</f>
        <v>0.22912399999999999</v>
      </c>
      <c r="P127" s="9">
        <f>IF(Raw!$G127&gt;$C$8,IF(Raw!$Q127&gt;$C$8,IF(Raw!$N127&gt;$C$9,IF(Raw!$N127&lt;$A$9,IF(Raw!$X127&gt;$C$9,IF(Raw!$X127&lt;$A$9,Raw!X127,-999),-999),-999),-999),-999),-999)</f>
        <v>291</v>
      </c>
      <c r="R127" s="9">
        <f t="shared" si="20"/>
        <v>0.71086100000000019</v>
      </c>
      <c r="S127" s="9">
        <f t="shared" si="21"/>
        <v>0.3071625207461664</v>
      </c>
      <c r="T127" s="9">
        <f t="shared" si="22"/>
        <v>0.92040399999999978</v>
      </c>
      <c r="U127" s="9">
        <f t="shared" si="23"/>
        <v>0.33499946678391351</v>
      </c>
      <c r="V127" s="15">
        <f t="shared" si="16"/>
        <v>0</v>
      </c>
      <c r="X127" s="11">
        <f t="shared" si="24"/>
        <v>1.5772399999999998E+19</v>
      </c>
      <c r="Y127" s="11">
        <f t="shared" si="25"/>
        <v>6.6949999999999994E-18</v>
      </c>
      <c r="Z127" s="11">
        <f t="shared" si="26"/>
        <v>3.6699999999999998E-4</v>
      </c>
      <c r="AA127" s="16">
        <f t="shared" si="27"/>
        <v>3.7307985355221146E-2</v>
      </c>
      <c r="AB127" s="9">
        <f t="shared" si="17"/>
        <v>1.861413418952887</v>
      </c>
      <c r="AC127" s="9">
        <f t="shared" si="18"/>
        <v>0.96269201464477883</v>
      </c>
      <c r="AD127" s="15">
        <f t="shared" si="19"/>
        <v>101.65663584528923</v>
      </c>
      <c r="AE127" s="3">
        <f t="shared" si="28"/>
        <v>806.07799999999975</v>
      </c>
      <c r="AF127" s="2">
        <f t="shared" si="29"/>
        <v>0.25</v>
      </c>
      <c r="AG127" s="9">
        <f t="shared" si="30"/>
        <v>2.6196091387091048E-2</v>
      </c>
      <c r="AH127" s="2">
        <f t="shared" si="31"/>
        <v>1.2676152291127796</v>
      </c>
    </row>
    <row r="128" spans="1:34">
      <c r="A128" s="1">
        <f>Raw!A128</f>
        <v>115</v>
      </c>
      <c r="B128" s="14">
        <f>Raw!B128</f>
        <v>0.46410879629629626</v>
      </c>
      <c r="C128" s="15">
        <f>Raw!C128</f>
        <v>38.799999999999997</v>
      </c>
      <c r="D128" s="15">
        <f>IF(C128&gt;0.5,Raw!D128*D$11,-999)</f>
        <v>28.1</v>
      </c>
      <c r="E128" s="9">
        <f>IF(Raw!$G128&gt;$C$8,IF(Raw!$Q128&gt;$C$8,IF(Raw!$N128&gt;$C$9,IF(Raw!$N128&lt;$A$9,IF(Raw!$X128&gt;$C$9,IF(Raw!$X128&lt;$A$9,Raw!H128,-999),-999),-999),-999),-999),-999)</f>
        <v>1.583637</v>
      </c>
      <c r="F128" s="9">
        <f>IF(Raw!$G128&gt;$C$8,IF(Raw!$Q128&gt;$C$8,IF(Raw!$N128&gt;$C$9,IF(Raw!$N128&lt;$A$9,IF(Raw!$X128&gt;$C$9,IF(Raw!$X128&lt;$A$9,Raw!I128,-999),-999),-999),-999),-999),-999)</f>
        <v>2.305558</v>
      </c>
      <c r="G128" s="9">
        <f>Raw!G128</f>
        <v>0.986541</v>
      </c>
      <c r="H128" s="9">
        <f>IF(Raw!$G128&gt;$C$8,IF(Raw!$Q128&gt;$C$8,IF(Raw!$N128&gt;$C$9,IF(Raw!$N128&lt;$A$9,IF(Raw!$X128&gt;$C$9,IF(Raw!$X128&lt;$A$9,Raw!L128,-999),-999),-999),-999),-999),-999)</f>
        <v>689.5</v>
      </c>
      <c r="I128" s="9">
        <f>IF(Raw!$G128&gt;$C$8,IF(Raw!$Q128&gt;$C$8,IF(Raw!$N128&gt;$C$9,IF(Raw!$N128&lt;$A$9,IF(Raw!$X128&gt;$C$9,IF(Raw!$X128&lt;$A$9,Raw!M128,-999),-999),-999),-999),-999),-999)</f>
        <v>0.102149</v>
      </c>
      <c r="J128" s="9">
        <f>IF(Raw!$G128&gt;$C$8,IF(Raw!$Q128&gt;$C$8,IF(Raw!$N128&gt;$C$9,IF(Raw!$N128&lt;$A$9,IF(Raw!$X128&gt;$C$9,IF(Raw!$X128&lt;$A$9,Raw!N128,-999),-999),-999),-999),-999),-999)</f>
        <v>412</v>
      </c>
      <c r="K128" s="9">
        <f>IF(Raw!$G128&gt;$C$8,IF(Raw!$Q128&gt;$C$8,IF(Raw!$N128&gt;$C$9,IF(Raw!$N128&lt;$A$9,IF(Raw!$X128&gt;$C$9,IF(Raw!$X128&lt;$A$9,Raw!R128,-999),-999),-999),-999),-999),-999)</f>
        <v>1.795784</v>
      </c>
      <c r="L128" s="9">
        <f>IF(Raw!$G128&gt;$C$8,IF(Raw!$Q128&gt;$C$8,IF(Raw!$N128&gt;$C$9,IF(Raw!$N128&lt;$A$9,IF(Raw!$X128&gt;$C$9,IF(Raw!$X128&lt;$A$9,Raw!S128,-999),-999),-999),-999),-999),-999)</f>
        <v>2.7159230000000001</v>
      </c>
      <c r="M128" s="9">
        <f>Raw!Q128</f>
        <v>0.99060300000000001</v>
      </c>
      <c r="N128" s="9">
        <f>IF(Raw!$G128&gt;$C$8,IF(Raw!$Q128&gt;$C$8,IF(Raw!$N128&gt;$C$9,IF(Raw!$N128&lt;$A$9,IF(Raw!$X128&gt;$C$9,IF(Raw!$X128&lt;$A$9,Raw!V128,-999),-999),-999),-999),-999),-999)</f>
        <v>681.2</v>
      </c>
      <c r="O128" s="9">
        <f>IF(Raw!$G128&gt;$C$8,IF(Raw!$Q128&gt;$C$8,IF(Raw!$N128&gt;$C$9,IF(Raw!$N128&lt;$A$9,IF(Raw!$X128&gt;$C$9,IF(Raw!$X128&lt;$A$9,Raw!W128,-999),-999),-999),-999),-999),-999)</f>
        <v>0.161051</v>
      </c>
      <c r="P128" s="9">
        <f>IF(Raw!$G128&gt;$C$8,IF(Raw!$Q128&gt;$C$8,IF(Raw!$N128&gt;$C$9,IF(Raw!$N128&lt;$A$9,IF(Raw!$X128&gt;$C$9,IF(Raw!$X128&lt;$A$9,Raw!X128,-999),-999),-999),-999),-999),-999)</f>
        <v>500</v>
      </c>
      <c r="R128" s="9">
        <f t="shared" si="20"/>
        <v>0.72192100000000003</v>
      </c>
      <c r="S128" s="9">
        <f t="shared" si="21"/>
        <v>0.31312202946098083</v>
      </c>
      <c r="T128" s="9">
        <f t="shared" si="22"/>
        <v>0.92013900000000004</v>
      </c>
      <c r="U128" s="9">
        <f t="shared" si="23"/>
        <v>0.33879421471079996</v>
      </c>
      <c r="V128" s="15">
        <f t="shared" si="16"/>
        <v>0</v>
      </c>
      <c r="X128" s="11">
        <f t="shared" si="24"/>
        <v>1.6916199999999998E+19</v>
      </c>
      <c r="Y128" s="11">
        <f t="shared" si="25"/>
        <v>6.8949999999999999E-18</v>
      </c>
      <c r="Z128" s="11">
        <f t="shared" si="26"/>
        <v>4.1199999999999999E-4</v>
      </c>
      <c r="AA128" s="16">
        <f t="shared" si="27"/>
        <v>4.5851169759225117E-2</v>
      </c>
      <c r="AB128" s="9">
        <f t="shared" si="17"/>
        <v>1.8379734494910838</v>
      </c>
      <c r="AC128" s="9">
        <f t="shared" si="18"/>
        <v>0.95414883024077479</v>
      </c>
      <c r="AD128" s="15">
        <f t="shared" si="19"/>
        <v>111.28924698841045</v>
      </c>
      <c r="AE128" s="3">
        <f t="shared" si="28"/>
        <v>830.15799999999979</v>
      </c>
      <c r="AF128" s="2">
        <f t="shared" si="29"/>
        <v>0.25</v>
      </c>
      <c r="AG128" s="9">
        <f t="shared" si="30"/>
        <v>2.9003194645534448E-2</v>
      </c>
      <c r="AH128" s="2">
        <f t="shared" si="31"/>
        <v>1.4034494949013177</v>
      </c>
    </row>
    <row r="129" spans="1:34">
      <c r="A129" s="1">
        <f>Raw!A129</f>
        <v>116</v>
      </c>
      <c r="B129" s="14">
        <f>Raw!B129</f>
        <v>0.46416666666666667</v>
      </c>
      <c r="C129" s="15">
        <f>Raw!C129</f>
        <v>37.700000000000003</v>
      </c>
      <c r="D129" s="15">
        <f>IF(C129&gt;0.5,Raw!D129*D$11,-999)</f>
        <v>30.8</v>
      </c>
      <c r="E129" s="9">
        <f>IF(Raw!$G129&gt;$C$8,IF(Raw!$Q129&gt;$C$8,IF(Raw!$N129&gt;$C$9,IF(Raw!$N129&lt;$A$9,IF(Raw!$X129&gt;$C$9,IF(Raw!$X129&lt;$A$9,Raw!H129,-999),-999),-999),-999),-999),-999)</f>
        <v>1.6226160000000001</v>
      </c>
      <c r="F129" s="9">
        <f>IF(Raw!$G129&gt;$C$8,IF(Raw!$Q129&gt;$C$8,IF(Raw!$N129&gt;$C$9,IF(Raw!$N129&lt;$A$9,IF(Raw!$X129&gt;$C$9,IF(Raw!$X129&lt;$A$9,Raw!I129,-999),-999),-999),-999),-999),-999)</f>
        <v>2.3615780000000002</v>
      </c>
      <c r="G129" s="9">
        <f>Raw!G129</f>
        <v>0.98829999999999996</v>
      </c>
      <c r="H129" s="9">
        <f>IF(Raw!$G129&gt;$C$8,IF(Raw!$Q129&gt;$C$8,IF(Raw!$N129&gt;$C$9,IF(Raw!$N129&lt;$A$9,IF(Raw!$X129&gt;$C$9,IF(Raw!$X129&lt;$A$9,Raw!L129,-999),-999),-999),-999),-999),-999)</f>
        <v>667.9</v>
      </c>
      <c r="I129" s="9">
        <f>IF(Raw!$G129&gt;$C$8,IF(Raw!$Q129&gt;$C$8,IF(Raw!$N129&gt;$C$9,IF(Raw!$N129&lt;$A$9,IF(Raw!$X129&gt;$C$9,IF(Raw!$X129&lt;$A$9,Raw!M129,-999),-999),-999),-999),-999),-999)</f>
        <v>0.20119100000000001</v>
      </c>
      <c r="J129" s="9">
        <f>IF(Raw!$G129&gt;$C$8,IF(Raw!$Q129&gt;$C$8,IF(Raw!$N129&gt;$C$9,IF(Raw!$N129&lt;$A$9,IF(Raw!$X129&gt;$C$9,IF(Raw!$X129&lt;$A$9,Raw!N129,-999),-999),-999),-999),-999),-999)</f>
        <v>434</v>
      </c>
      <c r="K129" s="9">
        <f>IF(Raw!$G129&gt;$C$8,IF(Raw!$Q129&gt;$C$8,IF(Raw!$N129&gt;$C$9,IF(Raw!$N129&lt;$A$9,IF(Raw!$X129&gt;$C$9,IF(Raw!$X129&lt;$A$9,Raw!R129,-999),-999),-999),-999),-999),-999)</f>
        <v>1.738777</v>
      </c>
      <c r="L129" s="9">
        <f>IF(Raw!$G129&gt;$C$8,IF(Raw!$Q129&gt;$C$8,IF(Raw!$N129&gt;$C$9,IF(Raw!$N129&lt;$A$9,IF(Raw!$X129&gt;$C$9,IF(Raw!$X129&lt;$A$9,Raw!S129,-999),-999),-999),-999),-999),-999)</f>
        <v>2.6455989999999998</v>
      </c>
      <c r="M129" s="9">
        <f>Raw!Q129</f>
        <v>0.99077800000000005</v>
      </c>
      <c r="N129" s="9">
        <f>IF(Raw!$G129&gt;$C$8,IF(Raw!$Q129&gt;$C$8,IF(Raw!$N129&gt;$C$9,IF(Raw!$N129&lt;$A$9,IF(Raw!$X129&gt;$C$9,IF(Raw!$X129&lt;$A$9,Raw!V129,-999),-999),-999),-999),-999),-999)</f>
        <v>655.4</v>
      </c>
      <c r="O129" s="9">
        <f>IF(Raw!$G129&gt;$C$8,IF(Raw!$Q129&gt;$C$8,IF(Raw!$N129&gt;$C$9,IF(Raw!$N129&lt;$A$9,IF(Raw!$X129&gt;$C$9,IF(Raw!$X129&lt;$A$9,Raw!W129,-999),-999),-999),-999),-999),-999)</f>
        <v>0.113222</v>
      </c>
      <c r="P129" s="9">
        <f>IF(Raw!$G129&gt;$C$8,IF(Raw!$Q129&gt;$C$8,IF(Raw!$N129&gt;$C$9,IF(Raw!$N129&lt;$A$9,IF(Raw!$X129&gt;$C$9,IF(Raw!$X129&lt;$A$9,Raw!X129,-999),-999),-999),-999),-999),-999)</f>
        <v>378</v>
      </c>
      <c r="R129" s="9">
        <f t="shared" si="20"/>
        <v>0.73896200000000012</v>
      </c>
      <c r="S129" s="9">
        <f t="shared" si="21"/>
        <v>0.31291026593235544</v>
      </c>
      <c r="T129" s="9">
        <f t="shared" si="22"/>
        <v>0.90682199999999979</v>
      </c>
      <c r="U129" s="9">
        <f t="shared" si="23"/>
        <v>0.34276623176830651</v>
      </c>
      <c r="V129" s="15">
        <f t="shared" si="16"/>
        <v>0</v>
      </c>
      <c r="X129" s="11">
        <f t="shared" si="24"/>
        <v>1.8541599999999996E+19</v>
      </c>
      <c r="Y129" s="11">
        <f t="shared" si="25"/>
        <v>6.6789999999999997E-18</v>
      </c>
      <c r="Z129" s="11">
        <f t="shared" si="26"/>
        <v>4.3399999999999998E-4</v>
      </c>
      <c r="AA129" s="16">
        <f t="shared" si="27"/>
        <v>5.100495019009748E-2</v>
      </c>
      <c r="AB129" s="9">
        <f t="shared" si="17"/>
        <v>1.7850294109412845</v>
      </c>
      <c r="AC129" s="9">
        <f t="shared" si="18"/>
        <v>0.94899504980990257</v>
      </c>
      <c r="AD129" s="15">
        <f t="shared" si="19"/>
        <v>117.52292670529374</v>
      </c>
      <c r="AE129" s="3">
        <f t="shared" si="28"/>
        <v>804.15159999999969</v>
      </c>
      <c r="AF129" s="2">
        <f t="shared" si="29"/>
        <v>0.25</v>
      </c>
      <c r="AG129" s="9">
        <f t="shared" si="30"/>
        <v>3.098683902550493E-2</v>
      </c>
      <c r="AH129" s="2">
        <f t="shared" si="31"/>
        <v>1.49943701410938</v>
      </c>
    </row>
    <row r="130" spans="1:34">
      <c r="A130" s="1">
        <f>Raw!A130</f>
        <v>117</v>
      </c>
      <c r="B130" s="14">
        <f>Raw!B130</f>
        <v>0.46421296296296299</v>
      </c>
      <c r="C130" s="15">
        <f>Raw!C130</f>
        <v>36.6</v>
      </c>
      <c r="D130" s="15">
        <f>IF(C130&gt;0.5,Raw!D130*D$11,-999)</f>
        <v>32.6</v>
      </c>
      <c r="E130" s="9">
        <f>IF(Raw!$G130&gt;$C$8,IF(Raw!$Q130&gt;$C$8,IF(Raw!$N130&gt;$C$9,IF(Raw!$N130&lt;$A$9,IF(Raw!$X130&gt;$C$9,IF(Raw!$X130&lt;$A$9,Raw!H130,-999),-999),-999),-999),-999),-999)</f>
        <v>1.5784849999999999</v>
      </c>
      <c r="F130" s="9">
        <f>IF(Raw!$G130&gt;$C$8,IF(Raw!$Q130&gt;$C$8,IF(Raw!$N130&gt;$C$9,IF(Raw!$N130&lt;$A$9,IF(Raw!$X130&gt;$C$9,IF(Raw!$X130&lt;$A$9,Raw!I130,-999),-999),-999),-999),-999),-999)</f>
        <v>2.2851159999999999</v>
      </c>
      <c r="G130" s="9">
        <f>Raw!G130</f>
        <v>0.98366299999999995</v>
      </c>
      <c r="H130" s="9">
        <f>IF(Raw!$G130&gt;$C$8,IF(Raw!$Q130&gt;$C$8,IF(Raw!$N130&gt;$C$9,IF(Raw!$N130&lt;$A$9,IF(Raw!$X130&gt;$C$9,IF(Raw!$X130&lt;$A$9,Raw!L130,-999),-999),-999),-999),-999),-999)</f>
        <v>691.5</v>
      </c>
      <c r="I130" s="9">
        <f>IF(Raw!$G130&gt;$C$8,IF(Raw!$Q130&gt;$C$8,IF(Raw!$N130&gt;$C$9,IF(Raw!$N130&lt;$A$9,IF(Raw!$X130&gt;$C$9,IF(Raw!$X130&lt;$A$9,Raw!M130,-999),-999),-999),-999),-999),-999)</f>
        <v>0.148787</v>
      </c>
      <c r="J130" s="9">
        <f>IF(Raw!$G130&gt;$C$8,IF(Raw!$Q130&gt;$C$8,IF(Raw!$N130&gt;$C$9,IF(Raw!$N130&lt;$A$9,IF(Raw!$X130&gt;$C$9,IF(Raw!$X130&lt;$A$9,Raw!N130,-999),-999),-999),-999),-999),-999)</f>
        <v>301</v>
      </c>
      <c r="K130" s="9">
        <f>IF(Raw!$G130&gt;$C$8,IF(Raw!$Q130&gt;$C$8,IF(Raw!$N130&gt;$C$9,IF(Raw!$N130&lt;$A$9,IF(Raw!$X130&gt;$C$9,IF(Raw!$X130&lt;$A$9,Raw!R130,-999),-999),-999),-999),-999),-999)</f>
        <v>1.774216</v>
      </c>
      <c r="L130" s="9">
        <f>IF(Raw!$G130&gt;$C$8,IF(Raw!$Q130&gt;$C$8,IF(Raw!$N130&gt;$C$9,IF(Raw!$N130&lt;$A$9,IF(Raw!$X130&gt;$C$9,IF(Raw!$X130&lt;$A$9,Raw!S130,-999),-999),-999),-999),-999),-999)</f>
        <v>2.669089</v>
      </c>
      <c r="M130" s="9">
        <f>Raw!Q130</f>
        <v>0.98868500000000004</v>
      </c>
      <c r="N130" s="9">
        <f>IF(Raw!$G130&gt;$C$8,IF(Raw!$Q130&gt;$C$8,IF(Raw!$N130&gt;$C$9,IF(Raw!$N130&lt;$A$9,IF(Raw!$X130&gt;$C$9,IF(Raw!$X130&lt;$A$9,Raw!V130,-999),-999),-999),-999),-999),-999)</f>
        <v>618.9</v>
      </c>
      <c r="O130" s="9">
        <f>IF(Raw!$G130&gt;$C$8,IF(Raw!$Q130&gt;$C$8,IF(Raw!$N130&gt;$C$9,IF(Raw!$N130&lt;$A$9,IF(Raw!$X130&gt;$C$9,IF(Raw!$X130&lt;$A$9,Raw!W130,-999),-999),-999),-999),-999),-999)</f>
        <v>6.3839999999999994E-2</v>
      </c>
      <c r="P130" s="9">
        <f>IF(Raw!$G130&gt;$C$8,IF(Raw!$Q130&gt;$C$8,IF(Raw!$N130&gt;$C$9,IF(Raw!$N130&lt;$A$9,IF(Raw!$X130&gt;$C$9,IF(Raw!$X130&lt;$A$9,Raw!X130,-999),-999),-999),-999),-999),-999)</f>
        <v>312</v>
      </c>
      <c r="R130" s="9">
        <f t="shared" si="20"/>
        <v>0.70663100000000001</v>
      </c>
      <c r="S130" s="9">
        <f t="shared" si="21"/>
        <v>0.30923200397704098</v>
      </c>
      <c r="T130" s="9">
        <f t="shared" si="22"/>
        <v>0.89487300000000003</v>
      </c>
      <c r="U130" s="9">
        <f t="shared" si="23"/>
        <v>0.33527282155072385</v>
      </c>
      <c r="V130" s="15">
        <f t="shared" si="16"/>
        <v>0</v>
      </c>
      <c r="X130" s="11">
        <f t="shared" si="24"/>
        <v>1.9625199999999992E+19</v>
      </c>
      <c r="Y130" s="11">
        <f t="shared" si="25"/>
        <v>6.9149999999999998E-18</v>
      </c>
      <c r="Z130" s="11">
        <f t="shared" si="26"/>
        <v>3.01E-4</v>
      </c>
      <c r="AA130" s="16">
        <f t="shared" si="27"/>
        <v>3.9245094741820308E-2</v>
      </c>
      <c r="AB130" s="9">
        <f t="shared" si="17"/>
        <v>1.8093353756668971</v>
      </c>
      <c r="AC130" s="9">
        <f t="shared" si="18"/>
        <v>0.96075490525817964</v>
      </c>
      <c r="AD130" s="15">
        <f t="shared" si="19"/>
        <v>130.38237455754253</v>
      </c>
      <c r="AE130" s="3">
        <f t="shared" si="28"/>
        <v>832.5659999999998</v>
      </c>
      <c r="AF130" s="2">
        <f t="shared" si="29"/>
        <v>0.25</v>
      </c>
      <c r="AG130" s="9">
        <f t="shared" si="30"/>
        <v>3.362589738337738E-2</v>
      </c>
      <c r="AH130" s="2">
        <f t="shared" si="31"/>
        <v>1.6271396746141067</v>
      </c>
    </row>
    <row r="131" spans="1:34">
      <c r="A131" s="1">
        <f>Raw!A131</f>
        <v>118</v>
      </c>
      <c r="B131" s="14">
        <f>Raw!B131</f>
        <v>0.46427083333333335</v>
      </c>
      <c r="C131" s="15">
        <f>Raw!C131</f>
        <v>35.700000000000003</v>
      </c>
      <c r="D131" s="15">
        <f>IF(C131&gt;0.5,Raw!D131*D$11,-999)</f>
        <v>35.299999999999997</v>
      </c>
      <c r="E131" s="9">
        <f>IF(Raw!$G131&gt;$C$8,IF(Raw!$Q131&gt;$C$8,IF(Raw!$N131&gt;$C$9,IF(Raw!$N131&lt;$A$9,IF(Raw!$X131&gt;$C$9,IF(Raw!$X131&lt;$A$9,Raw!H131,-999),-999),-999),-999),-999),-999)</f>
        <v>1.6070869999999999</v>
      </c>
      <c r="F131" s="9">
        <f>IF(Raw!$G131&gt;$C$8,IF(Raw!$Q131&gt;$C$8,IF(Raw!$N131&gt;$C$9,IF(Raw!$N131&lt;$A$9,IF(Raw!$X131&gt;$C$9,IF(Raw!$X131&lt;$A$9,Raw!I131,-999),-999),-999),-999),-999),-999)</f>
        <v>2.318041</v>
      </c>
      <c r="G131" s="9">
        <f>Raw!G131</f>
        <v>0.98343499999999995</v>
      </c>
      <c r="H131" s="9">
        <f>IF(Raw!$G131&gt;$C$8,IF(Raw!$Q131&gt;$C$8,IF(Raw!$N131&gt;$C$9,IF(Raw!$N131&lt;$A$9,IF(Raw!$X131&gt;$C$9,IF(Raw!$X131&lt;$A$9,Raw!L131,-999),-999),-999),-999),-999),-999)</f>
        <v>657.7</v>
      </c>
      <c r="I131" s="9">
        <f>IF(Raw!$G131&gt;$C$8,IF(Raw!$Q131&gt;$C$8,IF(Raw!$N131&gt;$C$9,IF(Raw!$N131&lt;$A$9,IF(Raw!$X131&gt;$C$9,IF(Raw!$X131&lt;$A$9,Raw!M131,-999),-999),-999),-999),-999),-999)</f>
        <v>0.197991</v>
      </c>
      <c r="J131" s="9">
        <f>IF(Raw!$G131&gt;$C$8,IF(Raw!$Q131&gt;$C$8,IF(Raw!$N131&gt;$C$9,IF(Raw!$N131&lt;$A$9,IF(Raw!$X131&gt;$C$9,IF(Raw!$X131&lt;$A$9,Raw!N131,-999),-999),-999),-999),-999),-999)</f>
        <v>609</v>
      </c>
      <c r="K131" s="9">
        <f>IF(Raw!$G131&gt;$C$8,IF(Raw!$Q131&gt;$C$8,IF(Raw!$N131&gt;$C$9,IF(Raw!$N131&lt;$A$9,IF(Raw!$X131&gt;$C$9,IF(Raw!$X131&lt;$A$9,Raw!R131,-999),-999),-999),-999),-999),-999)</f>
        <v>1.737835</v>
      </c>
      <c r="L131" s="9">
        <f>IF(Raw!$G131&gt;$C$8,IF(Raw!$Q131&gt;$C$8,IF(Raw!$N131&gt;$C$9,IF(Raw!$N131&lt;$A$9,IF(Raw!$X131&gt;$C$9,IF(Raw!$X131&lt;$A$9,Raw!S131,-999),-999),-999),-999),-999),-999)</f>
        <v>2.6279919999999999</v>
      </c>
      <c r="M131" s="9">
        <f>Raw!Q131</f>
        <v>0.98703300000000005</v>
      </c>
      <c r="N131" s="9">
        <f>IF(Raw!$G131&gt;$C$8,IF(Raw!$Q131&gt;$C$8,IF(Raw!$N131&gt;$C$9,IF(Raw!$N131&lt;$A$9,IF(Raw!$X131&gt;$C$9,IF(Raw!$X131&lt;$A$9,Raw!V131,-999),-999),-999),-999),-999),-999)</f>
        <v>669.4</v>
      </c>
      <c r="O131" s="9">
        <f>IF(Raw!$G131&gt;$C$8,IF(Raw!$Q131&gt;$C$8,IF(Raw!$N131&gt;$C$9,IF(Raw!$N131&lt;$A$9,IF(Raw!$X131&gt;$C$9,IF(Raw!$X131&lt;$A$9,Raw!W131,-999),-999),-999),-999),-999),-999)</f>
        <v>0.10843</v>
      </c>
      <c r="P131" s="9">
        <f>IF(Raw!$G131&gt;$C$8,IF(Raw!$Q131&gt;$C$8,IF(Raw!$N131&gt;$C$9,IF(Raw!$N131&lt;$A$9,IF(Raw!$X131&gt;$C$9,IF(Raw!$X131&lt;$A$9,Raw!X131,-999),-999),-999),-999),-999),-999)</f>
        <v>448</v>
      </c>
      <c r="R131" s="9">
        <f t="shared" si="20"/>
        <v>0.71095400000000009</v>
      </c>
      <c r="S131" s="9">
        <f t="shared" si="21"/>
        <v>0.30670467002093582</v>
      </c>
      <c r="T131" s="9">
        <f t="shared" si="22"/>
        <v>0.89015699999999987</v>
      </c>
      <c r="U131" s="9">
        <f t="shared" si="23"/>
        <v>0.33872135074992615</v>
      </c>
      <c r="V131" s="15">
        <f t="shared" si="16"/>
        <v>0</v>
      </c>
      <c r="X131" s="11">
        <f t="shared" si="24"/>
        <v>2.1250599999999996E+19</v>
      </c>
      <c r="Y131" s="11">
        <f t="shared" si="25"/>
        <v>6.5769999999999997E-18</v>
      </c>
      <c r="Z131" s="11">
        <f t="shared" si="26"/>
        <v>6.0899999999999995E-4</v>
      </c>
      <c r="AA131" s="16">
        <f t="shared" si="27"/>
        <v>7.8440393187031499E-2</v>
      </c>
      <c r="AB131" s="9">
        <f t="shared" si="17"/>
        <v>1.8076592650781884</v>
      </c>
      <c r="AC131" s="9">
        <f t="shared" si="18"/>
        <v>0.92155960681296845</v>
      </c>
      <c r="AD131" s="15">
        <f t="shared" si="19"/>
        <v>128.80195925620936</v>
      </c>
      <c r="AE131" s="3">
        <f t="shared" si="28"/>
        <v>791.8707999999998</v>
      </c>
      <c r="AF131" s="2">
        <f t="shared" si="29"/>
        <v>0.25</v>
      </c>
      <c r="AG131" s="9">
        <f t="shared" si="30"/>
        <v>3.3559979706538609E-2</v>
      </c>
      <c r="AH131" s="2">
        <f t="shared" si="31"/>
        <v>1.6239499525371051</v>
      </c>
    </row>
    <row r="132" spans="1:34">
      <c r="A132" s="1">
        <f>Raw!A132</f>
        <v>119</v>
      </c>
      <c r="B132" s="14">
        <f>Raw!B132</f>
        <v>0.46432870370370366</v>
      </c>
      <c r="C132" s="15">
        <f>Raw!C132</f>
        <v>34.6</v>
      </c>
      <c r="D132" s="15">
        <f>IF(C132&gt;0.5,Raw!D132*D$11,-999)</f>
        <v>38.9</v>
      </c>
      <c r="E132" s="9">
        <f>IF(Raw!$G132&gt;$C$8,IF(Raw!$Q132&gt;$C$8,IF(Raw!$N132&gt;$C$9,IF(Raw!$N132&lt;$A$9,IF(Raw!$X132&gt;$C$9,IF(Raw!$X132&lt;$A$9,Raw!H132,-999),-999),-999),-999),-999),-999)</f>
        <v>1.590589</v>
      </c>
      <c r="F132" s="9">
        <f>IF(Raw!$G132&gt;$C$8,IF(Raw!$Q132&gt;$C$8,IF(Raw!$N132&gt;$C$9,IF(Raw!$N132&lt;$A$9,IF(Raw!$X132&gt;$C$9,IF(Raw!$X132&lt;$A$9,Raw!I132,-999),-999),-999),-999),-999),-999)</f>
        <v>2.2687710000000001</v>
      </c>
      <c r="G132" s="9">
        <f>Raw!G132</f>
        <v>0.98727399999999998</v>
      </c>
      <c r="H132" s="9">
        <f>IF(Raw!$G132&gt;$C$8,IF(Raw!$Q132&gt;$C$8,IF(Raw!$N132&gt;$C$9,IF(Raw!$N132&lt;$A$9,IF(Raw!$X132&gt;$C$9,IF(Raw!$X132&lt;$A$9,Raw!L132,-999),-999),-999),-999),-999),-999)</f>
        <v>626.70000000000005</v>
      </c>
      <c r="I132" s="9">
        <f>IF(Raw!$G132&gt;$C$8,IF(Raw!$Q132&gt;$C$8,IF(Raw!$N132&gt;$C$9,IF(Raw!$N132&lt;$A$9,IF(Raw!$X132&gt;$C$9,IF(Raw!$X132&lt;$A$9,Raw!M132,-999),-999),-999),-999),-999),-999)</f>
        <v>0.231434</v>
      </c>
      <c r="J132" s="9">
        <f>IF(Raw!$G132&gt;$C$8,IF(Raw!$Q132&gt;$C$8,IF(Raw!$N132&gt;$C$9,IF(Raw!$N132&lt;$A$9,IF(Raw!$X132&gt;$C$9,IF(Raw!$X132&lt;$A$9,Raw!N132,-999),-999),-999),-999),-999),-999)</f>
        <v>458</v>
      </c>
      <c r="K132" s="9">
        <f>IF(Raw!$G132&gt;$C$8,IF(Raw!$Q132&gt;$C$8,IF(Raw!$N132&gt;$C$9,IF(Raw!$N132&lt;$A$9,IF(Raw!$X132&gt;$C$9,IF(Raw!$X132&lt;$A$9,Raw!R132,-999),-999),-999),-999),-999),-999)</f>
        <v>1.72892</v>
      </c>
      <c r="L132" s="9">
        <f>IF(Raw!$G132&gt;$C$8,IF(Raw!$Q132&gt;$C$8,IF(Raw!$N132&gt;$C$9,IF(Raw!$N132&lt;$A$9,IF(Raw!$X132&gt;$C$9,IF(Raw!$X132&lt;$A$9,Raw!S132,-999),-999),-999),-999),-999),-999)</f>
        <v>2.648984</v>
      </c>
      <c r="M132" s="9">
        <f>Raw!Q132</f>
        <v>0.98901899999999998</v>
      </c>
      <c r="N132" s="9">
        <f>IF(Raw!$G132&gt;$C$8,IF(Raw!$Q132&gt;$C$8,IF(Raw!$N132&gt;$C$9,IF(Raw!$N132&lt;$A$9,IF(Raw!$X132&gt;$C$9,IF(Raw!$X132&lt;$A$9,Raw!V132,-999),-999),-999),-999),-999),-999)</f>
        <v>654.20000000000005</v>
      </c>
      <c r="O132" s="9">
        <f>IF(Raw!$G132&gt;$C$8,IF(Raw!$Q132&gt;$C$8,IF(Raw!$N132&gt;$C$9,IF(Raw!$N132&lt;$A$9,IF(Raw!$X132&gt;$C$9,IF(Raw!$X132&lt;$A$9,Raw!W132,-999),-999),-999),-999),-999),-999)</f>
        <v>8.5675000000000001E-2</v>
      </c>
      <c r="P132" s="9">
        <f>IF(Raw!$G132&gt;$C$8,IF(Raw!$Q132&gt;$C$8,IF(Raw!$N132&gt;$C$9,IF(Raw!$N132&lt;$A$9,IF(Raw!$X132&gt;$C$9,IF(Raw!$X132&lt;$A$9,Raw!X132,-999),-999),-999),-999),-999),-999)</f>
        <v>419</v>
      </c>
      <c r="R132" s="9">
        <f t="shared" si="20"/>
        <v>0.67818200000000006</v>
      </c>
      <c r="S132" s="9">
        <f t="shared" si="21"/>
        <v>0.29892042872550822</v>
      </c>
      <c r="T132" s="9">
        <f t="shared" si="22"/>
        <v>0.92006399999999999</v>
      </c>
      <c r="U132" s="9">
        <f t="shared" si="23"/>
        <v>0.34732712617365752</v>
      </c>
      <c r="V132" s="15">
        <f t="shared" si="16"/>
        <v>0</v>
      </c>
      <c r="X132" s="11">
        <f t="shared" si="24"/>
        <v>2.3417799999999992E+19</v>
      </c>
      <c r="Y132" s="11">
        <f t="shared" si="25"/>
        <v>6.2669999999999999E-18</v>
      </c>
      <c r="Z132" s="11">
        <f t="shared" si="26"/>
        <v>4.5799999999999997E-4</v>
      </c>
      <c r="AA132" s="16">
        <f t="shared" si="27"/>
        <v>6.2982373884071602E-2</v>
      </c>
      <c r="AB132" s="9">
        <f t="shared" si="17"/>
        <v>1.7868678148452746</v>
      </c>
      <c r="AC132" s="9">
        <f t="shared" si="18"/>
        <v>0.93701762611592831</v>
      </c>
      <c r="AD132" s="15">
        <f t="shared" si="19"/>
        <v>137.51610018356243</v>
      </c>
      <c r="AE132" s="3">
        <f t="shared" si="28"/>
        <v>754.54679999999973</v>
      </c>
      <c r="AF132" s="2">
        <f t="shared" si="29"/>
        <v>0.25</v>
      </c>
      <c r="AG132" s="9">
        <f t="shared" si="30"/>
        <v>3.6740824522588859E-2</v>
      </c>
      <c r="AH132" s="2">
        <f t="shared" si="31"/>
        <v>1.7778693777936787</v>
      </c>
    </row>
    <row r="133" spans="1:34">
      <c r="A133" s="1">
        <f>Raw!A133</f>
        <v>120</v>
      </c>
      <c r="B133" s="14">
        <f>Raw!B133</f>
        <v>0.46438657407407408</v>
      </c>
      <c r="C133" s="15">
        <f>Raw!C133</f>
        <v>33.5</v>
      </c>
      <c r="D133" s="15">
        <f>IF(C133&gt;0.5,Raw!D133*D$11,-999)</f>
        <v>41.6</v>
      </c>
      <c r="E133" s="9">
        <f>IF(Raw!$G133&gt;$C$8,IF(Raw!$Q133&gt;$C$8,IF(Raw!$N133&gt;$C$9,IF(Raw!$N133&lt;$A$9,IF(Raw!$X133&gt;$C$9,IF(Raw!$X133&lt;$A$9,Raw!H133,-999),-999),-999),-999),-999),-999)</f>
        <v>1.5291189999999999</v>
      </c>
      <c r="F133" s="9">
        <f>IF(Raw!$G133&gt;$C$8,IF(Raw!$Q133&gt;$C$8,IF(Raw!$N133&gt;$C$9,IF(Raw!$N133&lt;$A$9,IF(Raw!$X133&gt;$C$9,IF(Raw!$X133&lt;$A$9,Raw!I133,-999),-999),-999),-999),-999),-999)</f>
        <v>2.2248420000000002</v>
      </c>
      <c r="G133" s="9">
        <f>Raw!G133</f>
        <v>0.984815</v>
      </c>
      <c r="H133" s="9">
        <f>IF(Raw!$G133&gt;$C$8,IF(Raw!$Q133&gt;$C$8,IF(Raw!$N133&gt;$C$9,IF(Raw!$N133&lt;$A$9,IF(Raw!$X133&gt;$C$9,IF(Raw!$X133&lt;$A$9,Raw!L133,-999),-999),-999),-999),-999),-999)</f>
        <v>665.1</v>
      </c>
      <c r="I133" s="9">
        <f>IF(Raw!$G133&gt;$C$8,IF(Raw!$Q133&gt;$C$8,IF(Raw!$N133&gt;$C$9,IF(Raw!$N133&lt;$A$9,IF(Raw!$X133&gt;$C$9,IF(Raw!$X133&lt;$A$9,Raw!M133,-999),-999),-999),-999),-999),-999)</f>
        <v>0.103043</v>
      </c>
      <c r="J133" s="9">
        <f>IF(Raw!$G133&gt;$C$8,IF(Raw!$Q133&gt;$C$8,IF(Raw!$N133&gt;$C$9,IF(Raw!$N133&lt;$A$9,IF(Raw!$X133&gt;$C$9,IF(Raw!$X133&lt;$A$9,Raw!N133,-999),-999),-999),-999),-999),-999)</f>
        <v>556</v>
      </c>
      <c r="K133" s="9">
        <f>IF(Raw!$G133&gt;$C$8,IF(Raw!$Q133&gt;$C$8,IF(Raw!$N133&gt;$C$9,IF(Raw!$N133&lt;$A$9,IF(Raw!$X133&gt;$C$9,IF(Raw!$X133&lt;$A$9,Raw!R133,-999),-999),-999),-999),-999),-999)</f>
        <v>1.7636430000000001</v>
      </c>
      <c r="L133" s="9">
        <f>IF(Raw!$G133&gt;$C$8,IF(Raw!$Q133&gt;$C$8,IF(Raw!$N133&gt;$C$9,IF(Raw!$N133&lt;$A$9,IF(Raw!$X133&gt;$C$9,IF(Raw!$X133&lt;$A$9,Raw!S133,-999),-999),-999),-999),-999),-999)</f>
        <v>2.640272</v>
      </c>
      <c r="M133" s="9">
        <f>Raw!Q133</f>
        <v>0.99163400000000002</v>
      </c>
      <c r="N133" s="9">
        <f>IF(Raw!$G133&gt;$C$8,IF(Raw!$Q133&gt;$C$8,IF(Raw!$N133&gt;$C$9,IF(Raw!$N133&lt;$A$9,IF(Raw!$X133&gt;$C$9,IF(Raw!$X133&lt;$A$9,Raw!V133,-999),-999),-999),-999),-999),-999)</f>
        <v>673.7</v>
      </c>
      <c r="O133" s="9">
        <f>IF(Raw!$G133&gt;$C$8,IF(Raw!$Q133&gt;$C$8,IF(Raw!$N133&gt;$C$9,IF(Raw!$N133&lt;$A$9,IF(Raw!$X133&gt;$C$9,IF(Raw!$X133&lt;$A$9,Raw!W133,-999),-999),-999),-999),-999),-999)</f>
        <v>0.202485</v>
      </c>
      <c r="P133" s="9">
        <f>IF(Raw!$G133&gt;$C$8,IF(Raw!$Q133&gt;$C$8,IF(Raw!$N133&gt;$C$9,IF(Raw!$N133&lt;$A$9,IF(Raw!$X133&gt;$C$9,IF(Raw!$X133&lt;$A$9,Raw!X133,-999),-999),-999),-999),-999),-999)</f>
        <v>428</v>
      </c>
      <c r="R133" s="9">
        <f t="shared" si="20"/>
        <v>0.69572300000000031</v>
      </c>
      <c r="S133" s="9">
        <f t="shared" si="21"/>
        <v>0.31270670007128609</v>
      </c>
      <c r="T133" s="9">
        <f t="shared" si="22"/>
        <v>0.87662899999999988</v>
      </c>
      <c r="U133" s="9">
        <f t="shared" si="23"/>
        <v>0.33202223104286221</v>
      </c>
      <c r="V133" s="15">
        <f t="shared" si="16"/>
        <v>0</v>
      </c>
      <c r="X133" s="11">
        <f t="shared" si="24"/>
        <v>2.5043199999999996E+19</v>
      </c>
      <c r="Y133" s="11">
        <f t="shared" si="25"/>
        <v>6.6509999999999995E-18</v>
      </c>
      <c r="Z133" s="11">
        <f t="shared" si="26"/>
        <v>5.5599999999999996E-4</v>
      </c>
      <c r="AA133" s="16">
        <f t="shared" si="27"/>
        <v>8.4759215072274144E-2</v>
      </c>
      <c r="AB133" s="9">
        <f t="shared" si="17"/>
        <v>1.8379453859495927</v>
      </c>
      <c r="AC133" s="9">
        <f t="shared" si="18"/>
        <v>0.91524078492772587</v>
      </c>
      <c r="AD133" s="15">
        <f t="shared" si="19"/>
        <v>152.44463142495351</v>
      </c>
      <c r="AE133" s="3">
        <f t="shared" si="28"/>
        <v>800.78039999999976</v>
      </c>
      <c r="AF133" s="2">
        <f t="shared" si="29"/>
        <v>0.25</v>
      </c>
      <c r="AG133" s="9">
        <f t="shared" si="30"/>
        <v>3.8934620489399913E-2</v>
      </c>
      <c r="AH133" s="2">
        <f t="shared" si="31"/>
        <v>1.8840260229207551</v>
      </c>
    </row>
    <row r="134" spans="1:34">
      <c r="A134" s="1">
        <f>Raw!A134</f>
        <v>121</v>
      </c>
      <c r="B134" s="14">
        <f>Raw!B134</f>
        <v>0.46444444444444444</v>
      </c>
      <c r="C134" s="15">
        <f>Raw!C134</f>
        <v>32.200000000000003</v>
      </c>
      <c r="D134" s="15">
        <f>IF(C134&gt;0.5,Raw!D134*D$11,-999)</f>
        <v>46.2</v>
      </c>
      <c r="E134" s="9">
        <f>IF(Raw!$G134&gt;$C$8,IF(Raw!$Q134&gt;$C$8,IF(Raw!$N134&gt;$C$9,IF(Raw!$N134&lt;$A$9,IF(Raw!$X134&gt;$C$9,IF(Raw!$X134&lt;$A$9,Raw!H134,-999),-999),-999),-999),-999),-999)</f>
        <v>1.543175</v>
      </c>
      <c r="F134" s="9">
        <f>IF(Raw!$G134&gt;$C$8,IF(Raw!$Q134&gt;$C$8,IF(Raw!$N134&gt;$C$9,IF(Raw!$N134&lt;$A$9,IF(Raw!$X134&gt;$C$9,IF(Raw!$X134&lt;$A$9,Raw!I134,-999),-999),-999),-999),-999),-999)</f>
        <v>2.2353800000000001</v>
      </c>
      <c r="G134" s="9">
        <f>Raw!G134</f>
        <v>0.98749900000000002</v>
      </c>
      <c r="H134" s="9">
        <f>IF(Raw!$G134&gt;$C$8,IF(Raw!$Q134&gt;$C$8,IF(Raw!$N134&gt;$C$9,IF(Raw!$N134&lt;$A$9,IF(Raw!$X134&gt;$C$9,IF(Raw!$X134&lt;$A$9,Raw!L134,-999),-999),-999),-999),-999),-999)</f>
        <v>692.3</v>
      </c>
      <c r="I134" s="9">
        <f>IF(Raw!$G134&gt;$C$8,IF(Raw!$Q134&gt;$C$8,IF(Raw!$N134&gt;$C$9,IF(Raw!$N134&lt;$A$9,IF(Raw!$X134&gt;$C$9,IF(Raw!$X134&lt;$A$9,Raw!M134,-999),-999),-999),-999),-999),-999)</f>
        <v>0.126332</v>
      </c>
      <c r="J134" s="9">
        <f>IF(Raw!$G134&gt;$C$8,IF(Raw!$Q134&gt;$C$8,IF(Raw!$N134&gt;$C$9,IF(Raw!$N134&lt;$A$9,IF(Raw!$X134&gt;$C$9,IF(Raw!$X134&lt;$A$9,Raw!N134,-999),-999),-999),-999),-999),-999)</f>
        <v>352</v>
      </c>
      <c r="K134" s="9">
        <f>IF(Raw!$G134&gt;$C$8,IF(Raw!$Q134&gt;$C$8,IF(Raw!$N134&gt;$C$9,IF(Raw!$N134&lt;$A$9,IF(Raw!$X134&gt;$C$9,IF(Raw!$X134&lt;$A$9,Raw!R134,-999),-999),-999),-999),-999),-999)</f>
        <v>1.7332240000000001</v>
      </c>
      <c r="L134" s="9">
        <f>IF(Raw!$G134&gt;$C$8,IF(Raw!$Q134&gt;$C$8,IF(Raw!$N134&gt;$C$9,IF(Raw!$N134&lt;$A$9,IF(Raw!$X134&gt;$C$9,IF(Raw!$X134&lt;$A$9,Raw!S134,-999),-999),-999),-999),-999),-999)</f>
        <v>2.6350920000000002</v>
      </c>
      <c r="M134" s="9">
        <f>Raw!Q134</f>
        <v>0.98933000000000004</v>
      </c>
      <c r="N134" s="9">
        <f>IF(Raw!$G134&gt;$C$8,IF(Raw!$Q134&gt;$C$8,IF(Raw!$N134&gt;$C$9,IF(Raw!$N134&lt;$A$9,IF(Raw!$X134&gt;$C$9,IF(Raw!$X134&lt;$A$9,Raw!V134,-999),-999),-999),-999),-999),-999)</f>
        <v>595.4</v>
      </c>
      <c r="O134" s="9">
        <f>IF(Raw!$G134&gt;$C$8,IF(Raw!$Q134&gt;$C$8,IF(Raw!$N134&gt;$C$9,IF(Raw!$N134&lt;$A$9,IF(Raw!$X134&gt;$C$9,IF(Raw!$X134&lt;$A$9,Raw!W134,-999),-999),-999),-999),-999),-999)</f>
        <v>2.0999999999999999E-5</v>
      </c>
      <c r="P134" s="9">
        <f>IF(Raw!$G134&gt;$C$8,IF(Raw!$Q134&gt;$C$8,IF(Raw!$N134&gt;$C$9,IF(Raw!$N134&lt;$A$9,IF(Raw!$X134&gt;$C$9,IF(Raw!$X134&lt;$A$9,Raw!X134,-999),-999),-999),-999),-999),-999)</f>
        <v>444</v>
      </c>
      <c r="R134" s="9">
        <f t="shared" si="20"/>
        <v>0.69220500000000018</v>
      </c>
      <c r="S134" s="9">
        <f t="shared" si="21"/>
        <v>0.30965876047920271</v>
      </c>
      <c r="T134" s="9">
        <f t="shared" si="22"/>
        <v>0.90186800000000011</v>
      </c>
      <c r="U134" s="9">
        <f t="shared" si="23"/>
        <v>0.34225294600719824</v>
      </c>
      <c r="V134" s="15">
        <f t="shared" si="16"/>
        <v>0</v>
      </c>
      <c r="X134" s="11">
        <f t="shared" si="24"/>
        <v>2.78124E+19</v>
      </c>
      <c r="Y134" s="11">
        <f t="shared" si="25"/>
        <v>6.9229999999999993E-18</v>
      </c>
      <c r="Z134" s="11">
        <f t="shared" si="26"/>
        <v>3.5199999999999999E-4</v>
      </c>
      <c r="AA134" s="16">
        <f t="shared" si="27"/>
        <v>6.3473922421713874E-2</v>
      </c>
      <c r="AB134" s="9">
        <f t="shared" si="17"/>
        <v>1.7904690994666264</v>
      </c>
      <c r="AC134" s="9">
        <f t="shared" si="18"/>
        <v>0.9365260775782861</v>
      </c>
      <c r="AD134" s="15">
        <f t="shared" si="19"/>
        <v>180.3236432435053</v>
      </c>
      <c r="AE134" s="3">
        <f t="shared" si="28"/>
        <v>833.52919999999972</v>
      </c>
      <c r="AF134" s="2">
        <f t="shared" si="29"/>
        <v>0.25</v>
      </c>
      <c r="AG134" s="9">
        <f t="shared" si="30"/>
        <v>4.7474075488338999E-2</v>
      </c>
      <c r="AH134" s="2">
        <f t="shared" si="31"/>
        <v>2.2972458061710408</v>
      </c>
    </row>
    <row r="135" spans="1:34">
      <c r="A135" s="1">
        <f>Raw!A135</f>
        <v>122</v>
      </c>
      <c r="B135" s="14">
        <f>Raw!B135</f>
        <v>0.4645023148148148</v>
      </c>
      <c r="C135" s="15">
        <f>Raw!C135</f>
        <v>31.3</v>
      </c>
      <c r="D135" s="15">
        <f>IF(C135&gt;0.5,Raw!D135*D$11,-999)</f>
        <v>48</v>
      </c>
      <c r="E135" s="9">
        <f>IF(Raw!$G135&gt;$C$8,IF(Raw!$Q135&gt;$C$8,IF(Raw!$N135&gt;$C$9,IF(Raw!$N135&lt;$A$9,IF(Raw!$X135&gt;$C$9,IF(Raw!$X135&lt;$A$9,Raw!H135,-999),-999),-999),-999),-999),-999)</f>
        <v>1.5621130000000001</v>
      </c>
      <c r="F135" s="9">
        <f>IF(Raw!$G135&gt;$C$8,IF(Raw!$Q135&gt;$C$8,IF(Raw!$N135&gt;$C$9,IF(Raw!$N135&lt;$A$9,IF(Raw!$X135&gt;$C$9,IF(Raw!$X135&lt;$A$9,Raw!I135,-999),-999),-999),-999),-999),-999)</f>
        <v>2.28505</v>
      </c>
      <c r="G135" s="9">
        <f>Raw!G135</f>
        <v>0.98736599999999997</v>
      </c>
      <c r="H135" s="9">
        <f>IF(Raw!$G135&gt;$C$8,IF(Raw!$Q135&gt;$C$8,IF(Raw!$N135&gt;$C$9,IF(Raw!$N135&lt;$A$9,IF(Raw!$X135&gt;$C$9,IF(Raw!$X135&lt;$A$9,Raw!L135,-999),-999),-999),-999),-999),-999)</f>
        <v>649.20000000000005</v>
      </c>
      <c r="I135" s="9">
        <f>IF(Raw!$G135&gt;$C$8,IF(Raw!$Q135&gt;$C$8,IF(Raw!$N135&gt;$C$9,IF(Raw!$N135&lt;$A$9,IF(Raw!$X135&gt;$C$9,IF(Raw!$X135&lt;$A$9,Raw!M135,-999),-999),-999),-999),-999),-999)</f>
        <v>4.4192000000000002E-2</v>
      </c>
      <c r="J135" s="9">
        <f>IF(Raw!$G135&gt;$C$8,IF(Raw!$Q135&gt;$C$8,IF(Raw!$N135&gt;$C$9,IF(Raw!$N135&lt;$A$9,IF(Raw!$X135&gt;$C$9,IF(Raw!$X135&lt;$A$9,Raw!N135,-999),-999),-999),-999),-999),-999)</f>
        <v>517</v>
      </c>
      <c r="K135" s="9">
        <f>IF(Raw!$G135&gt;$C$8,IF(Raw!$Q135&gt;$C$8,IF(Raw!$N135&gt;$C$9,IF(Raw!$N135&lt;$A$9,IF(Raw!$X135&gt;$C$9,IF(Raw!$X135&lt;$A$9,Raw!R135,-999),-999),-999),-999),-999),-999)</f>
        <v>1.700197</v>
      </c>
      <c r="L135" s="9">
        <f>IF(Raw!$G135&gt;$C$8,IF(Raw!$Q135&gt;$C$8,IF(Raw!$N135&gt;$C$9,IF(Raw!$N135&lt;$A$9,IF(Raw!$X135&gt;$C$9,IF(Raw!$X135&lt;$A$9,Raw!S135,-999),-999),-999),-999),-999),-999)</f>
        <v>2.5841880000000002</v>
      </c>
      <c r="M135" s="9">
        <f>Raw!Q135</f>
        <v>0.98404400000000003</v>
      </c>
      <c r="N135" s="9">
        <f>IF(Raw!$G135&gt;$C$8,IF(Raw!$Q135&gt;$C$8,IF(Raw!$N135&gt;$C$9,IF(Raw!$N135&lt;$A$9,IF(Raw!$X135&gt;$C$9,IF(Raw!$X135&lt;$A$9,Raw!V135,-999),-999),-999),-999),-999),-999)</f>
        <v>615.20000000000005</v>
      </c>
      <c r="O135" s="9">
        <f>IF(Raw!$G135&gt;$C$8,IF(Raw!$Q135&gt;$C$8,IF(Raw!$N135&gt;$C$9,IF(Raw!$N135&lt;$A$9,IF(Raw!$X135&gt;$C$9,IF(Raw!$X135&lt;$A$9,Raw!W135,-999),-999),-999),-999),-999),-999)</f>
        <v>6.6779999999999999E-3</v>
      </c>
      <c r="P135" s="9">
        <f>IF(Raw!$G135&gt;$C$8,IF(Raw!$Q135&gt;$C$8,IF(Raw!$N135&gt;$C$9,IF(Raw!$N135&lt;$A$9,IF(Raw!$X135&gt;$C$9,IF(Raw!$X135&lt;$A$9,Raw!X135,-999),-999),-999),-999),-999),-999)</f>
        <v>477</v>
      </c>
      <c r="R135" s="9">
        <f t="shared" si="20"/>
        <v>0.72293699999999994</v>
      </c>
      <c r="S135" s="9">
        <f t="shared" si="21"/>
        <v>0.31637688453206708</v>
      </c>
      <c r="T135" s="9">
        <f t="shared" si="22"/>
        <v>0.88399100000000019</v>
      </c>
      <c r="U135" s="9">
        <f t="shared" si="23"/>
        <v>0.34207689223849047</v>
      </c>
      <c r="V135" s="15">
        <f t="shared" si="16"/>
        <v>0</v>
      </c>
      <c r="X135" s="11">
        <f t="shared" si="24"/>
        <v>2.8895999999999996E+19</v>
      </c>
      <c r="Y135" s="11">
        <f t="shared" si="25"/>
        <v>6.4919999999999998E-18</v>
      </c>
      <c r="Z135" s="11">
        <f t="shared" si="26"/>
        <v>5.1699999999999999E-4</v>
      </c>
      <c r="AA135" s="16">
        <f t="shared" si="27"/>
        <v>8.8410917611704359E-2</v>
      </c>
      <c r="AB135" s="9">
        <f t="shared" si="17"/>
        <v>1.7783514554704882</v>
      </c>
      <c r="AC135" s="9">
        <f t="shared" si="18"/>
        <v>0.9115890823882955</v>
      </c>
      <c r="AD135" s="15">
        <f t="shared" si="19"/>
        <v>171.00757758550165</v>
      </c>
      <c r="AE135" s="3">
        <f t="shared" si="28"/>
        <v>781.63679999999977</v>
      </c>
      <c r="AF135" s="2">
        <f t="shared" si="29"/>
        <v>0.25</v>
      </c>
      <c r="AG135" s="9">
        <f t="shared" si="30"/>
        <v>4.4998262068985342E-2</v>
      </c>
      <c r="AH135" s="2">
        <f t="shared" si="31"/>
        <v>2.1774424832844432</v>
      </c>
    </row>
    <row r="136" spans="1:34">
      <c r="A136" s="1">
        <f>Raw!A136</f>
        <v>123</v>
      </c>
      <c r="B136" s="14">
        <f>Raw!B136</f>
        <v>0.46456018518518521</v>
      </c>
      <c r="C136" s="15">
        <f>Raw!C136</f>
        <v>30.1</v>
      </c>
      <c r="D136" s="15">
        <f>IF(C136&gt;0.5,Raw!D136*D$11,-999)</f>
        <v>54.3</v>
      </c>
      <c r="E136" s="9">
        <f>IF(Raw!$G136&gt;$C$8,IF(Raw!$Q136&gt;$C$8,IF(Raw!$N136&gt;$C$9,IF(Raw!$N136&lt;$A$9,IF(Raw!$X136&gt;$C$9,IF(Raw!$X136&lt;$A$9,Raw!H136,-999),-999),-999),-999),-999),-999)</f>
        <v>1.5528759999999999</v>
      </c>
      <c r="F136" s="9">
        <f>IF(Raw!$G136&gt;$C$8,IF(Raw!$Q136&gt;$C$8,IF(Raw!$N136&gt;$C$9,IF(Raw!$N136&lt;$A$9,IF(Raw!$X136&gt;$C$9,IF(Raw!$X136&lt;$A$9,Raw!I136,-999),-999),-999),-999),-999),-999)</f>
        <v>2.204183</v>
      </c>
      <c r="G136" s="9">
        <f>Raw!G136</f>
        <v>0.98244399999999998</v>
      </c>
      <c r="H136" s="9">
        <f>IF(Raw!$G136&gt;$C$8,IF(Raw!$Q136&gt;$C$8,IF(Raw!$N136&gt;$C$9,IF(Raw!$N136&lt;$A$9,IF(Raw!$X136&gt;$C$9,IF(Raw!$X136&lt;$A$9,Raw!L136,-999),-999),-999),-999),-999),-999)</f>
        <v>612.1</v>
      </c>
      <c r="I136" s="9">
        <f>IF(Raw!$G136&gt;$C$8,IF(Raw!$Q136&gt;$C$8,IF(Raw!$N136&gt;$C$9,IF(Raw!$N136&lt;$A$9,IF(Raw!$X136&gt;$C$9,IF(Raw!$X136&lt;$A$9,Raw!M136,-999),-999),-999),-999),-999),-999)</f>
        <v>0.11629200000000001</v>
      </c>
      <c r="J136" s="9">
        <f>IF(Raw!$G136&gt;$C$8,IF(Raw!$Q136&gt;$C$8,IF(Raw!$N136&gt;$C$9,IF(Raw!$N136&lt;$A$9,IF(Raw!$X136&gt;$C$9,IF(Raw!$X136&lt;$A$9,Raw!N136,-999),-999),-999),-999),-999),-999)</f>
        <v>438</v>
      </c>
      <c r="K136" s="9">
        <f>IF(Raw!$G136&gt;$C$8,IF(Raw!$Q136&gt;$C$8,IF(Raw!$N136&gt;$C$9,IF(Raw!$N136&lt;$A$9,IF(Raw!$X136&gt;$C$9,IF(Raw!$X136&lt;$A$9,Raw!R136,-999),-999),-999),-999),-999),-999)</f>
        <v>1.7776510000000001</v>
      </c>
      <c r="L136" s="9">
        <f>IF(Raw!$G136&gt;$C$8,IF(Raw!$Q136&gt;$C$8,IF(Raw!$N136&gt;$C$9,IF(Raw!$N136&lt;$A$9,IF(Raw!$X136&gt;$C$9,IF(Raw!$X136&lt;$A$9,Raw!S136,-999),-999),-999),-999),-999),-999)</f>
        <v>2.7184560000000002</v>
      </c>
      <c r="M136" s="9">
        <f>Raw!Q136</f>
        <v>0.98749900000000002</v>
      </c>
      <c r="N136" s="9">
        <f>IF(Raw!$G136&gt;$C$8,IF(Raw!$Q136&gt;$C$8,IF(Raw!$N136&gt;$C$9,IF(Raw!$N136&lt;$A$9,IF(Raw!$X136&gt;$C$9,IF(Raw!$X136&lt;$A$9,Raw!V136,-999),-999),-999),-999),-999),-999)</f>
        <v>573.1</v>
      </c>
      <c r="O136" s="9">
        <f>IF(Raw!$G136&gt;$C$8,IF(Raw!$Q136&gt;$C$8,IF(Raw!$N136&gt;$C$9,IF(Raw!$N136&lt;$A$9,IF(Raw!$X136&gt;$C$9,IF(Raw!$X136&lt;$A$9,Raw!W136,-999),-999),-999),-999),-999),-999)</f>
        <v>6.0000000000000002E-6</v>
      </c>
      <c r="P136" s="9">
        <f>IF(Raw!$G136&gt;$C$8,IF(Raw!$Q136&gt;$C$8,IF(Raw!$N136&gt;$C$9,IF(Raw!$N136&lt;$A$9,IF(Raw!$X136&gt;$C$9,IF(Raw!$X136&lt;$A$9,Raw!X136,-999),-999),-999),-999),-999),-999)</f>
        <v>377</v>
      </c>
      <c r="R136" s="9">
        <f t="shared" si="20"/>
        <v>0.65130700000000008</v>
      </c>
      <c r="S136" s="9">
        <f t="shared" si="21"/>
        <v>0.29548680849094655</v>
      </c>
      <c r="T136" s="9">
        <f t="shared" si="22"/>
        <v>0.94080500000000011</v>
      </c>
      <c r="U136" s="9">
        <f t="shared" si="23"/>
        <v>0.34608064283549195</v>
      </c>
      <c r="V136" s="15">
        <f t="shared" si="16"/>
        <v>0</v>
      </c>
      <c r="X136" s="11">
        <f t="shared" si="24"/>
        <v>3.2688599999999992E+19</v>
      </c>
      <c r="Y136" s="11">
        <f t="shared" si="25"/>
        <v>6.121E-18</v>
      </c>
      <c r="Z136" s="11">
        <f t="shared" si="26"/>
        <v>4.3799999999999997E-4</v>
      </c>
      <c r="AA136" s="16">
        <f t="shared" si="27"/>
        <v>8.057650200150776E-2</v>
      </c>
      <c r="AB136" s="9">
        <f t="shared" si="17"/>
        <v>1.8534577759655286</v>
      </c>
      <c r="AC136" s="9">
        <f t="shared" si="18"/>
        <v>0.91942349799849221</v>
      </c>
      <c r="AD136" s="15">
        <f t="shared" si="19"/>
        <v>183.96461644179854</v>
      </c>
      <c r="AE136" s="3">
        <f t="shared" si="28"/>
        <v>736.96839999999975</v>
      </c>
      <c r="AF136" s="2">
        <f t="shared" si="29"/>
        <v>0.25</v>
      </c>
      <c r="AG136" s="9">
        <f t="shared" si="30"/>
        <v>4.8974302090124884E-2</v>
      </c>
      <c r="AH136" s="2">
        <f t="shared" si="31"/>
        <v>2.36984099067559</v>
      </c>
    </row>
    <row r="137" spans="1:34">
      <c r="A137" s="1">
        <f>Raw!A137</f>
        <v>124</v>
      </c>
      <c r="B137" s="14">
        <f>Raw!B137</f>
        <v>0.46461805555555552</v>
      </c>
      <c r="C137" s="15">
        <f>Raw!C137</f>
        <v>29</v>
      </c>
      <c r="D137" s="15">
        <f>IF(C137&gt;0.5,Raw!D137*D$11,-999)</f>
        <v>57.9</v>
      </c>
      <c r="E137" s="9">
        <f>IF(Raw!$G137&gt;$C$8,IF(Raw!$Q137&gt;$C$8,IF(Raw!$N137&gt;$C$9,IF(Raw!$N137&lt;$A$9,IF(Raw!$X137&gt;$C$9,IF(Raw!$X137&lt;$A$9,Raw!H137,-999),-999),-999),-999),-999),-999)</f>
        <v>1.5958760000000001</v>
      </c>
      <c r="F137" s="9">
        <f>IF(Raw!$G137&gt;$C$8,IF(Raw!$Q137&gt;$C$8,IF(Raw!$N137&gt;$C$9,IF(Raw!$N137&lt;$A$9,IF(Raw!$X137&gt;$C$9,IF(Raw!$X137&lt;$A$9,Raw!I137,-999),-999),-999),-999),-999),-999)</f>
        <v>2.2298369999999998</v>
      </c>
      <c r="G137" s="9">
        <f>Raw!G137</f>
        <v>0.98872099999999996</v>
      </c>
      <c r="H137" s="9">
        <f>IF(Raw!$G137&gt;$C$8,IF(Raw!$Q137&gt;$C$8,IF(Raw!$N137&gt;$C$9,IF(Raw!$N137&lt;$A$9,IF(Raw!$X137&gt;$C$9,IF(Raw!$X137&lt;$A$9,Raw!L137,-999),-999),-999),-999),-999),-999)</f>
        <v>611.9</v>
      </c>
      <c r="I137" s="9">
        <f>IF(Raw!$G137&gt;$C$8,IF(Raw!$Q137&gt;$C$8,IF(Raw!$N137&gt;$C$9,IF(Raw!$N137&lt;$A$9,IF(Raw!$X137&gt;$C$9,IF(Raw!$X137&lt;$A$9,Raw!M137,-999),-999),-999),-999),-999),-999)</f>
        <v>9.0528999999999998E-2</v>
      </c>
      <c r="J137" s="9">
        <f>IF(Raw!$G137&gt;$C$8,IF(Raw!$Q137&gt;$C$8,IF(Raw!$N137&gt;$C$9,IF(Raw!$N137&lt;$A$9,IF(Raw!$X137&gt;$C$9,IF(Raw!$X137&lt;$A$9,Raw!N137,-999),-999),-999),-999),-999),-999)</f>
        <v>527</v>
      </c>
      <c r="K137" s="9">
        <f>IF(Raw!$G137&gt;$C$8,IF(Raw!$Q137&gt;$C$8,IF(Raw!$N137&gt;$C$9,IF(Raw!$N137&lt;$A$9,IF(Raw!$X137&gt;$C$9,IF(Raw!$X137&lt;$A$9,Raw!R137,-999),-999),-999),-999),-999),-999)</f>
        <v>1.7526200000000001</v>
      </c>
      <c r="L137" s="9">
        <f>IF(Raw!$G137&gt;$C$8,IF(Raw!$Q137&gt;$C$8,IF(Raw!$N137&gt;$C$9,IF(Raw!$N137&lt;$A$9,IF(Raw!$X137&gt;$C$9,IF(Raw!$X137&lt;$A$9,Raw!S137,-999),-999),-999),-999),-999),-999)</f>
        <v>2.6888359999999998</v>
      </c>
      <c r="M137" s="9">
        <f>Raw!Q137</f>
        <v>0.99062399999999995</v>
      </c>
      <c r="N137" s="9">
        <f>IF(Raw!$G137&gt;$C$8,IF(Raw!$Q137&gt;$C$8,IF(Raw!$N137&gt;$C$9,IF(Raw!$N137&lt;$A$9,IF(Raw!$X137&gt;$C$9,IF(Raw!$X137&lt;$A$9,Raw!V137,-999),-999),-999),-999),-999),-999)</f>
        <v>577.9</v>
      </c>
      <c r="O137" s="9">
        <f>IF(Raw!$G137&gt;$C$8,IF(Raw!$Q137&gt;$C$8,IF(Raw!$N137&gt;$C$9,IF(Raw!$N137&lt;$A$9,IF(Raw!$X137&gt;$C$9,IF(Raw!$X137&lt;$A$9,Raw!W137,-999),-999),-999),-999),-999),-999)</f>
        <v>1.5999999999999999E-5</v>
      </c>
      <c r="P137" s="9">
        <f>IF(Raw!$G137&gt;$C$8,IF(Raw!$Q137&gt;$C$8,IF(Raw!$N137&gt;$C$9,IF(Raw!$N137&lt;$A$9,IF(Raw!$X137&gt;$C$9,IF(Raw!$X137&lt;$A$9,Raw!X137,-999),-999),-999),-999),-999),-999)</f>
        <v>351</v>
      </c>
      <c r="R137" s="9">
        <f t="shared" si="20"/>
        <v>0.63396099999999977</v>
      </c>
      <c r="S137" s="9">
        <f t="shared" si="21"/>
        <v>0.28430822522004962</v>
      </c>
      <c r="T137" s="9">
        <f t="shared" si="22"/>
        <v>0.93621599999999972</v>
      </c>
      <c r="U137" s="9">
        <f t="shared" si="23"/>
        <v>0.3481863527563599</v>
      </c>
      <c r="V137" s="15">
        <f t="shared" si="16"/>
        <v>0</v>
      </c>
      <c r="X137" s="11">
        <f t="shared" si="24"/>
        <v>3.4855799999999996E+19</v>
      </c>
      <c r="Y137" s="11">
        <f t="shared" si="25"/>
        <v>6.1189999999999996E-18</v>
      </c>
      <c r="Z137" s="11">
        <f t="shared" si="26"/>
        <v>5.2700000000000002E-4</v>
      </c>
      <c r="AA137" s="16">
        <f t="shared" si="27"/>
        <v>0.10104275107654881</v>
      </c>
      <c r="AB137" s="9">
        <f t="shared" si="17"/>
        <v>1.8472178402418822</v>
      </c>
      <c r="AC137" s="9">
        <f t="shared" si="18"/>
        <v>0.8989572489234513</v>
      </c>
      <c r="AD137" s="15">
        <f t="shared" si="19"/>
        <v>191.73197547732227</v>
      </c>
      <c r="AE137" s="3">
        <f t="shared" si="28"/>
        <v>736.72759999999971</v>
      </c>
      <c r="AF137" s="2">
        <f t="shared" si="29"/>
        <v>0.25</v>
      </c>
      <c r="AG137" s="9">
        <f t="shared" si="30"/>
        <v>5.1352659421708212E-2</v>
      </c>
      <c r="AH137" s="2">
        <f t="shared" si="31"/>
        <v>2.4849284641935938</v>
      </c>
    </row>
    <row r="138" spans="1:34">
      <c r="A138" s="1">
        <f>Raw!A138</f>
        <v>125</v>
      </c>
      <c r="B138" s="14">
        <f>Raw!B138</f>
        <v>0.46466435185185184</v>
      </c>
      <c r="C138" s="15">
        <f>Raw!C138</f>
        <v>27.9</v>
      </c>
      <c r="D138" s="15">
        <f>IF(C138&gt;0.5,Raw!D138*D$11,-999)</f>
        <v>63.4</v>
      </c>
      <c r="E138" s="9">
        <f>IF(Raw!$G138&gt;$C$8,IF(Raw!$Q138&gt;$C$8,IF(Raw!$N138&gt;$C$9,IF(Raw!$N138&lt;$A$9,IF(Raw!$X138&gt;$C$9,IF(Raw!$X138&lt;$A$9,Raw!H138,-999),-999),-999),-999),-999),-999)</f>
        <v>1.5303290000000001</v>
      </c>
      <c r="F138" s="9">
        <f>IF(Raw!$G138&gt;$C$8,IF(Raw!$Q138&gt;$C$8,IF(Raw!$N138&gt;$C$9,IF(Raw!$N138&lt;$A$9,IF(Raw!$X138&gt;$C$9,IF(Raw!$X138&lt;$A$9,Raw!I138,-999),-999),-999),-999),-999),-999)</f>
        <v>2.1730489999999998</v>
      </c>
      <c r="G138" s="9">
        <f>Raw!G138</f>
        <v>0.97858599999999996</v>
      </c>
      <c r="H138" s="9">
        <f>IF(Raw!$G138&gt;$C$8,IF(Raw!$Q138&gt;$C$8,IF(Raw!$N138&gt;$C$9,IF(Raw!$N138&lt;$A$9,IF(Raw!$X138&gt;$C$9,IF(Raw!$X138&lt;$A$9,Raw!L138,-999),-999),-999),-999),-999),-999)</f>
        <v>605.70000000000005</v>
      </c>
      <c r="I138" s="9">
        <f>IF(Raw!$G138&gt;$C$8,IF(Raw!$Q138&gt;$C$8,IF(Raw!$N138&gt;$C$9,IF(Raw!$N138&lt;$A$9,IF(Raw!$X138&gt;$C$9,IF(Raw!$X138&lt;$A$9,Raw!M138,-999),-999),-999),-999),-999),-999)</f>
        <v>7.1190000000000003E-2</v>
      </c>
      <c r="J138" s="9">
        <f>IF(Raw!$G138&gt;$C$8,IF(Raw!$Q138&gt;$C$8,IF(Raw!$N138&gt;$C$9,IF(Raw!$N138&lt;$A$9,IF(Raw!$X138&gt;$C$9,IF(Raw!$X138&lt;$A$9,Raw!N138,-999),-999),-999),-999),-999),-999)</f>
        <v>630</v>
      </c>
      <c r="K138" s="9">
        <f>IF(Raw!$G138&gt;$C$8,IF(Raw!$Q138&gt;$C$8,IF(Raw!$N138&gt;$C$9,IF(Raw!$N138&lt;$A$9,IF(Raw!$X138&gt;$C$9,IF(Raw!$X138&lt;$A$9,Raw!R138,-999),-999),-999),-999),-999),-999)</f>
        <v>1.696812</v>
      </c>
      <c r="L138" s="9">
        <f>IF(Raw!$G138&gt;$C$8,IF(Raw!$Q138&gt;$C$8,IF(Raw!$N138&gt;$C$9,IF(Raw!$N138&lt;$A$9,IF(Raw!$X138&gt;$C$9,IF(Raw!$X138&lt;$A$9,Raw!S138,-999),-999),-999),-999),-999),-999)</f>
        <v>2.5629080000000002</v>
      </c>
      <c r="M138" s="9">
        <f>Raw!Q138</f>
        <v>0.989842</v>
      </c>
      <c r="N138" s="9">
        <f>IF(Raw!$G138&gt;$C$8,IF(Raw!$Q138&gt;$C$8,IF(Raw!$N138&gt;$C$9,IF(Raw!$N138&lt;$A$9,IF(Raw!$X138&gt;$C$9,IF(Raw!$X138&lt;$A$9,Raw!V138,-999),-999),-999),-999),-999),-999)</f>
        <v>584.20000000000005</v>
      </c>
      <c r="O138" s="9">
        <f>IF(Raw!$G138&gt;$C$8,IF(Raw!$Q138&gt;$C$8,IF(Raw!$N138&gt;$C$9,IF(Raw!$N138&lt;$A$9,IF(Raw!$X138&gt;$C$9,IF(Raw!$X138&lt;$A$9,Raw!W138,-999),-999),-999),-999),-999),-999)</f>
        <v>1E-4</v>
      </c>
      <c r="P138" s="9">
        <f>IF(Raw!$G138&gt;$C$8,IF(Raw!$Q138&gt;$C$8,IF(Raw!$N138&gt;$C$9,IF(Raw!$N138&lt;$A$9,IF(Raw!$X138&gt;$C$9,IF(Raw!$X138&lt;$A$9,Raw!X138,-999),-999),-999),-999),-999),-999)</f>
        <v>373</v>
      </c>
      <c r="R138" s="9">
        <f t="shared" si="20"/>
        <v>0.64271999999999974</v>
      </c>
      <c r="S138" s="9">
        <f t="shared" si="21"/>
        <v>0.29576875624985899</v>
      </c>
      <c r="T138" s="9">
        <f t="shared" si="22"/>
        <v>0.8660960000000002</v>
      </c>
      <c r="U138" s="9">
        <f t="shared" si="23"/>
        <v>0.33793487710054365</v>
      </c>
      <c r="V138" s="15">
        <f t="shared" si="16"/>
        <v>0</v>
      </c>
      <c r="X138" s="11">
        <f t="shared" si="24"/>
        <v>3.8166799999999992E+19</v>
      </c>
      <c r="Y138" s="11">
        <f t="shared" si="25"/>
        <v>6.0570000000000002E-18</v>
      </c>
      <c r="Z138" s="11">
        <f t="shared" si="26"/>
        <v>6.2999999999999992E-4</v>
      </c>
      <c r="AA138" s="16">
        <f t="shared" si="27"/>
        <v>0.12712626765942117</v>
      </c>
      <c r="AB138" s="9">
        <f t="shared" si="17"/>
        <v>1.8069155519147539</v>
      </c>
      <c r="AC138" s="9">
        <f t="shared" si="18"/>
        <v>0.87287373234057897</v>
      </c>
      <c r="AD138" s="15">
        <f t="shared" si="19"/>
        <v>201.78772644352571</v>
      </c>
      <c r="AE138" s="3">
        <f t="shared" si="28"/>
        <v>729.26279999999986</v>
      </c>
      <c r="AF138" s="2">
        <f t="shared" si="29"/>
        <v>0.25</v>
      </c>
      <c r="AG138" s="9">
        <f t="shared" si="30"/>
        <v>5.2454700412377681E-2</v>
      </c>
      <c r="AH138" s="2">
        <f t="shared" si="31"/>
        <v>2.5382556542020831</v>
      </c>
    </row>
    <row r="139" spans="1:34">
      <c r="A139" s="1">
        <f>Raw!A139</f>
        <v>126</v>
      </c>
      <c r="B139" s="14">
        <f>Raw!B139</f>
        <v>0.4647222222222222</v>
      </c>
      <c r="C139" s="15">
        <f>Raw!C139</f>
        <v>26.6</v>
      </c>
      <c r="D139" s="15">
        <f>IF(C139&gt;0.5,Raw!D139*D$11,-999)</f>
        <v>70.599999999999994</v>
      </c>
      <c r="E139" s="9">
        <f>IF(Raw!$G139&gt;$C$8,IF(Raw!$Q139&gt;$C$8,IF(Raw!$N139&gt;$C$9,IF(Raw!$N139&lt;$A$9,IF(Raw!$X139&gt;$C$9,IF(Raw!$X139&lt;$A$9,Raw!H139,-999),-999),-999),-999),-999),-999)</f>
        <v>1.478218</v>
      </c>
      <c r="F139" s="9">
        <f>IF(Raw!$G139&gt;$C$8,IF(Raw!$Q139&gt;$C$8,IF(Raw!$N139&gt;$C$9,IF(Raw!$N139&lt;$A$9,IF(Raw!$X139&gt;$C$9,IF(Raw!$X139&lt;$A$9,Raw!I139,-999),-999),-999),-999),-999),-999)</f>
        <v>2.075707</v>
      </c>
      <c r="G139" s="9">
        <f>Raw!G139</f>
        <v>0.98328099999999996</v>
      </c>
      <c r="H139" s="9">
        <f>IF(Raw!$G139&gt;$C$8,IF(Raw!$Q139&gt;$C$8,IF(Raw!$N139&gt;$C$9,IF(Raw!$N139&lt;$A$9,IF(Raw!$X139&gt;$C$9,IF(Raw!$X139&lt;$A$9,Raw!L139,-999),-999),-999),-999),-999),-999)</f>
        <v>581.70000000000005</v>
      </c>
      <c r="I139" s="9">
        <f>IF(Raw!$G139&gt;$C$8,IF(Raw!$Q139&gt;$C$8,IF(Raw!$N139&gt;$C$9,IF(Raw!$N139&lt;$A$9,IF(Raw!$X139&gt;$C$9,IF(Raw!$X139&lt;$A$9,Raw!M139,-999),-999),-999),-999),-999),-999)</f>
        <v>0.17477799999999999</v>
      </c>
      <c r="J139" s="9">
        <f>IF(Raw!$G139&gt;$C$8,IF(Raw!$Q139&gt;$C$8,IF(Raw!$N139&gt;$C$9,IF(Raw!$N139&lt;$A$9,IF(Raw!$X139&gt;$C$9,IF(Raw!$X139&lt;$A$9,Raw!N139,-999),-999),-999),-999),-999),-999)</f>
        <v>437</v>
      </c>
      <c r="K139" s="9">
        <f>IF(Raw!$G139&gt;$C$8,IF(Raw!$Q139&gt;$C$8,IF(Raw!$N139&gt;$C$9,IF(Raw!$N139&lt;$A$9,IF(Raw!$X139&gt;$C$9,IF(Raw!$X139&lt;$A$9,Raw!R139,-999),-999),-999),-999),-999),-999)</f>
        <v>1.678555</v>
      </c>
      <c r="L139" s="9">
        <f>IF(Raw!$G139&gt;$C$8,IF(Raw!$Q139&gt;$C$8,IF(Raw!$N139&gt;$C$9,IF(Raw!$N139&lt;$A$9,IF(Raw!$X139&gt;$C$9,IF(Raw!$X139&lt;$A$9,Raw!S139,-999),-999),-999),-999),-999),-999)</f>
        <v>2.518278</v>
      </c>
      <c r="M139" s="9">
        <f>Raw!Q139</f>
        <v>0.98724500000000004</v>
      </c>
      <c r="N139" s="9">
        <f>IF(Raw!$G139&gt;$C$8,IF(Raw!$Q139&gt;$C$8,IF(Raw!$N139&gt;$C$9,IF(Raw!$N139&lt;$A$9,IF(Raw!$X139&gt;$C$9,IF(Raw!$X139&lt;$A$9,Raw!V139,-999),-999),-999),-999),-999),-999)</f>
        <v>559.20000000000005</v>
      </c>
      <c r="O139" s="9">
        <f>IF(Raw!$G139&gt;$C$8,IF(Raw!$Q139&gt;$C$8,IF(Raw!$N139&gt;$C$9,IF(Raw!$N139&lt;$A$9,IF(Raw!$X139&gt;$C$9,IF(Raw!$X139&lt;$A$9,Raw!W139,-999),-999),-999),-999),-999),-999)</f>
        <v>3.9999999999999998E-6</v>
      </c>
      <c r="P139" s="9">
        <f>IF(Raw!$G139&gt;$C$8,IF(Raw!$Q139&gt;$C$8,IF(Raw!$N139&gt;$C$9,IF(Raw!$N139&lt;$A$9,IF(Raw!$X139&gt;$C$9,IF(Raw!$X139&lt;$A$9,Raw!X139,-999),-999),-999),-999),-999),-999)</f>
        <v>387</v>
      </c>
      <c r="R139" s="9">
        <f t="shared" si="20"/>
        <v>0.59748899999999994</v>
      </c>
      <c r="S139" s="9">
        <f t="shared" si="21"/>
        <v>0.28784842947487288</v>
      </c>
      <c r="T139" s="9">
        <f t="shared" si="22"/>
        <v>0.839723</v>
      </c>
      <c r="U139" s="9">
        <f t="shared" si="23"/>
        <v>0.33345127106697514</v>
      </c>
      <c r="V139" s="15">
        <f t="shared" si="16"/>
        <v>0</v>
      </c>
      <c r="X139" s="11">
        <f t="shared" si="24"/>
        <v>4.2501199999999992E+19</v>
      </c>
      <c r="Y139" s="11">
        <f t="shared" si="25"/>
        <v>5.8169999999999999E-18</v>
      </c>
      <c r="Z139" s="11">
        <f t="shared" si="26"/>
        <v>4.37E-4</v>
      </c>
      <c r="AA139" s="16">
        <f t="shared" si="27"/>
        <v>9.7504921169078537E-2</v>
      </c>
      <c r="AB139" s="9">
        <f t="shared" si="17"/>
        <v>1.7604321249188621</v>
      </c>
      <c r="AC139" s="9">
        <f t="shared" si="18"/>
        <v>0.9024950788309215</v>
      </c>
      <c r="AD139" s="15">
        <f t="shared" si="19"/>
        <v>223.12338940292571</v>
      </c>
      <c r="AE139" s="3">
        <f t="shared" si="28"/>
        <v>700.36679999999978</v>
      </c>
      <c r="AF139" s="2">
        <f t="shared" si="29"/>
        <v>0.25</v>
      </c>
      <c r="AG139" s="9">
        <f t="shared" si="30"/>
        <v>5.7231367539367105E-2</v>
      </c>
      <c r="AH139" s="2">
        <f t="shared" si="31"/>
        <v>2.7693960905787085</v>
      </c>
    </row>
    <row r="140" spans="1:34">
      <c r="A140" s="1">
        <f>Raw!A140</f>
        <v>127</v>
      </c>
      <c r="B140" s="14">
        <f>Raw!B140</f>
        <v>0.46478009259259262</v>
      </c>
      <c r="C140" s="15">
        <f>Raw!C140</f>
        <v>25.5</v>
      </c>
      <c r="D140" s="15">
        <f>IF(C140&gt;0.5,Raw!D140*D$11,-999)</f>
        <v>75.099999999999994</v>
      </c>
      <c r="E140" s="9">
        <f>IF(Raw!$G140&gt;$C$8,IF(Raw!$Q140&gt;$C$8,IF(Raw!$N140&gt;$C$9,IF(Raw!$N140&lt;$A$9,IF(Raw!$X140&gt;$C$9,IF(Raw!$X140&lt;$A$9,Raw!H140,-999),-999),-999),-999),-999),-999)</f>
        <v>1.457891</v>
      </c>
      <c r="F140" s="9">
        <f>IF(Raw!$G140&gt;$C$8,IF(Raw!$Q140&gt;$C$8,IF(Raw!$N140&gt;$C$9,IF(Raw!$N140&lt;$A$9,IF(Raw!$X140&gt;$C$9,IF(Raw!$X140&lt;$A$9,Raw!I140,-999),-999),-999),-999),-999),-999)</f>
        <v>2.0407579999999998</v>
      </c>
      <c r="G140" s="9">
        <f>Raw!G140</f>
        <v>0.98632200000000003</v>
      </c>
      <c r="H140" s="9">
        <f>IF(Raw!$G140&gt;$C$8,IF(Raw!$Q140&gt;$C$8,IF(Raw!$N140&gt;$C$9,IF(Raw!$N140&lt;$A$9,IF(Raw!$X140&gt;$C$9,IF(Raw!$X140&lt;$A$9,Raw!L140,-999),-999),-999),-999),-999),-999)</f>
        <v>583</v>
      </c>
      <c r="I140" s="9">
        <f>IF(Raw!$G140&gt;$C$8,IF(Raw!$Q140&gt;$C$8,IF(Raw!$N140&gt;$C$9,IF(Raw!$N140&lt;$A$9,IF(Raw!$X140&gt;$C$9,IF(Raw!$X140&lt;$A$9,Raw!M140,-999),-999),-999),-999),-999),-999)</f>
        <v>2.0000000000000002E-5</v>
      </c>
      <c r="J140" s="9">
        <f>IF(Raw!$G140&gt;$C$8,IF(Raw!$Q140&gt;$C$8,IF(Raw!$N140&gt;$C$9,IF(Raw!$N140&lt;$A$9,IF(Raw!$X140&gt;$C$9,IF(Raw!$X140&lt;$A$9,Raw!N140,-999),-999),-999),-999),-999),-999)</f>
        <v>433</v>
      </c>
      <c r="K140" s="9">
        <f>IF(Raw!$G140&gt;$C$8,IF(Raw!$Q140&gt;$C$8,IF(Raw!$N140&gt;$C$9,IF(Raw!$N140&lt;$A$9,IF(Raw!$X140&gt;$C$9,IF(Raw!$X140&lt;$A$9,Raw!R140,-999),-999),-999),-999),-999),-999)</f>
        <v>1.624951</v>
      </c>
      <c r="L140" s="9">
        <f>IF(Raw!$G140&gt;$C$8,IF(Raw!$Q140&gt;$C$8,IF(Raw!$N140&gt;$C$9,IF(Raw!$N140&lt;$A$9,IF(Raw!$X140&gt;$C$9,IF(Raw!$X140&lt;$A$9,Raw!S140,-999),-999),-999),-999),-999),-999)</f>
        <v>2.4541710000000001</v>
      </c>
      <c r="M140" s="9">
        <f>Raw!Q140</f>
        <v>0.98848499999999995</v>
      </c>
      <c r="N140" s="9">
        <f>IF(Raw!$G140&gt;$C$8,IF(Raw!$Q140&gt;$C$8,IF(Raw!$N140&gt;$C$9,IF(Raw!$N140&lt;$A$9,IF(Raw!$X140&gt;$C$9,IF(Raw!$X140&lt;$A$9,Raw!V140,-999),-999),-999),-999),-999),-999)</f>
        <v>552.6</v>
      </c>
      <c r="O140" s="9">
        <f>IF(Raw!$G140&gt;$C$8,IF(Raw!$Q140&gt;$C$8,IF(Raw!$N140&gt;$C$9,IF(Raw!$N140&lt;$A$9,IF(Raw!$X140&gt;$C$9,IF(Raw!$X140&lt;$A$9,Raw!W140,-999),-999),-999),-999),-999),-999)</f>
        <v>6.0000000000000002E-6</v>
      </c>
      <c r="P140" s="9">
        <f>IF(Raw!$G140&gt;$C$8,IF(Raw!$Q140&gt;$C$8,IF(Raw!$N140&gt;$C$9,IF(Raw!$N140&lt;$A$9,IF(Raw!$X140&gt;$C$9,IF(Raw!$X140&lt;$A$9,Raw!X140,-999),-999),-999),-999),-999),-999)</f>
        <v>387</v>
      </c>
      <c r="R140" s="9">
        <f t="shared" si="20"/>
        <v>0.5828669999999998</v>
      </c>
      <c r="S140" s="9">
        <f t="shared" si="21"/>
        <v>0.28561299281933472</v>
      </c>
      <c r="T140" s="9">
        <f t="shared" si="22"/>
        <v>0.82922000000000007</v>
      </c>
      <c r="U140" s="9">
        <f t="shared" si="23"/>
        <v>0.33788191613379837</v>
      </c>
      <c r="V140" s="15">
        <f t="shared" si="16"/>
        <v>0</v>
      </c>
      <c r="X140" s="11">
        <f t="shared" si="24"/>
        <v>4.5210199999999984E+19</v>
      </c>
      <c r="Y140" s="11">
        <f t="shared" si="25"/>
        <v>5.8299999999999998E-18</v>
      </c>
      <c r="Z140" s="11">
        <f t="shared" si="26"/>
        <v>4.3299999999999995E-4</v>
      </c>
      <c r="AA140" s="16">
        <f t="shared" si="27"/>
        <v>0.10243720530258253</v>
      </c>
      <c r="AB140" s="9">
        <f t="shared" si="17"/>
        <v>1.7098939793810075</v>
      </c>
      <c r="AC140" s="9">
        <f t="shared" si="18"/>
        <v>0.89756279469741751</v>
      </c>
      <c r="AD140" s="15">
        <f t="shared" si="19"/>
        <v>236.57553187663405</v>
      </c>
      <c r="AE140" s="3">
        <f t="shared" si="28"/>
        <v>701.93199999999979</v>
      </c>
      <c r="AF140" s="2">
        <f t="shared" si="29"/>
        <v>0.25</v>
      </c>
      <c r="AG140" s="9">
        <f t="shared" si="30"/>
        <v>6.1488149246807393E-2</v>
      </c>
      <c r="AH140" s="2">
        <f t="shared" si="31"/>
        <v>2.9753795420648737</v>
      </c>
    </row>
    <row r="141" spans="1:34">
      <c r="A141" s="1">
        <f>Raw!A141</f>
        <v>128</v>
      </c>
      <c r="B141" s="14">
        <f>Raw!B141</f>
        <v>0.46483796296296293</v>
      </c>
      <c r="C141" s="15">
        <f>Raw!C141</f>
        <v>24.2</v>
      </c>
      <c r="D141" s="15">
        <f>IF(C141&gt;0.5,Raw!D141*D$11,-999)</f>
        <v>83.3</v>
      </c>
      <c r="E141" s="9">
        <f>IF(Raw!$G141&gt;$C$8,IF(Raw!$Q141&gt;$C$8,IF(Raw!$N141&gt;$C$9,IF(Raw!$N141&lt;$A$9,IF(Raw!$X141&gt;$C$9,IF(Raw!$X141&lt;$A$9,Raw!H141,-999),-999),-999),-999),-999),-999)</f>
        <v>1.492629</v>
      </c>
      <c r="F141" s="9">
        <f>IF(Raw!$G141&gt;$C$8,IF(Raw!$Q141&gt;$C$8,IF(Raw!$N141&gt;$C$9,IF(Raw!$N141&lt;$A$9,IF(Raw!$X141&gt;$C$9,IF(Raw!$X141&lt;$A$9,Raw!I141,-999),-999),-999),-999),-999),-999)</f>
        <v>2.0640149999999999</v>
      </c>
      <c r="G141" s="9">
        <f>Raw!G141</f>
        <v>0.98307199999999995</v>
      </c>
      <c r="H141" s="9">
        <f>IF(Raw!$G141&gt;$C$8,IF(Raw!$Q141&gt;$C$8,IF(Raw!$N141&gt;$C$9,IF(Raw!$N141&lt;$A$9,IF(Raw!$X141&gt;$C$9,IF(Raw!$X141&lt;$A$9,Raw!L141,-999),-999),-999),-999),-999),-999)</f>
        <v>543.4</v>
      </c>
      <c r="I141" s="9">
        <f>IF(Raw!$G141&gt;$C$8,IF(Raw!$Q141&gt;$C$8,IF(Raw!$N141&gt;$C$9,IF(Raw!$N141&lt;$A$9,IF(Raw!$X141&gt;$C$9,IF(Raw!$X141&lt;$A$9,Raw!M141,-999),-999),-999),-999),-999),-999)</f>
        <v>7.0538000000000003E-2</v>
      </c>
      <c r="J141" s="9">
        <f>IF(Raw!$G141&gt;$C$8,IF(Raw!$Q141&gt;$C$8,IF(Raw!$N141&gt;$C$9,IF(Raw!$N141&lt;$A$9,IF(Raw!$X141&gt;$C$9,IF(Raw!$X141&lt;$A$9,Raw!N141,-999),-999),-999),-999),-999),-999)</f>
        <v>573</v>
      </c>
      <c r="K141" s="9">
        <f>IF(Raw!$G141&gt;$C$8,IF(Raw!$Q141&gt;$C$8,IF(Raw!$N141&gt;$C$9,IF(Raw!$N141&lt;$A$9,IF(Raw!$X141&gt;$C$9,IF(Raw!$X141&lt;$A$9,Raw!R141,-999),-999),-999),-999),-999),-999)</f>
        <v>1.61819</v>
      </c>
      <c r="L141" s="9">
        <f>IF(Raw!$G141&gt;$C$8,IF(Raw!$Q141&gt;$C$8,IF(Raw!$N141&gt;$C$9,IF(Raw!$N141&lt;$A$9,IF(Raw!$X141&gt;$C$9,IF(Raw!$X141&lt;$A$9,Raw!S141,-999),-999),-999),-999),-999),-999)</f>
        <v>2.3842669999999999</v>
      </c>
      <c r="M141" s="9">
        <f>Raw!Q141</f>
        <v>0.98657799999999995</v>
      </c>
      <c r="N141" s="9">
        <f>IF(Raw!$G141&gt;$C$8,IF(Raw!$Q141&gt;$C$8,IF(Raw!$N141&gt;$C$9,IF(Raw!$N141&lt;$A$9,IF(Raw!$X141&gt;$C$9,IF(Raw!$X141&lt;$A$9,Raw!V141,-999),-999),-999),-999),-999),-999)</f>
        <v>553.1</v>
      </c>
      <c r="O141" s="9">
        <f>IF(Raw!$G141&gt;$C$8,IF(Raw!$Q141&gt;$C$8,IF(Raw!$N141&gt;$C$9,IF(Raw!$N141&lt;$A$9,IF(Raw!$X141&gt;$C$9,IF(Raw!$X141&lt;$A$9,Raw!W141,-999),-999),-999),-999),-999),-999)</f>
        <v>1.1E-5</v>
      </c>
      <c r="P141" s="9">
        <f>IF(Raw!$G141&gt;$C$8,IF(Raw!$Q141&gt;$C$8,IF(Raw!$N141&gt;$C$9,IF(Raw!$N141&lt;$A$9,IF(Raw!$X141&gt;$C$9,IF(Raw!$X141&lt;$A$9,Raw!X141,-999),-999),-999),-999),-999),-999)</f>
        <v>473</v>
      </c>
      <c r="R141" s="9">
        <f t="shared" si="20"/>
        <v>0.57138599999999995</v>
      </c>
      <c r="S141" s="9">
        <f t="shared" si="21"/>
        <v>0.27683229046300534</v>
      </c>
      <c r="T141" s="9">
        <f t="shared" si="22"/>
        <v>0.7660769999999999</v>
      </c>
      <c r="U141" s="9">
        <f t="shared" si="23"/>
        <v>0.32130503840383645</v>
      </c>
      <c r="V141" s="15">
        <f t="shared" ref="V141:V204" si="32">IF(L141&gt;0,L141*V$8+V$10,-999)</f>
        <v>0</v>
      </c>
      <c r="X141" s="11">
        <f t="shared" si="24"/>
        <v>5.0146599999999984E+19</v>
      </c>
      <c r="Y141" s="11">
        <f t="shared" si="25"/>
        <v>5.4339999999999997E-18</v>
      </c>
      <c r="Z141" s="11">
        <f t="shared" si="26"/>
        <v>5.7299999999999994E-4</v>
      </c>
      <c r="AA141" s="16">
        <f t="shared" si="27"/>
        <v>0.13505327155067542</v>
      </c>
      <c r="AB141" s="9">
        <f t="shared" ref="AB141:AB204" si="33">K141+T141*AA141</f>
        <v>1.7216512051097268</v>
      </c>
      <c r="AC141" s="9">
        <f t="shared" ref="AC141:AC204" si="34">IF(T141&gt;0,(L141-AB141)/T141,-999)</f>
        <v>0.86494672844932452</v>
      </c>
      <c r="AD141" s="15">
        <f t="shared" ref="AD141:AD204" si="35">IF(AC141&gt;0,X141*Y141*AC141,-999)</f>
        <v>235.69506378826429</v>
      </c>
      <c r="AE141" s="3">
        <f t="shared" si="28"/>
        <v>654.25359999999978</v>
      </c>
      <c r="AF141" s="2">
        <f t="shared" si="29"/>
        <v>0.25</v>
      </c>
      <c r="AG141" s="9">
        <f t="shared" si="30"/>
        <v>5.8253855016986877E-2</v>
      </c>
      <c r="AH141" s="2">
        <f t="shared" si="31"/>
        <v>2.8188737274923836</v>
      </c>
    </row>
    <row r="142" spans="1:34">
      <c r="A142" s="1">
        <f>Raw!A142</f>
        <v>129</v>
      </c>
      <c r="B142" s="14">
        <f>Raw!B142</f>
        <v>0.46489583333333334</v>
      </c>
      <c r="C142" s="15">
        <f>Raw!C142</f>
        <v>23.3</v>
      </c>
      <c r="D142" s="15">
        <f>IF(C142&gt;0.5,Raw!D142*D$11,-999)</f>
        <v>89.6</v>
      </c>
      <c r="E142" s="9">
        <f>IF(Raw!$G142&gt;$C$8,IF(Raw!$Q142&gt;$C$8,IF(Raw!$N142&gt;$C$9,IF(Raw!$N142&lt;$A$9,IF(Raw!$X142&gt;$C$9,IF(Raw!$X142&lt;$A$9,Raw!H142,-999),-999),-999),-999),-999),-999)</f>
        <v>1.4607380000000001</v>
      </c>
      <c r="F142" s="9">
        <f>IF(Raw!$G142&gt;$C$8,IF(Raw!$Q142&gt;$C$8,IF(Raw!$N142&gt;$C$9,IF(Raw!$N142&lt;$A$9,IF(Raw!$X142&gt;$C$9,IF(Raw!$X142&lt;$A$9,Raw!I142,-999),-999),-999),-999),-999),-999)</f>
        <v>2.0306760000000001</v>
      </c>
      <c r="G142" s="9">
        <f>Raw!G142</f>
        <v>0.98541599999999996</v>
      </c>
      <c r="H142" s="9">
        <f>IF(Raw!$G142&gt;$C$8,IF(Raw!$Q142&gt;$C$8,IF(Raw!$N142&gt;$C$9,IF(Raw!$N142&lt;$A$9,IF(Raw!$X142&gt;$C$9,IF(Raw!$X142&lt;$A$9,Raw!L142,-999),-999),-999),-999),-999),-999)</f>
        <v>559.4</v>
      </c>
      <c r="I142" s="9">
        <f>IF(Raw!$G142&gt;$C$8,IF(Raw!$Q142&gt;$C$8,IF(Raw!$N142&gt;$C$9,IF(Raw!$N142&lt;$A$9,IF(Raw!$X142&gt;$C$9,IF(Raw!$X142&lt;$A$9,Raw!M142,-999),-999),-999),-999),-999),-999)</f>
        <v>2.0598999999999999E-2</v>
      </c>
      <c r="J142" s="9">
        <f>IF(Raw!$G142&gt;$C$8,IF(Raw!$Q142&gt;$C$8,IF(Raw!$N142&gt;$C$9,IF(Raw!$N142&lt;$A$9,IF(Raw!$X142&gt;$C$9,IF(Raw!$X142&lt;$A$9,Raw!N142,-999),-999),-999),-999),-999),-999)</f>
        <v>616</v>
      </c>
      <c r="K142" s="9">
        <f>IF(Raw!$G142&gt;$C$8,IF(Raw!$Q142&gt;$C$8,IF(Raw!$N142&gt;$C$9,IF(Raw!$N142&lt;$A$9,IF(Raw!$X142&gt;$C$9,IF(Raw!$X142&lt;$A$9,Raw!R142,-999),-999),-999),-999),-999),-999)</f>
        <v>1.615675</v>
      </c>
      <c r="L142" s="9">
        <f>IF(Raw!$G142&gt;$C$8,IF(Raw!$Q142&gt;$C$8,IF(Raw!$N142&gt;$C$9,IF(Raw!$N142&lt;$A$9,IF(Raw!$X142&gt;$C$9,IF(Raw!$X142&lt;$A$9,Raw!S142,-999),-999),-999),-999),-999),-999)</f>
        <v>2.4295620000000002</v>
      </c>
      <c r="M142" s="9">
        <f>Raw!Q142</f>
        <v>0.98630600000000002</v>
      </c>
      <c r="N142" s="9">
        <f>IF(Raw!$G142&gt;$C$8,IF(Raw!$Q142&gt;$C$8,IF(Raw!$N142&gt;$C$9,IF(Raw!$N142&lt;$A$9,IF(Raw!$X142&gt;$C$9,IF(Raw!$X142&lt;$A$9,Raw!V142,-999),-999),-999),-999),-999),-999)</f>
        <v>531.29999999999995</v>
      </c>
      <c r="O142" s="9">
        <f>IF(Raw!$G142&gt;$C$8,IF(Raw!$Q142&gt;$C$8,IF(Raw!$N142&gt;$C$9,IF(Raw!$N142&lt;$A$9,IF(Raw!$X142&gt;$C$9,IF(Raw!$X142&lt;$A$9,Raw!W142,-999),-999),-999),-999),-999),-999)</f>
        <v>1.238E-3</v>
      </c>
      <c r="P142" s="9">
        <f>IF(Raw!$G142&gt;$C$8,IF(Raw!$Q142&gt;$C$8,IF(Raw!$N142&gt;$C$9,IF(Raw!$N142&lt;$A$9,IF(Raw!$X142&gt;$C$9,IF(Raw!$X142&lt;$A$9,Raw!X142,-999),-999),-999),-999),-999),-999)</f>
        <v>367</v>
      </c>
      <c r="R142" s="9">
        <f t="shared" ref="R142:R205" si="36">F142-E142</f>
        <v>0.56993800000000006</v>
      </c>
      <c r="S142" s="9">
        <f t="shared" ref="S142:S205" si="37">R142/F142</f>
        <v>0.28066417291581719</v>
      </c>
      <c r="T142" s="9">
        <f t="shared" ref="T142:T205" si="38">L142-K142</f>
        <v>0.81388700000000025</v>
      </c>
      <c r="U142" s="9">
        <f t="shared" ref="U142:U205" si="39">T142/L142</f>
        <v>0.33499330331969307</v>
      </c>
      <c r="V142" s="15">
        <f t="shared" si="32"/>
        <v>0</v>
      </c>
      <c r="X142" s="11">
        <f t="shared" ref="X142:X205" si="40">D142*6.02*10^23*10^(-6)</f>
        <v>5.3939199999999984E+19</v>
      </c>
      <c r="Y142" s="11">
        <f t="shared" ref="Y142:Y205" si="41">H142*10^(-20)</f>
        <v>5.5939999999999997E-18</v>
      </c>
      <c r="Z142" s="11">
        <f t="shared" ref="Z142:Z205" si="42">J142*10^(-6)</f>
        <v>6.1600000000000001E-4</v>
      </c>
      <c r="AA142" s="16">
        <f t="shared" ref="AA142:AA205" si="43">IF(Z142&gt;0,(X142*Y142/(X142*Y142+1/Z142)),1)</f>
        <v>0.1567367535759196</v>
      </c>
      <c r="AB142" s="9">
        <f t="shared" si="33"/>
        <v>1.7432410061576444</v>
      </c>
      <c r="AC142" s="9">
        <f t="shared" si="34"/>
        <v>0.84326324642408046</v>
      </c>
      <c r="AD142" s="15">
        <f t="shared" si="35"/>
        <v>254.44278177909027</v>
      </c>
      <c r="AE142" s="3">
        <f t="shared" ref="AE142:AE205" si="44">AE$9*Y142</f>
        <v>673.51759999999979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6.556663690309944E-2</v>
      </c>
      <c r="AH142" s="2">
        <f t="shared" ref="AH142:AH205" si="47">((AG142*12.01)/893.5)*3600</f>
        <v>3.1727354372047087</v>
      </c>
    </row>
    <row r="143" spans="1:34">
      <c r="A143" s="1">
        <f>Raw!A143</f>
        <v>130</v>
      </c>
      <c r="B143" s="14">
        <f>Raw!B143</f>
        <v>0.4649537037037037</v>
      </c>
      <c r="C143" s="15">
        <f>Raw!C143</f>
        <v>22</v>
      </c>
      <c r="D143" s="15">
        <f>IF(C143&gt;0.5,Raw!D143*D$11,-999)</f>
        <v>99.6</v>
      </c>
      <c r="E143" s="9">
        <f>IF(Raw!$G143&gt;$C$8,IF(Raw!$Q143&gt;$C$8,IF(Raw!$N143&gt;$C$9,IF(Raw!$N143&lt;$A$9,IF(Raw!$X143&gt;$C$9,IF(Raw!$X143&lt;$A$9,Raw!H143,-999),-999),-999),-999),-999),-999)</f>
        <v>1.464818</v>
      </c>
      <c r="F143" s="9">
        <f>IF(Raw!$G143&gt;$C$8,IF(Raw!$Q143&gt;$C$8,IF(Raw!$N143&gt;$C$9,IF(Raw!$N143&lt;$A$9,IF(Raw!$X143&gt;$C$9,IF(Raw!$X143&lt;$A$9,Raw!I143,-999),-999),-999),-999),-999),-999)</f>
        <v>2.0296180000000001</v>
      </c>
      <c r="G143" s="9">
        <f>Raw!G143</f>
        <v>0.98416300000000001</v>
      </c>
      <c r="H143" s="9">
        <f>IF(Raw!$G143&gt;$C$8,IF(Raw!$Q143&gt;$C$8,IF(Raw!$N143&gt;$C$9,IF(Raw!$N143&lt;$A$9,IF(Raw!$X143&gt;$C$9,IF(Raw!$X143&lt;$A$9,Raw!L143,-999),-999),-999),-999),-999),-999)</f>
        <v>585.4</v>
      </c>
      <c r="I143" s="9">
        <f>IF(Raw!$G143&gt;$C$8,IF(Raw!$Q143&gt;$C$8,IF(Raw!$N143&gt;$C$9,IF(Raw!$N143&lt;$A$9,IF(Raw!$X143&gt;$C$9,IF(Raw!$X143&lt;$A$9,Raw!M143,-999),-999),-999),-999),-999),-999)</f>
        <v>0.12912199999999999</v>
      </c>
      <c r="J143" s="9">
        <f>IF(Raw!$G143&gt;$C$8,IF(Raw!$Q143&gt;$C$8,IF(Raw!$N143&gt;$C$9,IF(Raw!$N143&lt;$A$9,IF(Raw!$X143&gt;$C$9,IF(Raw!$X143&lt;$A$9,Raw!N143,-999),-999),-999),-999),-999),-999)</f>
        <v>511</v>
      </c>
      <c r="K143" s="9">
        <f>IF(Raw!$G143&gt;$C$8,IF(Raw!$Q143&gt;$C$8,IF(Raw!$N143&gt;$C$9,IF(Raw!$N143&lt;$A$9,IF(Raw!$X143&gt;$C$9,IF(Raw!$X143&lt;$A$9,Raw!R143,-999),-999),-999),-999),-999),-999)</f>
        <v>1.6250560000000001</v>
      </c>
      <c r="L143" s="9">
        <f>IF(Raw!$G143&gt;$C$8,IF(Raw!$Q143&gt;$C$8,IF(Raw!$N143&gt;$C$9,IF(Raw!$N143&lt;$A$9,IF(Raw!$X143&gt;$C$9,IF(Raw!$X143&lt;$A$9,Raw!S143,-999),-999),-999),-999),-999),-999)</f>
        <v>2.421297</v>
      </c>
      <c r="M143" s="9">
        <f>Raw!Q143</f>
        <v>0.98824500000000004</v>
      </c>
      <c r="N143" s="9">
        <f>IF(Raw!$G143&gt;$C$8,IF(Raw!$Q143&gt;$C$8,IF(Raw!$N143&gt;$C$9,IF(Raw!$N143&lt;$A$9,IF(Raw!$X143&gt;$C$9,IF(Raw!$X143&lt;$A$9,Raw!V143,-999),-999),-999),-999),-999),-999)</f>
        <v>507.9</v>
      </c>
      <c r="O143" s="9">
        <f>IF(Raw!$G143&gt;$C$8,IF(Raw!$Q143&gt;$C$8,IF(Raw!$N143&gt;$C$9,IF(Raw!$N143&lt;$A$9,IF(Raw!$X143&gt;$C$9,IF(Raw!$X143&lt;$A$9,Raw!W143,-999),-999),-999),-999),-999),-999)</f>
        <v>3.9999999999999998E-6</v>
      </c>
      <c r="P143" s="9">
        <f>IF(Raw!$G143&gt;$C$8,IF(Raw!$Q143&gt;$C$8,IF(Raw!$N143&gt;$C$9,IF(Raw!$N143&lt;$A$9,IF(Raw!$X143&gt;$C$9,IF(Raw!$X143&lt;$A$9,Raw!X143,-999),-999),-999),-999),-999),-999)</f>
        <v>327</v>
      </c>
      <c r="R143" s="9">
        <f t="shared" si="36"/>
        <v>0.56480000000000019</v>
      </c>
      <c r="S143" s="9">
        <f t="shared" si="37"/>
        <v>0.27827896678094111</v>
      </c>
      <c r="T143" s="9">
        <f t="shared" si="38"/>
        <v>0.79624099999999998</v>
      </c>
      <c r="U143" s="9">
        <f t="shared" si="39"/>
        <v>0.32884895987563689</v>
      </c>
      <c r="V143" s="15">
        <f t="shared" si="32"/>
        <v>0</v>
      </c>
      <c r="X143" s="11">
        <f t="shared" si="40"/>
        <v>5.9959199999999984E+19</v>
      </c>
      <c r="Y143" s="11">
        <f t="shared" si="41"/>
        <v>5.8539999999999998E-18</v>
      </c>
      <c r="Z143" s="11">
        <f t="shared" si="42"/>
        <v>5.1099999999999995E-4</v>
      </c>
      <c r="AA143" s="16">
        <f t="shared" si="43"/>
        <v>0.15208362937590353</v>
      </c>
      <c r="AB143" s="9">
        <f t="shared" si="33"/>
        <v>1.7461512211378989</v>
      </c>
      <c r="AC143" s="9">
        <f t="shared" si="34"/>
        <v>0.84791637062409642</v>
      </c>
      <c r="AD143" s="15">
        <f t="shared" si="35"/>
        <v>297.61962695871529</v>
      </c>
      <c r="AE143" s="3">
        <f t="shared" si="44"/>
        <v>704.82159999999976</v>
      </c>
      <c r="AF143" s="2">
        <f t="shared" si="45"/>
        <v>0.25</v>
      </c>
      <c r="AG143" s="9">
        <f t="shared" si="46"/>
        <v>7.5286080587652765E-2</v>
      </c>
      <c r="AH143" s="2">
        <f t="shared" si="47"/>
        <v>3.6430542588559089</v>
      </c>
    </row>
    <row r="144" spans="1:34">
      <c r="A144" s="1">
        <f>Raw!A144</f>
        <v>131</v>
      </c>
      <c r="B144" s="14">
        <f>Raw!B144</f>
        <v>0.46500000000000002</v>
      </c>
      <c r="C144" s="15">
        <f>Raw!C144</f>
        <v>21.1</v>
      </c>
      <c r="D144" s="15">
        <f>IF(C144&gt;0.5,Raw!D144*D$11,-999)</f>
        <v>105.9</v>
      </c>
      <c r="E144" s="9">
        <f>IF(Raw!$G144&gt;$C$8,IF(Raw!$Q144&gt;$C$8,IF(Raw!$N144&gt;$C$9,IF(Raw!$N144&lt;$A$9,IF(Raw!$X144&gt;$C$9,IF(Raw!$X144&lt;$A$9,Raw!H144,-999),-999),-999),-999),-999),-999)</f>
        <v>1.441308</v>
      </c>
      <c r="F144" s="9">
        <f>IF(Raw!$G144&gt;$C$8,IF(Raw!$Q144&gt;$C$8,IF(Raw!$N144&gt;$C$9,IF(Raw!$N144&lt;$A$9,IF(Raw!$X144&gt;$C$9,IF(Raw!$X144&lt;$A$9,Raw!I144,-999),-999),-999),-999),-999),-999)</f>
        <v>1.947986</v>
      </c>
      <c r="G144" s="9">
        <f>Raw!G144</f>
        <v>0.97690500000000002</v>
      </c>
      <c r="H144" s="9">
        <f>IF(Raw!$G144&gt;$C$8,IF(Raw!$Q144&gt;$C$8,IF(Raw!$N144&gt;$C$9,IF(Raw!$N144&lt;$A$9,IF(Raw!$X144&gt;$C$9,IF(Raw!$X144&lt;$A$9,Raw!L144,-999),-999),-999),-999),-999),-999)</f>
        <v>552.9</v>
      </c>
      <c r="I144" s="9">
        <f>IF(Raw!$G144&gt;$C$8,IF(Raw!$Q144&gt;$C$8,IF(Raw!$N144&gt;$C$9,IF(Raw!$N144&lt;$A$9,IF(Raw!$X144&gt;$C$9,IF(Raw!$X144&lt;$A$9,Raw!M144,-999),-999),-999),-999),-999),-999)</f>
        <v>1.0000000000000001E-5</v>
      </c>
      <c r="J144" s="9">
        <f>IF(Raw!$G144&gt;$C$8,IF(Raw!$Q144&gt;$C$8,IF(Raw!$N144&gt;$C$9,IF(Raw!$N144&lt;$A$9,IF(Raw!$X144&gt;$C$9,IF(Raw!$X144&lt;$A$9,Raw!N144,-999),-999),-999),-999),-999),-999)</f>
        <v>589</v>
      </c>
      <c r="K144" s="9">
        <f>IF(Raw!$G144&gt;$C$8,IF(Raw!$Q144&gt;$C$8,IF(Raw!$N144&gt;$C$9,IF(Raw!$N144&lt;$A$9,IF(Raw!$X144&gt;$C$9,IF(Raw!$X144&lt;$A$9,Raw!R144,-999),-999),-999),-999),-999),-999)</f>
        <v>1.607583</v>
      </c>
      <c r="L144" s="9">
        <f>IF(Raw!$G144&gt;$C$8,IF(Raw!$Q144&gt;$C$8,IF(Raw!$N144&gt;$C$9,IF(Raw!$N144&lt;$A$9,IF(Raw!$X144&gt;$C$9,IF(Raw!$X144&lt;$A$9,Raw!S144,-999),-999),-999),-999),-999),-999)</f>
        <v>2.3633510000000002</v>
      </c>
      <c r="M144" s="9">
        <f>Raw!Q144</f>
        <v>0.98811899999999997</v>
      </c>
      <c r="N144" s="9">
        <f>IF(Raw!$G144&gt;$C$8,IF(Raw!$Q144&gt;$C$8,IF(Raw!$N144&gt;$C$9,IF(Raw!$N144&lt;$A$9,IF(Raw!$X144&gt;$C$9,IF(Raw!$X144&lt;$A$9,Raw!V144,-999),-999),-999),-999),-999),-999)</f>
        <v>501.5</v>
      </c>
      <c r="O144" s="9">
        <f>IF(Raw!$G144&gt;$C$8,IF(Raw!$Q144&gt;$C$8,IF(Raw!$N144&gt;$C$9,IF(Raw!$N144&lt;$A$9,IF(Raw!$X144&gt;$C$9,IF(Raw!$X144&lt;$A$9,Raw!W144,-999),-999),-999),-999),-999),-999)</f>
        <v>9.0000000000000002E-6</v>
      </c>
      <c r="P144" s="9">
        <f>IF(Raw!$G144&gt;$C$8,IF(Raw!$Q144&gt;$C$8,IF(Raw!$N144&gt;$C$9,IF(Raw!$N144&lt;$A$9,IF(Raw!$X144&gt;$C$9,IF(Raw!$X144&lt;$A$9,Raw!X144,-999),-999),-999),-999),-999),-999)</f>
        <v>395</v>
      </c>
      <c r="R144" s="9">
        <f t="shared" si="36"/>
        <v>0.50667799999999996</v>
      </c>
      <c r="S144" s="9">
        <f t="shared" si="37"/>
        <v>0.26010351203756082</v>
      </c>
      <c r="T144" s="9">
        <f t="shared" si="38"/>
        <v>0.75576800000000022</v>
      </c>
      <c r="U144" s="9">
        <f t="shared" si="39"/>
        <v>0.31978660808318365</v>
      </c>
      <c r="V144" s="15">
        <f t="shared" si="32"/>
        <v>0</v>
      </c>
      <c r="X144" s="11">
        <f t="shared" si="40"/>
        <v>6.37518E+19</v>
      </c>
      <c r="Y144" s="11">
        <f t="shared" si="41"/>
        <v>5.5289999999999996E-18</v>
      </c>
      <c r="Z144" s="11">
        <f t="shared" si="42"/>
        <v>5.8900000000000001E-4</v>
      </c>
      <c r="AA144" s="16">
        <f t="shared" si="43"/>
        <v>0.17192007512785762</v>
      </c>
      <c r="AB144" s="9">
        <f t="shared" si="33"/>
        <v>1.7375146913392308</v>
      </c>
      <c r="AC144" s="9">
        <f t="shared" si="34"/>
        <v>0.82807992487214233</v>
      </c>
      <c r="AD144" s="15">
        <f t="shared" si="35"/>
        <v>291.88467763643058</v>
      </c>
      <c r="AE144" s="3">
        <f t="shared" si="44"/>
        <v>665.69159999999977</v>
      </c>
      <c r="AF144" s="2">
        <f t="shared" si="45"/>
        <v>0.25</v>
      </c>
      <c r="AG144" s="9">
        <f t="shared" si="46"/>
        <v>7.1800623856005871E-2</v>
      </c>
      <c r="AH144" s="2">
        <f t="shared" si="47"/>
        <v>3.4743948215313596</v>
      </c>
    </row>
    <row r="145" spans="1:34">
      <c r="A145" s="1">
        <f>Raw!A145</f>
        <v>132</v>
      </c>
      <c r="B145" s="14">
        <f>Raw!B145</f>
        <v>0.46505787037037033</v>
      </c>
      <c r="C145" s="15">
        <f>Raw!C145</f>
        <v>19.7</v>
      </c>
      <c r="D145" s="15">
        <f>IF(C145&gt;0.5,Raw!D145*D$11,-999)</f>
        <v>119.5</v>
      </c>
      <c r="E145" s="9">
        <f>IF(Raw!$G145&gt;$C$8,IF(Raw!$Q145&gt;$C$8,IF(Raw!$N145&gt;$C$9,IF(Raw!$N145&lt;$A$9,IF(Raw!$X145&gt;$C$9,IF(Raw!$X145&lt;$A$9,Raw!H145,-999),-999),-999),-999),-999),-999)</f>
        <v>1.464253</v>
      </c>
      <c r="F145" s="9">
        <f>IF(Raw!$G145&gt;$C$8,IF(Raw!$Q145&gt;$C$8,IF(Raw!$N145&gt;$C$9,IF(Raw!$N145&lt;$A$9,IF(Raw!$X145&gt;$C$9,IF(Raw!$X145&lt;$A$9,Raw!I145,-999),-999),-999),-999),-999),-999)</f>
        <v>1.970477</v>
      </c>
      <c r="G145" s="9">
        <f>Raw!G145</f>
        <v>0.971993</v>
      </c>
      <c r="H145" s="9">
        <f>IF(Raw!$G145&gt;$C$8,IF(Raw!$Q145&gt;$C$8,IF(Raw!$N145&gt;$C$9,IF(Raw!$N145&lt;$A$9,IF(Raw!$X145&gt;$C$9,IF(Raw!$X145&lt;$A$9,Raw!L145,-999),-999),-999),-999),-999),-999)</f>
        <v>508.4</v>
      </c>
      <c r="I145" s="9">
        <f>IF(Raw!$G145&gt;$C$8,IF(Raw!$Q145&gt;$C$8,IF(Raw!$N145&gt;$C$9,IF(Raw!$N145&lt;$A$9,IF(Raw!$X145&gt;$C$9,IF(Raw!$X145&lt;$A$9,Raw!M145,-999),-999),-999),-999),-999),-999)</f>
        <v>1.0000000000000001E-5</v>
      </c>
      <c r="J145" s="9">
        <f>IF(Raw!$G145&gt;$C$8,IF(Raw!$Q145&gt;$C$8,IF(Raw!$N145&gt;$C$9,IF(Raw!$N145&lt;$A$9,IF(Raw!$X145&gt;$C$9,IF(Raw!$X145&lt;$A$9,Raw!N145,-999),-999),-999),-999),-999),-999)</f>
        <v>294</v>
      </c>
      <c r="K145" s="9">
        <f>IF(Raw!$G145&gt;$C$8,IF(Raw!$Q145&gt;$C$8,IF(Raw!$N145&gt;$C$9,IF(Raw!$N145&lt;$A$9,IF(Raw!$X145&gt;$C$9,IF(Raw!$X145&lt;$A$9,Raw!R145,-999),-999),-999),-999),-999),-999)</f>
        <v>1.5015339999999999</v>
      </c>
      <c r="L145" s="9">
        <f>IF(Raw!$G145&gt;$C$8,IF(Raw!$Q145&gt;$C$8,IF(Raw!$N145&gt;$C$9,IF(Raw!$N145&lt;$A$9,IF(Raw!$X145&gt;$C$9,IF(Raw!$X145&lt;$A$9,Raw!S145,-999),-999),-999),-999),-999),-999)</f>
        <v>2.218737</v>
      </c>
      <c r="M145" s="9">
        <f>Raw!Q145</f>
        <v>0.98544500000000002</v>
      </c>
      <c r="N145" s="9">
        <f>IF(Raw!$G145&gt;$C$8,IF(Raw!$Q145&gt;$C$8,IF(Raw!$N145&gt;$C$9,IF(Raw!$N145&lt;$A$9,IF(Raw!$X145&gt;$C$9,IF(Raw!$X145&lt;$A$9,Raw!V145,-999),-999),-999),-999),-999),-999)</f>
        <v>577.70000000000005</v>
      </c>
      <c r="O145" s="9">
        <f>IF(Raw!$G145&gt;$C$8,IF(Raw!$Q145&gt;$C$8,IF(Raw!$N145&gt;$C$9,IF(Raw!$N145&lt;$A$9,IF(Raw!$X145&gt;$C$9,IF(Raw!$X145&lt;$A$9,Raw!W145,-999),-999),-999),-999),-999),-999)</f>
        <v>2.1999999999999999E-5</v>
      </c>
      <c r="P145" s="9">
        <f>IF(Raw!$G145&gt;$C$8,IF(Raw!$Q145&gt;$C$8,IF(Raw!$N145&gt;$C$9,IF(Raw!$N145&lt;$A$9,IF(Raw!$X145&gt;$C$9,IF(Raw!$X145&lt;$A$9,Raw!X145,-999),-999),-999),-999),-999),-999)</f>
        <v>394</v>
      </c>
      <c r="R145" s="9">
        <f t="shared" si="36"/>
        <v>0.50622400000000001</v>
      </c>
      <c r="S145" s="9">
        <f t="shared" si="37"/>
        <v>0.25690429271694115</v>
      </c>
      <c r="T145" s="9">
        <f t="shared" si="38"/>
        <v>0.71720300000000003</v>
      </c>
      <c r="U145" s="9">
        <f t="shared" si="39"/>
        <v>0.32324831649717839</v>
      </c>
      <c r="V145" s="15">
        <f t="shared" si="32"/>
        <v>0</v>
      </c>
      <c r="X145" s="11">
        <f t="shared" si="40"/>
        <v>7.1938999999999992E+19</v>
      </c>
      <c r="Y145" s="11">
        <f t="shared" si="41"/>
        <v>5.0839999999999993E-18</v>
      </c>
      <c r="Z145" s="11">
        <f t="shared" si="42"/>
        <v>2.9399999999999999E-4</v>
      </c>
      <c r="AA145" s="16">
        <f t="shared" si="43"/>
        <v>9.708742252050459E-2</v>
      </c>
      <c r="AB145" s="9">
        <f t="shared" si="33"/>
        <v>1.5711653906939733</v>
      </c>
      <c r="AC145" s="9">
        <f t="shared" si="34"/>
        <v>0.90291257747949549</v>
      </c>
      <c r="AD145" s="15">
        <f t="shared" si="35"/>
        <v>330.22932830103605</v>
      </c>
      <c r="AE145" s="3">
        <f t="shared" si="44"/>
        <v>612.11359999999979</v>
      </c>
      <c r="AF145" s="2">
        <f t="shared" si="45"/>
        <v>0.25</v>
      </c>
      <c r="AG145" s="9">
        <f t="shared" si="46"/>
        <v>8.2112364947156874E-2</v>
      </c>
      <c r="AH145" s="2">
        <f t="shared" si="47"/>
        <v>3.9733746064412694</v>
      </c>
    </row>
    <row r="146" spans="1:34">
      <c r="A146" s="1">
        <f>Raw!A146</f>
        <v>133</v>
      </c>
      <c r="B146" s="14">
        <f>Raw!B146</f>
        <v>0.46511574074074075</v>
      </c>
      <c r="C146" s="15">
        <f>Raw!C146</f>
        <v>18.899999999999999</v>
      </c>
      <c r="D146" s="15">
        <f>IF(C146&gt;0.5,Raw!D146*D$11,-999)</f>
        <v>124.9</v>
      </c>
      <c r="E146" s="9">
        <f>IF(Raw!$G146&gt;$C$8,IF(Raw!$Q146&gt;$C$8,IF(Raw!$N146&gt;$C$9,IF(Raw!$N146&lt;$A$9,IF(Raw!$X146&gt;$C$9,IF(Raw!$X146&lt;$A$9,Raw!H146,-999),-999),-999),-999),-999),-999)</f>
        <v>1.40293</v>
      </c>
      <c r="F146" s="9">
        <f>IF(Raw!$G146&gt;$C$8,IF(Raw!$Q146&gt;$C$8,IF(Raw!$N146&gt;$C$9,IF(Raw!$N146&lt;$A$9,IF(Raw!$X146&gt;$C$9,IF(Raw!$X146&lt;$A$9,Raw!I146,-999),-999),-999),-999),-999),-999)</f>
        <v>1.8724810000000001</v>
      </c>
      <c r="G146" s="9">
        <f>Raw!G146</f>
        <v>0.97878500000000002</v>
      </c>
      <c r="H146" s="9">
        <f>IF(Raw!$G146&gt;$C$8,IF(Raw!$Q146&gt;$C$8,IF(Raw!$N146&gt;$C$9,IF(Raw!$N146&lt;$A$9,IF(Raw!$X146&gt;$C$9,IF(Raw!$X146&lt;$A$9,Raw!L146,-999),-999),-999),-999),-999),-999)</f>
        <v>546.6</v>
      </c>
      <c r="I146" s="9">
        <f>IF(Raw!$G146&gt;$C$8,IF(Raw!$Q146&gt;$C$8,IF(Raw!$N146&gt;$C$9,IF(Raw!$N146&lt;$A$9,IF(Raw!$X146&gt;$C$9,IF(Raw!$X146&lt;$A$9,Raw!M146,-999),-999),-999),-999),-999),-999)</f>
        <v>7.4662999999999993E-2</v>
      </c>
      <c r="J146" s="9">
        <f>IF(Raw!$G146&gt;$C$8,IF(Raw!$Q146&gt;$C$8,IF(Raw!$N146&gt;$C$9,IF(Raw!$N146&lt;$A$9,IF(Raw!$X146&gt;$C$9,IF(Raw!$X146&lt;$A$9,Raw!N146,-999),-999),-999),-999),-999),-999)</f>
        <v>370</v>
      </c>
      <c r="K146" s="9">
        <f>IF(Raw!$G146&gt;$C$8,IF(Raw!$Q146&gt;$C$8,IF(Raw!$N146&gt;$C$9,IF(Raw!$N146&lt;$A$9,IF(Raw!$X146&gt;$C$9,IF(Raw!$X146&lt;$A$9,Raw!R146,-999),-999),-999),-999),-999),-999)</f>
        <v>1.572057</v>
      </c>
      <c r="L146" s="9">
        <f>IF(Raw!$G146&gt;$C$8,IF(Raw!$Q146&gt;$C$8,IF(Raw!$N146&gt;$C$9,IF(Raw!$N146&lt;$A$9,IF(Raw!$X146&gt;$C$9,IF(Raw!$X146&lt;$A$9,Raw!S146,-999),-999),-999),-999),-999),-999)</f>
        <v>2.3035030000000001</v>
      </c>
      <c r="M146" s="9">
        <f>Raw!Q146</f>
        <v>0.98497100000000004</v>
      </c>
      <c r="N146" s="9">
        <f>IF(Raw!$G146&gt;$C$8,IF(Raw!$Q146&gt;$C$8,IF(Raw!$N146&gt;$C$9,IF(Raw!$N146&lt;$A$9,IF(Raw!$X146&gt;$C$9,IF(Raw!$X146&lt;$A$9,Raw!V146,-999),-999),-999),-999),-999),-999)</f>
        <v>494.7</v>
      </c>
      <c r="O146" s="9">
        <f>IF(Raw!$G146&gt;$C$8,IF(Raw!$Q146&gt;$C$8,IF(Raw!$N146&gt;$C$9,IF(Raw!$N146&lt;$A$9,IF(Raw!$X146&gt;$C$9,IF(Raw!$X146&lt;$A$9,Raw!W146,-999),-999),-999),-999),-999),-999)</f>
        <v>3.0000000000000001E-6</v>
      </c>
      <c r="P146" s="9">
        <f>IF(Raw!$G146&gt;$C$8,IF(Raw!$Q146&gt;$C$8,IF(Raw!$N146&gt;$C$9,IF(Raw!$N146&lt;$A$9,IF(Raw!$X146&gt;$C$9,IF(Raw!$X146&lt;$A$9,Raw!X146,-999),-999),-999),-999),-999),-999)</f>
        <v>491</v>
      </c>
      <c r="R146" s="9">
        <f t="shared" si="36"/>
        <v>0.46955100000000005</v>
      </c>
      <c r="S146" s="9">
        <f t="shared" si="37"/>
        <v>0.25076409320041165</v>
      </c>
      <c r="T146" s="9">
        <f t="shared" si="38"/>
        <v>0.73144600000000004</v>
      </c>
      <c r="U146" s="9">
        <f t="shared" si="39"/>
        <v>0.31753637828993492</v>
      </c>
      <c r="V146" s="15">
        <f t="shared" si="32"/>
        <v>0</v>
      </c>
      <c r="X146" s="11">
        <f t="shared" si="40"/>
        <v>7.51898E+19</v>
      </c>
      <c r="Y146" s="11">
        <f t="shared" si="41"/>
        <v>5.466E-18</v>
      </c>
      <c r="Z146" s="11">
        <f t="shared" si="42"/>
        <v>3.6999999999999999E-4</v>
      </c>
      <c r="AA146" s="16">
        <f t="shared" si="43"/>
        <v>0.13199368821770532</v>
      </c>
      <c r="AB146" s="9">
        <f t="shared" si="33"/>
        <v>1.6686032552720877</v>
      </c>
      <c r="AC146" s="9">
        <f t="shared" si="34"/>
        <v>0.8680063117822947</v>
      </c>
      <c r="AD146" s="15">
        <f t="shared" si="35"/>
        <v>356.73969788569002</v>
      </c>
      <c r="AE146" s="3">
        <f t="shared" si="44"/>
        <v>658.10639999999978</v>
      </c>
      <c r="AF146" s="2">
        <f t="shared" si="45"/>
        <v>0.25</v>
      </c>
      <c r="AG146" s="9">
        <f t="shared" si="46"/>
        <v>8.7136793583744279E-2</v>
      </c>
      <c r="AH146" s="2">
        <f t="shared" si="47"/>
        <v>4.2165040933259847</v>
      </c>
    </row>
    <row r="147" spans="1:34">
      <c r="A147" s="1">
        <f>Raw!A147</f>
        <v>134</v>
      </c>
      <c r="B147" s="14">
        <f>Raw!B147</f>
        <v>0.46517361111111111</v>
      </c>
      <c r="C147" s="15">
        <f>Raw!C147</f>
        <v>17.5</v>
      </c>
      <c r="D147" s="15">
        <f>IF(C147&gt;0.5,Raw!D147*D$11,-999)</f>
        <v>140.30000000000001</v>
      </c>
      <c r="E147" s="9">
        <f>IF(Raw!$G147&gt;$C$8,IF(Raw!$Q147&gt;$C$8,IF(Raw!$N147&gt;$C$9,IF(Raw!$N147&lt;$A$9,IF(Raw!$X147&gt;$C$9,IF(Raw!$X147&lt;$A$9,Raw!H147,-999),-999),-999),-999),-999),-999)</f>
        <v>1.3955409999999999</v>
      </c>
      <c r="F147" s="9">
        <f>IF(Raw!$G147&gt;$C$8,IF(Raw!$Q147&gt;$C$8,IF(Raw!$N147&gt;$C$9,IF(Raw!$N147&lt;$A$9,IF(Raw!$X147&gt;$C$9,IF(Raw!$X147&lt;$A$9,Raw!I147,-999),-999),-999),-999),-999),-999)</f>
        <v>1.847723</v>
      </c>
      <c r="G147" s="9">
        <f>Raw!G147</f>
        <v>0.972665</v>
      </c>
      <c r="H147" s="9">
        <f>IF(Raw!$G147&gt;$C$8,IF(Raw!$Q147&gt;$C$8,IF(Raw!$N147&gt;$C$9,IF(Raw!$N147&lt;$A$9,IF(Raw!$X147&gt;$C$9,IF(Raw!$X147&lt;$A$9,Raw!L147,-999),-999),-999),-999),-999),-999)</f>
        <v>541.6</v>
      </c>
      <c r="I147" s="9">
        <f>IF(Raw!$G147&gt;$C$8,IF(Raw!$Q147&gt;$C$8,IF(Raw!$N147&gt;$C$9,IF(Raw!$N147&lt;$A$9,IF(Raw!$X147&gt;$C$9,IF(Raw!$X147&lt;$A$9,Raw!M147,-999),-999),-999),-999),-999),-999)</f>
        <v>1.2E-5</v>
      </c>
      <c r="J147" s="9">
        <f>IF(Raw!$G147&gt;$C$8,IF(Raw!$Q147&gt;$C$8,IF(Raw!$N147&gt;$C$9,IF(Raw!$N147&lt;$A$9,IF(Raw!$X147&gt;$C$9,IF(Raw!$X147&lt;$A$9,Raw!N147,-999),-999),-999),-999),-999),-999)</f>
        <v>637</v>
      </c>
      <c r="K147" s="9">
        <f>IF(Raw!$G147&gt;$C$8,IF(Raw!$Q147&gt;$C$8,IF(Raw!$N147&gt;$C$9,IF(Raw!$N147&lt;$A$9,IF(Raw!$X147&gt;$C$9,IF(Raw!$X147&lt;$A$9,Raw!R147,-999),-999),-999),-999),-999),-999)</f>
        <v>1.5296829999999999</v>
      </c>
      <c r="L147" s="9">
        <f>IF(Raw!$G147&gt;$C$8,IF(Raw!$Q147&gt;$C$8,IF(Raw!$N147&gt;$C$9,IF(Raw!$N147&lt;$A$9,IF(Raw!$X147&gt;$C$9,IF(Raw!$X147&lt;$A$9,Raw!S147,-999),-999),-999),-999),-999),-999)</f>
        <v>2.203897</v>
      </c>
      <c r="M147" s="9">
        <f>Raw!Q147</f>
        <v>0.98539200000000005</v>
      </c>
      <c r="N147" s="9">
        <f>IF(Raw!$G147&gt;$C$8,IF(Raw!$Q147&gt;$C$8,IF(Raw!$N147&gt;$C$9,IF(Raw!$N147&lt;$A$9,IF(Raw!$X147&gt;$C$9,IF(Raw!$X147&lt;$A$9,Raw!V147,-999),-999),-999),-999),-999),-999)</f>
        <v>555.6</v>
      </c>
      <c r="O147" s="9">
        <f>IF(Raw!$G147&gt;$C$8,IF(Raw!$Q147&gt;$C$8,IF(Raw!$N147&gt;$C$9,IF(Raw!$N147&lt;$A$9,IF(Raw!$X147&gt;$C$9,IF(Raw!$X147&lt;$A$9,Raw!W147,-999),-999),-999),-999),-999),-999)</f>
        <v>3.0000000000000001E-6</v>
      </c>
      <c r="P147" s="9">
        <f>IF(Raw!$G147&gt;$C$8,IF(Raw!$Q147&gt;$C$8,IF(Raw!$N147&gt;$C$9,IF(Raw!$N147&lt;$A$9,IF(Raw!$X147&gt;$C$9,IF(Raw!$X147&lt;$A$9,Raw!X147,-999),-999),-999),-999),-999),-999)</f>
        <v>345</v>
      </c>
      <c r="R147" s="9">
        <f t="shared" si="36"/>
        <v>0.45218200000000008</v>
      </c>
      <c r="S147" s="9">
        <f t="shared" si="37"/>
        <v>0.24472391153868847</v>
      </c>
      <c r="T147" s="9">
        <f t="shared" si="38"/>
        <v>0.67421400000000009</v>
      </c>
      <c r="U147" s="9">
        <f t="shared" si="39"/>
        <v>0.30591901527158488</v>
      </c>
      <c r="V147" s="15">
        <f t="shared" si="32"/>
        <v>0</v>
      </c>
      <c r="X147" s="11">
        <f t="shared" si="40"/>
        <v>8.4460599999999984E+19</v>
      </c>
      <c r="Y147" s="11">
        <f t="shared" si="41"/>
        <v>5.4160000000000003E-18</v>
      </c>
      <c r="Z147" s="11">
        <f t="shared" si="42"/>
        <v>6.3699999999999998E-4</v>
      </c>
      <c r="AA147" s="16">
        <f t="shared" si="43"/>
        <v>0.22563962600091197</v>
      </c>
      <c r="AB147" s="9">
        <f t="shared" si="33"/>
        <v>1.6818123948045787</v>
      </c>
      <c r="AC147" s="9">
        <f t="shared" si="34"/>
        <v>0.77436037399908819</v>
      </c>
      <c r="AD147" s="15">
        <f t="shared" si="35"/>
        <v>354.22233281147885</v>
      </c>
      <c r="AE147" s="3">
        <f t="shared" si="44"/>
        <v>652.08639999999991</v>
      </c>
      <c r="AF147" s="2">
        <f t="shared" si="45"/>
        <v>0.25</v>
      </c>
      <c r="AG147" s="9">
        <f t="shared" si="46"/>
        <v>8.3356420954531704E-2</v>
      </c>
      <c r="AH147" s="2">
        <f t="shared" si="47"/>
        <v>4.0335738291999252</v>
      </c>
    </row>
    <row r="148" spans="1:34">
      <c r="A148" s="1">
        <f>Raw!A148</f>
        <v>135</v>
      </c>
      <c r="B148" s="14">
        <f>Raw!B148</f>
        <v>0.46521990740740743</v>
      </c>
      <c r="C148" s="15">
        <f>Raw!C148</f>
        <v>16.600000000000001</v>
      </c>
      <c r="D148" s="15">
        <f>IF(C148&gt;0.5,Raw!D148*D$11,-999)</f>
        <v>150.30000000000001</v>
      </c>
      <c r="E148" s="9">
        <f>IF(Raw!$G148&gt;$C$8,IF(Raw!$Q148&gt;$C$8,IF(Raw!$N148&gt;$C$9,IF(Raw!$N148&lt;$A$9,IF(Raw!$X148&gt;$C$9,IF(Raw!$X148&lt;$A$9,Raw!H148,-999),-999),-999),-999),-999),-999)</f>
        <v>1.3498559999999999</v>
      </c>
      <c r="F148" s="9">
        <f>IF(Raw!$G148&gt;$C$8,IF(Raw!$Q148&gt;$C$8,IF(Raw!$N148&gt;$C$9,IF(Raw!$N148&lt;$A$9,IF(Raw!$X148&gt;$C$9,IF(Raw!$X148&lt;$A$9,Raw!I148,-999),-999),-999),-999),-999),-999)</f>
        <v>1.759125</v>
      </c>
      <c r="G148" s="9">
        <f>Raw!G148</f>
        <v>0.96712500000000001</v>
      </c>
      <c r="H148" s="9">
        <f>IF(Raw!$G148&gt;$C$8,IF(Raw!$Q148&gt;$C$8,IF(Raw!$N148&gt;$C$9,IF(Raw!$N148&lt;$A$9,IF(Raw!$X148&gt;$C$9,IF(Raw!$X148&lt;$A$9,Raw!L148,-999),-999),-999),-999),-999),-999)</f>
        <v>521.9</v>
      </c>
      <c r="I148" s="9">
        <f>IF(Raw!$G148&gt;$C$8,IF(Raw!$Q148&gt;$C$8,IF(Raw!$N148&gt;$C$9,IF(Raw!$N148&lt;$A$9,IF(Raw!$X148&gt;$C$9,IF(Raw!$X148&lt;$A$9,Raw!M148,-999),-999),-999),-999),-999),-999)</f>
        <v>6.9999999999999999E-6</v>
      </c>
      <c r="J148" s="9">
        <f>IF(Raw!$G148&gt;$C$8,IF(Raw!$Q148&gt;$C$8,IF(Raw!$N148&gt;$C$9,IF(Raw!$N148&lt;$A$9,IF(Raw!$X148&gt;$C$9,IF(Raw!$X148&lt;$A$9,Raw!N148,-999),-999),-999),-999),-999),-999)</f>
        <v>574</v>
      </c>
      <c r="K148" s="9">
        <f>IF(Raw!$G148&gt;$C$8,IF(Raw!$Q148&gt;$C$8,IF(Raw!$N148&gt;$C$9,IF(Raw!$N148&lt;$A$9,IF(Raw!$X148&gt;$C$9,IF(Raw!$X148&lt;$A$9,Raw!R148,-999),-999),-999),-999),-999),-999)</f>
        <v>1.5500130000000001</v>
      </c>
      <c r="L148" s="9">
        <f>IF(Raw!$G148&gt;$C$8,IF(Raw!$Q148&gt;$C$8,IF(Raw!$N148&gt;$C$9,IF(Raw!$N148&lt;$A$9,IF(Raw!$X148&gt;$C$9,IF(Raw!$X148&lt;$A$9,Raw!S148,-999),-999),-999),-999),-999),-999)</f>
        <v>2.246054</v>
      </c>
      <c r="M148" s="9">
        <f>Raw!Q148</f>
        <v>0.98274700000000004</v>
      </c>
      <c r="N148" s="9">
        <f>IF(Raw!$G148&gt;$C$8,IF(Raw!$Q148&gt;$C$8,IF(Raw!$N148&gt;$C$9,IF(Raw!$N148&lt;$A$9,IF(Raw!$X148&gt;$C$9,IF(Raw!$X148&lt;$A$9,Raw!V148,-999),-999),-999),-999),-999),-999)</f>
        <v>486.2</v>
      </c>
      <c r="O148" s="9">
        <f>IF(Raw!$G148&gt;$C$8,IF(Raw!$Q148&gt;$C$8,IF(Raw!$N148&gt;$C$9,IF(Raw!$N148&lt;$A$9,IF(Raw!$X148&gt;$C$9,IF(Raw!$X148&lt;$A$9,Raw!W148,-999),-999),-999),-999),-999),-999)</f>
        <v>5.0000000000000004E-6</v>
      </c>
      <c r="P148" s="9">
        <f>IF(Raw!$G148&gt;$C$8,IF(Raw!$Q148&gt;$C$8,IF(Raw!$N148&gt;$C$9,IF(Raw!$N148&lt;$A$9,IF(Raw!$X148&gt;$C$9,IF(Raw!$X148&lt;$A$9,Raw!X148,-999),-999),-999),-999),-999),-999)</f>
        <v>604</v>
      </c>
      <c r="R148" s="9">
        <f t="shared" si="36"/>
        <v>0.4092690000000001</v>
      </c>
      <c r="S148" s="9">
        <f t="shared" si="37"/>
        <v>0.23265487102963125</v>
      </c>
      <c r="T148" s="9">
        <f t="shared" si="38"/>
        <v>0.69604099999999991</v>
      </c>
      <c r="U148" s="9">
        <f t="shared" si="39"/>
        <v>0.30989504259470158</v>
      </c>
      <c r="V148" s="15">
        <f t="shared" si="32"/>
        <v>0</v>
      </c>
      <c r="X148" s="11">
        <f t="shared" si="40"/>
        <v>9.04806E+19</v>
      </c>
      <c r="Y148" s="11">
        <f t="shared" si="41"/>
        <v>5.2189999999999997E-18</v>
      </c>
      <c r="Z148" s="11">
        <f t="shared" si="42"/>
        <v>5.7399999999999997E-4</v>
      </c>
      <c r="AA148" s="16">
        <f t="shared" si="43"/>
        <v>0.21325091666642068</v>
      </c>
      <c r="AB148" s="9">
        <f t="shared" si="33"/>
        <v>1.6984443812874122</v>
      </c>
      <c r="AC148" s="9">
        <f t="shared" si="34"/>
        <v>0.7867490833335794</v>
      </c>
      <c r="AD148" s="15">
        <f t="shared" si="35"/>
        <v>371.51727642233573</v>
      </c>
      <c r="AE148" s="3">
        <f t="shared" si="44"/>
        <v>628.36759999999981</v>
      </c>
      <c r="AF148" s="2">
        <f t="shared" si="45"/>
        <v>0.25</v>
      </c>
      <c r="AG148" s="9">
        <f t="shared" si="46"/>
        <v>8.8562586308897878E-2</v>
      </c>
      <c r="AH148" s="2">
        <f t="shared" si="47"/>
        <v>4.2854974612775703</v>
      </c>
    </row>
    <row r="149" spans="1:34">
      <c r="A149" s="1">
        <f>Raw!A149</f>
        <v>136</v>
      </c>
      <c r="B149" s="14">
        <f>Raw!B149</f>
        <v>0.46527777777777773</v>
      </c>
      <c r="C149" s="15">
        <f>Raw!C149</f>
        <v>15.5</v>
      </c>
      <c r="D149" s="15">
        <f>IF(C149&gt;0.5,Raw!D149*D$11,-999)</f>
        <v>160.19999999999999</v>
      </c>
      <c r="E149" s="9">
        <f>IF(Raw!$G149&gt;$C$8,IF(Raw!$Q149&gt;$C$8,IF(Raw!$N149&gt;$C$9,IF(Raw!$N149&lt;$A$9,IF(Raw!$X149&gt;$C$9,IF(Raw!$X149&lt;$A$9,Raw!H149,-999),-999),-999),-999),-999),-999)</f>
        <v>1.3418730000000001</v>
      </c>
      <c r="F149" s="9">
        <f>IF(Raw!$G149&gt;$C$8,IF(Raw!$Q149&gt;$C$8,IF(Raw!$N149&gt;$C$9,IF(Raw!$N149&lt;$A$9,IF(Raw!$X149&gt;$C$9,IF(Raw!$X149&lt;$A$9,Raw!I149,-999),-999),-999),-999),-999),-999)</f>
        <v>1.7176020000000001</v>
      </c>
      <c r="G149" s="9">
        <f>Raw!G149</f>
        <v>0.96658999999999995</v>
      </c>
      <c r="H149" s="9">
        <f>IF(Raw!$G149&gt;$C$8,IF(Raw!$Q149&gt;$C$8,IF(Raw!$N149&gt;$C$9,IF(Raw!$N149&lt;$A$9,IF(Raw!$X149&gt;$C$9,IF(Raw!$X149&lt;$A$9,Raw!L149,-999),-999),-999),-999),-999),-999)</f>
        <v>524.79999999999995</v>
      </c>
      <c r="I149" s="9">
        <f>IF(Raw!$G149&gt;$C$8,IF(Raw!$Q149&gt;$C$8,IF(Raw!$N149&gt;$C$9,IF(Raw!$N149&lt;$A$9,IF(Raw!$X149&gt;$C$9,IF(Raw!$X149&lt;$A$9,Raw!M149,-999),-999),-999),-999),-999),-999)</f>
        <v>1.9999999999999999E-6</v>
      </c>
      <c r="J149" s="9">
        <f>IF(Raw!$G149&gt;$C$8,IF(Raw!$Q149&gt;$C$8,IF(Raw!$N149&gt;$C$9,IF(Raw!$N149&lt;$A$9,IF(Raw!$X149&gt;$C$9,IF(Raw!$X149&lt;$A$9,Raw!N149,-999),-999),-999),-999),-999),-999)</f>
        <v>473</v>
      </c>
      <c r="K149" s="9">
        <f>IF(Raw!$G149&gt;$C$8,IF(Raw!$Q149&gt;$C$8,IF(Raw!$N149&gt;$C$9,IF(Raw!$N149&lt;$A$9,IF(Raw!$X149&gt;$C$9,IF(Raw!$X149&lt;$A$9,Raw!R149,-999),-999),-999),-999),-999),-999)</f>
        <v>1.435279</v>
      </c>
      <c r="L149" s="9">
        <f>IF(Raw!$G149&gt;$C$8,IF(Raw!$Q149&gt;$C$8,IF(Raw!$N149&gt;$C$9,IF(Raw!$N149&lt;$A$9,IF(Raw!$X149&gt;$C$9,IF(Raw!$X149&lt;$A$9,Raw!S149,-999),-999),-999),-999),-999),-999)</f>
        <v>2.0642049999999998</v>
      </c>
      <c r="M149" s="9">
        <f>Raw!Q149</f>
        <v>0.98228000000000004</v>
      </c>
      <c r="N149" s="9">
        <f>IF(Raw!$G149&gt;$C$8,IF(Raw!$Q149&gt;$C$8,IF(Raw!$N149&gt;$C$9,IF(Raw!$N149&lt;$A$9,IF(Raw!$X149&gt;$C$9,IF(Raw!$X149&lt;$A$9,Raw!V149,-999),-999),-999),-999),-999),-999)</f>
        <v>544.5</v>
      </c>
      <c r="O149" s="9">
        <f>IF(Raw!$G149&gt;$C$8,IF(Raw!$Q149&gt;$C$8,IF(Raw!$N149&gt;$C$9,IF(Raw!$N149&lt;$A$9,IF(Raw!$X149&gt;$C$9,IF(Raw!$X149&lt;$A$9,Raw!W149,-999),-999),-999),-999),-999),-999)</f>
        <v>1.9999999999999999E-6</v>
      </c>
      <c r="P149" s="9">
        <f>IF(Raw!$G149&gt;$C$8,IF(Raw!$Q149&gt;$C$8,IF(Raw!$N149&gt;$C$9,IF(Raw!$N149&lt;$A$9,IF(Raw!$X149&gt;$C$9,IF(Raw!$X149&lt;$A$9,Raw!X149,-999),-999),-999),-999),-999),-999)</f>
        <v>470</v>
      </c>
      <c r="R149" s="9">
        <f t="shared" si="36"/>
        <v>0.37572899999999998</v>
      </c>
      <c r="S149" s="9">
        <f t="shared" si="37"/>
        <v>0.21875207411262909</v>
      </c>
      <c r="T149" s="9">
        <f t="shared" si="38"/>
        <v>0.62892599999999987</v>
      </c>
      <c r="U149" s="9">
        <f t="shared" si="39"/>
        <v>0.30468194777166024</v>
      </c>
      <c r="V149" s="15">
        <f t="shared" si="32"/>
        <v>0</v>
      </c>
      <c r="X149" s="11">
        <f t="shared" si="40"/>
        <v>9.6440399999999984E+19</v>
      </c>
      <c r="Y149" s="11">
        <f t="shared" si="41"/>
        <v>5.2479999999999993E-18</v>
      </c>
      <c r="Z149" s="11">
        <f t="shared" si="42"/>
        <v>4.73E-4</v>
      </c>
      <c r="AA149" s="16">
        <f t="shared" si="43"/>
        <v>0.19315432801817506</v>
      </c>
      <c r="AB149" s="9">
        <f t="shared" si="33"/>
        <v>1.5567587789031587</v>
      </c>
      <c r="AC149" s="9">
        <f t="shared" si="34"/>
        <v>0.80684567198182489</v>
      </c>
      <c r="AD149" s="15">
        <f t="shared" si="35"/>
        <v>408.3601015183404</v>
      </c>
      <c r="AE149" s="3">
        <f t="shared" si="44"/>
        <v>631.85919999999976</v>
      </c>
      <c r="AF149" s="2">
        <f t="shared" si="45"/>
        <v>0.25</v>
      </c>
      <c r="AG149" s="9">
        <f t="shared" si="46"/>
        <v>9.570765470987759E-2</v>
      </c>
      <c r="AH149" s="2">
        <f t="shared" si="47"/>
        <v>4.6312436027266566</v>
      </c>
    </row>
    <row r="150" spans="1:34">
      <c r="A150" s="1">
        <f>Raw!A150</f>
        <v>137</v>
      </c>
      <c r="B150" s="14">
        <f>Raw!B150</f>
        <v>0.46533564814814815</v>
      </c>
      <c r="C150" s="15">
        <f>Raw!C150</f>
        <v>14</v>
      </c>
      <c r="D150" s="15">
        <f>IF(C150&gt;0.5,Raw!D150*D$11,-999)</f>
        <v>178.3</v>
      </c>
      <c r="E150" s="9">
        <f>IF(Raw!$G150&gt;$C$8,IF(Raw!$Q150&gt;$C$8,IF(Raw!$N150&gt;$C$9,IF(Raw!$N150&lt;$A$9,IF(Raw!$X150&gt;$C$9,IF(Raw!$X150&lt;$A$9,Raw!H150,-999),-999),-999),-999),-999),-999)</f>
        <v>1.3668389999999999</v>
      </c>
      <c r="F150" s="9">
        <f>IF(Raw!$G150&gt;$C$8,IF(Raw!$Q150&gt;$C$8,IF(Raw!$N150&gt;$C$9,IF(Raw!$N150&lt;$A$9,IF(Raw!$X150&gt;$C$9,IF(Raw!$X150&lt;$A$9,Raw!I150,-999),-999),-999),-999),-999),-999)</f>
        <v>1.733241</v>
      </c>
      <c r="G150" s="9">
        <f>Raw!G150</f>
        <v>0.95547000000000004</v>
      </c>
      <c r="H150" s="9">
        <f>IF(Raw!$G150&gt;$C$8,IF(Raw!$Q150&gt;$C$8,IF(Raw!$N150&gt;$C$9,IF(Raw!$N150&lt;$A$9,IF(Raw!$X150&gt;$C$9,IF(Raw!$X150&lt;$A$9,Raw!L150,-999),-999),-999),-999),-999),-999)</f>
        <v>449.7</v>
      </c>
      <c r="I150" s="9">
        <f>IF(Raw!$G150&gt;$C$8,IF(Raw!$Q150&gt;$C$8,IF(Raw!$N150&gt;$C$9,IF(Raw!$N150&lt;$A$9,IF(Raw!$X150&gt;$C$9,IF(Raw!$X150&lt;$A$9,Raw!M150,-999),-999),-999),-999),-999),-999)</f>
        <v>7.9999999999999996E-6</v>
      </c>
      <c r="J150" s="9">
        <f>IF(Raw!$G150&gt;$C$8,IF(Raw!$Q150&gt;$C$8,IF(Raw!$N150&gt;$C$9,IF(Raw!$N150&lt;$A$9,IF(Raw!$X150&gt;$C$9,IF(Raw!$X150&lt;$A$9,Raw!N150,-999),-999),-999),-999),-999),-999)</f>
        <v>1451</v>
      </c>
      <c r="K150" s="9">
        <f>IF(Raw!$G150&gt;$C$8,IF(Raw!$Q150&gt;$C$8,IF(Raw!$N150&gt;$C$9,IF(Raw!$N150&lt;$A$9,IF(Raw!$X150&gt;$C$9,IF(Raw!$X150&lt;$A$9,Raw!R150,-999),-999),-999),-999),-999),-999)</f>
        <v>1.460534</v>
      </c>
      <c r="L150" s="9">
        <f>IF(Raw!$G150&gt;$C$8,IF(Raw!$Q150&gt;$C$8,IF(Raw!$N150&gt;$C$9,IF(Raw!$N150&lt;$A$9,IF(Raw!$X150&gt;$C$9,IF(Raw!$X150&lt;$A$9,Raw!S150,-999),-999),-999),-999),-999),-999)</f>
        <v>2.078605</v>
      </c>
      <c r="M150" s="9">
        <f>Raw!Q150</f>
        <v>0.98364799999999997</v>
      </c>
      <c r="N150" s="9">
        <f>IF(Raw!$G150&gt;$C$8,IF(Raw!$Q150&gt;$C$8,IF(Raw!$N150&gt;$C$9,IF(Raw!$N150&lt;$A$9,IF(Raw!$X150&gt;$C$9,IF(Raw!$X150&lt;$A$9,Raw!V150,-999),-999),-999),-999),-999),-999)</f>
        <v>528.9</v>
      </c>
      <c r="O150" s="9">
        <f>IF(Raw!$G150&gt;$C$8,IF(Raw!$Q150&gt;$C$8,IF(Raw!$N150&gt;$C$9,IF(Raw!$N150&lt;$A$9,IF(Raw!$X150&gt;$C$9,IF(Raw!$X150&lt;$A$9,Raw!W150,-999),-999),-999),-999),-999),-999)</f>
        <v>3.9999999999999998E-6</v>
      </c>
      <c r="P150" s="9">
        <f>IF(Raw!$G150&gt;$C$8,IF(Raw!$Q150&gt;$C$8,IF(Raw!$N150&gt;$C$9,IF(Raw!$N150&lt;$A$9,IF(Raw!$X150&gt;$C$9,IF(Raw!$X150&lt;$A$9,Raw!X150,-999),-999),-999),-999),-999),-999)</f>
        <v>339</v>
      </c>
      <c r="R150" s="9">
        <f t="shared" si="36"/>
        <v>0.36640200000000012</v>
      </c>
      <c r="S150" s="9">
        <f t="shared" si="37"/>
        <v>0.2113970301879543</v>
      </c>
      <c r="T150" s="9">
        <f t="shared" si="38"/>
        <v>0.61807100000000004</v>
      </c>
      <c r="U150" s="9">
        <f t="shared" si="39"/>
        <v>0.29734894316139915</v>
      </c>
      <c r="V150" s="15">
        <f t="shared" si="32"/>
        <v>0</v>
      </c>
      <c r="X150" s="11">
        <f t="shared" si="40"/>
        <v>1.0733659999999998E+20</v>
      </c>
      <c r="Y150" s="11">
        <f t="shared" si="41"/>
        <v>4.4969999999999993E-18</v>
      </c>
      <c r="Z150" s="11">
        <f t="shared" si="42"/>
        <v>1.451E-3</v>
      </c>
      <c r="AA150" s="16">
        <f t="shared" si="43"/>
        <v>0.4118986177710337</v>
      </c>
      <c r="AB150" s="9">
        <f t="shared" si="33"/>
        <v>1.7151165905843606</v>
      </c>
      <c r="AC150" s="9">
        <f t="shared" si="34"/>
        <v>0.58810138222896624</v>
      </c>
      <c r="AD150" s="15">
        <f t="shared" si="35"/>
        <v>283.87223829843811</v>
      </c>
      <c r="AE150" s="3">
        <f t="shared" si="44"/>
        <v>541.43879999999979</v>
      </c>
      <c r="AF150" s="2">
        <f t="shared" si="45"/>
        <v>0.25</v>
      </c>
      <c r="AG150" s="9">
        <f t="shared" si="46"/>
        <v>6.493008465453956E-2</v>
      </c>
      <c r="AH150" s="2">
        <f t="shared" si="47"/>
        <v>3.1419330051747871</v>
      </c>
    </row>
    <row r="151" spans="1:34">
      <c r="A151" s="1">
        <f>Raw!A151</f>
        <v>138</v>
      </c>
      <c r="B151" s="14">
        <f>Raw!B151</f>
        <v>0.46539351851851851</v>
      </c>
      <c r="C151" s="15">
        <f>Raw!C151</f>
        <v>13.3</v>
      </c>
      <c r="D151" s="15">
        <f>IF(C151&gt;0.5,Raw!D151*D$11,-999)</f>
        <v>185.6</v>
      </c>
      <c r="E151" s="9">
        <f>IF(Raw!$G151&gt;$C$8,IF(Raw!$Q151&gt;$C$8,IF(Raw!$N151&gt;$C$9,IF(Raw!$N151&lt;$A$9,IF(Raw!$X151&gt;$C$9,IF(Raw!$X151&lt;$A$9,Raw!H151,-999),-999),-999),-999),-999),-999)</f>
        <v>1.3057749999999999</v>
      </c>
      <c r="F151" s="9">
        <f>IF(Raw!$G151&gt;$C$8,IF(Raw!$Q151&gt;$C$8,IF(Raw!$N151&gt;$C$9,IF(Raw!$N151&lt;$A$9,IF(Raw!$X151&gt;$C$9,IF(Raw!$X151&lt;$A$9,Raw!I151,-999),-999),-999),-999),-999),-999)</f>
        <v>1.644941</v>
      </c>
      <c r="G151" s="9">
        <f>Raw!G151</f>
        <v>0.95670699999999997</v>
      </c>
      <c r="H151" s="9">
        <f>IF(Raw!$G151&gt;$C$8,IF(Raw!$Q151&gt;$C$8,IF(Raw!$N151&gt;$C$9,IF(Raw!$N151&lt;$A$9,IF(Raw!$X151&gt;$C$9,IF(Raw!$X151&lt;$A$9,Raw!L151,-999),-999),-999),-999),-999),-999)</f>
        <v>486.5</v>
      </c>
      <c r="I151" s="9">
        <f>IF(Raw!$G151&gt;$C$8,IF(Raw!$Q151&gt;$C$8,IF(Raw!$N151&gt;$C$9,IF(Raw!$N151&lt;$A$9,IF(Raw!$X151&gt;$C$9,IF(Raw!$X151&lt;$A$9,Raw!M151,-999),-999),-999),-999),-999),-999)</f>
        <v>3.0000000000000001E-6</v>
      </c>
      <c r="J151" s="9">
        <f>IF(Raw!$G151&gt;$C$8,IF(Raw!$Q151&gt;$C$8,IF(Raw!$N151&gt;$C$9,IF(Raw!$N151&lt;$A$9,IF(Raw!$X151&gt;$C$9,IF(Raw!$X151&lt;$A$9,Raw!N151,-999),-999),-999),-999),-999),-999)</f>
        <v>651</v>
      </c>
      <c r="K151" s="9">
        <f>IF(Raw!$G151&gt;$C$8,IF(Raw!$Q151&gt;$C$8,IF(Raw!$N151&gt;$C$9,IF(Raw!$N151&lt;$A$9,IF(Raw!$X151&gt;$C$9,IF(Raw!$X151&lt;$A$9,Raw!R151,-999),-999),-999),-999),-999),-999)</f>
        <v>1.4755769999999999</v>
      </c>
      <c r="L151" s="9">
        <f>IF(Raw!$G151&gt;$C$8,IF(Raw!$Q151&gt;$C$8,IF(Raw!$N151&gt;$C$9,IF(Raw!$N151&lt;$A$9,IF(Raw!$X151&gt;$C$9,IF(Raw!$X151&lt;$A$9,Raw!S151,-999),-999),-999),-999),-999),-999)</f>
        <v>2.0531709999999999</v>
      </c>
      <c r="M151" s="9">
        <f>Raw!Q151</f>
        <v>0.98775999999999997</v>
      </c>
      <c r="N151" s="9">
        <f>IF(Raw!$G151&gt;$C$8,IF(Raw!$Q151&gt;$C$8,IF(Raw!$N151&gt;$C$9,IF(Raw!$N151&lt;$A$9,IF(Raw!$X151&gt;$C$9,IF(Raw!$X151&lt;$A$9,Raw!V151,-999),-999),-999),-999),-999),-999)</f>
        <v>479.8</v>
      </c>
      <c r="O151" s="9">
        <f>IF(Raw!$G151&gt;$C$8,IF(Raw!$Q151&gt;$C$8,IF(Raw!$N151&gt;$C$9,IF(Raw!$N151&lt;$A$9,IF(Raw!$X151&gt;$C$9,IF(Raw!$X151&lt;$A$9,Raw!W151,-999),-999),-999),-999),-999),-999)</f>
        <v>3.0000000000000001E-6</v>
      </c>
      <c r="P151" s="9">
        <f>IF(Raw!$G151&gt;$C$8,IF(Raw!$Q151&gt;$C$8,IF(Raw!$N151&gt;$C$9,IF(Raw!$N151&lt;$A$9,IF(Raw!$X151&gt;$C$9,IF(Raw!$X151&lt;$A$9,Raw!X151,-999),-999),-999),-999),-999),-999)</f>
        <v>520</v>
      </c>
      <c r="R151" s="9">
        <f t="shared" si="36"/>
        <v>0.33916600000000008</v>
      </c>
      <c r="S151" s="9">
        <f t="shared" si="37"/>
        <v>0.2061873343785583</v>
      </c>
      <c r="T151" s="9">
        <f t="shared" si="38"/>
        <v>0.57759399999999994</v>
      </c>
      <c r="U151" s="9">
        <f t="shared" si="39"/>
        <v>0.2813180197850057</v>
      </c>
      <c r="V151" s="15">
        <f t="shared" si="32"/>
        <v>0</v>
      </c>
      <c r="X151" s="11">
        <f t="shared" si="40"/>
        <v>1.1173119999999997E+20</v>
      </c>
      <c r="Y151" s="11">
        <f t="shared" si="41"/>
        <v>4.8649999999999999E-18</v>
      </c>
      <c r="Z151" s="11">
        <f t="shared" si="42"/>
        <v>6.5099999999999999E-4</v>
      </c>
      <c r="AA151" s="16">
        <f t="shared" si="43"/>
        <v>0.26137422361332802</v>
      </c>
      <c r="AB151" s="9">
        <f t="shared" si="33"/>
        <v>1.6265451833137166</v>
      </c>
      <c r="AC151" s="9">
        <f t="shared" si="34"/>
        <v>0.73862577638667182</v>
      </c>
      <c r="AD151" s="15">
        <f t="shared" si="35"/>
        <v>401.49650324627947</v>
      </c>
      <c r="AE151" s="3">
        <f t="shared" si="44"/>
        <v>585.74599999999987</v>
      </c>
      <c r="AF151" s="2">
        <f t="shared" si="45"/>
        <v>0.25</v>
      </c>
      <c r="AG151" s="9">
        <f t="shared" si="46"/>
        <v>8.6883231726036514E-2</v>
      </c>
      <c r="AH151" s="2">
        <f t="shared" si="47"/>
        <v>4.2042343669915097</v>
      </c>
    </row>
    <row r="152" spans="1:34">
      <c r="A152" s="1">
        <f>Raw!A152</f>
        <v>139</v>
      </c>
      <c r="B152" s="14">
        <f>Raw!B152</f>
        <v>0.46545138888888887</v>
      </c>
      <c r="C152" s="15">
        <f>Raw!C152</f>
        <v>11.8</v>
      </c>
      <c r="D152" s="15">
        <f>IF(C152&gt;0.5,Raw!D152*D$11,-999)</f>
        <v>209.1</v>
      </c>
      <c r="E152" s="9">
        <f>IF(Raw!$G152&gt;$C$8,IF(Raw!$Q152&gt;$C$8,IF(Raw!$N152&gt;$C$9,IF(Raw!$N152&lt;$A$9,IF(Raw!$X152&gt;$C$9,IF(Raw!$X152&lt;$A$9,Raw!H152,-999),-999),-999),-999),-999),-999)</f>
        <v>1.320487</v>
      </c>
      <c r="F152" s="9">
        <f>IF(Raw!$G152&gt;$C$8,IF(Raw!$Q152&gt;$C$8,IF(Raw!$N152&gt;$C$9,IF(Raw!$N152&lt;$A$9,IF(Raw!$X152&gt;$C$9,IF(Raw!$X152&lt;$A$9,Raw!I152,-999),-999),-999),-999),-999),-999)</f>
        <v>1.6773149999999999</v>
      </c>
      <c r="G152" s="9">
        <f>Raw!G152</f>
        <v>0.95337799999999995</v>
      </c>
      <c r="H152" s="9">
        <f>IF(Raw!$G152&gt;$C$8,IF(Raw!$Q152&gt;$C$8,IF(Raw!$N152&gt;$C$9,IF(Raw!$N152&lt;$A$9,IF(Raw!$X152&gt;$C$9,IF(Raw!$X152&lt;$A$9,Raw!L152,-999),-999),-999),-999),-999),-999)</f>
        <v>502.3</v>
      </c>
      <c r="I152" s="9">
        <f>IF(Raw!$G152&gt;$C$8,IF(Raw!$Q152&gt;$C$8,IF(Raw!$N152&gt;$C$9,IF(Raw!$N152&lt;$A$9,IF(Raw!$X152&gt;$C$9,IF(Raw!$X152&lt;$A$9,Raw!M152,-999),-999),-999),-999),-999),-999)</f>
        <v>2.5000000000000001E-5</v>
      </c>
      <c r="J152" s="9">
        <f>IF(Raw!$G152&gt;$C$8,IF(Raw!$Q152&gt;$C$8,IF(Raw!$N152&gt;$C$9,IF(Raw!$N152&lt;$A$9,IF(Raw!$X152&gt;$C$9,IF(Raw!$X152&lt;$A$9,Raw!N152,-999),-999),-999),-999),-999),-999)</f>
        <v>498</v>
      </c>
      <c r="K152" s="9">
        <f>IF(Raw!$G152&gt;$C$8,IF(Raw!$Q152&gt;$C$8,IF(Raw!$N152&gt;$C$9,IF(Raw!$N152&lt;$A$9,IF(Raw!$X152&gt;$C$9,IF(Raw!$X152&lt;$A$9,Raw!R152,-999),-999),-999),-999),-999),-999)</f>
        <v>1.4554959999999999</v>
      </c>
      <c r="L152" s="9">
        <f>IF(Raw!$G152&gt;$C$8,IF(Raw!$Q152&gt;$C$8,IF(Raw!$N152&gt;$C$9,IF(Raw!$N152&lt;$A$9,IF(Raw!$X152&gt;$C$9,IF(Raw!$X152&lt;$A$9,Raw!S152,-999),-999),-999),-999),-999),-999)</f>
        <v>2.0137209999999999</v>
      </c>
      <c r="M152" s="9">
        <f>Raw!Q152</f>
        <v>0.98027299999999995</v>
      </c>
      <c r="N152" s="9">
        <f>IF(Raw!$G152&gt;$C$8,IF(Raw!$Q152&gt;$C$8,IF(Raw!$N152&gt;$C$9,IF(Raw!$N152&lt;$A$9,IF(Raw!$X152&gt;$C$9,IF(Raw!$X152&lt;$A$9,Raw!V152,-999),-999),-999),-999),-999),-999)</f>
        <v>517.20000000000005</v>
      </c>
      <c r="O152" s="9">
        <f>IF(Raw!$G152&gt;$C$8,IF(Raw!$Q152&gt;$C$8,IF(Raw!$N152&gt;$C$9,IF(Raw!$N152&lt;$A$9,IF(Raw!$X152&gt;$C$9,IF(Raw!$X152&lt;$A$9,Raw!W152,-999),-999),-999),-999),-999),-999)</f>
        <v>3.9999999999999998E-6</v>
      </c>
      <c r="P152" s="9">
        <f>IF(Raw!$G152&gt;$C$8,IF(Raw!$Q152&gt;$C$8,IF(Raw!$N152&gt;$C$9,IF(Raw!$N152&lt;$A$9,IF(Raw!$X152&gt;$C$9,IF(Raw!$X152&lt;$A$9,Raw!X152,-999),-999),-999),-999),-999),-999)</f>
        <v>472</v>
      </c>
      <c r="R152" s="9">
        <f t="shared" si="36"/>
        <v>0.35682799999999992</v>
      </c>
      <c r="S152" s="9">
        <f t="shared" si="37"/>
        <v>0.21273761934997298</v>
      </c>
      <c r="T152" s="9">
        <f t="shared" si="38"/>
        <v>0.55822499999999997</v>
      </c>
      <c r="U152" s="9">
        <f t="shared" si="39"/>
        <v>0.27721069601995513</v>
      </c>
      <c r="V152" s="15">
        <f t="shared" si="32"/>
        <v>0</v>
      </c>
      <c r="X152" s="11">
        <f t="shared" si="40"/>
        <v>1.2587819999999998E+20</v>
      </c>
      <c r="Y152" s="11">
        <f t="shared" si="41"/>
        <v>5.0230000000000002E-18</v>
      </c>
      <c r="Z152" s="11">
        <f t="shared" si="42"/>
        <v>4.9799999999999996E-4</v>
      </c>
      <c r="AA152" s="16">
        <f t="shared" si="43"/>
        <v>0.23947347261385216</v>
      </c>
      <c r="AB152" s="9">
        <f t="shared" si="33"/>
        <v>1.5891760792498675</v>
      </c>
      <c r="AC152" s="9">
        <f t="shared" si="34"/>
        <v>0.7605265273861479</v>
      </c>
      <c r="AD152" s="15">
        <f t="shared" si="35"/>
        <v>480.87042693544618</v>
      </c>
      <c r="AE152" s="3">
        <f t="shared" si="44"/>
        <v>604.76919999999984</v>
      </c>
      <c r="AF152" s="2">
        <f t="shared" si="45"/>
        <v>0.25</v>
      </c>
      <c r="AG152" s="9">
        <f t="shared" si="46"/>
        <v>0.10254032749706769</v>
      </c>
      <c r="AH152" s="2">
        <f t="shared" si="47"/>
        <v>4.9618730830030433</v>
      </c>
    </row>
    <row r="153" spans="1:34">
      <c r="A153" s="1">
        <f>Raw!A153</f>
        <v>140</v>
      </c>
      <c r="B153" s="14">
        <f>Raw!B153</f>
        <v>0.46549768518518514</v>
      </c>
      <c r="C153" s="15">
        <f>Raw!C153</f>
        <v>11.1</v>
      </c>
      <c r="D153" s="15">
        <f>IF(C153&gt;0.5,Raw!D153*D$11,-999)</f>
        <v>203.7</v>
      </c>
      <c r="E153" s="9">
        <f>IF(Raw!$G153&gt;$C$8,IF(Raw!$Q153&gt;$C$8,IF(Raw!$N153&gt;$C$9,IF(Raw!$N153&lt;$A$9,IF(Raw!$X153&gt;$C$9,IF(Raw!$X153&lt;$A$9,Raw!H153,-999),-999),-999),-999),-999),-999)</f>
        <v>1.2853479999999999</v>
      </c>
      <c r="F153" s="9">
        <f>IF(Raw!$G153&gt;$C$8,IF(Raw!$Q153&gt;$C$8,IF(Raw!$N153&gt;$C$9,IF(Raw!$N153&lt;$A$9,IF(Raw!$X153&gt;$C$9,IF(Raw!$X153&lt;$A$9,Raw!I153,-999),-999),-999),-999),-999),-999)</f>
        <v>1.588587</v>
      </c>
      <c r="G153" s="9">
        <f>Raw!G153</f>
        <v>0.95208999999999999</v>
      </c>
      <c r="H153" s="9">
        <f>IF(Raw!$G153&gt;$C$8,IF(Raw!$Q153&gt;$C$8,IF(Raw!$N153&gt;$C$9,IF(Raw!$N153&lt;$A$9,IF(Raw!$X153&gt;$C$9,IF(Raw!$X153&lt;$A$9,Raw!L153,-999),-999),-999),-999),-999),-999)</f>
        <v>486.5</v>
      </c>
      <c r="I153" s="9">
        <f>IF(Raw!$G153&gt;$C$8,IF(Raw!$Q153&gt;$C$8,IF(Raw!$N153&gt;$C$9,IF(Raw!$N153&lt;$A$9,IF(Raw!$X153&gt;$C$9,IF(Raw!$X153&lt;$A$9,Raw!M153,-999),-999),-999),-999),-999),-999)</f>
        <v>6.9999999999999999E-6</v>
      </c>
      <c r="J153" s="9">
        <f>IF(Raw!$G153&gt;$C$8,IF(Raw!$Q153&gt;$C$8,IF(Raw!$N153&gt;$C$9,IF(Raw!$N153&lt;$A$9,IF(Raw!$X153&gt;$C$9,IF(Raw!$X153&lt;$A$9,Raw!N153,-999),-999),-999),-999),-999),-999)</f>
        <v>744</v>
      </c>
      <c r="K153" s="9">
        <f>IF(Raw!$G153&gt;$C$8,IF(Raw!$Q153&gt;$C$8,IF(Raw!$N153&gt;$C$9,IF(Raw!$N153&lt;$A$9,IF(Raw!$X153&gt;$C$9,IF(Raw!$X153&lt;$A$9,Raw!R153,-999),-999),-999),-999),-999),-999)</f>
        <v>1.400409</v>
      </c>
      <c r="L153" s="9">
        <f>IF(Raw!$G153&gt;$C$8,IF(Raw!$Q153&gt;$C$8,IF(Raw!$N153&gt;$C$9,IF(Raw!$N153&lt;$A$9,IF(Raw!$X153&gt;$C$9,IF(Raw!$X153&lt;$A$9,Raw!S153,-999),-999),-999),-999),-999),-999)</f>
        <v>1.935894</v>
      </c>
      <c r="M153" s="9">
        <f>Raw!Q153</f>
        <v>0.98007599999999995</v>
      </c>
      <c r="N153" s="9">
        <f>IF(Raw!$G153&gt;$C$8,IF(Raw!$Q153&gt;$C$8,IF(Raw!$N153&gt;$C$9,IF(Raw!$N153&lt;$A$9,IF(Raw!$X153&gt;$C$9,IF(Raw!$X153&lt;$A$9,Raw!V153,-999),-999),-999),-999),-999),-999)</f>
        <v>574.70000000000005</v>
      </c>
      <c r="O153" s="9">
        <f>IF(Raw!$G153&gt;$C$8,IF(Raw!$Q153&gt;$C$8,IF(Raw!$N153&gt;$C$9,IF(Raw!$N153&lt;$A$9,IF(Raw!$X153&gt;$C$9,IF(Raw!$X153&lt;$A$9,Raw!W153,-999),-999),-999),-999),-999),-999)</f>
        <v>1.0904E-2</v>
      </c>
      <c r="P153" s="9">
        <f>IF(Raw!$G153&gt;$C$8,IF(Raw!$Q153&gt;$C$8,IF(Raw!$N153&gt;$C$9,IF(Raw!$N153&lt;$A$9,IF(Raw!$X153&gt;$C$9,IF(Raw!$X153&lt;$A$9,Raw!X153,-999),-999),-999),-999),-999),-999)</f>
        <v>432</v>
      </c>
      <c r="R153" s="9">
        <f t="shared" si="36"/>
        <v>0.30323900000000004</v>
      </c>
      <c r="S153" s="9">
        <f t="shared" si="37"/>
        <v>0.19088598861755765</v>
      </c>
      <c r="T153" s="9">
        <f t="shared" si="38"/>
        <v>0.53548499999999999</v>
      </c>
      <c r="U153" s="9">
        <f t="shared" si="39"/>
        <v>0.2766086366298981</v>
      </c>
      <c r="V153" s="15">
        <f t="shared" si="32"/>
        <v>0</v>
      </c>
      <c r="X153" s="11">
        <f t="shared" si="40"/>
        <v>1.2262739999999997E+20</v>
      </c>
      <c r="Y153" s="11">
        <f t="shared" si="41"/>
        <v>4.8649999999999999E-18</v>
      </c>
      <c r="Z153" s="11">
        <f t="shared" si="42"/>
        <v>7.4399999999999998E-4</v>
      </c>
      <c r="AA153" s="16">
        <f t="shared" si="43"/>
        <v>0.30741074818484193</v>
      </c>
      <c r="AB153" s="9">
        <f t="shared" si="33"/>
        <v>1.56502284449176</v>
      </c>
      <c r="AC153" s="9">
        <f t="shared" si="34"/>
        <v>0.69258925181515829</v>
      </c>
      <c r="AD153" s="15">
        <f t="shared" si="35"/>
        <v>413.18648949575544</v>
      </c>
      <c r="AE153" s="3">
        <f t="shared" si="44"/>
        <v>585.74599999999987</v>
      </c>
      <c r="AF153" s="2">
        <f t="shared" si="45"/>
        <v>0.25</v>
      </c>
      <c r="AG153" s="9">
        <f t="shared" si="46"/>
        <v>8.7916116564088168E-2</v>
      </c>
      <c r="AH153" s="2">
        <f t="shared" si="47"/>
        <v>4.2542151267654349</v>
      </c>
    </row>
    <row r="154" spans="1:34">
      <c r="A154" s="1">
        <f>Raw!A154</f>
        <v>141</v>
      </c>
      <c r="B154" s="14">
        <f>Raw!B154</f>
        <v>0.46555555555555556</v>
      </c>
      <c r="C154" s="15">
        <f>Raw!C154</f>
        <v>10</v>
      </c>
      <c r="D154" s="15">
        <f>IF(C154&gt;0.5,Raw!D154*D$11,-999)</f>
        <v>228.1</v>
      </c>
      <c r="E154" s="9">
        <f>IF(Raw!$G154&gt;$C$8,IF(Raw!$Q154&gt;$C$8,IF(Raw!$N154&gt;$C$9,IF(Raw!$N154&lt;$A$9,IF(Raw!$X154&gt;$C$9,IF(Raw!$X154&lt;$A$9,Raw!H154,-999),-999),-999),-999),-999),-999)</f>
        <v>1.2689360000000001</v>
      </c>
      <c r="F154" s="9">
        <f>IF(Raw!$G154&gt;$C$8,IF(Raw!$Q154&gt;$C$8,IF(Raw!$N154&gt;$C$9,IF(Raw!$N154&lt;$A$9,IF(Raw!$X154&gt;$C$9,IF(Raw!$X154&lt;$A$9,Raw!I154,-999),-999),-999),-999),-999),-999)</f>
        <v>1.540262</v>
      </c>
      <c r="G154" s="9">
        <f>Raw!G154</f>
        <v>0.95053399999999999</v>
      </c>
      <c r="H154" s="9">
        <f>IF(Raw!$G154&gt;$C$8,IF(Raw!$Q154&gt;$C$8,IF(Raw!$N154&gt;$C$9,IF(Raw!$N154&lt;$A$9,IF(Raw!$X154&gt;$C$9,IF(Raw!$X154&lt;$A$9,Raw!L154,-999),-999),-999),-999),-999),-999)</f>
        <v>428.8</v>
      </c>
      <c r="I154" s="9">
        <f>IF(Raw!$G154&gt;$C$8,IF(Raw!$Q154&gt;$C$8,IF(Raw!$N154&gt;$C$9,IF(Raw!$N154&lt;$A$9,IF(Raw!$X154&gt;$C$9,IF(Raw!$X154&lt;$A$9,Raw!M154,-999),-999),-999),-999),-999),-999)</f>
        <v>0.15268399999999999</v>
      </c>
      <c r="J154" s="9">
        <f>IF(Raw!$G154&gt;$C$8,IF(Raw!$Q154&gt;$C$8,IF(Raw!$N154&gt;$C$9,IF(Raw!$N154&lt;$A$9,IF(Raw!$X154&gt;$C$9,IF(Raw!$X154&lt;$A$9,Raw!N154,-999),-999),-999),-999),-999),-999)</f>
        <v>503</v>
      </c>
      <c r="K154" s="9">
        <f>IF(Raw!$G154&gt;$C$8,IF(Raw!$Q154&gt;$C$8,IF(Raw!$N154&gt;$C$9,IF(Raw!$N154&lt;$A$9,IF(Raw!$X154&gt;$C$9,IF(Raw!$X154&lt;$A$9,Raw!R154,-999),-999),-999),-999),-999),-999)</f>
        <v>1.4714419999999999</v>
      </c>
      <c r="L154" s="9">
        <f>IF(Raw!$G154&gt;$C$8,IF(Raw!$Q154&gt;$C$8,IF(Raw!$N154&gt;$C$9,IF(Raw!$N154&lt;$A$9,IF(Raw!$X154&gt;$C$9,IF(Raw!$X154&lt;$A$9,Raw!S154,-999),-999),-999),-999),-999),-999)</f>
        <v>2.0310809999999999</v>
      </c>
      <c r="M154" s="9">
        <f>Raw!Q154</f>
        <v>0.96459300000000003</v>
      </c>
      <c r="N154" s="9">
        <f>IF(Raw!$G154&gt;$C$8,IF(Raw!$Q154&gt;$C$8,IF(Raw!$N154&gt;$C$9,IF(Raw!$N154&lt;$A$9,IF(Raw!$X154&gt;$C$9,IF(Raw!$X154&lt;$A$9,Raw!V154,-999),-999),-999),-999),-999),-999)</f>
        <v>469.6</v>
      </c>
      <c r="O154" s="9">
        <f>IF(Raw!$G154&gt;$C$8,IF(Raw!$Q154&gt;$C$8,IF(Raw!$N154&gt;$C$9,IF(Raw!$N154&lt;$A$9,IF(Raw!$X154&gt;$C$9,IF(Raw!$X154&lt;$A$9,Raw!W154,-999),-999),-999),-999),-999),-999)</f>
        <v>3.0000000000000001E-6</v>
      </c>
      <c r="P154" s="9">
        <f>IF(Raw!$G154&gt;$C$8,IF(Raw!$Q154&gt;$C$8,IF(Raw!$N154&gt;$C$9,IF(Raw!$N154&lt;$A$9,IF(Raw!$X154&gt;$C$9,IF(Raw!$X154&lt;$A$9,Raw!X154,-999),-999),-999),-999),-999),-999)</f>
        <v>524</v>
      </c>
      <c r="R154" s="9">
        <f t="shared" si="36"/>
        <v>0.27132599999999996</v>
      </c>
      <c r="S154" s="9">
        <f t="shared" si="37"/>
        <v>0.17615574493170638</v>
      </c>
      <c r="T154" s="9">
        <f t="shared" si="38"/>
        <v>0.559639</v>
      </c>
      <c r="U154" s="9">
        <f t="shared" si="39"/>
        <v>0.27553750933616139</v>
      </c>
      <c r="V154" s="15">
        <f t="shared" si="32"/>
        <v>0</v>
      </c>
      <c r="X154" s="11">
        <f t="shared" si="40"/>
        <v>1.3731619999999995E+20</v>
      </c>
      <c r="Y154" s="11">
        <f t="shared" si="41"/>
        <v>4.2879999999999998E-18</v>
      </c>
      <c r="Z154" s="11">
        <f t="shared" si="42"/>
        <v>5.0299999999999997E-4</v>
      </c>
      <c r="AA154" s="16">
        <f t="shared" si="43"/>
        <v>0.22849767177426206</v>
      </c>
      <c r="AB154" s="9">
        <f t="shared" si="33"/>
        <v>1.5993182085340762</v>
      </c>
      <c r="AC154" s="9">
        <f t="shared" si="34"/>
        <v>0.77150232822573783</v>
      </c>
      <c r="AD154" s="15">
        <f t="shared" si="35"/>
        <v>454.26972519734011</v>
      </c>
      <c r="AE154" s="3">
        <f t="shared" si="44"/>
        <v>516.27519999999981</v>
      </c>
      <c r="AF154" s="2">
        <f t="shared" si="45"/>
        <v>0.25</v>
      </c>
      <c r="AG154" s="9">
        <f t="shared" si="46"/>
        <v>9.6283345113613514E-2</v>
      </c>
      <c r="AH154" s="2">
        <f t="shared" si="47"/>
        <v>4.6591009617595907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5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163.5</v>
      </c>
      <c r="D13" s="17">
        <v>2.7</v>
      </c>
      <c r="E13" s="17">
        <v>2.23E-4</v>
      </c>
      <c r="F13" s="17">
        <v>1.0999999999999999E-2</v>
      </c>
      <c r="G13" s="17">
        <v>0.48244300000000001</v>
      </c>
      <c r="H13" s="17">
        <v>0.62758400000000003</v>
      </c>
      <c r="I13" s="17">
        <v>0.66675200000000001</v>
      </c>
      <c r="J13" s="17">
        <v>3.9168000000000001E-2</v>
      </c>
      <c r="K13" s="17">
        <v>5.8743999999999998E-2</v>
      </c>
      <c r="L13" s="17">
        <v>240.8</v>
      </c>
      <c r="M13" s="17">
        <v>1.4E-5</v>
      </c>
      <c r="N13" s="17">
        <v>1589</v>
      </c>
      <c r="O13" s="17">
        <v>0</v>
      </c>
      <c r="P13" s="17">
        <v>0</v>
      </c>
      <c r="Q13" s="17">
        <v>0.57783300000000004</v>
      </c>
      <c r="R13" s="17">
        <v>0.74108200000000002</v>
      </c>
      <c r="S13" s="17">
        <v>0.80024899999999999</v>
      </c>
      <c r="T13" s="17">
        <v>5.9166000000000003E-2</v>
      </c>
      <c r="U13" s="17">
        <v>7.3935000000000001E-2</v>
      </c>
      <c r="V13" s="17">
        <v>592</v>
      </c>
      <c r="W13" s="17">
        <v>2.4000000000000001E-5</v>
      </c>
      <c r="X13" s="17">
        <v>4318</v>
      </c>
      <c r="Y13" s="17">
        <v>0</v>
      </c>
      <c r="Z13" s="17">
        <v>0</v>
      </c>
      <c r="AA13" s="17">
        <v>0.113746</v>
      </c>
      <c r="AB13" s="17">
        <v>6.2176599999999999E-3</v>
      </c>
      <c r="AC13" s="17">
        <v>0.74145000000000005</v>
      </c>
      <c r="AD13" s="17">
        <v>0.25</v>
      </c>
      <c r="AE13" s="17">
        <v>3448.8</v>
      </c>
    </row>
    <row r="14" spans="1:31">
      <c r="A14" s="17">
        <v>1</v>
      </c>
      <c r="B14" s="19">
        <v>0.4578356481481482</v>
      </c>
      <c r="C14" s="17">
        <v>163.69999999999999</v>
      </c>
      <c r="D14" s="17">
        <v>2.7</v>
      </c>
      <c r="E14" s="17">
        <v>2.22E-4</v>
      </c>
      <c r="F14" s="17">
        <v>1.0999999999999999E-2</v>
      </c>
      <c r="G14" s="17">
        <v>0.632857</v>
      </c>
      <c r="H14" s="17">
        <v>0.62644599999999995</v>
      </c>
      <c r="I14" s="17">
        <v>0.68349300000000002</v>
      </c>
      <c r="J14" s="17">
        <v>5.7048000000000001E-2</v>
      </c>
      <c r="K14" s="17">
        <v>8.3464999999999998E-2</v>
      </c>
      <c r="L14" s="17">
        <v>304.3</v>
      </c>
      <c r="M14" s="17">
        <v>1.9999999999999999E-6</v>
      </c>
      <c r="N14" s="17">
        <v>1294</v>
      </c>
      <c r="O14" s="17">
        <v>0</v>
      </c>
      <c r="P14" s="17">
        <v>0</v>
      </c>
      <c r="Q14" s="17">
        <v>0.54197300000000004</v>
      </c>
      <c r="R14" s="17">
        <v>0.75375899999999996</v>
      </c>
      <c r="S14" s="17">
        <v>0.80045699999999997</v>
      </c>
      <c r="T14" s="17">
        <v>4.6698999999999997E-2</v>
      </c>
      <c r="U14" s="17">
        <v>5.8340000000000003E-2</v>
      </c>
      <c r="V14" s="17">
        <v>200</v>
      </c>
      <c r="W14" s="17">
        <v>2.0000000000000002E-5</v>
      </c>
      <c r="X14" s="17">
        <v>1595</v>
      </c>
      <c r="Y14" s="17">
        <v>0</v>
      </c>
      <c r="Z14" s="17">
        <v>0</v>
      </c>
      <c r="AA14" s="17">
        <v>8.9753700000000006E-2</v>
      </c>
      <c r="AB14" s="17">
        <v>6.39553E-3</v>
      </c>
      <c r="AC14" s="17">
        <v>0.75405699999999998</v>
      </c>
      <c r="AD14" s="17">
        <v>0.25</v>
      </c>
      <c r="AE14" s="17">
        <v>2729.7</v>
      </c>
    </row>
    <row r="15" spans="1:31">
      <c r="A15" s="17">
        <v>2</v>
      </c>
      <c r="B15" s="19">
        <v>0.45789351851851851</v>
      </c>
      <c r="C15" s="17">
        <v>163.4</v>
      </c>
      <c r="D15" s="17">
        <v>2.7</v>
      </c>
      <c r="E15" s="17">
        <v>2.6899999999999998E-4</v>
      </c>
      <c r="F15" s="17">
        <v>1.2999999999999999E-2</v>
      </c>
      <c r="G15" s="17">
        <v>0.52419800000000005</v>
      </c>
      <c r="H15" s="17">
        <v>0.625027</v>
      </c>
      <c r="I15" s="17">
        <v>0.66537900000000005</v>
      </c>
      <c r="J15" s="17">
        <v>4.0351999999999999E-2</v>
      </c>
      <c r="K15" s="17">
        <v>6.0644999999999998E-2</v>
      </c>
      <c r="L15" s="17">
        <v>370.5</v>
      </c>
      <c r="M15" s="17">
        <v>3.0000000000000001E-5</v>
      </c>
      <c r="N15" s="17">
        <v>1426</v>
      </c>
      <c r="O15" s="17">
        <v>0</v>
      </c>
      <c r="P15" s="17">
        <v>0</v>
      </c>
      <c r="Q15" s="17">
        <v>0.55497099999999999</v>
      </c>
      <c r="R15" s="17">
        <v>0.75032799999999999</v>
      </c>
      <c r="S15" s="17">
        <v>0.79682200000000003</v>
      </c>
      <c r="T15" s="17">
        <v>4.6495000000000002E-2</v>
      </c>
      <c r="U15" s="17">
        <v>5.8349999999999999E-2</v>
      </c>
      <c r="V15" s="17">
        <v>301.3</v>
      </c>
      <c r="W15" s="17">
        <v>1.1E-5</v>
      </c>
      <c r="X15" s="17">
        <v>624</v>
      </c>
      <c r="Y15" s="17">
        <v>0</v>
      </c>
      <c r="Z15" s="17">
        <v>0</v>
      </c>
      <c r="AA15" s="17">
        <v>8.9769299999999996E-2</v>
      </c>
      <c r="AB15" s="17">
        <v>8.5639300000000008E-3</v>
      </c>
      <c r="AC15" s="17">
        <v>0.750726</v>
      </c>
      <c r="AD15" s="17">
        <v>0.25</v>
      </c>
      <c r="AE15" s="17">
        <v>2242</v>
      </c>
    </row>
    <row r="16" spans="1:31">
      <c r="A16" s="17">
        <v>3</v>
      </c>
      <c r="B16" s="19">
        <v>0.45793981481481483</v>
      </c>
      <c r="C16" s="17">
        <v>162.5</v>
      </c>
      <c r="D16" s="17">
        <v>2.7</v>
      </c>
      <c r="E16" s="17">
        <v>0</v>
      </c>
      <c r="F16" s="17">
        <v>0</v>
      </c>
      <c r="G16" s="17">
        <v>0.48204599999999997</v>
      </c>
      <c r="H16" s="17">
        <v>0.61739599999999994</v>
      </c>
      <c r="I16" s="17">
        <v>0.66473199999999999</v>
      </c>
      <c r="J16" s="17">
        <v>4.7336000000000003E-2</v>
      </c>
      <c r="K16" s="17">
        <v>7.1209999999999996E-2</v>
      </c>
      <c r="L16" s="17">
        <v>800</v>
      </c>
      <c r="M16" s="17">
        <v>5.1241000000000002E-2</v>
      </c>
      <c r="N16" s="17">
        <v>0</v>
      </c>
      <c r="O16" s="17">
        <v>0</v>
      </c>
      <c r="P16" s="17">
        <v>0</v>
      </c>
      <c r="Q16" s="17">
        <v>0.33521099999999998</v>
      </c>
      <c r="R16" s="17">
        <v>0.75225900000000001</v>
      </c>
      <c r="S16" s="17">
        <v>0.78085599999999999</v>
      </c>
      <c r="T16" s="17">
        <v>2.8597000000000001E-2</v>
      </c>
      <c r="U16" s="17">
        <v>3.6623000000000003E-2</v>
      </c>
      <c r="V16" s="17">
        <v>490</v>
      </c>
      <c r="W16" s="17">
        <v>0.59997900000000004</v>
      </c>
      <c r="X16" s="17">
        <v>30066</v>
      </c>
      <c r="Y16" s="17">
        <v>0</v>
      </c>
      <c r="Z16" s="17">
        <v>0</v>
      </c>
    </row>
    <row r="17" spans="1:31">
      <c r="A17" s="17">
        <v>4</v>
      </c>
      <c r="B17" s="19">
        <v>0.45799768518518519</v>
      </c>
      <c r="C17" s="17">
        <v>161.5</v>
      </c>
      <c r="D17" s="17">
        <v>2.7</v>
      </c>
      <c r="E17" s="17">
        <v>2.43E-4</v>
      </c>
      <c r="F17" s="17">
        <v>1.2E-2</v>
      </c>
      <c r="G17" s="17">
        <v>0.45991799999999999</v>
      </c>
      <c r="H17" s="17">
        <v>0.62654399999999999</v>
      </c>
      <c r="I17" s="17">
        <v>0.65863300000000002</v>
      </c>
      <c r="J17" s="17">
        <v>3.2088999999999999E-2</v>
      </c>
      <c r="K17" s="17">
        <v>4.8721E-2</v>
      </c>
      <c r="L17" s="17">
        <v>383.7</v>
      </c>
      <c r="M17" s="17">
        <v>0.51244000000000001</v>
      </c>
      <c r="N17" s="17">
        <v>1605</v>
      </c>
      <c r="O17" s="17">
        <v>0</v>
      </c>
      <c r="P17" s="17">
        <v>0</v>
      </c>
      <c r="Q17" s="17">
        <v>0.40664600000000001</v>
      </c>
      <c r="R17" s="17">
        <v>0.74762499999999998</v>
      </c>
      <c r="S17" s="17">
        <v>0.78771100000000005</v>
      </c>
      <c r="T17" s="17">
        <v>4.0085999999999997E-2</v>
      </c>
      <c r="U17" s="17">
        <v>5.0888999999999997E-2</v>
      </c>
      <c r="V17" s="17">
        <v>551.1</v>
      </c>
      <c r="W17" s="17">
        <v>5.4205000000000003E-2</v>
      </c>
      <c r="X17" s="17">
        <v>864</v>
      </c>
      <c r="Y17" s="17">
        <v>0</v>
      </c>
      <c r="Z17" s="17">
        <v>0</v>
      </c>
      <c r="AA17" s="17">
        <v>7.8290899999999997E-2</v>
      </c>
      <c r="AB17" s="17">
        <v>9.9668699999999992E-3</v>
      </c>
      <c r="AC17" s="17">
        <v>0.74802500000000005</v>
      </c>
      <c r="AD17" s="17">
        <v>0.25</v>
      </c>
      <c r="AE17" s="17">
        <v>2164.9</v>
      </c>
    </row>
    <row r="18" spans="1:31">
      <c r="A18" s="17">
        <v>5</v>
      </c>
      <c r="B18" s="19">
        <v>0.4580555555555556</v>
      </c>
      <c r="C18" s="17">
        <v>160.5</v>
      </c>
      <c r="D18" s="17">
        <v>2.7</v>
      </c>
      <c r="E18" s="17">
        <v>1.7899999999999999E-4</v>
      </c>
      <c r="F18" s="17">
        <v>8.9999999999999993E-3</v>
      </c>
      <c r="G18" s="17">
        <v>0.536354</v>
      </c>
      <c r="H18" s="17">
        <v>0.62313600000000002</v>
      </c>
      <c r="I18" s="17">
        <v>0.66716299999999995</v>
      </c>
      <c r="J18" s="17">
        <v>4.4026999999999997E-2</v>
      </c>
      <c r="K18" s="17">
        <v>6.5991999999999995E-2</v>
      </c>
      <c r="L18" s="17">
        <v>320.3</v>
      </c>
      <c r="M18" s="17">
        <v>1.4E-5</v>
      </c>
      <c r="N18" s="17">
        <v>830</v>
      </c>
      <c r="O18" s="17">
        <v>0</v>
      </c>
      <c r="P18" s="17">
        <v>0</v>
      </c>
      <c r="Q18" s="17">
        <v>0.41488999999999998</v>
      </c>
      <c r="R18" s="17">
        <v>0.75499700000000003</v>
      </c>
      <c r="S18" s="17">
        <v>0.79027199999999997</v>
      </c>
      <c r="T18" s="17">
        <v>3.5275000000000001E-2</v>
      </c>
      <c r="U18" s="17">
        <v>4.4637000000000003E-2</v>
      </c>
      <c r="V18" s="17">
        <v>295.8</v>
      </c>
      <c r="W18" s="17">
        <v>2.5000000000000001E-5</v>
      </c>
      <c r="X18" s="17">
        <v>2555</v>
      </c>
      <c r="Y18" s="17">
        <v>0</v>
      </c>
      <c r="Z18" s="17">
        <v>0</v>
      </c>
      <c r="AA18" s="17">
        <v>6.8671599999999999E-2</v>
      </c>
      <c r="AB18" s="17">
        <v>4.3275800000000001E-3</v>
      </c>
      <c r="AC18" s="17">
        <v>0.75514899999999996</v>
      </c>
      <c r="AD18" s="17">
        <v>0.25</v>
      </c>
      <c r="AE18" s="17">
        <v>2593.5</v>
      </c>
    </row>
    <row r="19" spans="1:31">
      <c r="A19" s="17">
        <v>6</v>
      </c>
      <c r="B19" s="19">
        <v>0.45810185185185182</v>
      </c>
      <c r="C19" s="17">
        <v>159.5</v>
      </c>
      <c r="D19" s="17">
        <v>2.7</v>
      </c>
      <c r="E19" s="17">
        <v>2.8400000000000002E-4</v>
      </c>
      <c r="F19" s="17">
        <v>1.4E-2</v>
      </c>
      <c r="G19" s="17">
        <v>0.62188600000000005</v>
      </c>
      <c r="H19" s="17">
        <v>0.61571399999999998</v>
      </c>
      <c r="I19" s="17">
        <v>0.66647400000000001</v>
      </c>
      <c r="J19" s="17">
        <v>5.076E-2</v>
      </c>
      <c r="K19" s="17">
        <v>7.6161999999999994E-2</v>
      </c>
      <c r="L19" s="17">
        <v>484.5</v>
      </c>
      <c r="M19" s="17">
        <v>1.4E-5</v>
      </c>
      <c r="N19" s="17">
        <v>1168</v>
      </c>
      <c r="O19" s="17">
        <v>0</v>
      </c>
      <c r="P19" s="17">
        <v>0</v>
      </c>
      <c r="Q19" s="17">
        <v>0.51053700000000002</v>
      </c>
      <c r="R19" s="17">
        <v>0.75488</v>
      </c>
      <c r="S19" s="17">
        <v>0.79218900000000003</v>
      </c>
      <c r="T19" s="17">
        <v>3.7309000000000002E-2</v>
      </c>
      <c r="U19" s="17">
        <v>4.7095999999999999E-2</v>
      </c>
      <c r="V19" s="17">
        <v>327.5</v>
      </c>
      <c r="W19" s="17">
        <v>0.37081500000000001</v>
      </c>
      <c r="X19" s="17">
        <v>571</v>
      </c>
      <c r="Y19" s="17">
        <v>0</v>
      </c>
      <c r="Z19" s="17">
        <v>0</v>
      </c>
      <c r="AA19" s="17">
        <v>7.2455199999999997E-2</v>
      </c>
      <c r="AB19" s="17">
        <v>9.1681200000000001E-3</v>
      </c>
      <c r="AC19" s="17">
        <v>0.75522199999999995</v>
      </c>
      <c r="AD19" s="17">
        <v>0.25</v>
      </c>
      <c r="AE19" s="17">
        <v>1714.4</v>
      </c>
    </row>
    <row r="20" spans="1:31">
      <c r="A20" s="17">
        <v>7</v>
      </c>
      <c r="B20" s="19">
        <v>0.45815972222222223</v>
      </c>
      <c r="C20" s="17">
        <v>158.30000000000001</v>
      </c>
      <c r="D20" s="17">
        <v>2.7</v>
      </c>
      <c r="E20" s="17">
        <v>5.2300000000000003E-4</v>
      </c>
      <c r="F20" s="17">
        <v>2.5000000000000001E-2</v>
      </c>
      <c r="G20" s="17">
        <v>0.343669</v>
      </c>
      <c r="H20" s="17">
        <v>0.62766</v>
      </c>
      <c r="I20" s="17">
        <v>0.66213900000000003</v>
      </c>
      <c r="J20" s="17">
        <v>3.4479000000000003E-2</v>
      </c>
      <c r="K20" s="17">
        <v>5.2072E-2</v>
      </c>
      <c r="L20" s="17">
        <v>704</v>
      </c>
      <c r="M20" s="17">
        <v>3.9999999999999998E-6</v>
      </c>
      <c r="N20" s="17">
        <v>11591</v>
      </c>
      <c r="O20" s="17">
        <v>0</v>
      </c>
      <c r="P20" s="17">
        <v>0</v>
      </c>
      <c r="Q20" s="17">
        <v>0.55439300000000002</v>
      </c>
      <c r="R20" s="17">
        <v>0.75957699999999995</v>
      </c>
      <c r="S20" s="17">
        <v>0.81412399999999996</v>
      </c>
      <c r="T20" s="17">
        <v>5.4545999999999997E-2</v>
      </c>
      <c r="U20" s="17">
        <v>6.7000000000000004E-2</v>
      </c>
      <c r="V20" s="17">
        <v>688.8</v>
      </c>
      <c r="W20" s="17">
        <v>4.1609999999999998E-3</v>
      </c>
      <c r="X20" s="17">
        <v>629</v>
      </c>
      <c r="Y20" s="17">
        <v>0</v>
      </c>
      <c r="Z20" s="17">
        <v>0</v>
      </c>
      <c r="AA20" s="17">
        <v>0.103077</v>
      </c>
      <c r="AB20" s="17">
        <v>0.11769</v>
      </c>
      <c r="AC20" s="17">
        <v>0.76599700000000004</v>
      </c>
      <c r="AD20" s="17">
        <v>0.25</v>
      </c>
      <c r="AE20" s="17">
        <v>1179.8</v>
      </c>
    </row>
    <row r="21" spans="1:31">
      <c r="A21" s="17">
        <v>8</v>
      </c>
      <c r="B21" s="19">
        <v>0.45821759259259259</v>
      </c>
      <c r="C21" s="17">
        <v>157.4</v>
      </c>
      <c r="D21" s="17">
        <v>2.7</v>
      </c>
      <c r="E21" s="17">
        <v>3.4000000000000002E-4</v>
      </c>
      <c r="F21" s="17">
        <v>1.6E-2</v>
      </c>
      <c r="G21" s="17">
        <v>0.39499499999999999</v>
      </c>
      <c r="H21" s="17">
        <v>0.633405</v>
      </c>
      <c r="I21" s="17">
        <v>0.67681999999999998</v>
      </c>
      <c r="J21" s="17">
        <v>4.3415000000000002E-2</v>
      </c>
      <c r="K21" s="17">
        <v>6.4145999999999995E-2</v>
      </c>
      <c r="L21" s="17">
        <v>507.7</v>
      </c>
      <c r="M21" s="17">
        <v>2.0000000000000002E-5</v>
      </c>
      <c r="N21" s="17">
        <v>810</v>
      </c>
      <c r="O21" s="17">
        <v>0</v>
      </c>
      <c r="P21" s="17">
        <v>0</v>
      </c>
      <c r="Q21" s="17">
        <v>0.34020800000000001</v>
      </c>
      <c r="R21" s="17">
        <v>0.75429900000000005</v>
      </c>
      <c r="S21" s="17">
        <v>0.79701999999999995</v>
      </c>
      <c r="T21" s="17">
        <v>4.2721000000000002E-2</v>
      </c>
      <c r="U21" s="17">
        <v>5.3601000000000003E-2</v>
      </c>
      <c r="V21" s="17">
        <v>800</v>
      </c>
      <c r="W21" s="17">
        <v>3.0000000000000001E-6</v>
      </c>
      <c r="X21" s="17">
        <v>10094</v>
      </c>
      <c r="Y21" s="17">
        <v>0</v>
      </c>
      <c r="Z21" s="17">
        <v>0</v>
      </c>
      <c r="AA21" s="17">
        <v>8.2462300000000002E-2</v>
      </c>
      <c r="AB21" s="17">
        <v>6.6742599999999996E-3</v>
      </c>
      <c r="AC21" s="17">
        <v>0.75458499999999995</v>
      </c>
      <c r="AD21" s="17">
        <v>0.25</v>
      </c>
      <c r="AE21" s="17">
        <v>1636</v>
      </c>
    </row>
    <row r="22" spans="1:31">
      <c r="A22" s="17">
        <v>9</v>
      </c>
      <c r="B22" s="19">
        <v>0.45826388888888886</v>
      </c>
      <c r="C22" s="17">
        <v>156.30000000000001</v>
      </c>
      <c r="D22" s="17">
        <v>2.7</v>
      </c>
      <c r="E22" s="17">
        <v>7.2900000000000005E-4</v>
      </c>
      <c r="F22" s="17">
        <v>3.5000000000000003E-2</v>
      </c>
      <c r="G22" s="17">
        <v>0.53606799999999999</v>
      </c>
      <c r="H22" s="17">
        <v>0.63311200000000001</v>
      </c>
      <c r="I22" s="17">
        <v>0.684226</v>
      </c>
      <c r="J22" s="17">
        <v>5.1114E-2</v>
      </c>
      <c r="K22" s="17">
        <v>7.4704000000000007E-2</v>
      </c>
      <c r="L22" s="17">
        <v>693.1</v>
      </c>
      <c r="M22" s="17">
        <v>0.37081199999999997</v>
      </c>
      <c r="N22" s="17">
        <v>865</v>
      </c>
      <c r="O22" s="17">
        <v>0</v>
      </c>
      <c r="P22" s="17">
        <v>0</v>
      </c>
      <c r="Q22" s="17">
        <v>0.76111600000000001</v>
      </c>
      <c r="R22" s="17">
        <v>0.75179200000000002</v>
      </c>
      <c r="S22" s="17">
        <v>0.82111800000000001</v>
      </c>
      <c r="T22" s="17">
        <v>6.9325999999999999E-2</v>
      </c>
      <c r="U22" s="17">
        <v>8.4429000000000004E-2</v>
      </c>
      <c r="V22" s="17">
        <v>582.4</v>
      </c>
      <c r="W22" s="17">
        <v>6.9999999999999999E-6</v>
      </c>
      <c r="X22" s="17">
        <v>709</v>
      </c>
      <c r="Y22" s="17">
        <v>0</v>
      </c>
      <c r="Z22" s="17">
        <v>0</v>
      </c>
      <c r="AA22" s="17">
        <v>0.12989000000000001</v>
      </c>
      <c r="AB22" s="17">
        <v>9.7069200000000008E-3</v>
      </c>
      <c r="AC22" s="17">
        <v>0.75246500000000005</v>
      </c>
      <c r="AD22" s="17">
        <v>0.25</v>
      </c>
      <c r="AE22" s="17">
        <v>1198.3</v>
      </c>
    </row>
    <row r="23" spans="1:31">
      <c r="A23" s="17">
        <v>10</v>
      </c>
      <c r="B23" s="19">
        <v>0.45832175925925928</v>
      </c>
      <c r="C23" s="17">
        <v>155.19999999999999</v>
      </c>
      <c r="D23" s="17">
        <v>2.7</v>
      </c>
      <c r="E23" s="17">
        <v>6.6500000000000001E-4</v>
      </c>
      <c r="F23" s="17">
        <v>3.2000000000000001E-2</v>
      </c>
      <c r="G23" s="17">
        <v>0.66438799999999998</v>
      </c>
      <c r="H23" s="17">
        <v>0.63605</v>
      </c>
      <c r="I23" s="17">
        <v>0.69305000000000005</v>
      </c>
      <c r="J23" s="17">
        <v>5.7000000000000002E-2</v>
      </c>
      <c r="K23" s="17">
        <v>8.2244999999999999E-2</v>
      </c>
      <c r="L23" s="17">
        <v>626.70000000000005</v>
      </c>
      <c r="M23" s="17">
        <v>0.40503400000000001</v>
      </c>
      <c r="N23" s="17">
        <v>957</v>
      </c>
      <c r="O23" s="17">
        <v>0</v>
      </c>
      <c r="P23" s="17">
        <v>0</v>
      </c>
      <c r="Q23" s="17">
        <v>0.70040599999999997</v>
      </c>
      <c r="R23" s="17">
        <v>0.75040600000000002</v>
      </c>
      <c r="S23" s="17">
        <v>0.820357</v>
      </c>
      <c r="T23" s="17">
        <v>6.9950999999999999E-2</v>
      </c>
      <c r="U23" s="17">
        <v>8.5268999999999998E-2</v>
      </c>
      <c r="V23" s="17">
        <v>799.9</v>
      </c>
      <c r="W23" s="17">
        <v>1.9000000000000001E-5</v>
      </c>
      <c r="X23" s="17">
        <v>813</v>
      </c>
      <c r="Y23" s="17">
        <v>0</v>
      </c>
      <c r="Z23" s="17">
        <v>0</v>
      </c>
      <c r="AA23" s="17">
        <v>0.13118299999999999</v>
      </c>
      <c r="AB23" s="17">
        <v>9.7112499999999994E-3</v>
      </c>
      <c r="AC23" s="17">
        <v>0.75108600000000003</v>
      </c>
      <c r="AD23" s="17">
        <v>0.25</v>
      </c>
      <c r="AE23" s="17">
        <v>1325.4</v>
      </c>
    </row>
    <row r="24" spans="1:31">
      <c r="A24" s="17">
        <v>11</v>
      </c>
      <c r="B24" s="19">
        <v>0.45837962962962964</v>
      </c>
      <c r="C24" s="17">
        <v>154.1</v>
      </c>
      <c r="D24" s="17">
        <v>2.7</v>
      </c>
      <c r="E24" s="17">
        <v>0</v>
      </c>
      <c r="F24" s="17">
        <v>0</v>
      </c>
      <c r="G24" s="17">
        <v>0.64177099999999998</v>
      </c>
      <c r="H24" s="17">
        <v>0.66077799999999998</v>
      </c>
      <c r="I24" s="17">
        <v>0.70771399999999995</v>
      </c>
      <c r="J24" s="17">
        <v>4.6935999999999999E-2</v>
      </c>
      <c r="K24" s="17">
        <v>6.6320000000000004E-2</v>
      </c>
      <c r="L24" s="17">
        <v>455.2</v>
      </c>
      <c r="M24" s="17">
        <v>0.59998700000000005</v>
      </c>
      <c r="N24" s="17">
        <v>0</v>
      </c>
      <c r="O24" s="17">
        <v>0</v>
      </c>
      <c r="P24" s="17">
        <v>0</v>
      </c>
      <c r="Q24" s="17">
        <v>0.57869599999999999</v>
      </c>
      <c r="R24" s="17">
        <v>0.77527500000000005</v>
      </c>
      <c r="S24" s="17">
        <v>0.83205399999999996</v>
      </c>
      <c r="T24" s="17">
        <v>5.6779000000000003E-2</v>
      </c>
      <c r="U24" s="17">
        <v>6.8239999999999995E-2</v>
      </c>
      <c r="V24" s="17">
        <v>436.6</v>
      </c>
      <c r="W24" s="17">
        <v>0.25772</v>
      </c>
      <c r="X24" s="17">
        <v>2736</v>
      </c>
      <c r="Y24" s="17">
        <v>0</v>
      </c>
      <c r="Z24" s="17">
        <v>0</v>
      </c>
    </row>
    <row r="25" spans="1:31">
      <c r="A25" s="17">
        <v>12</v>
      </c>
      <c r="B25" s="19">
        <v>0.45842592592592596</v>
      </c>
      <c r="C25" s="17">
        <v>153</v>
      </c>
      <c r="D25" s="17">
        <v>2.7</v>
      </c>
      <c r="E25" s="17">
        <v>6.2699999999999995E-4</v>
      </c>
      <c r="F25" s="17">
        <v>0.03</v>
      </c>
      <c r="G25" s="17">
        <v>0.666107</v>
      </c>
      <c r="H25" s="17">
        <v>0.65352399999999999</v>
      </c>
      <c r="I25" s="17">
        <v>0.721557</v>
      </c>
      <c r="J25" s="17">
        <v>6.8031999999999995E-2</v>
      </c>
      <c r="K25" s="17">
        <v>9.4284999999999994E-2</v>
      </c>
      <c r="L25" s="17">
        <v>535.79999999999995</v>
      </c>
      <c r="M25" s="17">
        <v>6.9999999999999999E-6</v>
      </c>
      <c r="N25" s="17">
        <v>1375</v>
      </c>
      <c r="O25" s="17">
        <v>0</v>
      </c>
      <c r="P25" s="17">
        <v>0</v>
      </c>
      <c r="Q25" s="17">
        <v>0.72326900000000005</v>
      </c>
      <c r="R25" s="17">
        <v>0.76523600000000003</v>
      </c>
      <c r="S25" s="17">
        <v>0.84484899999999996</v>
      </c>
      <c r="T25" s="17">
        <v>7.9614000000000004E-2</v>
      </c>
      <c r="U25" s="17">
        <v>9.4233999999999998E-2</v>
      </c>
      <c r="V25" s="17">
        <v>562.79999999999995</v>
      </c>
      <c r="W25" s="17">
        <v>1.0000000000000001E-5</v>
      </c>
      <c r="X25" s="17">
        <v>873</v>
      </c>
      <c r="Y25" s="17">
        <v>0</v>
      </c>
      <c r="Z25" s="17">
        <v>0</v>
      </c>
      <c r="AA25" s="17">
        <v>0.14497599999999999</v>
      </c>
      <c r="AB25" s="17">
        <v>1.18984E-2</v>
      </c>
      <c r="AC25" s="17">
        <v>0.76618299999999995</v>
      </c>
      <c r="AD25" s="17">
        <v>0.25</v>
      </c>
      <c r="AE25" s="17">
        <v>1550.2</v>
      </c>
    </row>
    <row r="26" spans="1:31">
      <c r="A26" s="17">
        <v>13</v>
      </c>
      <c r="B26" s="19">
        <v>0.45848379629629626</v>
      </c>
      <c r="C26" s="17">
        <v>151.9</v>
      </c>
      <c r="D26" s="17">
        <v>2.7</v>
      </c>
      <c r="E26" s="17">
        <v>8.9499999999999996E-4</v>
      </c>
      <c r="F26" s="17">
        <v>4.2999999999999997E-2</v>
      </c>
      <c r="G26" s="17">
        <v>0.803226</v>
      </c>
      <c r="H26" s="17">
        <v>0.65597099999999997</v>
      </c>
      <c r="I26" s="17">
        <v>0.74699499999999996</v>
      </c>
      <c r="J26" s="17">
        <v>9.1024999999999995E-2</v>
      </c>
      <c r="K26" s="17">
        <v>0.121854</v>
      </c>
      <c r="L26" s="17">
        <v>795.1</v>
      </c>
      <c r="M26" s="17">
        <v>7.9999999999999996E-6</v>
      </c>
      <c r="N26" s="17">
        <v>2642</v>
      </c>
      <c r="O26" s="17">
        <v>0</v>
      </c>
      <c r="P26" s="17">
        <v>0</v>
      </c>
      <c r="Q26" s="17">
        <v>0.73239699999999996</v>
      </c>
      <c r="R26" s="17">
        <v>0.79165200000000002</v>
      </c>
      <c r="S26" s="17">
        <v>0.87244500000000003</v>
      </c>
      <c r="T26" s="17">
        <v>8.0793000000000004E-2</v>
      </c>
      <c r="U26" s="17">
        <v>9.2605000000000007E-2</v>
      </c>
      <c r="V26" s="17">
        <v>650.70000000000005</v>
      </c>
      <c r="W26" s="17">
        <v>8.2038E-2</v>
      </c>
      <c r="X26" s="17">
        <v>717</v>
      </c>
      <c r="Y26" s="17">
        <v>0</v>
      </c>
      <c r="Z26" s="17">
        <v>0</v>
      </c>
      <c r="AA26" s="17">
        <v>0.14246900000000001</v>
      </c>
      <c r="AB26" s="17">
        <v>3.3194099999999997E-2</v>
      </c>
      <c r="AC26" s="17">
        <v>0.79433399999999998</v>
      </c>
      <c r="AD26" s="17">
        <v>0.25</v>
      </c>
      <c r="AE26" s="17">
        <v>1044.5999999999999</v>
      </c>
    </row>
    <row r="27" spans="1:31">
      <c r="A27" s="17">
        <v>14</v>
      </c>
      <c r="B27" s="19">
        <v>0.45854166666666668</v>
      </c>
      <c r="C27" s="17">
        <v>150.80000000000001</v>
      </c>
      <c r="D27" s="17">
        <v>2.7</v>
      </c>
      <c r="E27" s="17">
        <v>7.54E-4</v>
      </c>
      <c r="F27" s="17">
        <v>3.5999999999999997E-2</v>
      </c>
      <c r="G27" s="17">
        <v>0.69344099999999997</v>
      </c>
      <c r="H27" s="17">
        <v>0.68049499999999996</v>
      </c>
      <c r="I27" s="17">
        <v>0.75645899999999999</v>
      </c>
      <c r="J27" s="17">
        <v>7.5964000000000004E-2</v>
      </c>
      <c r="K27" s="17">
        <v>0.100421</v>
      </c>
      <c r="L27" s="17">
        <v>568.4</v>
      </c>
      <c r="M27" s="17">
        <v>0.38996500000000001</v>
      </c>
      <c r="N27" s="17">
        <v>5644</v>
      </c>
      <c r="O27" s="17">
        <v>0</v>
      </c>
      <c r="P27" s="17">
        <v>0</v>
      </c>
      <c r="Q27" s="17">
        <v>0.80005000000000004</v>
      </c>
      <c r="R27" s="17">
        <v>0.79181199999999996</v>
      </c>
      <c r="S27" s="17">
        <v>0.89071100000000003</v>
      </c>
      <c r="T27" s="17">
        <v>9.8899000000000001E-2</v>
      </c>
      <c r="U27" s="17">
        <v>0.11103300000000001</v>
      </c>
      <c r="V27" s="17">
        <v>800</v>
      </c>
      <c r="W27" s="17">
        <v>0.37081599999999998</v>
      </c>
      <c r="X27" s="17">
        <v>610</v>
      </c>
      <c r="Y27" s="17">
        <v>0</v>
      </c>
      <c r="Z27" s="17">
        <v>0</v>
      </c>
      <c r="AA27" s="17">
        <v>0.17082</v>
      </c>
      <c r="AB27" s="17">
        <v>4.9833299999999997E-2</v>
      </c>
      <c r="AC27" s="17">
        <v>0.79674100000000003</v>
      </c>
      <c r="AD27" s="17">
        <v>0.25</v>
      </c>
      <c r="AE27" s="17">
        <v>1461.1</v>
      </c>
    </row>
    <row r="28" spans="1:31">
      <c r="A28" s="17">
        <v>15</v>
      </c>
      <c r="B28" s="19">
        <v>0.45858796296296295</v>
      </c>
      <c r="C28" s="17">
        <v>149.69999999999999</v>
      </c>
      <c r="D28" s="17">
        <v>2.7</v>
      </c>
      <c r="E28" s="17">
        <v>7.9199999999999995E-4</v>
      </c>
      <c r="F28" s="17">
        <v>3.7999999999999999E-2</v>
      </c>
      <c r="G28" s="17">
        <v>0.76151899999999995</v>
      </c>
      <c r="H28" s="17">
        <v>0.664937</v>
      </c>
      <c r="I28" s="17">
        <v>0.761571</v>
      </c>
      <c r="J28" s="17">
        <v>9.6633999999999998E-2</v>
      </c>
      <c r="K28" s="17">
        <v>0.126887</v>
      </c>
      <c r="L28" s="17">
        <v>683.3</v>
      </c>
      <c r="M28" s="17">
        <v>3.77E-4</v>
      </c>
      <c r="N28" s="17">
        <v>770</v>
      </c>
      <c r="O28" s="17">
        <v>0</v>
      </c>
      <c r="P28" s="17">
        <v>0</v>
      </c>
      <c r="Q28" s="17">
        <v>0.83133000000000001</v>
      </c>
      <c r="R28" s="17">
        <v>0.82121699999999997</v>
      </c>
      <c r="S28" s="17">
        <v>0.90542400000000001</v>
      </c>
      <c r="T28" s="17">
        <v>8.4207000000000004E-2</v>
      </c>
      <c r="U28" s="17">
        <v>9.3003000000000002E-2</v>
      </c>
      <c r="V28" s="17">
        <v>647.6</v>
      </c>
      <c r="W28" s="17">
        <v>0.50514700000000001</v>
      </c>
      <c r="X28" s="17">
        <v>631</v>
      </c>
      <c r="Y28" s="17">
        <v>0</v>
      </c>
      <c r="Z28" s="17">
        <v>0</v>
      </c>
      <c r="AA28" s="17">
        <v>0.14308199999999999</v>
      </c>
      <c r="AB28" s="17">
        <v>8.5242400000000006E-3</v>
      </c>
      <c r="AC28" s="17">
        <v>0.82193499999999997</v>
      </c>
      <c r="AD28" s="17">
        <v>0.25</v>
      </c>
      <c r="AE28" s="17">
        <v>1215.5</v>
      </c>
    </row>
    <row r="29" spans="1:31">
      <c r="A29" s="17">
        <v>16</v>
      </c>
      <c r="B29" s="19">
        <v>0.45864583333333336</v>
      </c>
      <c r="C29" s="17">
        <v>148.4</v>
      </c>
      <c r="D29" s="17">
        <v>2.7</v>
      </c>
      <c r="E29" s="17">
        <v>1.1800000000000001E-3</v>
      </c>
      <c r="F29" s="17">
        <v>5.7000000000000002E-2</v>
      </c>
      <c r="G29" s="17">
        <v>0.66012700000000002</v>
      </c>
      <c r="H29" s="17">
        <v>0.66858499999999998</v>
      </c>
      <c r="I29" s="17">
        <v>0.75246900000000005</v>
      </c>
      <c r="J29" s="17">
        <v>8.3884E-2</v>
      </c>
      <c r="K29" s="17">
        <v>0.11147799999999999</v>
      </c>
      <c r="L29" s="17">
        <v>728.2</v>
      </c>
      <c r="M29" s="17">
        <v>0.195297</v>
      </c>
      <c r="N29" s="17">
        <v>864</v>
      </c>
      <c r="O29" s="17">
        <v>0</v>
      </c>
      <c r="P29" s="17">
        <v>0</v>
      </c>
      <c r="Q29" s="17">
        <v>0.84739299999999995</v>
      </c>
      <c r="R29" s="17">
        <v>0.80723400000000001</v>
      </c>
      <c r="S29" s="17">
        <v>0.92805000000000004</v>
      </c>
      <c r="T29" s="17">
        <v>0.12081600000000001</v>
      </c>
      <c r="U29" s="17">
        <v>0.13018299999999999</v>
      </c>
      <c r="V29" s="17">
        <v>762</v>
      </c>
      <c r="W29" s="17">
        <v>0.37081700000000001</v>
      </c>
      <c r="X29" s="17">
        <v>1511</v>
      </c>
      <c r="Y29" s="17">
        <v>0</v>
      </c>
      <c r="Z29" s="17">
        <v>0</v>
      </c>
      <c r="AA29" s="17">
        <v>0.20028099999999999</v>
      </c>
      <c r="AB29" s="17">
        <v>1.01756E-2</v>
      </c>
      <c r="AC29" s="17">
        <v>0.80846399999999996</v>
      </c>
      <c r="AD29" s="17">
        <v>0.25</v>
      </c>
      <c r="AE29" s="17">
        <v>1140.5999999999999</v>
      </c>
    </row>
    <row r="30" spans="1:31">
      <c r="A30" s="17">
        <v>17</v>
      </c>
      <c r="B30" s="19">
        <v>0.45870370370370367</v>
      </c>
      <c r="C30" s="17">
        <v>147.30000000000001</v>
      </c>
      <c r="D30" s="17">
        <v>2.7</v>
      </c>
      <c r="E30" s="17">
        <v>6.8199999999999999E-4</v>
      </c>
      <c r="F30" s="17">
        <v>3.3000000000000002E-2</v>
      </c>
      <c r="G30" s="17">
        <v>0.78575300000000003</v>
      </c>
      <c r="H30" s="17">
        <v>0.70049700000000004</v>
      </c>
      <c r="I30" s="17">
        <v>0.77731799999999995</v>
      </c>
      <c r="J30" s="17">
        <v>7.6821E-2</v>
      </c>
      <c r="K30" s="17">
        <v>9.8827999999999999E-2</v>
      </c>
      <c r="L30" s="17">
        <v>495.2</v>
      </c>
      <c r="M30" s="17">
        <v>0.37078699999999998</v>
      </c>
      <c r="N30" s="17">
        <v>1361</v>
      </c>
      <c r="O30" s="17">
        <v>0</v>
      </c>
      <c r="P30" s="17">
        <v>0</v>
      </c>
      <c r="Q30" s="17">
        <v>0.76962799999999998</v>
      </c>
      <c r="R30" s="17">
        <v>0.82350900000000005</v>
      </c>
      <c r="S30" s="17">
        <v>0.925979</v>
      </c>
      <c r="T30" s="17">
        <v>0.102469</v>
      </c>
      <c r="U30" s="17">
        <v>0.110661</v>
      </c>
      <c r="V30" s="17">
        <v>800</v>
      </c>
      <c r="W30" s="17">
        <v>3.3301999999999998E-2</v>
      </c>
      <c r="X30" s="17">
        <v>757</v>
      </c>
      <c r="Y30" s="17">
        <v>0</v>
      </c>
      <c r="Z30" s="17">
        <v>0</v>
      </c>
      <c r="AA30" s="17">
        <v>0.17024700000000001</v>
      </c>
      <c r="AB30" s="17">
        <v>1.08982E-2</v>
      </c>
      <c r="AC30" s="17">
        <v>0.82462599999999997</v>
      </c>
      <c r="AD30" s="17">
        <v>0.25</v>
      </c>
      <c r="AE30" s="17">
        <v>1677.1</v>
      </c>
    </row>
    <row r="31" spans="1:31">
      <c r="A31" s="17">
        <v>18</v>
      </c>
      <c r="B31" s="19">
        <v>0.45874999999999999</v>
      </c>
      <c r="C31" s="17">
        <v>146.1</v>
      </c>
      <c r="D31" s="17">
        <v>2.7</v>
      </c>
      <c r="E31" s="17">
        <v>1.005E-3</v>
      </c>
      <c r="F31" s="17">
        <v>4.9000000000000002E-2</v>
      </c>
      <c r="G31" s="17">
        <v>0.84176600000000001</v>
      </c>
      <c r="H31" s="17">
        <v>0.68994</v>
      </c>
      <c r="I31" s="17">
        <v>0.79263600000000001</v>
      </c>
      <c r="J31" s="17">
        <v>0.102696</v>
      </c>
      <c r="K31" s="17">
        <v>0.12956300000000001</v>
      </c>
      <c r="L31" s="17">
        <v>675</v>
      </c>
      <c r="M31" s="17">
        <v>0.37081999999999998</v>
      </c>
      <c r="N31" s="17">
        <v>824</v>
      </c>
      <c r="O31" s="17">
        <v>0</v>
      </c>
      <c r="P31" s="17">
        <v>0</v>
      </c>
      <c r="Q31" s="17">
        <v>0.83946500000000002</v>
      </c>
      <c r="R31" s="17">
        <v>0.82413599999999998</v>
      </c>
      <c r="S31" s="17">
        <v>0.93600399999999995</v>
      </c>
      <c r="T31" s="17">
        <v>0.111868</v>
      </c>
      <c r="U31" s="17">
        <v>0.119516</v>
      </c>
      <c r="V31" s="17">
        <v>686.1</v>
      </c>
      <c r="W31" s="17">
        <v>1.9999999999999999E-6</v>
      </c>
      <c r="X31" s="17">
        <v>2935</v>
      </c>
      <c r="Y31" s="17">
        <v>0</v>
      </c>
      <c r="Z31" s="17">
        <v>0</v>
      </c>
      <c r="AA31" s="17">
        <v>0.18387100000000001</v>
      </c>
      <c r="AB31" s="17">
        <v>9.0086200000000002E-3</v>
      </c>
      <c r="AC31" s="17">
        <v>0.82514399999999999</v>
      </c>
      <c r="AD31" s="17">
        <v>0.25</v>
      </c>
      <c r="AE31" s="17">
        <v>1230.5</v>
      </c>
    </row>
    <row r="32" spans="1:31">
      <c r="A32" s="17">
        <v>19</v>
      </c>
      <c r="B32" s="19">
        <v>0.45880787037037035</v>
      </c>
      <c r="C32" s="17">
        <v>145.19999999999999</v>
      </c>
      <c r="D32" s="17">
        <v>2.7</v>
      </c>
      <c r="E32" s="17">
        <v>1.0059999999999999E-3</v>
      </c>
      <c r="F32" s="17">
        <v>4.9000000000000002E-2</v>
      </c>
      <c r="G32" s="17">
        <v>0.83898499999999998</v>
      </c>
      <c r="H32" s="17">
        <v>0.68958699999999995</v>
      </c>
      <c r="I32" s="17">
        <v>0.80368399999999995</v>
      </c>
      <c r="J32" s="17">
        <v>0.114096</v>
      </c>
      <c r="K32" s="17">
        <v>0.14196700000000001</v>
      </c>
      <c r="L32" s="17">
        <v>694.8</v>
      </c>
      <c r="M32" s="17">
        <v>6.9999999999999999E-6</v>
      </c>
      <c r="N32" s="17">
        <v>575</v>
      </c>
      <c r="O32" s="17">
        <v>0</v>
      </c>
      <c r="P32" s="17">
        <v>0</v>
      </c>
      <c r="Q32" s="17">
        <v>0.81025000000000003</v>
      </c>
      <c r="R32" s="17">
        <v>0.82282200000000005</v>
      </c>
      <c r="S32" s="17">
        <v>0.93066599999999999</v>
      </c>
      <c r="T32" s="17">
        <v>0.107844</v>
      </c>
      <c r="U32" s="17">
        <v>0.11587799999999999</v>
      </c>
      <c r="V32" s="17">
        <v>720.9</v>
      </c>
      <c r="W32" s="17">
        <v>0.37081599999999998</v>
      </c>
      <c r="X32" s="17">
        <v>554</v>
      </c>
      <c r="Y32" s="17">
        <v>0</v>
      </c>
      <c r="Z32" s="17">
        <v>0</v>
      </c>
      <c r="AA32" s="17">
        <v>0.17827399999999999</v>
      </c>
      <c r="AB32" s="17">
        <v>6.4872100000000002E-3</v>
      </c>
      <c r="AC32" s="17">
        <v>0.82352199999999998</v>
      </c>
      <c r="AD32" s="17">
        <v>0.25</v>
      </c>
      <c r="AE32" s="17">
        <v>1195.5</v>
      </c>
    </row>
    <row r="33" spans="1:31">
      <c r="A33" s="17">
        <v>20</v>
      </c>
      <c r="B33" s="19">
        <v>0.45886574074074077</v>
      </c>
      <c r="C33" s="17">
        <v>144.1</v>
      </c>
      <c r="D33" s="17">
        <v>2.7</v>
      </c>
      <c r="E33" s="17">
        <v>8.6600000000000002E-4</v>
      </c>
      <c r="F33" s="17">
        <v>4.2000000000000003E-2</v>
      </c>
      <c r="G33" s="17">
        <v>0.75888500000000003</v>
      </c>
      <c r="H33" s="17">
        <v>0.70335499999999995</v>
      </c>
      <c r="I33" s="17">
        <v>0.79448099999999999</v>
      </c>
      <c r="J33" s="17">
        <v>9.1125999999999999E-2</v>
      </c>
      <c r="K33" s="17">
        <v>0.114699</v>
      </c>
      <c r="L33" s="17">
        <v>608.29999999999995</v>
      </c>
      <c r="M33" s="17">
        <v>9.0000000000000002E-6</v>
      </c>
      <c r="N33" s="17">
        <v>640</v>
      </c>
      <c r="O33" s="17">
        <v>0</v>
      </c>
      <c r="P33" s="17">
        <v>0</v>
      </c>
      <c r="Q33" s="17">
        <v>0.83434600000000003</v>
      </c>
      <c r="R33" s="17">
        <v>0.84462300000000001</v>
      </c>
      <c r="S33" s="17">
        <v>0.95329200000000003</v>
      </c>
      <c r="T33" s="17">
        <v>0.108669</v>
      </c>
      <c r="U33" s="17">
        <v>0.113993</v>
      </c>
      <c r="V33" s="17">
        <v>703.1</v>
      </c>
      <c r="W33" s="17">
        <v>0.28564800000000001</v>
      </c>
      <c r="X33" s="17">
        <v>497</v>
      </c>
      <c r="Y33" s="17">
        <v>0</v>
      </c>
      <c r="Z33" s="17">
        <v>0</v>
      </c>
      <c r="AA33" s="17">
        <v>0.175374</v>
      </c>
      <c r="AB33" s="17">
        <v>6.3205900000000001E-3</v>
      </c>
      <c r="AC33" s="17">
        <v>0.84531000000000001</v>
      </c>
      <c r="AD33" s="17">
        <v>0.25</v>
      </c>
      <c r="AE33" s="17">
        <v>1365.4</v>
      </c>
    </row>
    <row r="34" spans="1:31">
      <c r="A34" s="17">
        <v>21</v>
      </c>
      <c r="B34" s="19">
        <v>0.45891203703703703</v>
      </c>
      <c r="C34" s="17">
        <v>143</v>
      </c>
      <c r="D34" s="17">
        <v>2.7</v>
      </c>
      <c r="E34" s="17">
        <v>9.9700000000000006E-4</v>
      </c>
      <c r="F34" s="17">
        <v>4.8000000000000001E-2</v>
      </c>
      <c r="G34" s="17">
        <v>0.85775599999999996</v>
      </c>
      <c r="H34" s="17">
        <v>0.69068399999999996</v>
      </c>
      <c r="I34" s="17">
        <v>0.79840599999999995</v>
      </c>
      <c r="J34" s="17">
        <v>0.107722</v>
      </c>
      <c r="K34" s="17">
        <v>0.13492100000000001</v>
      </c>
      <c r="L34" s="17">
        <v>579.9</v>
      </c>
      <c r="M34" s="17">
        <v>6.0000000000000002E-6</v>
      </c>
      <c r="N34" s="17">
        <v>1156</v>
      </c>
      <c r="O34" s="17">
        <v>0</v>
      </c>
      <c r="P34" s="17">
        <v>0</v>
      </c>
      <c r="Q34" s="17">
        <v>0.89955799999999997</v>
      </c>
      <c r="R34" s="17">
        <v>0.93728900000000004</v>
      </c>
      <c r="S34" s="17">
        <v>1.087701</v>
      </c>
      <c r="T34" s="17">
        <v>0.15041199999999999</v>
      </c>
      <c r="U34" s="17">
        <v>0.13828499999999999</v>
      </c>
      <c r="V34" s="17">
        <v>626.29999999999995</v>
      </c>
      <c r="W34" s="17">
        <v>0.45704099999999998</v>
      </c>
      <c r="X34" s="17">
        <v>1576</v>
      </c>
      <c r="Y34" s="17">
        <v>0</v>
      </c>
      <c r="Z34" s="17">
        <v>0</v>
      </c>
      <c r="AA34" s="17">
        <v>0.21274499999999999</v>
      </c>
      <c r="AB34" s="17">
        <v>1.08407E-2</v>
      </c>
      <c r="AC34" s="17">
        <v>0.93891899999999995</v>
      </c>
      <c r="AD34" s="17">
        <v>0.25</v>
      </c>
      <c r="AE34" s="17">
        <v>1432.3</v>
      </c>
    </row>
    <row r="35" spans="1:31">
      <c r="A35" s="17">
        <v>22</v>
      </c>
      <c r="B35" s="19">
        <v>0.4589699074074074</v>
      </c>
      <c r="C35" s="17">
        <v>141.9</v>
      </c>
      <c r="D35" s="17">
        <v>2.7</v>
      </c>
      <c r="E35" s="17">
        <v>8.4599999999999996E-4</v>
      </c>
      <c r="F35" s="17">
        <v>4.1000000000000002E-2</v>
      </c>
      <c r="G35" s="17">
        <v>0.90643300000000004</v>
      </c>
      <c r="H35" s="17">
        <v>0.68958399999999997</v>
      </c>
      <c r="I35" s="17">
        <v>0.80936200000000003</v>
      </c>
      <c r="J35" s="17">
        <v>0.119778</v>
      </c>
      <c r="K35" s="17">
        <v>0.14799100000000001</v>
      </c>
      <c r="L35" s="17">
        <v>616.4</v>
      </c>
      <c r="M35" s="17">
        <v>6.0000000000000002E-6</v>
      </c>
      <c r="N35" s="17">
        <v>884</v>
      </c>
      <c r="O35" s="17">
        <v>0</v>
      </c>
      <c r="P35" s="17">
        <v>0</v>
      </c>
      <c r="Q35" s="17">
        <v>0.84568900000000002</v>
      </c>
      <c r="R35" s="17">
        <v>0.84595500000000001</v>
      </c>
      <c r="S35" s="17">
        <v>0.95064099999999996</v>
      </c>
      <c r="T35" s="17">
        <v>0.104686</v>
      </c>
      <c r="U35" s="17">
        <v>0.110122</v>
      </c>
      <c r="V35" s="17">
        <v>676.4</v>
      </c>
      <c r="W35" s="17">
        <v>0.23901</v>
      </c>
      <c r="X35" s="17">
        <v>790</v>
      </c>
      <c r="Y35" s="17">
        <v>0</v>
      </c>
      <c r="Z35" s="17">
        <v>0</v>
      </c>
      <c r="AA35" s="17">
        <v>0.16941800000000001</v>
      </c>
      <c r="AB35" s="17">
        <v>8.8287999999999995E-3</v>
      </c>
      <c r="AC35" s="17">
        <v>0.84687900000000005</v>
      </c>
      <c r="AD35" s="17">
        <v>0.25</v>
      </c>
      <c r="AE35" s="17">
        <v>1347.4</v>
      </c>
    </row>
    <row r="36" spans="1:31">
      <c r="A36" s="17">
        <v>23</v>
      </c>
      <c r="B36" s="19">
        <v>0.45902777777777781</v>
      </c>
      <c r="C36" s="17">
        <v>140.80000000000001</v>
      </c>
      <c r="D36" s="17">
        <v>2.7</v>
      </c>
      <c r="E36" s="17">
        <v>7.0699999999999995E-4</v>
      </c>
      <c r="F36" s="17">
        <v>3.4000000000000002E-2</v>
      </c>
      <c r="G36" s="17">
        <v>0.84312699999999996</v>
      </c>
      <c r="H36" s="17">
        <v>0.69535800000000003</v>
      </c>
      <c r="I36" s="17">
        <v>0.81112799999999996</v>
      </c>
      <c r="J36" s="17">
        <v>0.11577</v>
      </c>
      <c r="K36" s="17">
        <v>0.14272699999999999</v>
      </c>
      <c r="L36" s="17">
        <v>477.4</v>
      </c>
      <c r="M36" s="17">
        <v>1.5E-5</v>
      </c>
      <c r="N36" s="17">
        <v>1487</v>
      </c>
      <c r="O36" s="17">
        <v>0</v>
      </c>
      <c r="P36" s="17">
        <v>0</v>
      </c>
      <c r="Q36" s="17">
        <v>0.85582199999999997</v>
      </c>
      <c r="R36" s="17">
        <v>0.84250599999999998</v>
      </c>
      <c r="S36" s="17">
        <v>0.95655299999999999</v>
      </c>
      <c r="T36" s="17">
        <v>0.114048</v>
      </c>
      <c r="U36" s="17">
        <v>0.119228</v>
      </c>
      <c r="V36" s="17">
        <v>620.9</v>
      </c>
      <c r="W36" s="17">
        <v>0.21986900000000001</v>
      </c>
      <c r="X36" s="17">
        <v>829</v>
      </c>
      <c r="Y36" s="17">
        <v>0</v>
      </c>
      <c r="Z36" s="17">
        <v>0</v>
      </c>
      <c r="AA36" s="17">
        <v>0.18342700000000001</v>
      </c>
      <c r="AB36" s="17">
        <v>1.1469099999999999E-2</v>
      </c>
      <c r="AC36" s="17">
        <v>0.84381399999999995</v>
      </c>
      <c r="AD36" s="17">
        <v>0.25</v>
      </c>
      <c r="AE36" s="17">
        <v>1739.9</v>
      </c>
    </row>
    <row r="37" spans="1:31">
      <c r="A37" s="17">
        <v>24</v>
      </c>
      <c r="B37" s="19">
        <v>0.45908564814814817</v>
      </c>
      <c r="C37" s="17">
        <v>139.5</v>
      </c>
      <c r="D37" s="17">
        <v>2.7</v>
      </c>
      <c r="E37" s="17">
        <v>1.1180000000000001E-3</v>
      </c>
      <c r="F37" s="17">
        <v>5.3999999999999999E-2</v>
      </c>
      <c r="G37" s="17">
        <v>0.85999599999999998</v>
      </c>
      <c r="H37" s="17">
        <v>0.69601299999999999</v>
      </c>
      <c r="I37" s="17">
        <v>0.819295</v>
      </c>
      <c r="J37" s="17">
        <v>0.123282</v>
      </c>
      <c r="K37" s="17">
        <v>0.150473</v>
      </c>
      <c r="L37" s="17">
        <v>706.3</v>
      </c>
      <c r="M37" s="17">
        <v>0.15415300000000001</v>
      </c>
      <c r="N37" s="17">
        <v>918</v>
      </c>
      <c r="O37" s="17">
        <v>0</v>
      </c>
      <c r="P37" s="17">
        <v>0</v>
      </c>
      <c r="Q37" s="17">
        <v>0.86055800000000005</v>
      </c>
      <c r="R37" s="17">
        <v>0.83294699999999999</v>
      </c>
      <c r="S37" s="17">
        <v>0.95433699999999999</v>
      </c>
      <c r="T37" s="17">
        <v>0.12139</v>
      </c>
      <c r="U37" s="17">
        <v>0.12719800000000001</v>
      </c>
      <c r="V37" s="17">
        <v>731.5</v>
      </c>
      <c r="W37" s="17">
        <v>0.142072</v>
      </c>
      <c r="X37" s="17">
        <v>736</v>
      </c>
      <c r="Y37" s="17">
        <v>0</v>
      </c>
      <c r="Z37" s="17">
        <v>0</v>
      </c>
      <c r="AA37" s="17">
        <v>0.195689</v>
      </c>
      <c r="AB37" s="17">
        <v>1.0488600000000001E-2</v>
      </c>
      <c r="AC37" s="17">
        <v>0.83421999999999996</v>
      </c>
      <c r="AD37" s="17">
        <v>0.25</v>
      </c>
      <c r="AE37" s="17">
        <v>1176</v>
      </c>
    </row>
    <row r="38" spans="1:31">
      <c r="A38" s="17">
        <v>25</v>
      </c>
      <c r="B38" s="19">
        <v>0.45913194444444444</v>
      </c>
      <c r="C38" s="17">
        <v>138.4</v>
      </c>
      <c r="D38" s="17">
        <v>2.7</v>
      </c>
      <c r="E38" s="17">
        <v>1.057E-3</v>
      </c>
      <c r="F38" s="17">
        <v>5.0999999999999997E-2</v>
      </c>
      <c r="G38" s="17">
        <v>0.84756699999999996</v>
      </c>
      <c r="H38" s="17">
        <v>0.67518800000000001</v>
      </c>
      <c r="I38" s="17">
        <v>0.78334099999999995</v>
      </c>
      <c r="J38" s="17">
        <v>0.108153</v>
      </c>
      <c r="K38" s="17">
        <v>0.13806599999999999</v>
      </c>
      <c r="L38" s="17">
        <v>699.7</v>
      </c>
      <c r="M38" s="17">
        <v>5.9422000000000003E-2</v>
      </c>
      <c r="N38" s="17">
        <v>863</v>
      </c>
      <c r="O38" s="17">
        <v>0</v>
      </c>
      <c r="P38" s="17">
        <v>0</v>
      </c>
      <c r="Q38" s="17">
        <v>0.79602200000000001</v>
      </c>
      <c r="R38" s="17">
        <v>0.85617299999999996</v>
      </c>
      <c r="S38" s="17">
        <v>0.97436299999999998</v>
      </c>
      <c r="T38" s="17">
        <v>0.118191</v>
      </c>
      <c r="U38" s="17">
        <v>0.12130100000000001</v>
      </c>
      <c r="V38" s="17">
        <v>580.29999999999995</v>
      </c>
      <c r="W38" s="17">
        <v>0.202989</v>
      </c>
      <c r="X38" s="17">
        <v>681</v>
      </c>
      <c r="Y38" s="17">
        <v>0</v>
      </c>
      <c r="Z38" s="17">
        <v>0</v>
      </c>
      <c r="AA38" s="17">
        <v>0.186616</v>
      </c>
      <c r="AB38" s="17">
        <v>9.7733000000000004E-3</v>
      </c>
      <c r="AC38" s="17">
        <v>0.85732799999999998</v>
      </c>
      <c r="AD38" s="17">
        <v>0.25</v>
      </c>
      <c r="AE38" s="17">
        <v>1187</v>
      </c>
    </row>
    <row r="39" spans="1:31">
      <c r="A39" s="17">
        <v>26</v>
      </c>
      <c r="B39" s="19">
        <v>0.4591898148148148</v>
      </c>
      <c r="C39" s="17">
        <v>137.5</v>
      </c>
      <c r="D39" s="17">
        <v>2.7</v>
      </c>
      <c r="E39" s="17">
        <v>6.6600000000000003E-4</v>
      </c>
      <c r="F39" s="17">
        <v>3.2000000000000001E-2</v>
      </c>
      <c r="G39" s="17">
        <v>0.71366799999999997</v>
      </c>
      <c r="H39" s="17">
        <v>0.66510100000000005</v>
      </c>
      <c r="I39" s="17">
        <v>0.75450399999999995</v>
      </c>
      <c r="J39" s="17">
        <v>8.9403999999999997E-2</v>
      </c>
      <c r="K39" s="17">
        <v>0.118493</v>
      </c>
      <c r="L39" s="17">
        <v>665.8</v>
      </c>
      <c r="M39" s="17">
        <v>1.5E-5</v>
      </c>
      <c r="N39" s="17">
        <v>886</v>
      </c>
      <c r="O39" s="17">
        <v>0</v>
      </c>
      <c r="P39" s="17">
        <v>0</v>
      </c>
      <c r="Q39" s="17">
        <v>0.74823799999999996</v>
      </c>
      <c r="R39" s="17">
        <v>0.82959000000000005</v>
      </c>
      <c r="S39" s="17">
        <v>0.90204600000000001</v>
      </c>
      <c r="T39" s="17">
        <v>7.2455000000000006E-2</v>
      </c>
      <c r="U39" s="17">
        <v>8.0323000000000006E-2</v>
      </c>
      <c r="V39" s="17">
        <v>487.2</v>
      </c>
      <c r="W39" s="17">
        <v>0.44025199999999998</v>
      </c>
      <c r="X39" s="17">
        <v>10667</v>
      </c>
      <c r="Y39" s="17">
        <v>0</v>
      </c>
      <c r="Z39" s="17">
        <v>0</v>
      </c>
      <c r="AA39" s="17">
        <v>0.123574</v>
      </c>
      <c r="AB39" s="17">
        <v>9.5515900000000004E-3</v>
      </c>
      <c r="AC39" s="17">
        <v>0.83028299999999999</v>
      </c>
      <c r="AD39" s="17">
        <v>0.25</v>
      </c>
      <c r="AE39" s="17">
        <v>1247.5999999999999</v>
      </c>
    </row>
    <row r="40" spans="1:31">
      <c r="A40" s="17">
        <v>27</v>
      </c>
      <c r="B40" s="19">
        <v>0.45924768518518522</v>
      </c>
      <c r="C40" s="17">
        <v>136.4</v>
      </c>
      <c r="D40" s="17">
        <v>2.7</v>
      </c>
      <c r="E40" s="17">
        <v>8.7799999999999998E-4</v>
      </c>
      <c r="F40" s="17">
        <v>4.2999999999999997E-2</v>
      </c>
      <c r="G40" s="17">
        <v>0.75411700000000004</v>
      </c>
      <c r="H40" s="17">
        <v>0.66495300000000002</v>
      </c>
      <c r="I40" s="17">
        <v>0.74948099999999995</v>
      </c>
      <c r="J40" s="17">
        <v>8.4528000000000006E-2</v>
      </c>
      <c r="K40" s="17">
        <v>0.11278199999999999</v>
      </c>
      <c r="L40" s="17">
        <v>653.6</v>
      </c>
      <c r="M40" s="17">
        <v>0.19735900000000001</v>
      </c>
      <c r="N40" s="17">
        <v>659</v>
      </c>
      <c r="O40" s="17">
        <v>0</v>
      </c>
      <c r="P40" s="17">
        <v>0</v>
      </c>
      <c r="Q40" s="17">
        <v>0.81383000000000005</v>
      </c>
      <c r="R40" s="17">
        <v>0.79652699999999999</v>
      </c>
      <c r="S40" s="17">
        <v>0.89260300000000004</v>
      </c>
      <c r="T40" s="17">
        <v>9.6075999999999995E-2</v>
      </c>
      <c r="U40" s="17">
        <v>0.107636</v>
      </c>
      <c r="V40" s="17">
        <v>683.8</v>
      </c>
      <c r="W40" s="17">
        <v>0.26333699999999999</v>
      </c>
      <c r="X40" s="17">
        <v>1120</v>
      </c>
      <c r="Y40" s="17">
        <v>0</v>
      </c>
      <c r="Z40" s="17">
        <v>0</v>
      </c>
      <c r="AA40" s="17">
        <v>0.16559299999999999</v>
      </c>
      <c r="AB40" s="17">
        <v>6.9863199999999999E-3</v>
      </c>
      <c r="AC40" s="17">
        <v>0.79719799999999996</v>
      </c>
      <c r="AD40" s="17">
        <v>0.25</v>
      </c>
      <c r="AE40" s="17">
        <v>1270.8</v>
      </c>
    </row>
    <row r="41" spans="1:31">
      <c r="A41" s="17">
        <v>28</v>
      </c>
      <c r="B41" s="19">
        <v>0.45930555555555558</v>
      </c>
      <c r="C41" s="17">
        <v>135.1</v>
      </c>
      <c r="D41" s="17">
        <v>2.7</v>
      </c>
      <c r="E41" s="17">
        <v>7.76E-4</v>
      </c>
      <c r="F41" s="17">
        <v>3.7999999999999999E-2</v>
      </c>
      <c r="G41" s="17">
        <v>0.83294500000000005</v>
      </c>
      <c r="H41" s="17">
        <v>0.66697899999999999</v>
      </c>
      <c r="I41" s="17">
        <v>0.75126499999999996</v>
      </c>
      <c r="J41" s="17">
        <v>8.4286E-2</v>
      </c>
      <c r="K41" s="17">
        <v>0.112192</v>
      </c>
      <c r="L41" s="17">
        <v>611.70000000000005</v>
      </c>
      <c r="M41" s="17">
        <v>0.37078800000000001</v>
      </c>
      <c r="N41" s="17">
        <v>1054</v>
      </c>
      <c r="O41" s="17">
        <v>0</v>
      </c>
      <c r="P41" s="17">
        <v>0</v>
      </c>
      <c r="Q41" s="17">
        <v>0.693164</v>
      </c>
      <c r="R41" s="17">
        <v>0.80703800000000003</v>
      </c>
      <c r="S41" s="17">
        <v>0.89866800000000002</v>
      </c>
      <c r="T41" s="17">
        <v>9.1630000000000003E-2</v>
      </c>
      <c r="U41" s="17">
        <v>0.101962</v>
      </c>
      <c r="V41" s="17">
        <v>663.7</v>
      </c>
      <c r="W41" s="17">
        <v>7.9999999999999996E-6</v>
      </c>
      <c r="X41" s="17">
        <v>1050</v>
      </c>
      <c r="Y41" s="17">
        <v>0</v>
      </c>
      <c r="Z41" s="17">
        <v>0</v>
      </c>
      <c r="AA41" s="17">
        <v>0.156865</v>
      </c>
      <c r="AB41" s="17">
        <v>1.0430699999999999E-2</v>
      </c>
      <c r="AC41" s="17">
        <v>0.80799399999999999</v>
      </c>
      <c r="AD41" s="17">
        <v>0.25</v>
      </c>
      <c r="AE41" s="17">
        <v>1357.9</v>
      </c>
    </row>
    <row r="42" spans="1:31">
      <c r="A42" s="17">
        <v>29</v>
      </c>
      <c r="B42" s="19">
        <v>0.45935185185185184</v>
      </c>
      <c r="C42" s="17">
        <v>133.9</v>
      </c>
      <c r="D42" s="17">
        <v>2.7</v>
      </c>
      <c r="E42" s="17">
        <v>6.0700000000000001E-4</v>
      </c>
      <c r="F42" s="17">
        <v>2.9000000000000001E-2</v>
      </c>
      <c r="G42" s="17">
        <v>0.77152799999999999</v>
      </c>
      <c r="H42" s="17">
        <v>0.68248299999999995</v>
      </c>
      <c r="I42" s="17">
        <v>0.77276900000000004</v>
      </c>
      <c r="J42" s="17">
        <v>9.0286000000000005E-2</v>
      </c>
      <c r="K42" s="17">
        <v>0.11683399999999999</v>
      </c>
      <c r="L42" s="17">
        <v>646.70000000000005</v>
      </c>
      <c r="M42" s="17">
        <v>0.22905600000000001</v>
      </c>
      <c r="N42" s="17">
        <v>2303</v>
      </c>
      <c r="O42" s="17">
        <v>0</v>
      </c>
      <c r="P42" s="17">
        <v>0</v>
      </c>
      <c r="Q42" s="17">
        <v>0.69690099999999999</v>
      </c>
      <c r="R42" s="17">
        <v>0.82041399999999998</v>
      </c>
      <c r="S42" s="17">
        <v>0.88828399999999996</v>
      </c>
      <c r="T42" s="17">
        <v>6.787E-2</v>
      </c>
      <c r="U42" s="17">
        <v>7.6406000000000002E-2</v>
      </c>
      <c r="V42" s="17">
        <v>514</v>
      </c>
      <c r="W42" s="17">
        <v>1.8200000000000001E-4</v>
      </c>
      <c r="X42" s="17">
        <v>757</v>
      </c>
      <c r="Y42" s="17">
        <v>0</v>
      </c>
      <c r="Z42" s="17">
        <v>0</v>
      </c>
      <c r="AA42" s="17">
        <v>0.117547</v>
      </c>
      <c r="AB42" s="17">
        <v>2.3768299999999999E-2</v>
      </c>
      <c r="AC42" s="17">
        <v>0.82202699999999995</v>
      </c>
      <c r="AD42" s="17">
        <v>0.25</v>
      </c>
      <c r="AE42" s="17">
        <v>1284.4000000000001</v>
      </c>
    </row>
    <row r="43" spans="1:31">
      <c r="A43" s="17">
        <v>30</v>
      </c>
      <c r="B43" s="19">
        <v>0.45940972222222221</v>
      </c>
      <c r="C43" s="17">
        <v>132.80000000000001</v>
      </c>
      <c r="D43" s="17">
        <v>2.7</v>
      </c>
      <c r="E43" s="17">
        <v>9.8900000000000008E-4</v>
      </c>
      <c r="F43" s="17">
        <v>4.8000000000000001E-2</v>
      </c>
      <c r="G43" s="17">
        <v>0.80332000000000003</v>
      </c>
      <c r="H43" s="17">
        <v>0.67787299999999995</v>
      </c>
      <c r="I43" s="17">
        <v>0.77735200000000004</v>
      </c>
      <c r="J43" s="17">
        <v>9.9478999999999998E-2</v>
      </c>
      <c r="K43" s="17">
        <v>0.127972</v>
      </c>
      <c r="L43" s="17">
        <v>738.7</v>
      </c>
      <c r="M43" s="17">
        <v>2.035E-2</v>
      </c>
      <c r="N43" s="17">
        <v>2188</v>
      </c>
      <c r="O43" s="17">
        <v>0</v>
      </c>
      <c r="P43" s="17">
        <v>0</v>
      </c>
      <c r="Q43" s="17">
        <v>0.83856200000000003</v>
      </c>
      <c r="R43" s="17">
        <v>0.81362500000000004</v>
      </c>
      <c r="S43" s="17">
        <v>0.91343600000000003</v>
      </c>
      <c r="T43" s="17">
        <v>9.9810999999999997E-2</v>
      </c>
      <c r="U43" s="17">
        <v>0.10927000000000001</v>
      </c>
      <c r="V43" s="17">
        <v>666.1</v>
      </c>
      <c r="W43" s="17">
        <v>0.33652700000000002</v>
      </c>
      <c r="X43" s="17">
        <v>1015</v>
      </c>
      <c r="Y43" s="17">
        <v>0</v>
      </c>
      <c r="Z43" s="17">
        <v>0</v>
      </c>
      <c r="AA43" s="17">
        <v>0.16810700000000001</v>
      </c>
      <c r="AB43" s="17">
        <v>2.5740699999999998E-2</v>
      </c>
      <c r="AC43" s="17">
        <v>0.81619399999999998</v>
      </c>
      <c r="AD43" s="17">
        <v>0.25</v>
      </c>
      <c r="AE43" s="17">
        <v>1124.3</v>
      </c>
    </row>
    <row r="44" spans="1:31">
      <c r="A44" s="17">
        <v>31</v>
      </c>
      <c r="B44" s="19">
        <v>0.45946759259259262</v>
      </c>
      <c r="C44" s="17">
        <v>131.5</v>
      </c>
      <c r="D44" s="17">
        <v>2.7</v>
      </c>
      <c r="E44" s="17">
        <v>7.5299999999999998E-4</v>
      </c>
      <c r="F44" s="17">
        <v>3.5999999999999997E-2</v>
      </c>
      <c r="G44" s="17">
        <v>0.82548600000000005</v>
      </c>
      <c r="H44" s="17">
        <v>0.67997099999999999</v>
      </c>
      <c r="I44" s="17">
        <v>0.77227199999999996</v>
      </c>
      <c r="J44" s="17">
        <v>9.2301999999999995E-2</v>
      </c>
      <c r="K44" s="17">
        <v>0.11952</v>
      </c>
      <c r="L44" s="17">
        <v>460.6</v>
      </c>
      <c r="M44" s="17">
        <v>0.102425</v>
      </c>
      <c r="N44" s="17">
        <v>1053</v>
      </c>
      <c r="O44" s="17">
        <v>0</v>
      </c>
      <c r="P44" s="17">
        <v>0</v>
      </c>
      <c r="Q44" s="17">
        <v>0.85646500000000003</v>
      </c>
      <c r="R44" s="17">
        <v>0.84057099999999996</v>
      </c>
      <c r="S44" s="17">
        <v>0.96737300000000004</v>
      </c>
      <c r="T44" s="17">
        <v>0.126801</v>
      </c>
      <c r="U44" s="17">
        <v>0.131078</v>
      </c>
      <c r="V44" s="17">
        <v>800</v>
      </c>
      <c r="W44" s="17">
        <v>8.7528999999999996E-2</v>
      </c>
      <c r="X44" s="17">
        <v>978</v>
      </c>
      <c r="Y44" s="17">
        <v>0</v>
      </c>
      <c r="Z44" s="17">
        <v>0</v>
      </c>
      <c r="AA44" s="17">
        <v>0.201659</v>
      </c>
      <c r="AB44" s="17">
        <v>7.8668799999999997E-3</v>
      </c>
      <c r="AC44" s="17">
        <v>0.84156900000000001</v>
      </c>
      <c r="AD44" s="17">
        <v>0.25</v>
      </c>
      <c r="AE44" s="17">
        <v>1803.3</v>
      </c>
    </row>
    <row r="45" spans="1:31">
      <c r="A45" s="17">
        <v>32</v>
      </c>
      <c r="B45" s="19">
        <v>0.45952546296296298</v>
      </c>
      <c r="C45" s="17">
        <v>130.4</v>
      </c>
      <c r="D45" s="17">
        <v>2.7</v>
      </c>
      <c r="E45" s="17">
        <v>1.108E-3</v>
      </c>
      <c r="F45" s="17">
        <v>5.3999999999999999E-2</v>
      </c>
      <c r="G45" s="17">
        <v>0.72717600000000004</v>
      </c>
      <c r="H45" s="17">
        <v>0.66822899999999996</v>
      </c>
      <c r="I45" s="17">
        <v>0.75465400000000005</v>
      </c>
      <c r="J45" s="17">
        <v>8.6425000000000002E-2</v>
      </c>
      <c r="K45" s="17">
        <v>0.114523</v>
      </c>
      <c r="L45" s="17">
        <v>770.4</v>
      </c>
      <c r="M45" s="17">
        <v>5.3000000000000001E-5</v>
      </c>
      <c r="N45" s="17">
        <v>615</v>
      </c>
      <c r="O45" s="17">
        <v>0</v>
      </c>
      <c r="P45" s="17">
        <v>0</v>
      </c>
      <c r="Q45" s="17">
        <v>0.80408199999999996</v>
      </c>
      <c r="R45" s="17">
        <v>0.80823199999999995</v>
      </c>
      <c r="S45" s="17">
        <v>0.91351800000000005</v>
      </c>
      <c r="T45" s="17">
        <v>0.105286</v>
      </c>
      <c r="U45" s="17">
        <v>0.11525299999999999</v>
      </c>
      <c r="V45" s="17">
        <v>712.2</v>
      </c>
      <c r="W45" s="17">
        <v>0.25774000000000002</v>
      </c>
      <c r="X45" s="17">
        <v>1861</v>
      </c>
      <c r="Y45" s="17">
        <v>0</v>
      </c>
      <c r="Z45" s="17">
        <v>0</v>
      </c>
      <c r="AA45" s="17">
        <v>0.177312</v>
      </c>
      <c r="AB45" s="17">
        <v>7.6879599999999998E-3</v>
      </c>
      <c r="AC45" s="17">
        <v>0.80904200000000004</v>
      </c>
      <c r="AD45" s="17">
        <v>0.25</v>
      </c>
      <c r="AE45" s="17">
        <v>1078.0999999999999</v>
      </c>
    </row>
    <row r="46" spans="1:31">
      <c r="A46" s="17">
        <v>33</v>
      </c>
      <c r="B46" s="19">
        <v>0.45957175925925925</v>
      </c>
      <c r="C46" s="17">
        <v>129.1</v>
      </c>
      <c r="D46" s="17">
        <v>2.7</v>
      </c>
      <c r="E46" s="17">
        <v>6.9499999999999998E-4</v>
      </c>
      <c r="F46" s="17">
        <v>3.4000000000000002E-2</v>
      </c>
      <c r="G46" s="17">
        <v>0.80912200000000001</v>
      </c>
      <c r="H46" s="17">
        <v>0.66311200000000003</v>
      </c>
      <c r="I46" s="17">
        <v>0.75528099999999998</v>
      </c>
      <c r="J46" s="17">
        <v>9.2169000000000001E-2</v>
      </c>
      <c r="K46" s="17">
        <v>0.122033</v>
      </c>
      <c r="L46" s="17">
        <v>582.5</v>
      </c>
      <c r="M46" s="17">
        <v>3.1000000000000001E-5</v>
      </c>
      <c r="N46" s="17">
        <v>2885</v>
      </c>
      <c r="O46" s="17">
        <v>0</v>
      </c>
      <c r="P46" s="17">
        <v>0</v>
      </c>
      <c r="Q46" s="17">
        <v>0.787609</v>
      </c>
      <c r="R46" s="17">
        <v>0.81720400000000004</v>
      </c>
      <c r="S46" s="17">
        <v>0.90542199999999995</v>
      </c>
      <c r="T46" s="17">
        <v>8.8218000000000005E-2</v>
      </c>
      <c r="U46" s="17">
        <v>9.7433000000000006E-2</v>
      </c>
      <c r="V46" s="17">
        <v>642</v>
      </c>
      <c r="W46" s="17">
        <v>0.280754</v>
      </c>
      <c r="X46" s="17">
        <v>821</v>
      </c>
      <c r="Y46" s="17">
        <v>0</v>
      </c>
      <c r="Z46" s="17">
        <v>0</v>
      </c>
      <c r="AA46" s="17">
        <v>0.149897</v>
      </c>
      <c r="AB46" s="17">
        <v>2.6741000000000001E-2</v>
      </c>
      <c r="AC46" s="17">
        <v>0.81956300000000004</v>
      </c>
      <c r="AD46" s="17">
        <v>0.25</v>
      </c>
      <c r="AE46" s="17">
        <v>1425.8</v>
      </c>
    </row>
    <row r="47" spans="1:31">
      <c r="A47" s="17">
        <v>34</v>
      </c>
      <c r="B47" s="19">
        <v>0.45962962962962961</v>
      </c>
      <c r="C47" s="17">
        <v>128</v>
      </c>
      <c r="D47" s="17">
        <v>2.7</v>
      </c>
      <c r="E47" s="17">
        <v>1.034E-3</v>
      </c>
      <c r="F47" s="17">
        <v>0.05</v>
      </c>
      <c r="G47" s="17">
        <v>0.75277099999999997</v>
      </c>
      <c r="H47" s="17">
        <v>0.69047000000000003</v>
      </c>
      <c r="I47" s="17">
        <v>0.78633900000000001</v>
      </c>
      <c r="J47" s="17">
        <v>9.5868999999999996E-2</v>
      </c>
      <c r="K47" s="17">
        <v>0.121918</v>
      </c>
      <c r="L47" s="17">
        <v>676.3</v>
      </c>
      <c r="M47" s="17">
        <v>0.37081999999999998</v>
      </c>
      <c r="N47" s="17">
        <v>634</v>
      </c>
      <c r="O47" s="17">
        <v>0</v>
      </c>
      <c r="P47" s="17">
        <v>0</v>
      </c>
      <c r="Q47" s="17">
        <v>0.79930199999999996</v>
      </c>
      <c r="R47" s="17">
        <v>0.79016600000000004</v>
      </c>
      <c r="S47" s="17">
        <v>0.90037599999999995</v>
      </c>
      <c r="T47" s="17">
        <v>0.110209</v>
      </c>
      <c r="U47" s="17">
        <v>0.122404</v>
      </c>
      <c r="V47" s="17">
        <v>800</v>
      </c>
      <c r="W47" s="17">
        <v>2.0449999999999999E-2</v>
      </c>
      <c r="X47" s="17">
        <v>700</v>
      </c>
      <c r="Y47" s="17">
        <v>0</v>
      </c>
      <c r="Z47" s="17">
        <v>0</v>
      </c>
      <c r="AA47" s="17">
        <v>0.18831300000000001</v>
      </c>
      <c r="AB47" s="17">
        <v>6.96498E-3</v>
      </c>
      <c r="AC47" s="17">
        <v>0.79093400000000003</v>
      </c>
      <c r="AD47" s="17">
        <v>0.25</v>
      </c>
      <c r="AE47" s="17">
        <v>1228.0999999999999</v>
      </c>
    </row>
    <row r="48" spans="1:31">
      <c r="A48" s="17">
        <v>35</v>
      </c>
      <c r="B48" s="19">
        <v>0.45968750000000003</v>
      </c>
      <c r="C48" s="17">
        <v>126.9</v>
      </c>
      <c r="D48" s="17">
        <v>2.7</v>
      </c>
      <c r="E48" s="17">
        <v>5.8500000000000002E-4</v>
      </c>
      <c r="F48" s="17">
        <v>2.8000000000000001E-2</v>
      </c>
      <c r="G48" s="17">
        <v>0.67310899999999996</v>
      </c>
      <c r="H48" s="17">
        <v>0.676651</v>
      </c>
      <c r="I48" s="17">
        <v>0.75133499999999998</v>
      </c>
      <c r="J48" s="17">
        <v>7.4684E-2</v>
      </c>
      <c r="K48" s="17">
        <v>9.9401000000000003E-2</v>
      </c>
      <c r="L48" s="17">
        <v>433.3</v>
      </c>
      <c r="M48" s="17">
        <v>3.0000000000000001E-6</v>
      </c>
      <c r="N48" s="17">
        <v>4903</v>
      </c>
      <c r="O48" s="17">
        <v>0</v>
      </c>
      <c r="P48" s="17">
        <v>0</v>
      </c>
      <c r="Q48" s="17">
        <v>0.73593900000000001</v>
      </c>
      <c r="R48" s="17">
        <v>0.79428900000000002</v>
      </c>
      <c r="S48" s="17">
        <v>0.89364299999999997</v>
      </c>
      <c r="T48" s="17">
        <v>9.9353999999999998E-2</v>
      </c>
      <c r="U48" s="17">
        <v>0.111179</v>
      </c>
      <c r="V48" s="17">
        <v>540.79999999999995</v>
      </c>
      <c r="W48" s="17">
        <v>3.8999999999999999E-5</v>
      </c>
      <c r="X48" s="17">
        <v>1192</v>
      </c>
      <c r="Y48" s="17">
        <v>0</v>
      </c>
      <c r="Z48" s="17">
        <v>0</v>
      </c>
      <c r="AA48" s="17">
        <v>0.171044</v>
      </c>
      <c r="AB48" s="17">
        <v>3.3564099999999999E-2</v>
      </c>
      <c r="AC48" s="17">
        <v>0.797624</v>
      </c>
      <c r="AD48" s="17">
        <v>0.25</v>
      </c>
      <c r="AE48" s="17">
        <v>1916.8</v>
      </c>
    </row>
    <row r="49" spans="1:31">
      <c r="A49" s="17">
        <v>36</v>
      </c>
      <c r="B49" s="19">
        <v>0.45974537037037039</v>
      </c>
      <c r="C49" s="17">
        <v>126.2</v>
      </c>
      <c r="D49" s="17">
        <v>2.7</v>
      </c>
      <c r="E49" s="17">
        <v>6.6100000000000002E-4</v>
      </c>
      <c r="F49" s="17">
        <v>3.2000000000000001E-2</v>
      </c>
      <c r="G49" s="17">
        <v>0.78637299999999999</v>
      </c>
      <c r="H49" s="17">
        <v>0.67242599999999997</v>
      </c>
      <c r="I49" s="17">
        <v>0.75919599999999998</v>
      </c>
      <c r="J49" s="17">
        <v>8.6771000000000001E-2</v>
      </c>
      <c r="K49" s="17">
        <v>0.11429300000000001</v>
      </c>
      <c r="L49" s="17">
        <v>446</v>
      </c>
      <c r="M49" s="17">
        <v>3.3000000000000003E-5</v>
      </c>
      <c r="N49" s="17">
        <v>2783</v>
      </c>
      <c r="O49" s="17">
        <v>0</v>
      </c>
      <c r="P49" s="17">
        <v>0</v>
      </c>
      <c r="Q49" s="17">
        <v>0.79219799999999996</v>
      </c>
      <c r="R49" s="17">
        <v>0.80001299999999997</v>
      </c>
      <c r="S49" s="17">
        <v>0.90940699999999997</v>
      </c>
      <c r="T49" s="17">
        <v>0.10939400000000001</v>
      </c>
      <c r="U49" s="17">
        <v>0.120292</v>
      </c>
      <c r="V49" s="17">
        <v>754.4</v>
      </c>
      <c r="W49" s="17">
        <v>8.7655999999999998E-2</v>
      </c>
      <c r="X49" s="17">
        <v>1683</v>
      </c>
      <c r="Y49" s="17">
        <v>0</v>
      </c>
      <c r="Z49" s="17">
        <v>0</v>
      </c>
      <c r="AA49" s="17">
        <v>0.18506400000000001</v>
      </c>
      <c r="AB49" s="17">
        <v>1.9885400000000001E-2</v>
      </c>
      <c r="AC49" s="17">
        <v>0.80218800000000001</v>
      </c>
      <c r="AD49" s="17">
        <v>0.25</v>
      </c>
      <c r="AE49" s="17">
        <v>1862.3</v>
      </c>
    </row>
    <row r="50" spans="1:31">
      <c r="A50" s="17">
        <v>37</v>
      </c>
      <c r="B50" s="19">
        <v>0.45979166666666665</v>
      </c>
      <c r="C50" s="17">
        <v>125.1</v>
      </c>
      <c r="D50" s="17">
        <v>2.7</v>
      </c>
      <c r="E50" s="17">
        <v>1.034E-3</v>
      </c>
      <c r="F50" s="17">
        <v>0.05</v>
      </c>
      <c r="G50" s="17">
        <v>0.82143600000000006</v>
      </c>
      <c r="H50" s="17">
        <v>0.69126900000000002</v>
      </c>
      <c r="I50" s="17">
        <v>0.77817999999999998</v>
      </c>
      <c r="J50" s="17">
        <v>8.6911000000000002E-2</v>
      </c>
      <c r="K50" s="17">
        <v>0.11168500000000001</v>
      </c>
      <c r="L50" s="17">
        <v>545.5</v>
      </c>
      <c r="M50" s="17">
        <v>1.2E-5</v>
      </c>
      <c r="N50" s="17">
        <v>909</v>
      </c>
      <c r="O50" s="17">
        <v>0</v>
      </c>
      <c r="P50" s="17">
        <v>0</v>
      </c>
      <c r="Q50" s="17">
        <v>0.88135699999999995</v>
      </c>
      <c r="R50" s="17">
        <v>0.90240500000000001</v>
      </c>
      <c r="S50" s="17">
        <v>1.064073</v>
      </c>
      <c r="T50" s="17">
        <v>0.16166800000000001</v>
      </c>
      <c r="U50" s="17">
        <v>0.15193300000000001</v>
      </c>
      <c r="V50" s="17">
        <v>631.29999999999995</v>
      </c>
      <c r="W50" s="17">
        <v>0.28905999999999998</v>
      </c>
      <c r="X50" s="17">
        <v>618</v>
      </c>
      <c r="Y50" s="17">
        <v>0</v>
      </c>
      <c r="Z50" s="17">
        <v>0</v>
      </c>
      <c r="AA50" s="17">
        <v>0.23374300000000001</v>
      </c>
      <c r="AB50" s="17">
        <v>8.0430799999999993E-3</v>
      </c>
      <c r="AC50" s="17">
        <v>0.90370499999999998</v>
      </c>
      <c r="AD50" s="17">
        <v>0.25</v>
      </c>
      <c r="AE50" s="17">
        <v>1522.6</v>
      </c>
    </row>
    <row r="51" spans="1:31">
      <c r="A51" s="17">
        <v>38</v>
      </c>
      <c r="B51" s="19">
        <v>0.45984953703703701</v>
      </c>
      <c r="C51" s="17">
        <v>124</v>
      </c>
      <c r="D51" s="17">
        <v>2.7</v>
      </c>
      <c r="E51" s="17">
        <v>7.7300000000000003E-4</v>
      </c>
      <c r="F51" s="17">
        <v>3.6999999999999998E-2</v>
      </c>
      <c r="G51" s="17">
        <v>0.74418200000000001</v>
      </c>
      <c r="H51" s="17">
        <v>0.68324399999999996</v>
      </c>
      <c r="I51" s="17">
        <v>0.76752100000000001</v>
      </c>
      <c r="J51" s="17">
        <v>8.4278000000000006E-2</v>
      </c>
      <c r="K51" s="17">
        <v>0.109805</v>
      </c>
      <c r="L51" s="17">
        <v>568.79999999999995</v>
      </c>
      <c r="M51" s="17">
        <v>0.370811</v>
      </c>
      <c r="N51" s="17">
        <v>2371</v>
      </c>
      <c r="O51" s="17">
        <v>0</v>
      </c>
      <c r="P51" s="17">
        <v>0</v>
      </c>
      <c r="Q51" s="17">
        <v>0.83845599999999998</v>
      </c>
      <c r="R51" s="17">
        <v>0.82728800000000002</v>
      </c>
      <c r="S51" s="17">
        <v>0.93006800000000001</v>
      </c>
      <c r="T51" s="17">
        <v>0.10278</v>
      </c>
      <c r="U51" s="17">
        <v>0.110508</v>
      </c>
      <c r="V51" s="17">
        <v>653.29999999999995</v>
      </c>
      <c r="W51" s="17">
        <v>0.25384299999999999</v>
      </c>
      <c r="X51" s="17">
        <v>730</v>
      </c>
      <c r="Y51" s="17">
        <v>0</v>
      </c>
      <c r="Z51" s="17">
        <v>0</v>
      </c>
      <c r="AA51" s="17">
        <v>0.170012</v>
      </c>
      <c r="AB51" s="17">
        <v>2.15715E-2</v>
      </c>
      <c r="AC51" s="17">
        <v>0.82950500000000005</v>
      </c>
      <c r="AD51" s="17">
        <v>0.25</v>
      </c>
      <c r="AE51" s="17">
        <v>1460.2</v>
      </c>
    </row>
    <row r="52" spans="1:31">
      <c r="A52" s="17">
        <v>39</v>
      </c>
      <c r="B52" s="19">
        <v>0.45990740740740743</v>
      </c>
      <c r="C52" s="17">
        <v>122.8</v>
      </c>
      <c r="D52" s="17">
        <v>2.7</v>
      </c>
      <c r="E52" s="17">
        <v>1.261E-3</v>
      </c>
      <c r="F52" s="17">
        <v>6.0999999999999999E-2</v>
      </c>
      <c r="G52" s="17">
        <v>0.84493799999999997</v>
      </c>
      <c r="H52" s="17">
        <v>0.69709299999999996</v>
      </c>
      <c r="I52" s="17">
        <v>0.81453399999999998</v>
      </c>
      <c r="J52" s="17">
        <v>0.117441</v>
      </c>
      <c r="K52" s="17">
        <v>0.144181</v>
      </c>
      <c r="L52" s="17">
        <v>800</v>
      </c>
      <c r="M52" s="17">
        <v>0.14163999999999999</v>
      </c>
      <c r="N52" s="17">
        <v>1306</v>
      </c>
      <c r="O52" s="17">
        <v>0</v>
      </c>
      <c r="P52" s="17">
        <v>0</v>
      </c>
      <c r="Q52" s="17">
        <v>0.87944699999999998</v>
      </c>
      <c r="R52" s="17">
        <v>0.85719500000000004</v>
      </c>
      <c r="S52" s="17">
        <v>0.98243599999999998</v>
      </c>
      <c r="T52" s="17">
        <v>0.12523999999999999</v>
      </c>
      <c r="U52" s="17">
        <v>0.12747900000000001</v>
      </c>
      <c r="V52" s="17">
        <v>780.7</v>
      </c>
      <c r="W52" s="17">
        <v>0.37081999999999998</v>
      </c>
      <c r="X52" s="17">
        <v>2429</v>
      </c>
      <c r="Y52" s="17">
        <v>0</v>
      </c>
      <c r="Z52" s="17">
        <v>0</v>
      </c>
      <c r="AA52" s="17">
        <v>0.19612199999999999</v>
      </c>
      <c r="AB52" s="17">
        <v>1.6793300000000001E-2</v>
      </c>
      <c r="AC52" s="17">
        <v>0.85929800000000001</v>
      </c>
      <c r="AD52" s="17">
        <v>0.25</v>
      </c>
      <c r="AE52" s="17">
        <v>1038.2</v>
      </c>
    </row>
    <row r="53" spans="1:31">
      <c r="A53" s="17">
        <v>40</v>
      </c>
      <c r="B53" s="19">
        <v>0.45996527777777779</v>
      </c>
      <c r="C53" s="17">
        <v>121.7</v>
      </c>
      <c r="D53" s="17">
        <v>2.7</v>
      </c>
      <c r="E53" s="17">
        <v>6.78E-4</v>
      </c>
      <c r="F53" s="17">
        <v>3.3000000000000002E-2</v>
      </c>
      <c r="G53" s="17">
        <v>0.72832300000000005</v>
      </c>
      <c r="H53" s="17">
        <v>0.69104699999999997</v>
      </c>
      <c r="I53" s="17">
        <v>0.77299700000000005</v>
      </c>
      <c r="J53" s="17">
        <v>8.1949999999999995E-2</v>
      </c>
      <c r="K53" s="17">
        <v>0.106016</v>
      </c>
      <c r="L53" s="17">
        <v>505.8</v>
      </c>
      <c r="M53" s="17">
        <v>1.5E-5</v>
      </c>
      <c r="N53" s="17">
        <v>3267</v>
      </c>
      <c r="O53" s="17">
        <v>0</v>
      </c>
      <c r="P53" s="17">
        <v>0</v>
      </c>
      <c r="Q53" s="17">
        <v>0.83948999999999996</v>
      </c>
      <c r="R53" s="17">
        <v>0.82816699999999999</v>
      </c>
      <c r="S53" s="17">
        <v>0.92993999999999999</v>
      </c>
      <c r="T53" s="17">
        <v>0.101773</v>
      </c>
      <c r="U53" s="17">
        <v>0.10944</v>
      </c>
      <c r="V53" s="17">
        <v>559.9</v>
      </c>
      <c r="W53" s="17">
        <v>8.3008999999999999E-2</v>
      </c>
      <c r="X53" s="17">
        <v>843</v>
      </c>
      <c r="Y53" s="17">
        <v>0</v>
      </c>
      <c r="Z53" s="17">
        <v>0</v>
      </c>
      <c r="AA53" s="17">
        <v>0.16836999999999999</v>
      </c>
      <c r="AB53" s="17">
        <v>2.6301999999999999E-2</v>
      </c>
      <c r="AC53" s="17">
        <v>0.83084400000000003</v>
      </c>
      <c r="AD53" s="17">
        <v>0.25</v>
      </c>
      <c r="AE53" s="17">
        <v>1642</v>
      </c>
    </row>
    <row r="54" spans="1:31">
      <c r="A54" s="17">
        <v>41</v>
      </c>
      <c r="B54" s="19">
        <v>0.46001157407407406</v>
      </c>
      <c r="C54" s="17">
        <v>120.6</v>
      </c>
      <c r="D54" s="17">
        <v>2.7</v>
      </c>
      <c r="E54" s="17">
        <v>9.5200000000000005E-4</v>
      </c>
      <c r="F54" s="17">
        <v>4.5999999999999999E-2</v>
      </c>
      <c r="G54" s="17">
        <v>0.81466099999999997</v>
      </c>
      <c r="H54" s="17">
        <v>0.69777699999999998</v>
      </c>
      <c r="I54" s="17">
        <v>0.82747499999999996</v>
      </c>
      <c r="J54" s="17">
        <v>0.12969800000000001</v>
      </c>
      <c r="K54" s="17">
        <v>0.15673999999999999</v>
      </c>
      <c r="L54" s="17">
        <v>663.6</v>
      </c>
      <c r="M54" s="17">
        <v>3.0000000000000001E-5</v>
      </c>
      <c r="N54" s="17">
        <v>1438</v>
      </c>
      <c r="O54" s="17">
        <v>0</v>
      </c>
      <c r="P54" s="17">
        <v>0</v>
      </c>
      <c r="Q54" s="17">
        <v>0.83526199999999995</v>
      </c>
      <c r="R54" s="17">
        <v>0.82777999999999996</v>
      </c>
      <c r="S54" s="17">
        <v>0.93631399999999998</v>
      </c>
      <c r="T54" s="17">
        <v>0.10853400000000001</v>
      </c>
      <c r="U54" s="17">
        <v>0.11591600000000001</v>
      </c>
      <c r="V54" s="17">
        <v>621.9</v>
      </c>
      <c r="W54" s="17">
        <v>7.2928000000000007E-2</v>
      </c>
      <c r="X54" s="17">
        <v>1088</v>
      </c>
      <c r="Y54" s="17">
        <v>0</v>
      </c>
      <c r="Z54" s="17">
        <v>0</v>
      </c>
      <c r="AA54" s="17">
        <v>0.17833199999999999</v>
      </c>
      <c r="AB54" s="17">
        <v>1.53554E-2</v>
      </c>
      <c r="AC54" s="17">
        <v>0.82944700000000005</v>
      </c>
      <c r="AD54" s="17">
        <v>0.25</v>
      </c>
      <c r="AE54" s="17">
        <v>1251.5</v>
      </c>
    </row>
    <row r="55" spans="1:31">
      <c r="A55" s="17">
        <v>42</v>
      </c>
      <c r="B55" s="19">
        <v>0.46006944444444442</v>
      </c>
      <c r="C55" s="17">
        <v>119.3</v>
      </c>
      <c r="D55" s="17">
        <v>2.7</v>
      </c>
      <c r="E55" s="17">
        <v>9.4499999999999998E-4</v>
      </c>
      <c r="F55" s="17">
        <v>4.5999999999999999E-2</v>
      </c>
      <c r="G55" s="17">
        <v>0.84881499999999999</v>
      </c>
      <c r="H55" s="17">
        <v>0.70436299999999996</v>
      </c>
      <c r="I55" s="17">
        <v>0.80322499999999997</v>
      </c>
      <c r="J55" s="17">
        <v>9.8862000000000005E-2</v>
      </c>
      <c r="K55" s="17">
        <v>0.123081</v>
      </c>
      <c r="L55" s="17">
        <v>689.6</v>
      </c>
      <c r="M55" s="17">
        <v>0.59999800000000003</v>
      </c>
      <c r="N55" s="17">
        <v>514</v>
      </c>
      <c r="O55" s="17">
        <v>0</v>
      </c>
      <c r="P55" s="17">
        <v>0</v>
      </c>
      <c r="Q55" s="17">
        <v>0.77368199999999998</v>
      </c>
      <c r="R55" s="17">
        <v>0.84131599999999995</v>
      </c>
      <c r="S55" s="17">
        <v>0.94491000000000003</v>
      </c>
      <c r="T55" s="17">
        <v>0.10359400000000001</v>
      </c>
      <c r="U55" s="17">
        <v>0.109634</v>
      </c>
      <c r="V55" s="17">
        <v>607</v>
      </c>
      <c r="W55" s="17">
        <v>1.2E-5</v>
      </c>
      <c r="X55" s="17">
        <v>769</v>
      </c>
      <c r="Y55" s="17">
        <v>0</v>
      </c>
      <c r="Z55" s="17">
        <v>0</v>
      </c>
      <c r="AA55" s="17">
        <v>0.16866700000000001</v>
      </c>
      <c r="AB55" s="17">
        <v>5.7654400000000001E-3</v>
      </c>
      <c r="AC55" s="17">
        <v>0.84191300000000002</v>
      </c>
      <c r="AD55" s="17">
        <v>0.25</v>
      </c>
      <c r="AE55" s="17">
        <v>1204.5</v>
      </c>
    </row>
    <row r="56" spans="1:31">
      <c r="A56" s="17">
        <v>43</v>
      </c>
      <c r="B56" s="19">
        <v>0.46012731481481484</v>
      </c>
      <c r="C56" s="17">
        <v>118</v>
      </c>
      <c r="D56" s="17">
        <v>2.7</v>
      </c>
      <c r="E56" s="17">
        <v>1.011E-3</v>
      </c>
      <c r="F56" s="17">
        <v>4.9000000000000002E-2</v>
      </c>
      <c r="G56" s="17">
        <v>0.87238199999999999</v>
      </c>
      <c r="H56" s="17">
        <v>0.68245599999999995</v>
      </c>
      <c r="I56" s="17">
        <v>0.79219200000000001</v>
      </c>
      <c r="J56" s="17">
        <v>0.109735</v>
      </c>
      <c r="K56" s="17">
        <v>0.13852100000000001</v>
      </c>
      <c r="L56" s="17">
        <v>661.3</v>
      </c>
      <c r="M56" s="17">
        <v>5.5968999999999998E-2</v>
      </c>
      <c r="N56" s="17">
        <v>753</v>
      </c>
      <c r="O56" s="17">
        <v>0</v>
      </c>
      <c r="P56" s="17">
        <v>0</v>
      </c>
      <c r="Q56" s="17">
        <v>0.858684</v>
      </c>
      <c r="R56" s="17">
        <v>0.81154000000000004</v>
      </c>
      <c r="S56" s="17">
        <v>0.92495099999999997</v>
      </c>
      <c r="T56" s="17">
        <v>0.113411</v>
      </c>
      <c r="U56" s="17">
        <v>0.122613</v>
      </c>
      <c r="V56" s="17">
        <v>542.20000000000005</v>
      </c>
      <c r="W56" s="17">
        <v>9.2110000000000004E-3</v>
      </c>
      <c r="X56" s="17">
        <v>855</v>
      </c>
      <c r="Y56" s="17">
        <v>0</v>
      </c>
      <c r="Z56" s="17">
        <v>0</v>
      </c>
      <c r="AA56" s="17">
        <v>0.188636</v>
      </c>
      <c r="AB56" s="17">
        <v>8.0737099999999996E-3</v>
      </c>
      <c r="AC56" s="17">
        <v>0.81245500000000004</v>
      </c>
      <c r="AD56" s="17">
        <v>0.25</v>
      </c>
      <c r="AE56" s="17">
        <v>1256</v>
      </c>
    </row>
    <row r="57" spans="1:31">
      <c r="A57" s="17">
        <v>44</v>
      </c>
      <c r="B57" s="19">
        <v>0.4601851851851852</v>
      </c>
      <c r="C57" s="17">
        <v>116.9</v>
      </c>
      <c r="D57" s="17">
        <v>2.7</v>
      </c>
      <c r="E57" s="17">
        <v>1.023E-3</v>
      </c>
      <c r="F57" s="17">
        <v>0.05</v>
      </c>
      <c r="G57" s="17">
        <v>0.82638800000000001</v>
      </c>
      <c r="H57" s="17">
        <v>0.68515599999999999</v>
      </c>
      <c r="I57" s="17">
        <v>0.79921200000000003</v>
      </c>
      <c r="J57" s="17">
        <v>0.114055</v>
      </c>
      <c r="K57" s="17">
        <v>0.14271</v>
      </c>
      <c r="L57" s="17">
        <v>707.1</v>
      </c>
      <c r="M57" s="17">
        <v>0.19864200000000001</v>
      </c>
      <c r="N57" s="17">
        <v>546</v>
      </c>
      <c r="O57" s="17">
        <v>0</v>
      </c>
      <c r="P57" s="17">
        <v>0</v>
      </c>
      <c r="Q57" s="17">
        <v>0.85285299999999997</v>
      </c>
      <c r="R57" s="17">
        <v>0.83701300000000001</v>
      </c>
      <c r="S57" s="17">
        <v>0.946658</v>
      </c>
      <c r="T57" s="17">
        <v>0.10964500000000001</v>
      </c>
      <c r="U57" s="17">
        <v>0.115824</v>
      </c>
      <c r="V57" s="17">
        <v>657.7</v>
      </c>
      <c r="W57" s="17">
        <v>6.9999999999999999E-6</v>
      </c>
      <c r="X57" s="17">
        <v>901</v>
      </c>
      <c r="Y57" s="17">
        <v>0</v>
      </c>
      <c r="Z57" s="17">
        <v>0</v>
      </c>
      <c r="AA57" s="17">
        <v>0.17818999999999999</v>
      </c>
      <c r="AB57" s="17">
        <v>6.2724399999999998E-3</v>
      </c>
      <c r="AC57" s="17">
        <v>0.8377</v>
      </c>
      <c r="AD57" s="17">
        <v>0.25</v>
      </c>
      <c r="AE57" s="17">
        <v>1174.5999999999999</v>
      </c>
    </row>
    <row r="58" spans="1:31">
      <c r="A58" s="17">
        <v>45</v>
      </c>
      <c r="B58" s="19">
        <v>0.46023148148148146</v>
      </c>
      <c r="C58" s="17">
        <v>115.6</v>
      </c>
      <c r="D58" s="17">
        <v>2.7</v>
      </c>
      <c r="E58" s="17">
        <v>8.5700000000000001E-4</v>
      </c>
      <c r="F58" s="17">
        <v>4.1000000000000002E-2</v>
      </c>
      <c r="G58" s="17">
        <v>0.82282200000000005</v>
      </c>
      <c r="H58" s="17">
        <v>0.69774000000000003</v>
      </c>
      <c r="I58" s="17">
        <v>0.79589200000000004</v>
      </c>
      <c r="J58" s="17">
        <v>9.8152000000000003E-2</v>
      </c>
      <c r="K58" s="17">
        <v>0.123324</v>
      </c>
      <c r="L58" s="17">
        <v>547.29999999999995</v>
      </c>
      <c r="M58" s="17">
        <v>9.9999999999999995E-7</v>
      </c>
      <c r="N58" s="17">
        <v>7371</v>
      </c>
      <c r="O58" s="17">
        <v>0</v>
      </c>
      <c r="P58" s="17">
        <v>0</v>
      </c>
      <c r="Q58" s="17">
        <v>0.85506899999999997</v>
      </c>
      <c r="R58" s="17">
        <v>0.80819799999999997</v>
      </c>
      <c r="S58" s="17">
        <v>0.93184500000000003</v>
      </c>
      <c r="T58" s="17">
        <v>0.12364700000000001</v>
      </c>
      <c r="U58" s="17">
        <v>0.132691</v>
      </c>
      <c r="V58" s="17">
        <v>731.7</v>
      </c>
      <c r="W58" s="17">
        <v>0.37081999999999998</v>
      </c>
      <c r="X58" s="17">
        <v>1394</v>
      </c>
      <c r="Y58" s="17">
        <v>0</v>
      </c>
      <c r="Z58" s="17">
        <v>0</v>
      </c>
      <c r="AA58" s="17">
        <v>0.20413899999999999</v>
      </c>
      <c r="AB58" s="17">
        <v>6.1870300000000003E-2</v>
      </c>
      <c r="AC58" s="17">
        <v>0.81584800000000002</v>
      </c>
      <c r="AD58" s="17">
        <v>0.25</v>
      </c>
      <c r="AE58" s="17">
        <v>1517.4</v>
      </c>
    </row>
    <row r="59" spans="1:31">
      <c r="A59" s="17">
        <v>46</v>
      </c>
      <c r="B59" s="19">
        <v>0.46028935185185182</v>
      </c>
      <c r="C59" s="17">
        <v>114.7</v>
      </c>
      <c r="D59" s="17">
        <v>2.7</v>
      </c>
      <c r="E59" s="17">
        <v>1.016E-3</v>
      </c>
      <c r="F59" s="17">
        <v>4.9000000000000002E-2</v>
      </c>
      <c r="G59" s="17">
        <v>0.79449199999999998</v>
      </c>
      <c r="H59" s="17">
        <v>0.71301700000000001</v>
      </c>
      <c r="I59" s="17">
        <v>0.82355800000000001</v>
      </c>
      <c r="J59" s="17">
        <v>0.110541</v>
      </c>
      <c r="K59" s="17">
        <v>0.13422400000000001</v>
      </c>
      <c r="L59" s="17">
        <v>660.3</v>
      </c>
      <c r="M59" s="17">
        <v>1.0378E-2</v>
      </c>
      <c r="N59" s="17">
        <v>582</v>
      </c>
      <c r="O59" s="17">
        <v>0</v>
      </c>
      <c r="P59" s="17">
        <v>0</v>
      </c>
      <c r="Q59" s="17">
        <v>0.83006000000000002</v>
      </c>
      <c r="R59" s="17">
        <v>0.83368799999999998</v>
      </c>
      <c r="S59" s="17">
        <v>0.95071799999999995</v>
      </c>
      <c r="T59" s="17">
        <v>0.11703</v>
      </c>
      <c r="U59" s="17">
        <v>0.123097</v>
      </c>
      <c r="V59" s="17">
        <v>720.5</v>
      </c>
      <c r="W59" s="17">
        <v>0.22916800000000001</v>
      </c>
      <c r="X59" s="17">
        <v>1179</v>
      </c>
      <c r="Y59" s="17">
        <v>0</v>
      </c>
      <c r="Z59" s="17">
        <v>0</v>
      </c>
      <c r="AA59" s="17">
        <v>0.18937999999999999</v>
      </c>
      <c r="AB59" s="17">
        <v>6.2400099999999998E-3</v>
      </c>
      <c r="AC59" s="17">
        <v>0.83441799999999999</v>
      </c>
      <c r="AD59" s="17">
        <v>0.25</v>
      </c>
      <c r="AE59" s="17">
        <v>1257.8</v>
      </c>
    </row>
    <row r="60" spans="1:31">
      <c r="A60" s="17">
        <v>47</v>
      </c>
      <c r="B60" s="19">
        <v>0.46034722222222224</v>
      </c>
      <c r="C60" s="17">
        <v>113.6</v>
      </c>
      <c r="D60" s="17">
        <v>2.7</v>
      </c>
      <c r="E60" s="17">
        <v>1.023E-3</v>
      </c>
      <c r="F60" s="17">
        <v>0.05</v>
      </c>
      <c r="G60" s="17">
        <v>0.81436399999999998</v>
      </c>
      <c r="H60" s="17">
        <v>0.71639600000000003</v>
      </c>
      <c r="I60" s="17">
        <v>0.84644600000000003</v>
      </c>
      <c r="J60" s="17">
        <v>0.130049</v>
      </c>
      <c r="K60" s="17">
        <v>0.153642</v>
      </c>
      <c r="L60" s="17">
        <v>620.5</v>
      </c>
      <c r="M60" s="17">
        <v>1.2E-5</v>
      </c>
      <c r="N60" s="17">
        <v>1076</v>
      </c>
      <c r="O60" s="17">
        <v>0</v>
      </c>
      <c r="P60" s="17">
        <v>0</v>
      </c>
      <c r="Q60" s="17">
        <v>0.860016</v>
      </c>
      <c r="R60" s="17">
        <v>0.84275500000000003</v>
      </c>
      <c r="S60" s="17">
        <v>0.97157000000000004</v>
      </c>
      <c r="T60" s="17">
        <v>0.12881500000000001</v>
      </c>
      <c r="U60" s="17">
        <v>0.13258400000000001</v>
      </c>
      <c r="V60" s="17">
        <v>738.9</v>
      </c>
      <c r="W60" s="17">
        <v>0.37081700000000001</v>
      </c>
      <c r="X60" s="17">
        <v>810</v>
      </c>
      <c r="Y60" s="17">
        <v>0</v>
      </c>
      <c r="Z60" s="17">
        <v>0</v>
      </c>
      <c r="AA60" s="17">
        <v>0.20397599999999999</v>
      </c>
      <c r="AB60" s="17">
        <v>1.0796200000000001E-2</v>
      </c>
      <c r="AC60" s="17">
        <v>0.84414599999999995</v>
      </c>
      <c r="AD60" s="17">
        <v>0.25</v>
      </c>
      <c r="AE60" s="17">
        <v>1338.5</v>
      </c>
    </row>
    <row r="61" spans="1:31">
      <c r="A61" s="17">
        <v>48</v>
      </c>
      <c r="B61" s="19">
        <v>0.4604050925925926</v>
      </c>
      <c r="C61" s="17">
        <v>112.6</v>
      </c>
      <c r="D61" s="17">
        <v>2.7</v>
      </c>
      <c r="E61" s="17">
        <v>8.0400000000000003E-4</v>
      </c>
      <c r="F61" s="17">
        <v>3.9E-2</v>
      </c>
      <c r="G61" s="17">
        <v>0.86232399999999998</v>
      </c>
      <c r="H61" s="17">
        <v>0.74028700000000003</v>
      </c>
      <c r="I61" s="17">
        <v>0.861128</v>
      </c>
      <c r="J61" s="17">
        <v>0.12084</v>
      </c>
      <c r="K61" s="17">
        <v>0.14032800000000001</v>
      </c>
      <c r="L61" s="17">
        <v>474.3</v>
      </c>
      <c r="M61" s="17">
        <v>1.8E-5</v>
      </c>
      <c r="N61" s="17">
        <v>890</v>
      </c>
      <c r="O61" s="17">
        <v>0</v>
      </c>
      <c r="P61" s="17">
        <v>0</v>
      </c>
      <c r="Q61" s="17">
        <v>0.87596700000000005</v>
      </c>
      <c r="R61" s="17">
        <v>0.846854</v>
      </c>
      <c r="S61" s="17">
        <v>0.97987500000000005</v>
      </c>
      <c r="T61" s="17">
        <v>0.133021</v>
      </c>
      <c r="U61" s="17">
        <v>0.13575300000000001</v>
      </c>
      <c r="V61" s="17">
        <v>634.20000000000005</v>
      </c>
      <c r="W61" s="17">
        <v>9.9999999999999995E-7</v>
      </c>
      <c r="X61" s="17">
        <v>1045</v>
      </c>
      <c r="Y61" s="17">
        <v>0</v>
      </c>
      <c r="Z61" s="17">
        <v>0</v>
      </c>
      <c r="AA61" s="17">
        <v>0.20885100000000001</v>
      </c>
      <c r="AB61" s="17">
        <v>6.8530300000000004E-3</v>
      </c>
      <c r="AC61" s="17">
        <v>0.84776499999999999</v>
      </c>
      <c r="AD61" s="17">
        <v>0.25</v>
      </c>
      <c r="AE61" s="17">
        <v>1751</v>
      </c>
    </row>
    <row r="62" spans="1:31">
      <c r="A62" s="17">
        <v>49</v>
      </c>
      <c r="B62" s="19">
        <v>0.46046296296296302</v>
      </c>
      <c r="C62" s="17">
        <v>111.3</v>
      </c>
      <c r="D62" s="17">
        <v>2.7</v>
      </c>
      <c r="E62" s="17">
        <v>1.1980000000000001E-3</v>
      </c>
      <c r="F62" s="17">
        <v>5.8000000000000003E-2</v>
      </c>
      <c r="G62" s="17">
        <v>0.89081900000000003</v>
      </c>
      <c r="H62" s="17">
        <v>0.77019499999999996</v>
      </c>
      <c r="I62" s="17">
        <v>0.92240299999999997</v>
      </c>
      <c r="J62" s="17">
        <v>0.15220700000000001</v>
      </c>
      <c r="K62" s="17">
        <v>0.16501199999999999</v>
      </c>
      <c r="L62" s="17">
        <v>622.70000000000005</v>
      </c>
      <c r="M62" s="17">
        <v>0.34697499999999998</v>
      </c>
      <c r="N62" s="17">
        <v>1125</v>
      </c>
      <c r="O62" s="17">
        <v>0</v>
      </c>
      <c r="P62" s="17">
        <v>0</v>
      </c>
      <c r="Q62" s="17">
        <v>0.89218500000000001</v>
      </c>
      <c r="R62" s="17">
        <v>0.86306700000000003</v>
      </c>
      <c r="S62" s="17">
        <v>1.0210269999999999</v>
      </c>
      <c r="T62" s="17">
        <v>0.15795999999999999</v>
      </c>
      <c r="U62" s="17">
        <v>0.15470700000000001</v>
      </c>
      <c r="V62" s="17">
        <v>799.9</v>
      </c>
      <c r="W62" s="17">
        <v>2.5999999999999998E-5</v>
      </c>
      <c r="X62" s="17">
        <v>889</v>
      </c>
      <c r="Y62" s="17">
        <v>0</v>
      </c>
      <c r="Z62" s="17">
        <v>0</v>
      </c>
      <c r="AA62" s="17">
        <v>0.238011</v>
      </c>
      <c r="AB62" s="17">
        <v>1.1317499999999999E-2</v>
      </c>
      <c r="AC62" s="17">
        <v>0.86485500000000004</v>
      </c>
      <c r="AD62" s="17">
        <v>0.25</v>
      </c>
      <c r="AE62" s="17">
        <v>1333.8</v>
      </c>
    </row>
    <row r="63" spans="1:31">
      <c r="A63" s="17">
        <v>50</v>
      </c>
      <c r="B63" s="19">
        <v>0.46050925925925923</v>
      </c>
      <c r="C63" s="17">
        <v>110.2</v>
      </c>
      <c r="D63" s="17">
        <v>2.7</v>
      </c>
      <c r="E63" s="17">
        <v>1.139E-3</v>
      </c>
      <c r="F63" s="17">
        <v>5.5E-2</v>
      </c>
      <c r="G63" s="17">
        <v>0.91067600000000004</v>
      </c>
      <c r="H63" s="17">
        <v>0.72674099999999997</v>
      </c>
      <c r="I63" s="17">
        <v>0.87371200000000004</v>
      </c>
      <c r="J63" s="17">
        <v>0.14697199999999999</v>
      </c>
      <c r="K63" s="17">
        <v>0.168215</v>
      </c>
      <c r="L63" s="17">
        <v>680.9</v>
      </c>
      <c r="M63" s="17">
        <v>1.7E-5</v>
      </c>
      <c r="N63" s="17">
        <v>1006</v>
      </c>
      <c r="O63" s="17">
        <v>0</v>
      </c>
      <c r="P63" s="17">
        <v>0</v>
      </c>
      <c r="Q63" s="17">
        <v>0.89155099999999998</v>
      </c>
      <c r="R63" s="17">
        <v>0.86288500000000001</v>
      </c>
      <c r="S63" s="17">
        <v>0.99695999999999996</v>
      </c>
      <c r="T63" s="17">
        <v>0.134075</v>
      </c>
      <c r="U63" s="17">
        <v>0.13448399999999999</v>
      </c>
      <c r="V63" s="17">
        <v>672.7</v>
      </c>
      <c r="W63" s="17">
        <v>0.37081999999999998</v>
      </c>
      <c r="X63" s="17">
        <v>517</v>
      </c>
      <c r="Y63" s="17">
        <v>0</v>
      </c>
      <c r="Z63" s="17">
        <v>0</v>
      </c>
      <c r="AA63" s="17">
        <v>0.206898</v>
      </c>
      <c r="AB63" s="17">
        <v>1.1072E-2</v>
      </c>
      <c r="AC63" s="17">
        <v>0.86436999999999997</v>
      </c>
      <c r="AD63" s="17">
        <v>0.25</v>
      </c>
      <c r="AE63" s="17">
        <v>1219.9000000000001</v>
      </c>
    </row>
    <row r="64" spans="1:31">
      <c r="A64" s="17">
        <v>51</v>
      </c>
      <c r="B64" s="19">
        <v>0.46056712962962965</v>
      </c>
      <c r="C64" s="17">
        <v>108.9</v>
      </c>
      <c r="D64" s="17">
        <v>2.7</v>
      </c>
      <c r="E64" s="17">
        <v>1.604E-3</v>
      </c>
      <c r="F64" s="17">
        <v>7.8E-2</v>
      </c>
      <c r="G64" s="17">
        <v>0.91806399999999999</v>
      </c>
      <c r="H64" s="17">
        <v>0.77957200000000004</v>
      </c>
      <c r="I64" s="17">
        <v>0.95766499999999999</v>
      </c>
      <c r="J64" s="17">
        <v>0.178093</v>
      </c>
      <c r="K64" s="17">
        <v>0.18596599999999999</v>
      </c>
      <c r="L64" s="17">
        <v>743.1</v>
      </c>
      <c r="M64" s="17">
        <v>0.22917899999999999</v>
      </c>
      <c r="N64" s="17">
        <v>637</v>
      </c>
      <c r="O64" s="17">
        <v>0</v>
      </c>
      <c r="P64" s="17">
        <v>0</v>
      </c>
      <c r="Q64" s="17">
        <v>0.91662600000000005</v>
      </c>
      <c r="R64" s="17">
        <v>0.92318800000000001</v>
      </c>
      <c r="S64" s="17">
        <v>1.1163099999999999</v>
      </c>
      <c r="T64" s="17">
        <v>0.19312199999999999</v>
      </c>
      <c r="U64" s="17">
        <v>0.17299999999999999</v>
      </c>
      <c r="V64" s="17">
        <v>624.6</v>
      </c>
      <c r="W64" s="17">
        <v>0.14414199999999999</v>
      </c>
      <c r="X64" s="17">
        <v>826</v>
      </c>
      <c r="Y64" s="17">
        <v>0</v>
      </c>
      <c r="Z64" s="17">
        <v>0</v>
      </c>
      <c r="AA64" s="17">
        <v>0.266154</v>
      </c>
      <c r="AB64" s="17">
        <v>7.6825299999999999E-3</v>
      </c>
      <c r="AC64" s="17">
        <v>0.92467200000000005</v>
      </c>
      <c r="AD64" s="17">
        <v>0.25</v>
      </c>
      <c r="AE64" s="17">
        <v>1117.5999999999999</v>
      </c>
    </row>
    <row r="65" spans="1:31">
      <c r="A65" s="17">
        <v>52</v>
      </c>
      <c r="B65" s="19">
        <v>0.46062500000000001</v>
      </c>
      <c r="C65" s="17">
        <v>107.8</v>
      </c>
      <c r="D65" s="17">
        <v>2.7</v>
      </c>
      <c r="E65" s="17">
        <v>1.503E-3</v>
      </c>
      <c r="F65" s="17">
        <v>7.2999999999999995E-2</v>
      </c>
      <c r="G65" s="17">
        <v>0.89583000000000002</v>
      </c>
      <c r="H65" s="17">
        <v>0.75597599999999998</v>
      </c>
      <c r="I65" s="17">
        <v>0.90402300000000002</v>
      </c>
      <c r="J65" s="17">
        <v>0.14804700000000001</v>
      </c>
      <c r="K65" s="17">
        <v>0.16376499999999999</v>
      </c>
      <c r="L65" s="17">
        <v>716.7</v>
      </c>
      <c r="M65" s="17">
        <v>0.32419399999999998</v>
      </c>
      <c r="N65" s="17">
        <v>1000</v>
      </c>
      <c r="O65" s="17">
        <v>0</v>
      </c>
      <c r="P65" s="17">
        <v>0</v>
      </c>
      <c r="Q65" s="17">
        <v>0.91405700000000001</v>
      </c>
      <c r="R65" s="17">
        <v>0.90151800000000004</v>
      </c>
      <c r="S65" s="17">
        <v>1.084527</v>
      </c>
      <c r="T65" s="17">
        <v>0.18300900000000001</v>
      </c>
      <c r="U65" s="17">
        <v>0.16874600000000001</v>
      </c>
      <c r="V65" s="17">
        <v>639.9</v>
      </c>
      <c r="W65" s="17">
        <v>2.4000000000000001E-5</v>
      </c>
      <c r="X65" s="17">
        <v>838</v>
      </c>
      <c r="Y65" s="17">
        <v>0</v>
      </c>
      <c r="Z65" s="17">
        <v>0</v>
      </c>
      <c r="AA65" s="17">
        <v>0.25960800000000001</v>
      </c>
      <c r="AB65" s="17">
        <v>1.1583700000000001E-2</v>
      </c>
      <c r="AC65" s="17">
        <v>0.90363800000000005</v>
      </c>
      <c r="AD65" s="17">
        <v>0.25</v>
      </c>
      <c r="AE65" s="17">
        <v>1158.8</v>
      </c>
    </row>
    <row r="66" spans="1:31">
      <c r="A66" s="17">
        <v>53</v>
      </c>
      <c r="B66" s="19">
        <v>0.46068287037037042</v>
      </c>
      <c r="C66" s="17">
        <v>106.7</v>
      </c>
      <c r="D66" s="17">
        <v>2.7</v>
      </c>
      <c r="E66" s="17">
        <v>1.17E-3</v>
      </c>
      <c r="F66" s="17">
        <v>5.7000000000000002E-2</v>
      </c>
      <c r="G66" s="17">
        <v>0.90555200000000002</v>
      </c>
      <c r="H66" s="17">
        <v>0.78617800000000004</v>
      </c>
      <c r="I66" s="17">
        <v>0.95733500000000005</v>
      </c>
      <c r="J66" s="17">
        <v>0.171158</v>
      </c>
      <c r="K66" s="17">
        <v>0.178786</v>
      </c>
      <c r="L66" s="17">
        <v>590.1</v>
      </c>
      <c r="M66" s="17">
        <v>0.26998</v>
      </c>
      <c r="N66" s="17">
        <v>647</v>
      </c>
      <c r="O66" s="17">
        <v>0</v>
      </c>
      <c r="P66" s="17">
        <v>0</v>
      </c>
      <c r="Q66" s="17">
        <v>0.91008999999999995</v>
      </c>
      <c r="R66" s="17">
        <v>0.91449999999999998</v>
      </c>
      <c r="S66" s="17">
        <v>1.086959</v>
      </c>
      <c r="T66" s="17">
        <v>0.172458</v>
      </c>
      <c r="U66" s="17">
        <v>0.158661</v>
      </c>
      <c r="V66" s="17">
        <v>667.4</v>
      </c>
      <c r="W66" s="17">
        <v>9.1865000000000002E-2</v>
      </c>
      <c r="X66" s="17">
        <v>688</v>
      </c>
      <c r="Y66" s="17">
        <v>0</v>
      </c>
      <c r="Z66" s="17">
        <v>0</v>
      </c>
      <c r="AA66" s="17">
        <v>0.24409400000000001</v>
      </c>
      <c r="AB66" s="17">
        <v>6.2041199999999996E-3</v>
      </c>
      <c r="AC66" s="17">
        <v>0.91556999999999999</v>
      </c>
      <c r="AD66" s="17">
        <v>0.25</v>
      </c>
      <c r="AE66" s="17">
        <v>1407.6</v>
      </c>
    </row>
    <row r="67" spans="1:31">
      <c r="A67" s="17">
        <v>54</v>
      </c>
      <c r="B67" s="19">
        <v>0.46072916666666663</v>
      </c>
      <c r="C67" s="17">
        <v>105.6</v>
      </c>
      <c r="D67" s="17">
        <v>2.7</v>
      </c>
      <c r="E67" s="17">
        <v>1.2719999999999999E-3</v>
      </c>
      <c r="F67" s="17">
        <v>6.2E-2</v>
      </c>
      <c r="G67" s="17">
        <v>0.91598599999999997</v>
      </c>
      <c r="H67" s="17">
        <v>0.78488800000000003</v>
      </c>
      <c r="I67" s="17">
        <v>0.97356900000000002</v>
      </c>
      <c r="J67" s="17">
        <v>0.18868099999999999</v>
      </c>
      <c r="K67" s="17">
        <v>0.193804</v>
      </c>
      <c r="L67" s="17">
        <v>711.5</v>
      </c>
      <c r="M67" s="17">
        <v>0.22916700000000001</v>
      </c>
      <c r="N67" s="17">
        <v>603</v>
      </c>
      <c r="O67" s="17">
        <v>0</v>
      </c>
      <c r="P67" s="17">
        <v>0</v>
      </c>
      <c r="Q67" s="17">
        <v>0.90740200000000004</v>
      </c>
      <c r="R67" s="17">
        <v>0.92884199999999995</v>
      </c>
      <c r="S67" s="17">
        <v>1.0840730000000001</v>
      </c>
      <c r="T67" s="17">
        <v>0.15523100000000001</v>
      </c>
      <c r="U67" s="17">
        <v>0.14319200000000001</v>
      </c>
      <c r="V67" s="17">
        <v>658.9</v>
      </c>
      <c r="W67" s="17">
        <v>0.36780600000000002</v>
      </c>
      <c r="X67" s="17">
        <v>1359</v>
      </c>
      <c r="Y67" s="17">
        <v>0</v>
      </c>
      <c r="Z67" s="17">
        <v>0</v>
      </c>
      <c r="AA67" s="17">
        <v>0.22029599999999999</v>
      </c>
      <c r="AB67" s="17">
        <v>6.9626699999999998E-3</v>
      </c>
      <c r="AC67" s="17">
        <v>0.92992300000000006</v>
      </c>
      <c r="AD67" s="17">
        <v>0.25</v>
      </c>
      <c r="AE67" s="17">
        <v>1167.3</v>
      </c>
    </row>
    <row r="68" spans="1:31">
      <c r="A68" s="17">
        <v>55</v>
      </c>
      <c r="B68" s="19">
        <v>0.46078703703703705</v>
      </c>
      <c r="C68" s="17">
        <v>104.4</v>
      </c>
      <c r="D68" s="17">
        <v>2.7</v>
      </c>
      <c r="E68" s="17">
        <v>1.3339999999999999E-3</v>
      </c>
      <c r="F68" s="17">
        <v>6.5000000000000002E-2</v>
      </c>
      <c r="G68" s="17">
        <v>0.92402499999999999</v>
      </c>
      <c r="H68" s="17">
        <v>0.78658399999999995</v>
      </c>
      <c r="I68" s="17">
        <v>0.95435199999999998</v>
      </c>
      <c r="J68" s="17">
        <v>0.167768</v>
      </c>
      <c r="K68" s="17">
        <v>0.175793</v>
      </c>
      <c r="L68" s="17">
        <v>608.4</v>
      </c>
      <c r="M68" s="17">
        <v>1.1E-5</v>
      </c>
      <c r="N68" s="17">
        <v>1206</v>
      </c>
      <c r="O68" s="17">
        <v>0</v>
      </c>
      <c r="P68" s="17">
        <v>0</v>
      </c>
      <c r="Q68" s="17">
        <v>0.917659</v>
      </c>
      <c r="R68" s="17">
        <v>0.91177900000000001</v>
      </c>
      <c r="S68" s="17">
        <v>1.1072360000000001</v>
      </c>
      <c r="T68" s="17">
        <v>0.19545799999999999</v>
      </c>
      <c r="U68" s="17">
        <v>0.17652799999999999</v>
      </c>
      <c r="V68" s="17">
        <v>687.3</v>
      </c>
      <c r="W68" s="17">
        <v>3.3549000000000002E-2</v>
      </c>
      <c r="X68" s="17">
        <v>770</v>
      </c>
      <c r="Y68" s="17">
        <v>0</v>
      </c>
      <c r="Z68" s="17">
        <v>0</v>
      </c>
      <c r="AA68" s="17">
        <v>0.27158100000000002</v>
      </c>
      <c r="AB68" s="17">
        <v>1.18551E-2</v>
      </c>
      <c r="AC68" s="17">
        <v>0.91409600000000002</v>
      </c>
      <c r="AD68" s="17">
        <v>0.25</v>
      </c>
      <c r="AE68" s="17">
        <v>1365.2</v>
      </c>
    </row>
    <row r="69" spans="1:31">
      <c r="A69" s="17">
        <v>56</v>
      </c>
      <c r="B69" s="19">
        <v>0.46084490740740741</v>
      </c>
      <c r="C69" s="17">
        <v>103.3</v>
      </c>
      <c r="D69" s="17">
        <v>2.7</v>
      </c>
      <c r="E69" s="17">
        <v>1.9530000000000001E-3</v>
      </c>
      <c r="F69" s="17">
        <v>9.5000000000000001E-2</v>
      </c>
      <c r="G69" s="17">
        <v>0.93598199999999998</v>
      </c>
      <c r="H69" s="17">
        <v>0.84476300000000004</v>
      </c>
      <c r="I69" s="17">
        <v>1.0697730000000001</v>
      </c>
      <c r="J69" s="17">
        <v>0.22501099999999999</v>
      </c>
      <c r="K69" s="17">
        <v>0.21033499999999999</v>
      </c>
      <c r="L69" s="17">
        <v>792.1</v>
      </c>
      <c r="M69" s="17">
        <v>0.37081900000000001</v>
      </c>
      <c r="N69" s="17">
        <v>640</v>
      </c>
      <c r="O69" s="17">
        <v>0</v>
      </c>
      <c r="P69" s="17">
        <v>0</v>
      </c>
      <c r="Q69" s="17">
        <v>0.93845500000000004</v>
      </c>
      <c r="R69" s="17">
        <v>0.94004600000000005</v>
      </c>
      <c r="S69" s="17">
        <v>1.1717040000000001</v>
      </c>
      <c r="T69" s="17">
        <v>0.231658</v>
      </c>
      <c r="U69" s="17">
        <v>0.197711</v>
      </c>
      <c r="V69" s="17">
        <v>690.4</v>
      </c>
      <c r="W69" s="17">
        <v>7.9999999999999996E-6</v>
      </c>
      <c r="X69" s="17">
        <v>826</v>
      </c>
      <c r="Y69" s="17">
        <v>0</v>
      </c>
      <c r="Z69" s="17">
        <v>0</v>
      </c>
      <c r="AA69" s="17">
        <v>0.30417</v>
      </c>
      <c r="AB69" s="17">
        <v>8.2207800000000004E-3</v>
      </c>
      <c r="AC69" s="17">
        <v>0.94194999999999995</v>
      </c>
      <c r="AD69" s="17">
        <v>0.25</v>
      </c>
      <c r="AE69" s="17">
        <v>1048.5999999999999</v>
      </c>
    </row>
    <row r="70" spans="1:31">
      <c r="A70" s="17">
        <v>57</v>
      </c>
      <c r="B70" s="19">
        <v>0.46090277777777783</v>
      </c>
      <c r="C70" s="17">
        <v>102</v>
      </c>
      <c r="D70" s="17">
        <v>2.7</v>
      </c>
      <c r="E70" s="17">
        <v>1.4660000000000001E-3</v>
      </c>
      <c r="F70" s="17">
        <v>7.0999999999999994E-2</v>
      </c>
      <c r="G70" s="17">
        <v>0.942048</v>
      </c>
      <c r="H70" s="17">
        <v>0.79590799999999995</v>
      </c>
      <c r="I70" s="17">
        <v>0.96483699999999994</v>
      </c>
      <c r="J70" s="17">
        <v>0.168929</v>
      </c>
      <c r="K70" s="17">
        <v>0.17508499999999999</v>
      </c>
      <c r="L70" s="17">
        <v>633.79999999999995</v>
      </c>
      <c r="M70" s="17">
        <v>0.26174399999999998</v>
      </c>
      <c r="N70" s="17">
        <v>1092</v>
      </c>
      <c r="O70" s="17">
        <v>0</v>
      </c>
      <c r="P70" s="17">
        <v>0</v>
      </c>
      <c r="Q70" s="17">
        <v>0.94862599999999997</v>
      </c>
      <c r="R70" s="17">
        <v>0.94193300000000002</v>
      </c>
      <c r="S70" s="17">
        <v>1.157289</v>
      </c>
      <c r="T70" s="17">
        <v>0.21535499999999999</v>
      </c>
      <c r="U70" s="17">
        <v>0.186086</v>
      </c>
      <c r="V70" s="17">
        <v>674.1</v>
      </c>
      <c r="W70" s="17">
        <v>0.21527499999999999</v>
      </c>
      <c r="X70" s="17">
        <v>897</v>
      </c>
      <c r="Y70" s="17">
        <v>0</v>
      </c>
      <c r="Z70" s="17">
        <v>0</v>
      </c>
      <c r="AA70" s="17">
        <v>0.28628599999999998</v>
      </c>
      <c r="AB70" s="17">
        <v>1.11895E-2</v>
      </c>
      <c r="AC70" s="17">
        <v>0.94434300000000004</v>
      </c>
      <c r="AD70" s="17">
        <v>0.25</v>
      </c>
      <c r="AE70" s="17">
        <v>1310.5</v>
      </c>
    </row>
    <row r="71" spans="1:31">
      <c r="A71" s="17">
        <v>58</v>
      </c>
      <c r="B71" s="19">
        <v>0.46094907407407404</v>
      </c>
      <c r="C71" s="17">
        <v>100.9</v>
      </c>
      <c r="D71" s="17">
        <v>2.7</v>
      </c>
      <c r="E71" s="17">
        <v>1.634E-3</v>
      </c>
      <c r="F71" s="17">
        <v>7.9000000000000001E-2</v>
      </c>
      <c r="G71" s="17">
        <v>0.94263600000000003</v>
      </c>
      <c r="H71" s="17">
        <v>0.82338500000000003</v>
      </c>
      <c r="I71" s="17">
        <v>1.044362</v>
      </c>
      <c r="J71" s="17">
        <v>0.22097700000000001</v>
      </c>
      <c r="K71" s="17">
        <v>0.211591</v>
      </c>
      <c r="L71" s="17">
        <v>673</v>
      </c>
      <c r="M71" s="17">
        <v>0.13774700000000001</v>
      </c>
      <c r="N71" s="17">
        <v>789</v>
      </c>
      <c r="O71" s="17">
        <v>0</v>
      </c>
      <c r="P71" s="17">
        <v>0</v>
      </c>
      <c r="Q71" s="17">
        <v>0.93514900000000001</v>
      </c>
      <c r="R71" s="17">
        <v>0.94666399999999995</v>
      </c>
      <c r="S71" s="17">
        <v>1.175684</v>
      </c>
      <c r="T71" s="17">
        <v>0.22902</v>
      </c>
      <c r="U71" s="17">
        <v>0.194797</v>
      </c>
      <c r="V71" s="17">
        <v>785.8</v>
      </c>
      <c r="W71" s="17">
        <v>0.28439599999999998</v>
      </c>
      <c r="X71" s="17">
        <v>481</v>
      </c>
      <c r="Y71" s="17">
        <v>0</v>
      </c>
      <c r="Z71" s="17">
        <v>0</v>
      </c>
      <c r="AA71" s="17">
        <v>0.29968800000000001</v>
      </c>
      <c r="AB71" s="17">
        <v>8.6051400000000007E-3</v>
      </c>
      <c r="AC71" s="17">
        <v>0.94863500000000001</v>
      </c>
      <c r="AD71" s="17">
        <v>0.25</v>
      </c>
      <c r="AE71" s="17">
        <v>1234.0999999999999</v>
      </c>
    </row>
    <row r="72" spans="1:31">
      <c r="A72" s="17">
        <v>59</v>
      </c>
      <c r="B72" s="19">
        <v>0.46100694444444446</v>
      </c>
      <c r="C72" s="17">
        <v>100</v>
      </c>
      <c r="D72" s="17">
        <v>2.7</v>
      </c>
      <c r="E72" s="17">
        <v>1.6360000000000001E-3</v>
      </c>
      <c r="F72" s="17">
        <v>7.9000000000000001E-2</v>
      </c>
      <c r="G72" s="17">
        <v>0.92294399999999999</v>
      </c>
      <c r="H72" s="17">
        <v>0.80279199999999995</v>
      </c>
      <c r="I72" s="17">
        <v>1.0300769999999999</v>
      </c>
      <c r="J72" s="17">
        <v>0.22728499999999999</v>
      </c>
      <c r="K72" s="17">
        <v>0.22064800000000001</v>
      </c>
      <c r="L72" s="17">
        <v>696.4</v>
      </c>
      <c r="M72" s="17">
        <v>1.9999999999999999E-6</v>
      </c>
      <c r="N72" s="17">
        <v>688</v>
      </c>
      <c r="O72" s="17">
        <v>0</v>
      </c>
      <c r="P72" s="17">
        <v>0</v>
      </c>
      <c r="Q72" s="17">
        <v>0.95400099999999999</v>
      </c>
      <c r="R72" s="17">
        <v>0.97204100000000004</v>
      </c>
      <c r="S72" s="17">
        <v>1.1974659999999999</v>
      </c>
      <c r="T72" s="17">
        <v>0.22542499999999999</v>
      </c>
      <c r="U72" s="17">
        <v>0.188252</v>
      </c>
      <c r="V72" s="17">
        <v>691.1</v>
      </c>
      <c r="W72" s="17">
        <v>0.321131</v>
      </c>
      <c r="X72" s="17">
        <v>664</v>
      </c>
      <c r="Y72" s="17">
        <v>0</v>
      </c>
      <c r="Z72" s="17">
        <v>0</v>
      </c>
      <c r="AA72" s="17">
        <v>0.28961799999999999</v>
      </c>
      <c r="AB72" s="17">
        <v>7.7684800000000004E-3</v>
      </c>
      <c r="AC72" s="17">
        <v>0.97379199999999999</v>
      </c>
      <c r="AD72" s="17">
        <v>0.25</v>
      </c>
      <c r="AE72" s="17">
        <v>1192.7</v>
      </c>
    </row>
    <row r="73" spans="1:31">
      <c r="A73" s="17">
        <v>60</v>
      </c>
      <c r="B73" s="19">
        <v>0.46106481481481482</v>
      </c>
      <c r="C73" s="17">
        <v>98.7</v>
      </c>
      <c r="D73" s="17">
        <v>2.7</v>
      </c>
      <c r="E73" s="17">
        <v>1.67E-3</v>
      </c>
      <c r="F73" s="17">
        <v>8.1000000000000003E-2</v>
      </c>
      <c r="G73" s="17">
        <v>0.91014200000000001</v>
      </c>
      <c r="H73" s="17">
        <v>0.80375600000000003</v>
      </c>
      <c r="I73" s="17">
        <v>0.99322299999999997</v>
      </c>
      <c r="J73" s="17">
        <v>0.189467</v>
      </c>
      <c r="K73" s="17">
        <v>0.19076000000000001</v>
      </c>
      <c r="L73" s="17">
        <v>638.70000000000005</v>
      </c>
      <c r="M73" s="17">
        <v>9.0000000000000002E-6</v>
      </c>
      <c r="N73" s="17">
        <v>845</v>
      </c>
      <c r="O73" s="17">
        <v>0</v>
      </c>
      <c r="P73" s="17">
        <v>0</v>
      </c>
      <c r="Q73" s="17">
        <v>0.92610700000000001</v>
      </c>
      <c r="R73" s="17">
        <v>0.95431900000000003</v>
      </c>
      <c r="S73" s="17">
        <v>1.207613</v>
      </c>
      <c r="T73" s="17">
        <v>0.25329400000000002</v>
      </c>
      <c r="U73" s="17">
        <v>0.20974699999999999</v>
      </c>
      <c r="V73" s="17">
        <v>781.2</v>
      </c>
      <c r="W73" s="17">
        <v>0.228379</v>
      </c>
      <c r="X73" s="17">
        <v>635</v>
      </c>
      <c r="Y73" s="17">
        <v>0</v>
      </c>
      <c r="Z73" s="17">
        <v>0</v>
      </c>
      <c r="AA73" s="17">
        <v>0.32268799999999997</v>
      </c>
      <c r="AB73" s="17">
        <v>8.7430500000000005E-3</v>
      </c>
      <c r="AC73" s="17">
        <v>0.956534</v>
      </c>
      <c r="AD73" s="17">
        <v>0.25</v>
      </c>
      <c r="AE73" s="17">
        <v>1300.3</v>
      </c>
    </row>
    <row r="74" spans="1:31">
      <c r="A74" s="17">
        <v>61</v>
      </c>
      <c r="B74" s="19">
        <v>0.46112268518518523</v>
      </c>
      <c r="C74" s="17">
        <v>97.6</v>
      </c>
      <c r="D74" s="17">
        <v>2.7</v>
      </c>
      <c r="E74" s="17">
        <v>1.6429999999999999E-3</v>
      </c>
      <c r="F74" s="17">
        <v>7.9000000000000001E-2</v>
      </c>
      <c r="G74" s="17">
        <v>0.95415099999999997</v>
      </c>
      <c r="H74" s="17">
        <v>0.84695100000000001</v>
      </c>
      <c r="I74" s="17">
        <v>1.0604389999999999</v>
      </c>
      <c r="J74" s="17">
        <v>0.21348800000000001</v>
      </c>
      <c r="K74" s="17">
        <v>0.20132</v>
      </c>
      <c r="L74" s="17">
        <v>682.3</v>
      </c>
      <c r="M74" s="17">
        <v>6.2000000000000003E-5</v>
      </c>
      <c r="N74" s="17">
        <v>719</v>
      </c>
      <c r="O74" s="17">
        <v>0</v>
      </c>
      <c r="P74" s="17">
        <v>0</v>
      </c>
      <c r="Q74" s="17">
        <v>0.91826099999999999</v>
      </c>
      <c r="R74" s="17">
        <v>0.95654399999999995</v>
      </c>
      <c r="S74" s="17">
        <v>1.18529</v>
      </c>
      <c r="T74" s="17">
        <v>0.228746</v>
      </c>
      <c r="U74" s="17">
        <v>0.19298799999999999</v>
      </c>
      <c r="V74" s="17">
        <v>681.9</v>
      </c>
      <c r="W74" s="17">
        <v>3.0000000000000001E-6</v>
      </c>
      <c r="X74" s="17">
        <v>1029</v>
      </c>
      <c r="Y74" s="17">
        <v>0</v>
      </c>
      <c r="Z74" s="17">
        <v>0</v>
      </c>
      <c r="AA74" s="17">
        <v>0.296904</v>
      </c>
      <c r="AB74" s="17">
        <v>7.95096E-3</v>
      </c>
      <c r="AC74" s="17">
        <v>0.95836200000000005</v>
      </c>
      <c r="AD74" s="17">
        <v>0.25</v>
      </c>
      <c r="AE74" s="17">
        <v>1217.3</v>
      </c>
    </row>
    <row r="75" spans="1:31">
      <c r="A75" s="17">
        <v>62</v>
      </c>
      <c r="B75" s="19">
        <v>0.4611689814814815</v>
      </c>
      <c r="C75" s="17">
        <v>96.5</v>
      </c>
      <c r="D75" s="17">
        <v>2.7</v>
      </c>
      <c r="E75" s="17">
        <v>1.818E-3</v>
      </c>
      <c r="F75" s="17">
        <v>8.7999999999999995E-2</v>
      </c>
      <c r="G75" s="17">
        <v>0.94713899999999995</v>
      </c>
      <c r="H75" s="17">
        <v>0.85753599999999996</v>
      </c>
      <c r="I75" s="17">
        <v>1.103089</v>
      </c>
      <c r="J75" s="17">
        <v>0.24555299999999999</v>
      </c>
      <c r="K75" s="17">
        <v>0.222605</v>
      </c>
      <c r="L75" s="17">
        <v>743.1</v>
      </c>
      <c r="M75" s="17">
        <v>4.0141999999999997E-2</v>
      </c>
      <c r="N75" s="17">
        <v>534</v>
      </c>
      <c r="O75" s="17">
        <v>0</v>
      </c>
      <c r="P75" s="17">
        <v>0</v>
      </c>
      <c r="Q75" s="17">
        <v>0.95412399999999997</v>
      </c>
      <c r="R75" s="17">
        <v>0.98811199999999999</v>
      </c>
      <c r="S75" s="17">
        <v>1.2287049999999999</v>
      </c>
      <c r="T75" s="17">
        <v>0.240593</v>
      </c>
      <c r="U75" s="17">
        <v>0.19581000000000001</v>
      </c>
      <c r="V75" s="17">
        <v>680.1</v>
      </c>
      <c r="W75" s="17">
        <v>0.16398499999999999</v>
      </c>
      <c r="X75" s="17">
        <v>662</v>
      </c>
      <c r="Y75" s="17">
        <v>0</v>
      </c>
      <c r="Z75" s="17">
        <v>0</v>
      </c>
      <c r="AA75" s="17">
        <v>0.30124600000000001</v>
      </c>
      <c r="AB75" s="17">
        <v>6.4482599999999999E-3</v>
      </c>
      <c r="AC75" s="17">
        <v>0.98966299999999996</v>
      </c>
      <c r="AD75" s="17">
        <v>0.25</v>
      </c>
      <c r="AE75" s="17">
        <v>1117.7</v>
      </c>
    </row>
    <row r="76" spans="1:31">
      <c r="A76" s="17">
        <v>63</v>
      </c>
      <c r="B76" s="19">
        <v>0.46122685185185186</v>
      </c>
      <c r="C76" s="17">
        <v>95.4</v>
      </c>
      <c r="D76" s="17">
        <v>3.6</v>
      </c>
      <c r="E76" s="17">
        <v>2.186E-3</v>
      </c>
      <c r="F76" s="17">
        <v>0.106</v>
      </c>
      <c r="G76" s="17">
        <v>0.97275800000000001</v>
      </c>
      <c r="H76" s="17">
        <v>0.92857900000000004</v>
      </c>
      <c r="I76" s="17">
        <v>1.203918</v>
      </c>
      <c r="J76" s="17">
        <v>0.275339</v>
      </c>
      <c r="K76" s="17">
        <v>0.22870199999999999</v>
      </c>
      <c r="L76" s="17">
        <v>691.6</v>
      </c>
      <c r="M76" s="17">
        <v>0.37078499999999998</v>
      </c>
      <c r="N76" s="17">
        <v>463</v>
      </c>
      <c r="O76" s="17">
        <v>0</v>
      </c>
      <c r="P76" s="17">
        <v>0</v>
      </c>
      <c r="Q76" s="17">
        <v>0.94524200000000003</v>
      </c>
      <c r="R76" s="17">
        <v>0.99756299999999998</v>
      </c>
      <c r="S76" s="17">
        <v>1.231268</v>
      </c>
      <c r="T76" s="17">
        <v>0.233705</v>
      </c>
      <c r="U76" s="17">
        <v>0.189808</v>
      </c>
      <c r="V76" s="17">
        <v>724.8</v>
      </c>
      <c r="W76" s="17">
        <v>0.37081799999999998</v>
      </c>
      <c r="X76" s="17">
        <v>1370</v>
      </c>
      <c r="Y76" s="17">
        <v>0</v>
      </c>
      <c r="Z76" s="17">
        <v>0</v>
      </c>
      <c r="AA76" s="17">
        <v>0.29201300000000002</v>
      </c>
      <c r="AB76" s="17">
        <v>6.9250099999999997E-3</v>
      </c>
      <c r="AC76" s="17">
        <v>0.99918200000000001</v>
      </c>
      <c r="AD76" s="17">
        <v>0.25</v>
      </c>
      <c r="AE76" s="17">
        <v>1200.9000000000001</v>
      </c>
    </row>
    <row r="77" spans="1:31">
      <c r="A77" s="17">
        <v>64</v>
      </c>
      <c r="B77" s="19">
        <v>0.46128472222222222</v>
      </c>
      <c r="C77" s="17">
        <v>94.3</v>
      </c>
      <c r="D77" s="17">
        <v>3.6</v>
      </c>
      <c r="E77" s="17">
        <v>2.3349999999999998E-3</v>
      </c>
      <c r="F77" s="17">
        <v>0.113</v>
      </c>
      <c r="G77" s="17">
        <v>0.957955</v>
      </c>
      <c r="H77" s="17">
        <v>0.81922200000000001</v>
      </c>
      <c r="I77" s="17">
        <v>1.046886</v>
      </c>
      <c r="J77" s="17">
        <v>0.22766500000000001</v>
      </c>
      <c r="K77" s="17">
        <v>0.217469</v>
      </c>
      <c r="L77" s="17">
        <v>650.5</v>
      </c>
      <c r="M77" s="17">
        <v>4.0620000000000003E-2</v>
      </c>
      <c r="N77" s="17">
        <v>635</v>
      </c>
      <c r="O77" s="17">
        <v>0</v>
      </c>
      <c r="P77" s="17">
        <v>0</v>
      </c>
      <c r="Q77" s="17">
        <v>0.95424600000000004</v>
      </c>
      <c r="R77" s="17">
        <v>0.95755299999999999</v>
      </c>
      <c r="S77" s="17">
        <v>1.2214449999999999</v>
      </c>
      <c r="T77" s="17">
        <v>0.26389200000000002</v>
      </c>
      <c r="U77" s="17">
        <v>0.21604899999999999</v>
      </c>
      <c r="V77" s="17">
        <v>723.5</v>
      </c>
      <c r="W77" s="17">
        <v>1.1E-5</v>
      </c>
      <c r="X77" s="17">
        <v>509</v>
      </c>
      <c r="Y77" s="17">
        <v>0</v>
      </c>
      <c r="Z77" s="17">
        <v>0</v>
      </c>
      <c r="AA77" s="17">
        <v>0.33238299999999998</v>
      </c>
      <c r="AB77" s="17">
        <v>8.9237399999999995E-3</v>
      </c>
      <c r="AC77" s="17">
        <v>0.95990799999999998</v>
      </c>
      <c r="AD77" s="17">
        <v>0.25</v>
      </c>
      <c r="AE77" s="17">
        <v>1276.8</v>
      </c>
    </row>
    <row r="78" spans="1:31">
      <c r="A78" s="17">
        <v>65</v>
      </c>
      <c r="B78" s="19">
        <v>0.46134259259259264</v>
      </c>
      <c r="C78" s="17">
        <v>93.2</v>
      </c>
      <c r="D78" s="17">
        <v>3.6</v>
      </c>
      <c r="E78" s="17">
        <v>1.8600000000000001E-3</v>
      </c>
      <c r="F78" s="17">
        <v>0.09</v>
      </c>
      <c r="G78" s="17">
        <v>0.92748399999999998</v>
      </c>
      <c r="H78" s="17">
        <v>0.82621</v>
      </c>
      <c r="I78" s="17">
        <v>1.016122</v>
      </c>
      <c r="J78" s="17">
        <v>0.189911</v>
      </c>
      <c r="K78" s="17">
        <v>0.18689800000000001</v>
      </c>
      <c r="L78" s="17">
        <v>649.70000000000005</v>
      </c>
      <c r="M78" s="17">
        <v>0.393901</v>
      </c>
      <c r="N78" s="17">
        <v>660</v>
      </c>
      <c r="O78" s="17">
        <v>0</v>
      </c>
      <c r="P78" s="17">
        <v>0</v>
      </c>
      <c r="Q78" s="17">
        <v>0.90707800000000005</v>
      </c>
      <c r="R78" s="17">
        <v>0.98328300000000002</v>
      </c>
      <c r="S78" s="17">
        <v>1.1880919999999999</v>
      </c>
      <c r="T78" s="17">
        <v>0.20480799999999999</v>
      </c>
      <c r="U78" s="17">
        <v>0.17238400000000001</v>
      </c>
      <c r="V78" s="17">
        <v>609</v>
      </c>
      <c r="W78" s="17">
        <v>0.37081500000000001</v>
      </c>
      <c r="X78" s="17">
        <v>476</v>
      </c>
      <c r="Y78" s="17">
        <v>0</v>
      </c>
      <c r="Z78" s="17">
        <v>0</v>
      </c>
      <c r="AA78" s="17">
        <v>0.26520700000000003</v>
      </c>
      <c r="AB78" s="17">
        <v>9.2615200000000005E-3</v>
      </c>
      <c r="AC78" s="17">
        <v>0.98517999999999994</v>
      </c>
      <c r="AD78" s="17">
        <v>0.25</v>
      </c>
      <c r="AE78" s="17">
        <v>1278.4000000000001</v>
      </c>
    </row>
    <row r="79" spans="1:31">
      <c r="A79" s="17">
        <v>66</v>
      </c>
      <c r="B79" s="19">
        <v>0.46140046296296294</v>
      </c>
      <c r="C79" s="17">
        <v>92.2</v>
      </c>
      <c r="D79" s="17">
        <v>3.6</v>
      </c>
      <c r="E79" s="17">
        <v>2.1250000000000002E-3</v>
      </c>
      <c r="F79" s="17">
        <v>0.10299999999999999</v>
      </c>
      <c r="G79" s="17">
        <v>0.95536200000000004</v>
      </c>
      <c r="H79" s="17">
        <v>0.79963899999999999</v>
      </c>
      <c r="I79" s="17">
        <v>1.0010669999999999</v>
      </c>
      <c r="J79" s="17">
        <v>0.201428</v>
      </c>
      <c r="K79" s="17">
        <v>0.201213</v>
      </c>
      <c r="L79" s="17">
        <v>656.6</v>
      </c>
      <c r="M79" s="17">
        <v>0.37081900000000001</v>
      </c>
      <c r="N79" s="17">
        <v>733</v>
      </c>
      <c r="O79" s="17">
        <v>0</v>
      </c>
      <c r="P79" s="17">
        <v>0</v>
      </c>
      <c r="Q79" s="17">
        <v>0.94126799999999999</v>
      </c>
      <c r="R79" s="17">
        <v>0.978348</v>
      </c>
      <c r="S79" s="17">
        <v>1.2154499999999999</v>
      </c>
      <c r="T79" s="17">
        <v>0.23710200000000001</v>
      </c>
      <c r="U79" s="17">
        <v>0.195073</v>
      </c>
      <c r="V79" s="17">
        <v>673</v>
      </c>
      <c r="W79" s="17">
        <v>0.339254</v>
      </c>
      <c r="X79" s="17">
        <v>590</v>
      </c>
      <c r="Y79" s="17">
        <v>0</v>
      </c>
      <c r="Z79" s="17">
        <v>0</v>
      </c>
      <c r="AA79" s="17">
        <v>0.30011300000000002</v>
      </c>
      <c r="AB79" s="17">
        <v>1.03809E-2</v>
      </c>
      <c r="AC79" s="17">
        <v>0.98080900000000004</v>
      </c>
      <c r="AD79" s="17">
        <v>0.25</v>
      </c>
      <c r="AE79" s="17">
        <v>1264.9000000000001</v>
      </c>
    </row>
    <row r="80" spans="1:31">
      <c r="A80" s="17">
        <v>67</v>
      </c>
      <c r="B80" s="19">
        <v>0.46144675925925926</v>
      </c>
      <c r="C80" s="17">
        <v>91.1</v>
      </c>
      <c r="D80" s="17">
        <v>3.6</v>
      </c>
      <c r="E80" s="17">
        <v>2.0960000000000002E-3</v>
      </c>
      <c r="F80" s="17">
        <v>0.10100000000000001</v>
      </c>
      <c r="G80" s="17">
        <v>0.92681199999999997</v>
      </c>
      <c r="H80" s="17">
        <v>0.77775899999999998</v>
      </c>
      <c r="I80" s="17">
        <v>0.94249400000000005</v>
      </c>
      <c r="J80" s="17">
        <v>0.16473399999999999</v>
      </c>
      <c r="K80" s="17">
        <v>0.174786</v>
      </c>
      <c r="L80" s="17">
        <v>660.8</v>
      </c>
      <c r="M80" s="17">
        <v>0.27477200000000002</v>
      </c>
      <c r="N80" s="17">
        <v>798</v>
      </c>
      <c r="O80" s="17">
        <v>0</v>
      </c>
      <c r="P80" s="17">
        <v>0</v>
      </c>
      <c r="Q80" s="17">
        <v>0.94325499999999995</v>
      </c>
      <c r="R80" s="17">
        <v>0.92630000000000001</v>
      </c>
      <c r="S80" s="17">
        <v>1.145499</v>
      </c>
      <c r="T80" s="17">
        <v>0.21920000000000001</v>
      </c>
      <c r="U80" s="17">
        <v>0.191357</v>
      </c>
      <c r="V80" s="17">
        <v>672</v>
      </c>
      <c r="W80" s="17">
        <v>2.0813999999999999E-2</v>
      </c>
      <c r="X80" s="17">
        <v>471</v>
      </c>
      <c r="Y80" s="17">
        <v>0</v>
      </c>
      <c r="Z80" s="17">
        <v>0</v>
      </c>
      <c r="AA80" s="17">
        <v>0.29439599999999999</v>
      </c>
      <c r="AB80" s="17">
        <v>1.1367499999999999E-2</v>
      </c>
      <c r="AC80" s="17">
        <v>0.92879199999999995</v>
      </c>
      <c r="AD80" s="17">
        <v>0.25</v>
      </c>
      <c r="AE80" s="17">
        <v>1256.9000000000001</v>
      </c>
    </row>
    <row r="81" spans="1:31">
      <c r="A81" s="17">
        <v>68</v>
      </c>
      <c r="B81" s="19">
        <v>0.46150462962962963</v>
      </c>
      <c r="C81" s="17">
        <v>89.8</v>
      </c>
      <c r="D81" s="17">
        <v>3.6</v>
      </c>
      <c r="E81" s="17">
        <v>1.67E-3</v>
      </c>
      <c r="F81" s="17">
        <v>8.1000000000000003E-2</v>
      </c>
      <c r="G81" s="17">
        <v>0.88736899999999996</v>
      </c>
      <c r="H81" s="17">
        <v>0.75396799999999997</v>
      </c>
      <c r="I81" s="17">
        <v>0.88620200000000005</v>
      </c>
      <c r="J81" s="17">
        <v>0.13223399999999999</v>
      </c>
      <c r="K81" s="17">
        <v>0.14921499999999999</v>
      </c>
      <c r="L81" s="17">
        <v>658.8</v>
      </c>
      <c r="M81" s="17">
        <v>0.28794500000000001</v>
      </c>
      <c r="N81" s="17">
        <v>719</v>
      </c>
      <c r="O81" s="17">
        <v>0</v>
      </c>
      <c r="P81" s="17">
        <v>0</v>
      </c>
      <c r="Q81" s="17">
        <v>0.87902899999999995</v>
      </c>
      <c r="R81" s="17">
        <v>0.91898000000000002</v>
      </c>
      <c r="S81" s="17">
        <v>1.0846290000000001</v>
      </c>
      <c r="T81" s="17">
        <v>0.16564999999999999</v>
      </c>
      <c r="U81" s="17">
        <v>0.152725</v>
      </c>
      <c r="V81" s="17">
        <v>634.5</v>
      </c>
      <c r="W81" s="17">
        <v>0.308448</v>
      </c>
      <c r="X81" s="17">
        <v>932</v>
      </c>
      <c r="Y81" s="17">
        <v>0</v>
      </c>
      <c r="Z81" s="17">
        <v>0</v>
      </c>
      <c r="AA81" s="17">
        <v>0.234961</v>
      </c>
      <c r="AB81" s="17">
        <v>1.02148E-2</v>
      </c>
      <c r="AC81" s="17">
        <v>0.92067200000000005</v>
      </c>
      <c r="AD81" s="17">
        <v>0.25</v>
      </c>
      <c r="AE81" s="17">
        <v>1260.7</v>
      </c>
    </row>
    <row r="82" spans="1:31">
      <c r="A82" s="17">
        <v>69</v>
      </c>
      <c r="B82" s="19">
        <v>0.46156250000000004</v>
      </c>
      <c r="C82" s="17">
        <v>88.9</v>
      </c>
      <c r="D82" s="17">
        <v>3.6</v>
      </c>
      <c r="E82" s="17">
        <v>1.7489999999999999E-3</v>
      </c>
      <c r="F82" s="17">
        <v>8.5000000000000006E-2</v>
      </c>
      <c r="G82" s="17">
        <v>0.86167499999999997</v>
      </c>
      <c r="H82" s="17">
        <v>0.75366999999999995</v>
      </c>
      <c r="I82" s="17">
        <v>0.90082099999999998</v>
      </c>
      <c r="J82" s="17">
        <v>0.147151</v>
      </c>
      <c r="K82" s="17">
        <v>0.163352</v>
      </c>
      <c r="L82" s="17">
        <v>628.5</v>
      </c>
      <c r="M82" s="17">
        <v>1.1E-5</v>
      </c>
      <c r="N82" s="17">
        <v>759</v>
      </c>
      <c r="O82" s="17">
        <v>0</v>
      </c>
      <c r="P82" s="17">
        <v>0</v>
      </c>
      <c r="Q82" s="17">
        <v>0.90854199999999996</v>
      </c>
      <c r="R82" s="17">
        <v>0.92645699999999997</v>
      </c>
      <c r="S82" s="17">
        <v>1.113151</v>
      </c>
      <c r="T82" s="17">
        <v>0.186694</v>
      </c>
      <c r="U82" s="17">
        <v>0.167717</v>
      </c>
      <c r="V82" s="17">
        <v>695.2</v>
      </c>
      <c r="W82" s="17">
        <v>0.32471800000000001</v>
      </c>
      <c r="X82" s="17">
        <v>958</v>
      </c>
      <c r="Y82" s="17">
        <v>0</v>
      </c>
      <c r="Z82" s="17">
        <v>0</v>
      </c>
      <c r="AA82" s="17">
        <v>0.25802599999999998</v>
      </c>
      <c r="AB82" s="17">
        <v>1.02855E-2</v>
      </c>
      <c r="AC82" s="17">
        <v>0.92837700000000001</v>
      </c>
      <c r="AD82" s="17">
        <v>0.25</v>
      </c>
      <c r="AE82" s="17">
        <v>1321.5</v>
      </c>
    </row>
    <row r="83" spans="1:31">
      <c r="A83" s="17">
        <v>70</v>
      </c>
      <c r="B83" s="19">
        <v>0.46162037037037035</v>
      </c>
      <c r="C83" s="17">
        <v>87.8</v>
      </c>
      <c r="D83" s="17">
        <v>3.6</v>
      </c>
      <c r="E83" s="17">
        <v>1.6299999999999999E-3</v>
      </c>
      <c r="F83" s="17">
        <v>7.9000000000000001E-2</v>
      </c>
      <c r="G83" s="17">
        <v>0.84183399999999997</v>
      </c>
      <c r="H83" s="17">
        <v>0.75488900000000003</v>
      </c>
      <c r="I83" s="17">
        <v>0.89467200000000002</v>
      </c>
      <c r="J83" s="17">
        <v>0.13978299999999999</v>
      </c>
      <c r="K83" s="17">
        <v>0.15623899999999999</v>
      </c>
      <c r="L83" s="17">
        <v>644.70000000000005</v>
      </c>
      <c r="M83" s="17">
        <v>0.23660700000000001</v>
      </c>
      <c r="N83" s="17">
        <v>536</v>
      </c>
      <c r="O83" s="17">
        <v>0</v>
      </c>
      <c r="P83" s="17">
        <v>0</v>
      </c>
      <c r="Q83" s="17">
        <v>0.90922099999999995</v>
      </c>
      <c r="R83" s="17">
        <v>0.88555899999999999</v>
      </c>
      <c r="S83" s="17">
        <v>1.044187</v>
      </c>
      <c r="T83" s="17">
        <v>0.15862799999999999</v>
      </c>
      <c r="U83" s="17">
        <v>0.15191499999999999</v>
      </c>
      <c r="V83" s="17">
        <v>572.9</v>
      </c>
      <c r="W83" s="17">
        <v>2.1999999999999999E-5</v>
      </c>
      <c r="X83" s="17">
        <v>919</v>
      </c>
      <c r="Y83" s="17">
        <v>0</v>
      </c>
      <c r="Z83" s="17">
        <v>0</v>
      </c>
      <c r="AA83" s="17">
        <v>0.23371600000000001</v>
      </c>
      <c r="AB83" s="17">
        <v>7.4810900000000001E-3</v>
      </c>
      <c r="AC83" s="17">
        <v>0.88674600000000003</v>
      </c>
      <c r="AD83" s="17">
        <v>0.25</v>
      </c>
      <c r="AE83" s="17">
        <v>1288.3</v>
      </c>
    </row>
    <row r="84" spans="1:31">
      <c r="A84" s="17">
        <v>71</v>
      </c>
      <c r="B84" s="19">
        <v>0.46166666666666667</v>
      </c>
      <c r="C84" s="17">
        <v>86.5</v>
      </c>
      <c r="D84" s="17">
        <v>3.6</v>
      </c>
      <c r="E84" s="17">
        <v>1.6949999999999999E-3</v>
      </c>
      <c r="F84" s="17">
        <v>8.2000000000000003E-2</v>
      </c>
      <c r="G84" s="17">
        <v>0.92288899999999996</v>
      </c>
      <c r="H84" s="17">
        <v>0.76049800000000001</v>
      </c>
      <c r="I84" s="17">
        <v>0.93047100000000005</v>
      </c>
      <c r="J84" s="17">
        <v>0.16997200000000001</v>
      </c>
      <c r="K84" s="17">
        <v>0.182673</v>
      </c>
      <c r="L84" s="17">
        <v>642.20000000000005</v>
      </c>
      <c r="M84" s="17">
        <v>0.32631300000000002</v>
      </c>
      <c r="N84" s="17">
        <v>1744</v>
      </c>
      <c r="O84" s="17">
        <v>0</v>
      </c>
      <c r="P84" s="17">
        <v>0</v>
      </c>
      <c r="Q84" s="17">
        <v>0.92489100000000002</v>
      </c>
      <c r="R84" s="17">
        <v>0.91446899999999998</v>
      </c>
      <c r="S84" s="17">
        <v>1.0903160000000001</v>
      </c>
      <c r="T84" s="17">
        <v>0.175846</v>
      </c>
      <c r="U84" s="17">
        <v>0.16128000000000001</v>
      </c>
      <c r="V84" s="17">
        <v>668.6</v>
      </c>
      <c r="W84" s="17">
        <v>0.17497499999999999</v>
      </c>
      <c r="X84" s="17">
        <v>1261</v>
      </c>
      <c r="Y84" s="17">
        <v>0</v>
      </c>
      <c r="Z84" s="17">
        <v>0</v>
      </c>
      <c r="AA84" s="17">
        <v>0.24812400000000001</v>
      </c>
      <c r="AB84" s="17">
        <v>2.3829900000000001E-2</v>
      </c>
      <c r="AC84" s="17">
        <v>0.91866000000000003</v>
      </c>
      <c r="AD84" s="17">
        <v>0.25</v>
      </c>
      <c r="AE84" s="17">
        <v>1293.4000000000001</v>
      </c>
    </row>
    <row r="85" spans="1:31">
      <c r="A85" s="17">
        <v>72</v>
      </c>
      <c r="B85" s="19">
        <v>0.46172453703703703</v>
      </c>
      <c r="C85" s="17">
        <v>85.4</v>
      </c>
      <c r="D85" s="17">
        <v>3.6</v>
      </c>
      <c r="E85" s="17">
        <v>1.9269999999999999E-3</v>
      </c>
      <c r="F85" s="17">
        <v>9.2999999999999999E-2</v>
      </c>
      <c r="G85" s="17">
        <v>0.92497200000000002</v>
      </c>
      <c r="H85" s="17">
        <v>0.79577500000000001</v>
      </c>
      <c r="I85" s="17">
        <v>0.99223300000000003</v>
      </c>
      <c r="J85" s="17">
        <v>0.19645799999999999</v>
      </c>
      <c r="K85" s="17">
        <v>0.19799600000000001</v>
      </c>
      <c r="L85" s="17">
        <v>699.8</v>
      </c>
      <c r="M85" s="17">
        <v>3.9999999999999998E-6</v>
      </c>
      <c r="N85" s="17">
        <v>1030</v>
      </c>
      <c r="O85" s="17">
        <v>0</v>
      </c>
      <c r="P85" s="17">
        <v>0</v>
      </c>
      <c r="Q85" s="17">
        <v>0.92845800000000001</v>
      </c>
      <c r="R85" s="17">
        <v>0.91585799999999995</v>
      </c>
      <c r="S85" s="17">
        <v>1.099237</v>
      </c>
      <c r="T85" s="17">
        <v>0.18337999999999999</v>
      </c>
      <c r="U85" s="17">
        <v>0.166825</v>
      </c>
      <c r="V85" s="17">
        <v>677.5</v>
      </c>
      <c r="W85" s="17">
        <v>0.32364799999999999</v>
      </c>
      <c r="X85" s="17">
        <v>487</v>
      </c>
      <c r="Y85" s="17">
        <v>0</v>
      </c>
      <c r="Z85" s="17">
        <v>0</v>
      </c>
      <c r="AA85" s="17">
        <v>0.25665300000000002</v>
      </c>
      <c r="AB85" s="17">
        <v>1.5473499999999999E-2</v>
      </c>
      <c r="AC85" s="17">
        <v>0.91869500000000004</v>
      </c>
      <c r="AD85" s="17">
        <v>0.25</v>
      </c>
      <c r="AE85" s="17">
        <v>1186.8</v>
      </c>
    </row>
    <row r="86" spans="1:31">
      <c r="A86" s="17">
        <v>73</v>
      </c>
      <c r="B86" s="19">
        <v>0.46178240740740745</v>
      </c>
      <c r="C86" s="17">
        <v>84.1</v>
      </c>
      <c r="D86" s="17">
        <v>3.6</v>
      </c>
      <c r="E86" s="17">
        <v>2.0349999999999999E-3</v>
      </c>
      <c r="F86" s="17">
        <v>9.8000000000000004E-2</v>
      </c>
      <c r="G86" s="17">
        <v>0.96307200000000004</v>
      </c>
      <c r="H86" s="17">
        <v>0.90842100000000003</v>
      </c>
      <c r="I86" s="17">
        <v>1.1574770000000001</v>
      </c>
      <c r="J86" s="17">
        <v>0.249056</v>
      </c>
      <c r="K86" s="17">
        <v>0.215172</v>
      </c>
      <c r="L86" s="17">
        <v>747.6</v>
      </c>
      <c r="M86" s="17">
        <v>0.36255500000000002</v>
      </c>
      <c r="N86" s="17">
        <v>697</v>
      </c>
      <c r="O86" s="17">
        <v>0</v>
      </c>
      <c r="P86" s="17">
        <v>0</v>
      </c>
      <c r="Q86" s="17">
        <v>0.91037400000000002</v>
      </c>
      <c r="R86" s="17">
        <v>0.94245500000000004</v>
      </c>
      <c r="S86" s="17">
        <v>1.127556</v>
      </c>
      <c r="T86" s="17">
        <v>0.18510199999999999</v>
      </c>
      <c r="U86" s="17">
        <v>0.164162</v>
      </c>
      <c r="V86" s="17">
        <v>649.5</v>
      </c>
      <c r="W86" s="17">
        <v>0.217748</v>
      </c>
      <c r="X86" s="17">
        <v>598</v>
      </c>
      <c r="Y86" s="17">
        <v>0</v>
      </c>
      <c r="Z86" s="17">
        <v>0</v>
      </c>
      <c r="AA86" s="17">
        <v>0.25255699999999998</v>
      </c>
      <c r="AB86" s="17">
        <v>1.12354E-2</v>
      </c>
      <c r="AC86" s="17">
        <v>0.94453399999999998</v>
      </c>
      <c r="AD86" s="17">
        <v>0.25</v>
      </c>
      <c r="AE86" s="17">
        <v>1111</v>
      </c>
    </row>
    <row r="87" spans="1:31">
      <c r="A87" s="17">
        <v>74</v>
      </c>
      <c r="B87" s="19">
        <v>0.46184027777777775</v>
      </c>
      <c r="C87" s="17">
        <v>83</v>
      </c>
      <c r="D87" s="17">
        <v>3.6</v>
      </c>
      <c r="E87" s="17">
        <v>2.1320000000000002E-3</v>
      </c>
      <c r="F87" s="17">
        <v>0.10299999999999999</v>
      </c>
      <c r="G87" s="17">
        <v>0.94690200000000002</v>
      </c>
      <c r="H87" s="17">
        <v>0.83310399999999996</v>
      </c>
      <c r="I87" s="17">
        <v>1.0455669999999999</v>
      </c>
      <c r="J87" s="17">
        <v>0.21246300000000001</v>
      </c>
      <c r="K87" s="17">
        <v>0.203204</v>
      </c>
      <c r="L87" s="17">
        <v>644.70000000000005</v>
      </c>
      <c r="M87" s="17">
        <v>0.19295899999999999</v>
      </c>
      <c r="N87" s="17">
        <v>755</v>
      </c>
      <c r="O87" s="17">
        <v>0</v>
      </c>
      <c r="P87" s="17">
        <v>0</v>
      </c>
      <c r="Q87" s="17">
        <v>0.94420899999999996</v>
      </c>
      <c r="R87" s="17">
        <v>0.96498799999999996</v>
      </c>
      <c r="S87" s="17">
        <v>1.2051879999999999</v>
      </c>
      <c r="T87" s="17">
        <v>0.2402</v>
      </c>
      <c r="U87" s="17">
        <v>0.19930500000000001</v>
      </c>
      <c r="V87" s="17">
        <v>543.5</v>
      </c>
      <c r="W87" s="17">
        <v>2.0999999999999999E-5</v>
      </c>
      <c r="X87" s="17">
        <v>767</v>
      </c>
      <c r="Y87" s="17">
        <v>0</v>
      </c>
      <c r="Z87" s="17">
        <v>0</v>
      </c>
      <c r="AA87" s="17">
        <v>0.30662299999999998</v>
      </c>
      <c r="AB87" s="17">
        <v>1.0501699999999999E-2</v>
      </c>
      <c r="AC87" s="17">
        <v>0.96751100000000001</v>
      </c>
      <c r="AD87" s="17">
        <v>0.25</v>
      </c>
      <c r="AE87" s="17">
        <v>1288.2</v>
      </c>
    </row>
    <row r="88" spans="1:31">
      <c r="A88" s="17">
        <v>75</v>
      </c>
      <c r="B88" s="19">
        <v>0.46188657407407407</v>
      </c>
      <c r="C88" s="17">
        <v>82</v>
      </c>
      <c r="D88" s="17">
        <v>3.6</v>
      </c>
      <c r="E88" s="17">
        <v>2.2260000000000001E-3</v>
      </c>
      <c r="F88" s="17">
        <v>0.108</v>
      </c>
      <c r="G88" s="17">
        <v>0.94376000000000004</v>
      </c>
      <c r="H88" s="17">
        <v>0.83798799999999996</v>
      </c>
      <c r="I88" s="17">
        <v>1.047641</v>
      </c>
      <c r="J88" s="17">
        <v>0.20965300000000001</v>
      </c>
      <c r="K88" s="17">
        <v>0.20011899999999999</v>
      </c>
      <c r="L88" s="17">
        <v>712.2</v>
      </c>
      <c r="M88" s="17">
        <v>0.37081999999999998</v>
      </c>
      <c r="N88" s="17">
        <v>1369</v>
      </c>
      <c r="O88" s="17">
        <v>0</v>
      </c>
      <c r="P88" s="17">
        <v>0</v>
      </c>
      <c r="Q88" s="17">
        <v>0.93266800000000005</v>
      </c>
      <c r="R88" s="17">
        <v>0.925813</v>
      </c>
      <c r="S88" s="17">
        <v>1.143583</v>
      </c>
      <c r="T88" s="17">
        <v>0.21776999999999999</v>
      </c>
      <c r="U88" s="17">
        <v>0.19042799999999999</v>
      </c>
      <c r="V88" s="17">
        <v>649</v>
      </c>
      <c r="W88" s="17">
        <v>0.10681599999999999</v>
      </c>
      <c r="X88" s="17">
        <v>819</v>
      </c>
      <c r="Y88" s="17">
        <v>0</v>
      </c>
      <c r="Z88" s="17">
        <v>0</v>
      </c>
      <c r="AA88" s="17">
        <v>0.292966</v>
      </c>
      <c r="AB88" s="17">
        <v>2.0801799999999999E-2</v>
      </c>
      <c r="AC88" s="17">
        <v>0.93034300000000003</v>
      </c>
      <c r="AD88" s="17">
        <v>0.25</v>
      </c>
      <c r="AE88" s="17">
        <v>1166.2</v>
      </c>
    </row>
    <row r="89" spans="1:31">
      <c r="A89" s="17">
        <v>76</v>
      </c>
      <c r="B89" s="19">
        <v>0.46194444444444444</v>
      </c>
      <c r="C89" s="17">
        <v>80.900000000000006</v>
      </c>
      <c r="D89" s="17">
        <v>3.6</v>
      </c>
      <c r="E89" s="17">
        <v>1.732E-3</v>
      </c>
      <c r="F89" s="17">
        <v>8.4000000000000005E-2</v>
      </c>
      <c r="G89" s="17">
        <v>0.95249300000000003</v>
      </c>
      <c r="H89" s="17">
        <v>0.893204</v>
      </c>
      <c r="I89" s="17">
        <v>1.13079</v>
      </c>
      <c r="J89" s="17">
        <v>0.23758599999999999</v>
      </c>
      <c r="K89" s="17">
        <v>0.21010599999999999</v>
      </c>
      <c r="L89" s="17">
        <v>523.20000000000005</v>
      </c>
      <c r="M89" s="17">
        <v>1.7395000000000001E-2</v>
      </c>
      <c r="N89" s="17">
        <v>705</v>
      </c>
      <c r="O89" s="17">
        <v>0</v>
      </c>
      <c r="P89" s="17">
        <v>0</v>
      </c>
      <c r="Q89" s="17">
        <v>0.95560500000000004</v>
      </c>
      <c r="R89" s="17">
        <v>0.95380600000000004</v>
      </c>
      <c r="S89" s="17">
        <v>1.1907909999999999</v>
      </c>
      <c r="T89" s="17">
        <v>0.236985</v>
      </c>
      <c r="U89" s="17">
        <v>0.199015</v>
      </c>
      <c r="V89" s="17">
        <v>701.2</v>
      </c>
      <c r="W89" s="17">
        <v>2.5000000000000001E-5</v>
      </c>
      <c r="X89" s="17">
        <v>776</v>
      </c>
      <c r="Y89" s="17">
        <v>0</v>
      </c>
      <c r="Z89" s="17">
        <v>0</v>
      </c>
      <c r="AA89" s="17">
        <v>0.30617699999999998</v>
      </c>
      <c r="AB89" s="17">
        <v>7.9739200000000007E-3</v>
      </c>
      <c r="AC89" s="17">
        <v>0.95569599999999999</v>
      </c>
      <c r="AD89" s="17">
        <v>0.25</v>
      </c>
      <c r="AE89" s="17">
        <v>1587.5</v>
      </c>
    </row>
    <row r="90" spans="1:31">
      <c r="A90" s="17">
        <v>77</v>
      </c>
      <c r="B90" s="19">
        <v>0.46200231481481485</v>
      </c>
      <c r="C90" s="17">
        <v>79.8</v>
      </c>
      <c r="D90" s="17">
        <v>3.6</v>
      </c>
      <c r="E90" s="17">
        <v>2.366E-3</v>
      </c>
      <c r="F90" s="17">
        <v>0.115</v>
      </c>
      <c r="G90" s="17">
        <v>0.94666099999999997</v>
      </c>
      <c r="H90" s="17">
        <v>0.87865400000000005</v>
      </c>
      <c r="I90" s="17">
        <v>1.1181620000000001</v>
      </c>
      <c r="J90" s="17">
        <v>0.239509</v>
      </c>
      <c r="K90" s="17">
        <v>0.214198</v>
      </c>
      <c r="L90" s="17">
        <v>616.79999999999995</v>
      </c>
      <c r="M90" s="17">
        <v>0.101241</v>
      </c>
      <c r="N90" s="17">
        <v>912</v>
      </c>
      <c r="O90" s="17">
        <v>0</v>
      </c>
      <c r="P90" s="17">
        <v>0</v>
      </c>
      <c r="Q90" s="17">
        <v>0.963449</v>
      </c>
      <c r="R90" s="17">
        <v>1.075518</v>
      </c>
      <c r="S90" s="17">
        <v>1.3997390000000001</v>
      </c>
      <c r="T90" s="17">
        <v>0.32422099999999998</v>
      </c>
      <c r="U90" s="17">
        <v>0.23163</v>
      </c>
      <c r="V90" s="17">
        <v>620.4</v>
      </c>
      <c r="W90" s="17">
        <v>1.4E-5</v>
      </c>
      <c r="X90" s="17">
        <v>565</v>
      </c>
      <c r="Y90" s="17">
        <v>0</v>
      </c>
      <c r="Z90" s="17">
        <v>0</v>
      </c>
      <c r="AA90" s="17">
        <v>0.356354</v>
      </c>
      <c r="AB90" s="17">
        <v>1.2115799999999999E-2</v>
      </c>
      <c r="AC90" s="17">
        <v>1.07945</v>
      </c>
      <c r="AD90" s="17">
        <v>0.25</v>
      </c>
      <c r="AE90" s="17">
        <v>1346.6</v>
      </c>
    </row>
    <row r="91" spans="1:31">
      <c r="A91" s="17">
        <v>78</v>
      </c>
      <c r="B91" s="19">
        <v>0.46206018518518516</v>
      </c>
      <c r="C91" s="17">
        <v>78.7</v>
      </c>
      <c r="D91" s="17">
        <v>4.5</v>
      </c>
      <c r="E91" s="17">
        <v>3.1099999999999999E-3</v>
      </c>
      <c r="F91" s="17">
        <v>0.15</v>
      </c>
      <c r="G91" s="17">
        <v>0.94466099999999997</v>
      </c>
      <c r="H91" s="17">
        <v>0.92806599999999995</v>
      </c>
      <c r="I91" s="17">
        <v>1.2279199999999999</v>
      </c>
      <c r="J91" s="17">
        <v>0.29985400000000001</v>
      </c>
      <c r="K91" s="17">
        <v>0.244197</v>
      </c>
      <c r="L91" s="17">
        <v>656.8</v>
      </c>
      <c r="M91" s="17">
        <v>8.7476999999999999E-2</v>
      </c>
      <c r="N91" s="17">
        <v>760</v>
      </c>
      <c r="O91" s="17">
        <v>0</v>
      </c>
      <c r="P91" s="17">
        <v>0</v>
      </c>
      <c r="Q91" s="17">
        <v>0.97267099999999995</v>
      </c>
      <c r="R91" s="17">
        <v>1.0543009999999999</v>
      </c>
      <c r="S91" s="17">
        <v>1.3674059999999999</v>
      </c>
      <c r="T91" s="17">
        <v>0.31310500000000002</v>
      </c>
      <c r="U91" s="17">
        <v>0.22897799999999999</v>
      </c>
      <c r="V91" s="17">
        <v>735</v>
      </c>
      <c r="W91" s="17">
        <v>0.26633000000000001</v>
      </c>
      <c r="X91" s="17">
        <v>905</v>
      </c>
      <c r="Y91" s="17">
        <v>0</v>
      </c>
      <c r="Z91" s="17">
        <v>0</v>
      </c>
      <c r="AA91" s="17">
        <v>0.352273</v>
      </c>
      <c r="AB91" s="17">
        <v>1.34179E-2</v>
      </c>
      <c r="AC91" s="17">
        <v>1.0585</v>
      </c>
      <c r="AD91" s="17">
        <v>0.25</v>
      </c>
      <c r="AE91" s="17">
        <v>1264.5</v>
      </c>
    </row>
    <row r="92" spans="1:31">
      <c r="A92" s="17">
        <v>79</v>
      </c>
      <c r="B92" s="19">
        <v>0.46210648148148148</v>
      </c>
      <c r="C92" s="17">
        <v>77.599999999999994</v>
      </c>
      <c r="D92" s="17">
        <v>4.5</v>
      </c>
      <c r="E92" s="17">
        <v>2.8170000000000001E-3</v>
      </c>
      <c r="F92" s="17">
        <v>0.13600000000000001</v>
      </c>
      <c r="G92" s="17">
        <v>0.95969700000000002</v>
      </c>
      <c r="H92" s="17">
        <v>0.96115499999999998</v>
      </c>
      <c r="I92" s="17">
        <v>1.2515369999999999</v>
      </c>
      <c r="J92" s="17">
        <v>0.29038199999999997</v>
      </c>
      <c r="K92" s="17">
        <v>0.23202</v>
      </c>
      <c r="L92" s="17">
        <v>647.5</v>
      </c>
      <c r="M92" s="17">
        <v>0.236572</v>
      </c>
      <c r="N92" s="17">
        <v>622</v>
      </c>
      <c r="O92" s="17">
        <v>0</v>
      </c>
      <c r="P92" s="17">
        <v>0</v>
      </c>
      <c r="Q92" s="17">
        <v>0.95870999999999995</v>
      </c>
      <c r="R92" s="17">
        <v>1.0902259999999999</v>
      </c>
      <c r="S92" s="17">
        <v>1.3797779999999999</v>
      </c>
      <c r="T92" s="17">
        <v>0.28955199999999998</v>
      </c>
      <c r="U92" s="17">
        <v>0.20985400000000001</v>
      </c>
      <c r="V92" s="17">
        <v>680.5</v>
      </c>
      <c r="W92" s="17">
        <v>0.27382099999999998</v>
      </c>
      <c r="X92" s="17">
        <v>732</v>
      </c>
      <c r="Y92" s="17">
        <v>0</v>
      </c>
      <c r="Z92" s="17">
        <v>0</v>
      </c>
      <c r="AA92" s="17">
        <v>0.322853</v>
      </c>
      <c r="AB92" s="17">
        <v>1.0855E-2</v>
      </c>
      <c r="AC92" s="17">
        <v>1.09337</v>
      </c>
      <c r="AD92" s="17">
        <v>0.25</v>
      </c>
      <c r="AE92" s="17">
        <v>1282.8</v>
      </c>
    </row>
    <row r="93" spans="1:31">
      <c r="A93" s="17">
        <v>80</v>
      </c>
      <c r="B93" s="19">
        <v>0.46216435185185184</v>
      </c>
      <c r="C93" s="17">
        <v>76.5</v>
      </c>
      <c r="D93" s="17">
        <v>4.5</v>
      </c>
      <c r="E93" s="17">
        <v>3.3660000000000001E-3</v>
      </c>
      <c r="F93" s="17">
        <v>0.16300000000000001</v>
      </c>
      <c r="G93" s="17">
        <v>0.97161200000000003</v>
      </c>
      <c r="H93" s="17">
        <v>0.98953800000000003</v>
      </c>
      <c r="I93" s="17">
        <v>1.3150280000000001</v>
      </c>
      <c r="J93" s="17">
        <v>0.32549</v>
      </c>
      <c r="K93" s="17">
        <v>0.24751500000000001</v>
      </c>
      <c r="L93" s="17">
        <v>707.3</v>
      </c>
      <c r="M93" s="17">
        <v>0.28665000000000002</v>
      </c>
      <c r="N93" s="17">
        <v>525</v>
      </c>
      <c r="O93" s="17">
        <v>0</v>
      </c>
      <c r="P93" s="17">
        <v>0</v>
      </c>
      <c r="Q93" s="17">
        <v>0.94946799999999998</v>
      </c>
      <c r="R93" s="17">
        <v>1.0959080000000001</v>
      </c>
      <c r="S93" s="17">
        <v>1.42214</v>
      </c>
      <c r="T93" s="17">
        <v>0.32623200000000002</v>
      </c>
      <c r="U93" s="17">
        <v>0.22939499999999999</v>
      </c>
      <c r="V93" s="17">
        <v>795.1</v>
      </c>
      <c r="W93" s="17">
        <v>0.22917599999999999</v>
      </c>
      <c r="X93" s="17">
        <v>701</v>
      </c>
      <c r="Y93" s="17">
        <v>0</v>
      </c>
      <c r="Z93" s="17">
        <v>0</v>
      </c>
      <c r="AA93" s="17">
        <v>0.35291600000000001</v>
      </c>
      <c r="AB93" s="17">
        <v>1.00153E-2</v>
      </c>
      <c r="AC93" s="17">
        <v>1.09917</v>
      </c>
      <c r="AD93" s="17">
        <v>0.25</v>
      </c>
      <c r="AE93" s="17">
        <v>1174.3</v>
      </c>
    </row>
    <row r="94" spans="1:31">
      <c r="A94" s="17">
        <v>81</v>
      </c>
      <c r="B94" s="19">
        <v>0.46222222222222226</v>
      </c>
      <c r="C94" s="17">
        <v>75.599999999999994</v>
      </c>
      <c r="D94" s="17">
        <v>4.5</v>
      </c>
      <c r="E94" s="17">
        <v>3.7069999999999998E-3</v>
      </c>
      <c r="F94" s="17">
        <v>0.17899999999999999</v>
      </c>
      <c r="G94" s="17">
        <v>0.97763500000000003</v>
      </c>
      <c r="H94" s="17">
        <v>1.0879160000000001</v>
      </c>
      <c r="I94" s="17">
        <v>1.4750829999999999</v>
      </c>
      <c r="J94" s="17">
        <v>0.38716699999999998</v>
      </c>
      <c r="K94" s="17">
        <v>0.26247100000000001</v>
      </c>
      <c r="L94" s="17">
        <v>686.9</v>
      </c>
      <c r="M94" s="17">
        <v>0.20083400000000001</v>
      </c>
      <c r="N94" s="17">
        <v>894</v>
      </c>
      <c r="O94" s="17">
        <v>0</v>
      </c>
      <c r="P94" s="17">
        <v>0</v>
      </c>
      <c r="Q94" s="17">
        <v>0.96836299999999997</v>
      </c>
      <c r="R94" s="17">
        <v>1.1641189999999999</v>
      </c>
      <c r="S94" s="17">
        <v>1.576999</v>
      </c>
      <c r="T94" s="17">
        <v>0.41288000000000002</v>
      </c>
      <c r="U94" s="17">
        <v>0.26181399999999999</v>
      </c>
      <c r="V94" s="17">
        <v>779.9</v>
      </c>
      <c r="W94" s="17">
        <v>9.5257999999999995E-2</v>
      </c>
      <c r="X94" s="17">
        <v>727</v>
      </c>
      <c r="Y94" s="17">
        <v>0</v>
      </c>
      <c r="Z94" s="17">
        <v>0</v>
      </c>
      <c r="AA94" s="17">
        <v>0.40279100000000001</v>
      </c>
      <c r="AB94" s="17">
        <v>1.6459600000000001E-2</v>
      </c>
      <c r="AC94" s="17">
        <v>1.1709099999999999</v>
      </c>
      <c r="AD94" s="17">
        <v>0.25</v>
      </c>
      <c r="AE94" s="17">
        <v>1209.0999999999999</v>
      </c>
    </row>
    <row r="95" spans="1:31">
      <c r="A95" s="17">
        <v>82</v>
      </c>
      <c r="B95" s="19">
        <v>0.46228009259259256</v>
      </c>
      <c r="C95" s="17">
        <v>74.5</v>
      </c>
      <c r="D95" s="17">
        <v>4.5</v>
      </c>
      <c r="E95" s="17">
        <v>4.0109999999999998E-3</v>
      </c>
      <c r="F95" s="17">
        <v>0.19400000000000001</v>
      </c>
      <c r="G95" s="17">
        <v>0.97425499999999998</v>
      </c>
      <c r="H95" s="17">
        <v>1.087396</v>
      </c>
      <c r="I95" s="17">
        <v>1.5181830000000001</v>
      </c>
      <c r="J95" s="17">
        <v>0.43078699999999998</v>
      </c>
      <c r="K95" s="17">
        <v>0.283752</v>
      </c>
      <c r="L95" s="17">
        <v>726.4</v>
      </c>
      <c r="M95" s="17">
        <v>0.103959</v>
      </c>
      <c r="N95" s="17">
        <v>459</v>
      </c>
      <c r="O95" s="17">
        <v>0</v>
      </c>
      <c r="P95" s="17">
        <v>0</v>
      </c>
      <c r="Q95" s="17">
        <v>0.97331900000000005</v>
      </c>
      <c r="R95" s="17">
        <v>1.2633490000000001</v>
      </c>
      <c r="S95" s="17">
        <v>1.720855</v>
      </c>
      <c r="T95" s="17">
        <v>0.45750600000000002</v>
      </c>
      <c r="U95" s="17">
        <v>0.26585999999999999</v>
      </c>
      <c r="V95" s="17">
        <v>800</v>
      </c>
      <c r="W95" s="17">
        <v>0.14163999999999999</v>
      </c>
      <c r="X95" s="17">
        <v>529</v>
      </c>
      <c r="Y95" s="17">
        <v>0</v>
      </c>
      <c r="Z95" s="17">
        <v>0</v>
      </c>
      <c r="AA95" s="17">
        <v>0.40901500000000002</v>
      </c>
      <c r="AB95" s="17">
        <v>9.0034799999999995E-3</v>
      </c>
      <c r="AC95" s="17">
        <v>1.2674700000000001</v>
      </c>
      <c r="AD95" s="17">
        <v>0.25</v>
      </c>
      <c r="AE95" s="17">
        <v>1143.3</v>
      </c>
    </row>
    <row r="96" spans="1:31">
      <c r="A96" s="17">
        <v>83</v>
      </c>
      <c r="B96" s="19">
        <v>0.46233796296296298</v>
      </c>
      <c r="C96" s="17">
        <v>73.400000000000006</v>
      </c>
      <c r="D96" s="17">
        <v>4.5</v>
      </c>
      <c r="E96" s="17">
        <v>4.2729999999999999E-3</v>
      </c>
      <c r="F96" s="17">
        <v>0.20699999999999999</v>
      </c>
      <c r="G96" s="17">
        <v>0.98452700000000004</v>
      </c>
      <c r="H96" s="17">
        <v>1.280518</v>
      </c>
      <c r="I96" s="17">
        <v>1.8559639999999999</v>
      </c>
      <c r="J96" s="17">
        <v>0.57544600000000001</v>
      </c>
      <c r="K96" s="17">
        <v>0.31005199999999999</v>
      </c>
      <c r="L96" s="17">
        <v>751.4</v>
      </c>
      <c r="M96" s="17">
        <v>0.14163100000000001</v>
      </c>
      <c r="N96" s="17">
        <v>635</v>
      </c>
      <c r="O96" s="17">
        <v>0</v>
      </c>
      <c r="P96" s="17">
        <v>0</v>
      </c>
      <c r="Q96" s="17">
        <v>0.97811700000000001</v>
      </c>
      <c r="R96" s="17">
        <v>1.2742230000000001</v>
      </c>
      <c r="S96" s="17">
        <v>1.757277</v>
      </c>
      <c r="T96" s="17">
        <v>0.48305500000000001</v>
      </c>
      <c r="U96" s="17">
        <v>0.27488800000000002</v>
      </c>
      <c r="V96" s="17">
        <v>761.6</v>
      </c>
      <c r="W96" s="17">
        <v>0.220056</v>
      </c>
      <c r="X96" s="17">
        <v>590</v>
      </c>
      <c r="Y96" s="17">
        <v>0</v>
      </c>
      <c r="Z96" s="17">
        <v>0</v>
      </c>
      <c r="AA96" s="17">
        <v>0.42290499999999998</v>
      </c>
      <c r="AB96" s="17">
        <v>1.28413E-2</v>
      </c>
      <c r="AC96" s="17">
        <v>1.28043</v>
      </c>
      <c r="AD96" s="17">
        <v>0.25</v>
      </c>
      <c r="AE96" s="17">
        <v>1105.4000000000001</v>
      </c>
    </row>
    <row r="97" spans="1:31">
      <c r="A97" s="17">
        <v>84</v>
      </c>
      <c r="B97" s="19">
        <v>0.46238425925925924</v>
      </c>
      <c r="C97" s="17">
        <v>72.3</v>
      </c>
      <c r="D97" s="17">
        <v>4.5</v>
      </c>
      <c r="E97" s="17">
        <v>4.1799999999999997E-3</v>
      </c>
      <c r="F97" s="17">
        <v>0.20200000000000001</v>
      </c>
      <c r="G97" s="17">
        <v>0.981823</v>
      </c>
      <c r="H97" s="17">
        <v>1.255511</v>
      </c>
      <c r="I97" s="17">
        <v>1.7714510000000001</v>
      </c>
      <c r="J97" s="17">
        <v>0.51593999999999995</v>
      </c>
      <c r="K97" s="17">
        <v>0.29125299999999998</v>
      </c>
      <c r="L97" s="17">
        <v>712.5</v>
      </c>
      <c r="M97" s="17">
        <v>0.37081999999999998</v>
      </c>
      <c r="N97" s="17">
        <v>591</v>
      </c>
      <c r="O97" s="17">
        <v>0</v>
      </c>
      <c r="P97" s="17">
        <v>0</v>
      </c>
      <c r="Q97" s="17">
        <v>0.98626800000000003</v>
      </c>
      <c r="R97" s="17">
        <v>1.345261</v>
      </c>
      <c r="S97" s="17">
        <v>1.8766080000000001</v>
      </c>
      <c r="T97" s="17">
        <v>0.53134700000000001</v>
      </c>
      <c r="U97" s="17">
        <v>0.283142</v>
      </c>
      <c r="V97" s="17">
        <v>757.9</v>
      </c>
      <c r="W97" s="17">
        <v>0.213976</v>
      </c>
      <c r="X97" s="17">
        <v>819</v>
      </c>
      <c r="Y97" s="17">
        <v>0</v>
      </c>
      <c r="Z97" s="17">
        <v>0</v>
      </c>
      <c r="AA97" s="17">
        <v>0.43560399999999999</v>
      </c>
      <c r="AB97" s="17">
        <v>1.1349700000000001E-2</v>
      </c>
      <c r="AC97" s="17">
        <v>1.3512900000000001</v>
      </c>
      <c r="AD97" s="17">
        <v>0.25</v>
      </c>
      <c r="AE97" s="17">
        <v>1165.7</v>
      </c>
    </row>
    <row r="98" spans="1:31">
      <c r="A98" s="17">
        <v>85</v>
      </c>
      <c r="B98" s="19">
        <v>0.46244212962962966</v>
      </c>
      <c r="C98" s="17">
        <v>71.2</v>
      </c>
      <c r="D98" s="17">
        <v>5.4</v>
      </c>
      <c r="E98" s="17">
        <v>4.9150000000000001E-3</v>
      </c>
      <c r="F98" s="17">
        <v>0.23799999999999999</v>
      </c>
      <c r="G98" s="17">
        <v>0.98705500000000002</v>
      </c>
      <c r="H98" s="17">
        <v>1.279955</v>
      </c>
      <c r="I98" s="17">
        <v>1.829677</v>
      </c>
      <c r="J98" s="17">
        <v>0.54972200000000004</v>
      </c>
      <c r="K98" s="17">
        <v>0.30044799999999999</v>
      </c>
      <c r="L98" s="17">
        <v>686.3</v>
      </c>
      <c r="M98" s="17">
        <v>0.14483799999999999</v>
      </c>
      <c r="N98" s="17">
        <v>492</v>
      </c>
      <c r="O98" s="17">
        <v>0</v>
      </c>
      <c r="P98" s="17">
        <v>0</v>
      </c>
      <c r="Q98" s="17">
        <v>0.985572</v>
      </c>
      <c r="R98" s="17">
        <v>1.4888140000000001</v>
      </c>
      <c r="S98" s="17">
        <v>2.0907990000000001</v>
      </c>
      <c r="T98" s="17">
        <v>0.60198499999999999</v>
      </c>
      <c r="U98" s="17">
        <v>0.28792099999999998</v>
      </c>
      <c r="V98" s="17">
        <v>766.8</v>
      </c>
      <c r="W98" s="17">
        <v>0.265463</v>
      </c>
      <c r="X98" s="17">
        <v>391</v>
      </c>
      <c r="Y98" s="17">
        <v>0</v>
      </c>
      <c r="Z98" s="17">
        <v>0</v>
      </c>
      <c r="AA98" s="17">
        <v>0.44295499999999999</v>
      </c>
      <c r="AB98" s="17">
        <v>1.0928E-2</v>
      </c>
      <c r="AC98" s="17">
        <v>1.49539</v>
      </c>
      <c r="AD98" s="17">
        <v>0.25</v>
      </c>
      <c r="AE98" s="17">
        <v>1210.2</v>
      </c>
    </row>
    <row r="99" spans="1:31">
      <c r="A99" s="17">
        <v>86</v>
      </c>
      <c r="B99" s="19">
        <v>0.46249999999999997</v>
      </c>
      <c r="C99" s="17">
        <v>70.099999999999994</v>
      </c>
      <c r="D99" s="17">
        <v>5.4</v>
      </c>
      <c r="E99" s="17">
        <v>5.0410000000000003E-3</v>
      </c>
      <c r="F99" s="17">
        <v>0.24399999999999999</v>
      </c>
      <c r="G99" s="17">
        <v>0.97808300000000004</v>
      </c>
      <c r="H99" s="17">
        <v>1.296956</v>
      </c>
      <c r="I99" s="17">
        <v>1.8346579999999999</v>
      </c>
      <c r="J99" s="17">
        <v>0.53770200000000001</v>
      </c>
      <c r="K99" s="17">
        <v>0.29308000000000001</v>
      </c>
      <c r="L99" s="17">
        <v>663.8</v>
      </c>
      <c r="M99" s="17">
        <v>0.20133599999999999</v>
      </c>
      <c r="N99" s="17">
        <v>594</v>
      </c>
      <c r="O99" s="17">
        <v>0</v>
      </c>
      <c r="P99" s="17">
        <v>0</v>
      </c>
      <c r="Q99" s="17">
        <v>0.98196099999999997</v>
      </c>
      <c r="R99" s="17">
        <v>1.4745010000000001</v>
      </c>
      <c r="S99" s="17">
        <v>2.1242860000000001</v>
      </c>
      <c r="T99" s="17">
        <v>0.64978400000000003</v>
      </c>
      <c r="U99" s="17">
        <v>0.30588399999999999</v>
      </c>
      <c r="V99" s="17">
        <v>781.9</v>
      </c>
      <c r="W99" s="17">
        <v>0.17747499999999999</v>
      </c>
      <c r="X99" s="17">
        <v>694</v>
      </c>
      <c r="Y99" s="17">
        <v>0</v>
      </c>
      <c r="Z99" s="17">
        <v>0</v>
      </c>
      <c r="AA99" s="17">
        <v>0.47059000000000001</v>
      </c>
      <c r="AB99" s="17">
        <v>1.2725800000000001E-2</v>
      </c>
      <c r="AC99" s="17">
        <v>1.4827699999999999</v>
      </c>
      <c r="AD99" s="17">
        <v>0.25</v>
      </c>
      <c r="AE99" s="17">
        <v>1251.3</v>
      </c>
    </row>
    <row r="100" spans="1:31">
      <c r="A100" s="17">
        <v>87</v>
      </c>
      <c r="B100" s="19">
        <v>0.46255787037037038</v>
      </c>
      <c r="C100" s="17">
        <v>69</v>
      </c>
      <c r="D100" s="17">
        <v>5.4</v>
      </c>
      <c r="E100" s="17">
        <v>5.7730000000000004E-3</v>
      </c>
      <c r="F100" s="17">
        <v>0.27900000000000003</v>
      </c>
      <c r="G100" s="17">
        <v>0.98075900000000005</v>
      </c>
      <c r="H100" s="17">
        <v>1.358506</v>
      </c>
      <c r="I100" s="17">
        <v>1.941889</v>
      </c>
      <c r="J100" s="17">
        <v>0.58338299999999998</v>
      </c>
      <c r="K100" s="17">
        <v>0.30042000000000002</v>
      </c>
      <c r="L100" s="17">
        <v>752.7</v>
      </c>
      <c r="M100" s="17">
        <v>0.179921</v>
      </c>
      <c r="N100" s="17">
        <v>895</v>
      </c>
      <c r="O100" s="17">
        <v>0</v>
      </c>
      <c r="P100" s="17">
        <v>0</v>
      </c>
      <c r="Q100" s="17">
        <v>0.98583100000000001</v>
      </c>
      <c r="R100" s="17">
        <v>1.589793</v>
      </c>
      <c r="S100" s="17">
        <v>2.3096540000000001</v>
      </c>
      <c r="T100" s="17">
        <v>0.719862</v>
      </c>
      <c r="U100" s="17">
        <v>0.31167499999999998</v>
      </c>
      <c r="V100" s="17">
        <v>789.9</v>
      </c>
      <c r="W100" s="17">
        <v>0.27044899999999999</v>
      </c>
      <c r="X100" s="17">
        <v>550</v>
      </c>
      <c r="Y100" s="17">
        <v>0</v>
      </c>
      <c r="Z100" s="17">
        <v>0</v>
      </c>
      <c r="AA100" s="17">
        <v>0.47949999999999998</v>
      </c>
      <c r="AB100" s="17">
        <v>2.15465E-2</v>
      </c>
      <c r="AC100" s="17">
        <v>1.6052999999999999</v>
      </c>
      <c r="AD100" s="17">
        <v>0.25</v>
      </c>
      <c r="AE100" s="17">
        <v>1103.5</v>
      </c>
    </row>
    <row r="101" spans="1:31">
      <c r="A101" s="17">
        <v>88</v>
      </c>
      <c r="B101" s="19">
        <v>0.46260416666666665</v>
      </c>
      <c r="C101" s="17">
        <v>67.900000000000006</v>
      </c>
      <c r="D101" s="17">
        <v>5.4</v>
      </c>
      <c r="E101" s="17">
        <v>5.8589999999999996E-3</v>
      </c>
      <c r="F101" s="17">
        <v>0.28399999999999997</v>
      </c>
      <c r="G101" s="17">
        <v>0.98010200000000003</v>
      </c>
      <c r="H101" s="17">
        <v>1.3503369999999999</v>
      </c>
      <c r="I101" s="17">
        <v>1.964075</v>
      </c>
      <c r="J101" s="17">
        <v>0.61373800000000001</v>
      </c>
      <c r="K101" s="17">
        <v>0.31248199999999998</v>
      </c>
      <c r="L101" s="17">
        <v>766.5</v>
      </c>
      <c r="M101" s="17">
        <v>0.14161499999999999</v>
      </c>
      <c r="N101" s="17">
        <v>546</v>
      </c>
      <c r="O101" s="17">
        <v>0</v>
      </c>
      <c r="P101" s="17">
        <v>0</v>
      </c>
      <c r="Q101" s="17">
        <v>0.98983500000000002</v>
      </c>
      <c r="R101" s="17">
        <v>1.440463</v>
      </c>
      <c r="S101" s="17">
        <v>2.0819420000000002</v>
      </c>
      <c r="T101" s="17">
        <v>0.64147900000000002</v>
      </c>
      <c r="U101" s="17">
        <v>0.308116</v>
      </c>
      <c r="V101" s="17">
        <v>787.5</v>
      </c>
      <c r="W101" s="17">
        <v>0.22917799999999999</v>
      </c>
      <c r="X101" s="17">
        <v>546</v>
      </c>
      <c r="Y101" s="17">
        <v>0</v>
      </c>
      <c r="Z101" s="17">
        <v>0</v>
      </c>
      <c r="AA101" s="17">
        <v>0.474024</v>
      </c>
      <c r="AB101" s="17">
        <v>1.3506600000000001E-2</v>
      </c>
      <c r="AC101" s="17">
        <v>1.44913</v>
      </c>
      <c r="AD101" s="17">
        <v>0.25</v>
      </c>
      <c r="AE101" s="17">
        <v>1083.5</v>
      </c>
    </row>
    <row r="102" spans="1:31">
      <c r="A102" s="17">
        <v>89</v>
      </c>
      <c r="B102" s="19">
        <v>0.46266203703703707</v>
      </c>
      <c r="C102" s="17">
        <v>67</v>
      </c>
      <c r="D102" s="17">
        <v>6.3</v>
      </c>
      <c r="E102" s="17">
        <v>7.058E-3</v>
      </c>
      <c r="F102" s="17">
        <v>0.34200000000000003</v>
      </c>
      <c r="G102" s="17">
        <v>0.987896</v>
      </c>
      <c r="H102" s="17">
        <v>1.3350040000000001</v>
      </c>
      <c r="I102" s="17">
        <v>1.973141</v>
      </c>
      <c r="J102" s="17">
        <v>0.63813699999999995</v>
      </c>
      <c r="K102" s="17">
        <v>0.32341199999999998</v>
      </c>
      <c r="L102" s="17">
        <v>755.3</v>
      </c>
      <c r="M102" s="17">
        <v>0.114395</v>
      </c>
      <c r="N102" s="17">
        <v>761</v>
      </c>
      <c r="O102" s="17">
        <v>0</v>
      </c>
      <c r="P102" s="17">
        <v>0</v>
      </c>
      <c r="Q102" s="17">
        <v>0.99136100000000005</v>
      </c>
      <c r="R102" s="17">
        <v>1.62446</v>
      </c>
      <c r="S102" s="17">
        <v>2.4083890000000001</v>
      </c>
      <c r="T102" s="17">
        <v>0.78392899999999999</v>
      </c>
      <c r="U102" s="17">
        <v>0.32549899999999998</v>
      </c>
      <c r="V102" s="17">
        <v>772.9</v>
      </c>
      <c r="W102" s="17">
        <v>0.22917999999999999</v>
      </c>
      <c r="X102" s="17">
        <v>318</v>
      </c>
      <c r="Y102" s="17">
        <v>0</v>
      </c>
      <c r="Z102" s="17">
        <v>0</v>
      </c>
      <c r="AA102" s="17">
        <v>0.50076799999999999</v>
      </c>
      <c r="AB102" s="17">
        <v>2.1452599999999999E-2</v>
      </c>
      <c r="AC102" s="17">
        <v>1.6412800000000001</v>
      </c>
      <c r="AD102" s="17">
        <v>0.25</v>
      </c>
      <c r="AE102" s="17">
        <v>1099.7</v>
      </c>
    </row>
    <row r="103" spans="1:31">
      <c r="A103" s="17">
        <v>90</v>
      </c>
      <c r="B103" s="19">
        <v>0.46271990740740737</v>
      </c>
      <c r="C103" s="17">
        <v>65.900000000000006</v>
      </c>
      <c r="D103" s="17">
        <v>6.3</v>
      </c>
      <c r="E103" s="17">
        <v>6.5979999999999997E-3</v>
      </c>
      <c r="F103" s="17">
        <v>0.31900000000000001</v>
      </c>
      <c r="G103" s="17">
        <v>0.98631999999999997</v>
      </c>
      <c r="H103" s="17">
        <v>1.455856</v>
      </c>
      <c r="I103" s="17">
        <v>2.128511</v>
      </c>
      <c r="J103" s="17">
        <v>0.67265600000000003</v>
      </c>
      <c r="K103" s="17">
        <v>0.31602200000000003</v>
      </c>
      <c r="L103" s="17">
        <v>725.7</v>
      </c>
      <c r="M103" s="17">
        <v>0.203599</v>
      </c>
      <c r="N103" s="17">
        <v>1030</v>
      </c>
      <c r="O103" s="17">
        <v>0</v>
      </c>
      <c r="P103" s="17">
        <v>0</v>
      </c>
      <c r="Q103" s="17">
        <v>0.98517600000000005</v>
      </c>
      <c r="R103" s="17">
        <v>1.5687260000000001</v>
      </c>
      <c r="S103" s="17">
        <v>2.3025669999999998</v>
      </c>
      <c r="T103" s="17">
        <v>0.73384199999999999</v>
      </c>
      <c r="U103" s="17">
        <v>0.31870599999999999</v>
      </c>
      <c r="V103" s="17">
        <v>782.3</v>
      </c>
      <c r="W103" s="17">
        <v>0.17130999999999999</v>
      </c>
      <c r="X103" s="17">
        <v>329</v>
      </c>
      <c r="Y103" s="17">
        <v>0</v>
      </c>
      <c r="Z103" s="17">
        <v>0</v>
      </c>
      <c r="AA103" s="17">
        <v>0.490317</v>
      </c>
      <c r="AB103" s="17">
        <v>2.7717499999999999E-2</v>
      </c>
      <c r="AC103" s="17">
        <v>1.58907</v>
      </c>
      <c r="AD103" s="17">
        <v>0.25</v>
      </c>
      <c r="AE103" s="17">
        <v>1144.4000000000001</v>
      </c>
    </row>
    <row r="104" spans="1:31">
      <c r="A104" s="17">
        <v>91</v>
      </c>
      <c r="B104" s="19">
        <v>0.46277777777777779</v>
      </c>
      <c r="C104" s="17">
        <v>64.8</v>
      </c>
      <c r="D104" s="17">
        <v>6.3</v>
      </c>
      <c r="E104" s="17">
        <v>6.8640000000000003E-3</v>
      </c>
      <c r="F104" s="17">
        <v>0.33200000000000002</v>
      </c>
      <c r="G104" s="17">
        <v>0.98517500000000002</v>
      </c>
      <c r="H104" s="17">
        <v>1.5219739999999999</v>
      </c>
      <c r="I104" s="17">
        <v>2.2311830000000001</v>
      </c>
      <c r="J104" s="17">
        <v>0.70920799999999995</v>
      </c>
      <c r="K104" s="17">
        <v>0.31786199999999998</v>
      </c>
      <c r="L104" s="17">
        <v>734.3</v>
      </c>
      <c r="M104" s="17">
        <v>0.249582</v>
      </c>
      <c r="N104" s="17">
        <v>494</v>
      </c>
      <c r="O104" s="17">
        <v>0</v>
      </c>
      <c r="P104" s="17">
        <v>0</v>
      </c>
      <c r="Q104" s="17">
        <v>0.992066</v>
      </c>
      <c r="R104" s="17">
        <v>1.7126159999999999</v>
      </c>
      <c r="S104" s="17">
        <v>2.529776</v>
      </c>
      <c r="T104" s="17">
        <v>0.81716</v>
      </c>
      <c r="U104" s="17">
        <v>0.323017</v>
      </c>
      <c r="V104" s="17">
        <v>719.4</v>
      </c>
      <c r="W104" s="17">
        <v>9.3553999999999998E-2</v>
      </c>
      <c r="X104" s="17">
        <v>442</v>
      </c>
      <c r="Y104" s="17">
        <v>0</v>
      </c>
      <c r="Z104" s="17">
        <v>0</v>
      </c>
      <c r="AA104" s="17">
        <v>0.49694899999999997</v>
      </c>
      <c r="AB104" s="17">
        <v>1.3650900000000001E-2</v>
      </c>
      <c r="AC104" s="17">
        <v>1.72377</v>
      </c>
      <c r="AD104" s="17">
        <v>0.25</v>
      </c>
      <c r="AE104" s="17">
        <v>1131.0999999999999</v>
      </c>
    </row>
    <row r="105" spans="1:31">
      <c r="A105" s="17">
        <v>92</v>
      </c>
      <c r="B105" s="19">
        <v>0.46282407407407411</v>
      </c>
      <c r="C105" s="17">
        <v>63.9</v>
      </c>
      <c r="D105" s="17">
        <v>7.2</v>
      </c>
      <c r="E105" s="17">
        <v>7.9240000000000005E-3</v>
      </c>
      <c r="F105" s="17">
        <v>0.38300000000000001</v>
      </c>
      <c r="G105" s="17">
        <v>0.98540000000000005</v>
      </c>
      <c r="H105" s="17">
        <v>1.5701290000000001</v>
      </c>
      <c r="I105" s="17">
        <v>2.3324150000000001</v>
      </c>
      <c r="J105" s="17">
        <v>0.76228600000000002</v>
      </c>
      <c r="K105" s="17">
        <v>0.32682299999999997</v>
      </c>
      <c r="L105" s="17">
        <v>739.8</v>
      </c>
      <c r="M105" s="17">
        <v>0.215864</v>
      </c>
      <c r="N105" s="17">
        <v>609</v>
      </c>
      <c r="O105" s="17">
        <v>0</v>
      </c>
      <c r="P105" s="17">
        <v>0</v>
      </c>
      <c r="Q105" s="17">
        <v>0.98767799999999994</v>
      </c>
      <c r="R105" s="17">
        <v>1.6737470000000001</v>
      </c>
      <c r="S105" s="17">
        <v>2.4822829999999998</v>
      </c>
      <c r="T105" s="17">
        <v>0.80853600000000003</v>
      </c>
      <c r="U105" s="17">
        <v>0.32572299999999998</v>
      </c>
      <c r="V105" s="17">
        <v>754.8</v>
      </c>
      <c r="W105" s="17">
        <v>0.21832499999999999</v>
      </c>
      <c r="X105" s="17">
        <v>477</v>
      </c>
      <c r="Y105" s="17">
        <v>0</v>
      </c>
      <c r="Z105" s="17">
        <v>0</v>
      </c>
      <c r="AA105" s="17">
        <v>0.501112</v>
      </c>
      <c r="AB105" s="17">
        <v>1.9254199999999999E-2</v>
      </c>
      <c r="AC105" s="17">
        <v>1.6893100000000001</v>
      </c>
      <c r="AD105" s="17">
        <v>0.25</v>
      </c>
      <c r="AE105" s="17">
        <v>1122.7</v>
      </c>
    </row>
    <row r="106" spans="1:31">
      <c r="A106" s="17">
        <v>93</v>
      </c>
      <c r="B106" s="19">
        <v>0.46288194444444447</v>
      </c>
      <c r="C106" s="17">
        <v>63</v>
      </c>
      <c r="D106" s="17">
        <v>7.2</v>
      </c>
      <c r="E106" s="17">
        <v>8.0420000000000005E-3</v>
      </c>
      <c r="F106" s="17">
        <v>0.38900000000000001</v>
      </c>
      <c r="G106" s="17">
        <v>0.989425</v>
      </c>
      <c r="H106" s="17">
        <v>1.5602689999999999</v>
      </c>
      <c r="I106" s="17">
        <v>2.268564</v>
      </c>
      <c r="J106" s="17">
        <v>0.70829500000000001</v>
      </c>
      <c r="K106" s="17">
        <v>0.312222</v>
      </c>
      <c r="L106" s="17">
        <v>734.5</v>
      </c>
      <c r="M106" s="17">
        <v>0.25799499999999997</v>
      </c>
      <c r="N106" s="17">
        <v>450</v>
      </c>
      <c r="O106" s="17">
        <v>0</v>
      </c>
      <c r="P106" s="17">
        <v>0</v>
      </c>
      <c r="Q106" s="17">
        <v>0.98636599999999997</v>
      </c>
      <c r="R106" s="17">
        <v>1.751868</v>
      </c>
      <c r="S106" s="17">
        <v>2.6194899999999999</v>
      </c>
      <c r="T106" s="17">
        <v>0.86762099999999998</v>
      </c>
      <c r="U106" s="17">
        <v>0.33121800000000001</v>
      </c>
      <c r="V106" s="17">
        <v>761.3</v>
      </c>
      <c r="W106" s="17">
        <v>0.22917999999999999</v>
      </c>
      <c r="X106" s="17">
        <v>502</v>
      </c>
      <c r="Y106" s="17">
        <v>0</v>
      </c>
      <c r="Z106" s="17">
        <v>0</v>
      </c>
      <c r="AA106" s="17">
        <v>0.50956599999999996</v>
      </c>
      <c r="AB106" s="17">
        <v>1.42132E-2</v>
      </c>
      <c r="AC106" s="17">
        <v>1.7642</v>
      </c>
      <c r="AD106" s="17">
        <v>0.25</v>
      </c>
      <c r="AE106" s="17">
        <v>1130.7</v>
      </c>
    </row>
    <row r="107" spans="1:31">
      <c r="A107" s="17">
        <v>94</v>
      </c>
      <c r="B107" s="19">
        <v>0.46293981481481478</v>
      </c>
      <c r="C107" s="17">
        <v>61.9</v>
      </c>
      <c r="D107" s="17">
        <v>7.2</v>
      </c>
      <c r="E107" s="17">
        <v>3.4780000000000002E-3</v>
      </c>
      <c r="F107" s="17">
        <v>0.16800000000000001</v>
      </c>
      <c r="G107" s="17">
        <v>0.98882700000000001</v>
      </c>
      <c r="H107" s="17">
        <v>1.6115189999999999</v>
      </c>
      <c r="I107" s="17">
        <v>2.3667729999999998</v>
      </c>
      <c r="J107" s="17">
        <v>0.75525299999999995</v>
      </c>
      <c r="K107" s="17">
        <v>0.31910699999999997</v>
      </c>
      <c r="L107" s="17">
        <v>705.5</v>
      </c>
      <c r="M107" s="17">
        <v>0.26949099999999998</v>
      </c>
      <c r="N107" s="17">
        <v>518</v>
      </c>
      <c r="O107" s="17">
        <v>0</v>
      </c>
      <c r="P107" s="17">
        <v>0</v>
      </c>
      <c r="Q107" s="17">
        <v>0.32095099999999999</v>
      </c>
      <c r="R107" s="17">
        <v>1.961579</v>
      </c>
      <c r="S107" s="17">
        <v>2.3060010000000002</v>
      </c>
      <c r="T107" s="17">
        <v>0.34442299999999998</v>
      </c>
      <c r="U107" s="17">
        <v>0.14935899999999999</v>
      </c>
      <c r="V107" s="17">
        <v>800</v>
      </c>
      <c r="W107" s="17">
        <v>6.0000000000000002E-6</v>
      </c>
      <c r="X107" s="17">
        <v>0</v>
      </c>
      <c r="Y107" s="17">
        <v>0</v>
      </c>
      <c r="Z107" s="17">
        <v>0</v>
      </c>
      <c r="AA107" s="17">
        <v>0.22978299999999999</v>
      </c>
      <c r="AB107" s="17">
        <v>1.5695500000000001E-2</v>
      </c>
      <c r="AC107" s="17">
        <v>1.96698</v>
      </c>
      <c r="AD107" s="17">
        <v>0.25</v>
      </c>
      <c r="AE107" s="17">
        <v>1177.2</v>
      </c>
    </row>
    <row r="108" spans="1:31">
      <c r="A108" s="17">
        <v>95</v>
      </c>
      <c r="B108" s="19">
        <v>0.46299768518518519</v>
      </c>
      <c r="C108" s="17">
        <v>60.8</v>
      </c>
      <c r="D108" s="17">
        <v>8.1</v>
      </c>
      <c r="E108" s="17">
        <v>8.4670000000000006E-3</v>
      </c>
      <c r="F108" s="17">
        <v>0.41</v>
      </c>
      <c r="G108" s="17">
        <v>0.987097</v>
      </c>
      <c r="H108" s="17">
        <v>1.6277950000000001</v>
      </c>
      <c r="I108" s="17">
        <v>2.391016</v>
      </c>
      <c r="J108" s="17">
        <v>0.76322000000000001</v>
      </c>
      <c r="K108" s="17">
        <v>0.31920300000000001</v>
      </c>
      <c r="L108" s="17">
        <v>688.1</v>
      </c>
      <c r="M108" s="17">
        <v>0.246391</v>
      </c>
      <c r="N108" s="17">
        <v>514</v>
      </c>
      <c r="O108" s="17">
        <v>0</v>
      </c>
      <c r="P108" s="17">
        <v>0</v>
      </c>
      <c r="Q108" s="17">
        <v>0.98984899999999998</v>
      </c>
      <c r="R108" s="17">
        <v>1.87957</v>
      </c>
      <c r="S108" s="17">
        <v>2.8131159999999999</v>
      </c>
      <c r="T108" s="17">
        <v>0.93354599999999999</v>
      </c>
      <c r="U108" s="17">
        <v>0.33185500000000001</v>
      </c>
      <c r="V108" s="17">
        <v>749.8</v>
      </c>
      <c r="W108" s="17">
        <v>0.179673</v>
      </c>
      <c r="X108" s="17">
        <v>343</v>
      </c>
      <c r="Y108" s="17">
        <v>0</v>
      </c>
      <c r="Z108" s="17">
        <v>0</v>
      </c>
      <c r="AA108" s="17">
        <v>0.51054600000000006</v>
      </c>
      <c r="AB108" s="17">
        <v>1.7040799999999998E-2</v>
      </c>
      <c r="AC108" s="17">
        <v>1.8954800000000001</v>
      </c>
      <c r="AD108" s="17">
        <v>0.25</v>
      </c>
      <c r="AE108" s="17">
        <v>1207.0999999999999</v>
      </c>
    </row>
    <row r="109" spans="1:31">
      <c r="A109" s="17">
        <v>96</v>
      </c>
      <c r="B109" s="19">
        <v>0.46305555555555555</v>
      </c>
      <c r="C109" s="17">
        <v>59.7</v>
      </c>
      <c r="D109" s="17">
        <v>8.1</v>
      </c>
      <c r="E109" s="17">
        <v>8.4189999999999994E-3</v>
      </c>
      <c r="F109" s="17">
        <v>0.40699999999999997</v>
      </c>
      <c r="G109" s="17">
        <v>0.99037500000000001</v>
      </c>
      <c r="H109" s="17">
        <v>1.7233700000000001</v>
      </c>
      <c r="I109" s="17">
        <v>2.5383779999999998</v>
      </c>
      <c r="J109" s="17">
        <v>0.81500899999999998</v>
      </c>
      <c r="K109" s="17">
        <v>0.321075</v>
      </c>
      <c r="L109" s="17">
        <v>689.9</v>
      </c>
      <c r="M109" s="17">
        <v>0.170016</v>
      </c>
      <c r="N109" s="17">
        <v>691</v>
      </c>
      <c r="O109" s="17">
        <v>0</v>
      </c>
      <c r="P109" s="17">
        <v>0</v>
      </c>
      <c r="Q109" s="17">
        <v>0.99241500000000005</v>
      </c>
      <c r="R109" s="17">
        <v>1.9632810000000001</v>
      </c>
      <c r="S109" s="17">
        <v>2.9348040000000002</v>
      </c>
      <c r="T109" s="17">
        <v>0.97152300000000003</v>
      </c>
      <c r="U109" s="17">
        <v>0.33103500000000002</v>
      </c>
      <c r="V109" s="17">
        <v>723.5</v>
      </c>
      <c r="W109" s="17">
        <v>0.159215</v>
      </c>
      <c r="X109" s="17">
        <v>433</v>
      </c>
      <c r="Y109" s="17">
        <v>0</v>
      </c>
      <c r="Z109" s="17">
        <v>0</v>
      </c>
      <c r="AA109" s="17">
        <v>0.50928499999999999</v>
      </c>
      <c r="AB109" s="17">
        <v>2.2830699999999999E-2</v>
      </c>
      <c r="AC109" s="17">
        <v>1.98546</v>
      </c>
      <c r="AD109" s="17">
        <v>0.25</v>
      </c>
      <c r="AE109" s="17">
        <v>1203.8</v>
      </c>
    </row>
    <row r="110" spans="1:31">
      <c r="A110" s="17">
        <v>97</v>
      </c>
      <c r="B110" s="19">
        <v>0.46310185185185188</v>
      </c>
      <c r="C110" s="17">
        <v>58.6</v>
      </c>
      <c r="D110" s="17">
        <v>9.1</v>
      </c>
      <c r="E110" s="17">
        <v>9.5860000000000008E-3</v>
      </c>
      <c r="F110" s="17">
        <v>0.46400000000000002</v>
      </c>
      <c r="G110" s="17">
        <v>0.98667099999999996</v>
      </c>
      <c r="H110" s="17">
        <v>1.7460009999999999</v>
      </c>
      <c r="I110" s="17">
        <v>2.563955</v>
      </c>
      <c r="J110" s="17">
        <v>0.81795300000000004</v>
      </c>
      <c r="K110" s="17">
        <v>0.31902000000000003</v>
      </c>
      <c r="L110" s="17">
        <v>686</v>
      </c>
      <c r="M110" s="17">
        <v>0.20805599999999999</v>
      </c>
      <c r="N110" s="17">
        <v>426</v>
      </c>
      <c r="O110" s="17">
        <v>0</v>
      </c>
      <c r="P110" s="17">
        <v>0</v>
      </c>
      <c r="Q110" s="17">
        <v>0.99375999999999998</v>
      </c>
      <c r="R110" s="17">
        <v>1.97454</v>
      </c>
      <c r="S110" s="17">
        <v>2.985795</v>
      </c>
      <c r="T110" s="17">
        <v>1.011255</v>
      </c>
      <c r="U110" s="17">
        <v>0.33868900000000002</v>
      </c>
      <c r="V110" s="17">
        <v>759.4</v>
      </c>
      <c r="W110" s="17">
        <v>7.3038000000000006E-2</v>
      </c>
      <c r="X110" s="17">
        <v>555</v>
      </c>
      <c r="Y110" s="17">
        <v>0</v>
      </c>
      <c r="Z110" s="17">
        <v>0</v>
      </c>
      <c r="AA110" s="17">
        <v>0.52105999999999997</v>
      </c>
      <c r="AB110" s="17">
        <v>1.56688E-2</v>
      </c>
      <c r="AC110" s="17">
        <v>1.99038</v>
      </c>
      <c r="AD110" s="17">
        <v>0.25</v>
      </c>
      <c r="AE110" s="17">
        <v>1210.8</v>
      </c>
    </row>
    <row r="111" spans="1:31">
      <c r="A111" s="17">
        <v>98</v>
      </c>
      <c r="B111" s="19">
        <v>0.46315972222222218</v>
      </c>
      <c r="C111" s="17">
        <v>57.6</v>
      </c>
      <c r="D111" s="17">
        <v>9.1</v>
      </c>
      <c r="E111" s="17">
        <v>9.1020000000000007E-3</v>
      </c>
      <c r="F111" s="17">
        <v>0.44</v>
      </c>
      <c r="G111" s="17">
        <v>0.98866500000000002</v>
      </c>
      <c r="H111" s="17">
        <v>1.7272479999999999</v>
      </c>
      <c r="I111" s="17">
        <v>2.51159</v>
      </c>
      <c r="J111" s="17">
        <v>0.78434099999999995</v>
      </c>
      <c r="K111" s="17">
        <v>0.31228899999999998</v>
      </c>
      <c r="L111" s="17">
        <v>665.1</v>
      </c>
      <c r="M111" s="17">
        <v>0.25772200000000001</v>
      </c>
      <c r="N111" s="17">
        <v>416</v>
      </c>
      <c r="O111" s="17">
        <v>0</v>
      </c>
      <c r="P111" s="17">
        <v>0</v>
      </c>
      <c r="Q111" s="17">
        <v>0.98487999999999998</v>
      </c>
      <c r="R111" s="17">
        <v>1.89642</v>
      </c>
      <c r="S111" s="17">
        <v>2.8364470000000002</v>
      </c>
      <c r="T111" s="17">
        <v>0.94002699999999995</v>
      </c>
      <c r="U111" s="17">
        <v>0.33140999999999998</v>
      </c>
      <c r="V111" s="17">
        <v>712.7</v>
      </c>
      <c r="W111" s="17">
        <v>0.111821</v>
      </c>
      <c r="X111" s="17">
        <v>481</v>
      </c>
      <c r="Y111" s="17">
        <v>0</v>
      </c>
      <c r="Z111" s="17">
        <v>0</v>
      </c>
      <c r="AA111" s="17">
        <v>0.50986200000000004</v>
      </c>
      <c r="AB111" s="17">
        <v>1.4839700000000001E-2</v>
      </c>
      <c r="AC111" s="17">
        <v>1.9103699999999999</v>
      </c>
      <c r="AD111" s="17">
        <v>0.25</v>
      </c>
      <c r="AE111" s="17">
        <v>1248.7</v>
      </c>
    </row>
    <row r="112" spans="1:31">
      <c r="A112" s="17">
        <v>99</v>
      </c>
      <c r="B112" s="19">
        <v>0.4632175925925926</v>
      </c>
      <c r="C112" s="17">
        <v>56.3</v>
      </c>
      <c r="D112" s="17">
        <v>10</v>
      </c>
      <c r="E112" s="17">
        <v>1.1361E-2</v>
      </c>
      <c r="F112" s="17">
        <v>0.55000000000000004</v>
      </c>
      <c r="G112" s="17">
        <v>0.98785999999999996</v>
      </c>
      <c r="H112" s="17">
        <v>1.731247</v>
      </c>
      <c r="I112" s="17">
        <v>2.588924</v>
      </c>
      <c r="J112" s="17">
        <v>0.85767700000000002</v>
      </c>
      <c r="K112" s="17">
        <v>0.331287</v>
      </c>
      <c r="L112" s="17">
        <v>728.5</v>
      </c>
      <c r="M112" s="17">
        <v>0.116753</v>
      </c>
      <c r="N112" s="17">
        <v>441</v>
      </c>
      <c r="O112" s="17">
        <v>0</v>
      </c>
      <c r="P112" s="17">
        <v>0</v>
      </c>
      <c r="Q112" s="17">
        <v>0.99146299999999998</v>
      </c>
      <c r="R112" s="17">
        <v>1.9630399999999999</v>
      </c>
      <c r="S112" s="17">
        <v>2.995965</v>
      </c>
      <c r="T112" s="17">
        <v>1.032926</v>
      </c>
      <c r="U112" s="17">
        <v>0.34477200000000002</v>
      </c>
      <c r="V112" s="17">
        <v>738.4</v>
      </c>
      <c r="W112" s="17">
        <v>0.13019</v>
      </c>
      <c r="X112" s="17">
        <v>387</v>
      </c>
      <c r="Y112" s="17">
        <v>0</v>
      </c>
      <c r="Z112" s="17">
        <v>0</v>
      </c>
      <c r="AA112" s="17">
        <v>0.53041899999999997</v>
      </c>
      <c r="AB112" s="17">
        <v>1.88738E-2</v>
      </c>
      <c r="AC112" s="17">
        <v>1.9825299999999999</v>
      </c>
      <c r="AD112" s="17">
        <v>0.25</v>
      </c>
      <c r="AE112" s="17">
        <v>1140.2</v>
      </c>
    </row>
    <row r="113" spans="1:31">
      <c r="A113" s="17">
        <v>100</v>
      </c>
      <c r="B113" s="19">
        <v>0.46327546296296296</v>
      </c>
      <c r="C113" s="17">
        <v>55.2</v>
      </c>
      <c r="D113" s="17">
        <v>10.9</v>
      </c>
      <c r="E113" s="17">
        <v>1.0285000000000001E-2</v>
      </c>
      <c r="F113" s="17">
        <v>0.498</v>
      </c>
      <c r="G113" s="17">
        <v>0.93186199999999997</v>
      </c>
      <c r="H113" s="17">
        <v>1.9195800000000001</v>
      </c>
      <c r="I113" s="17">
        <v>2.5206240000000002</v>
      </c>
      <c r="J113" s="17">
        <v>0.60104400000000002</v>
      </c>
      <c r="K113" s="17">
        <v>0.23845</v>
      </c>
      <c r="L113" s="17">
        <v>608.4</v>
      </c>
      <c r="M113" s="17">
        <v>3.9999999999999998E-6</v>
      </c>
      <c r="N113" s="17">
        <v>636</v>
      </c>
      <c r="O113" s="17">
        <v>0</v>
      </c>
      <c r="P113" s="17">
        <v>0</v>
      </c>
      <c r="Q113" s="17">
        <v>0.98767199999999999</v>
      </c>
      <c r="R113" s="17">
        <v>1.950726</v>
      </c>
      <c r="S113" s="17">
        <v>2.9764080000000002</v>
      </c>
      <c r="T113" s="17">
        <v>1.025682</v>
      </c>
      <c r="U113" s="17">
        <v>0.34460400000000002</v>
      </c>
      <c r="V113" s="17">
        <v>766.9</v>
      </c>
      <c r="W113" s="17">
        <v>0.20321800000000001</v>
      </c>
      <c r="X113" s="17">
        <v>377</v>
      </c>
      <c r="Y113" s="17">
        <v>0</v>
      </c>
      <c r="Z113" s="17">
        <v>0</v>
      </c>
      <c r="AA113" s="17">
        <v>0.53015999999999996</v>
      </c>
      <c r="AB113" s="17">
        <v>2.4692499999999999E-2</v>
      </c>
      <c r="AC113" s="17">
        <v>1.9760500000000001</v>
      </c>
      <c r="AD113" s="17">
        <v>0.25</v>
      </c>
      <c r="AE113" s="17">
        <v>1365.2</v>
      </c>
    </row>
    <row r="114" spans="1:31">
      <c r="A114" s="17">
        <v>101</v>
      </c>
      <c r="B114" s="19">
        <v>0.46333333333333332</v>
      </c>
      <c r="C114" s="17">
        <v>54.1</v>
      </c>
      <c r="D114" s="17">
        <v>10.9</v>
      </c>
      <c r="E114" s="17">
        <v>1.2163E-2</v>
      </c>
      <c r="F114" s="17">
        <v>0.58899999999999997</v>
      </c>
      <c r="G114" s="17">
        <v>0.98842399999999997</v>
      </c>
      <c r="H114" s="17">
        <v>1.870126</v>
      </c>
      <c r="I114" s="17">
        <v>2.7984499999999999</v>
      </c>
      <c r="J114" s="17">
        <v>0.92832400000000004</v>
      </c>
      <c r="K114" s="17">
        <v>0.33172800000000002</v>
      </c>
      <c r="L114" s="17">
        <v>727.4</v>
      </c>
      <c r="M114" s="17">
        <v>0.17202899999999999</v>
      </c>
      <c r="N114" s="17">
        <v>720</v>
      </c>
      <c r="O114" s="17">
        <v>0</v>
      </c>
      <c r="P114" s="17">
        <v>0</v>
      </c>
      <c r="Q114" s="17">
        <v>0.993259</v>
      </c>
      <c r="R114" s="17">
        <v>2.0568430000000002</v>
      </c>
      <c r="S114" s="17">
        <v>3.1345939999999999</v>
      </c>
      <c r="T114" s="17">
        <v>1.077752</v>
      </c>
      <c r="U114" s="17">
        <v>0.34382499999999999</v>
      </c>
      <c r="V114" s="17">
        <v>742.6</v>
      </c>
      <c r="W114" s="17">
        <v>0.21016599999999999</v>
      </c>
      <c r="X114" s="17">
        <v>501</v>
      </c>
      <c r="Y114" s="17">
        <v>0</v>
      </c>
      <c r="Z114" s="17">
        <v>0</v>
      </c>
      <c r="AA114" s="17">
        <v>0.52896100000000001</v>
      </c>
      <c r="AB114" s="17">
        <v>3.31341E-2</v>
      </c>
      <c r="AC114" s="17">
        <v>2.0925500000000001</v>
      </c>
      <c r="AD114" s="17">
        <v>0.25</v>
      </c>
      <c r="AE114" s="17">
        <v>1141.8</v>
      </c>
    </row>
    <row r="115" spans="1:31">
      <c r="A115" s="17">
        <v>102</v>
      </c>
      <c r="B115" s="19">
        <v>0.46337962962962959</v>
      </c>
      <c r="C115" s="17">
        <v>53</v>
      </c>
      <c r="D115" s="17">
        <v>11.8</v>
      </c>
      <c r="E115" s="17">
        <v>1.2498E-2</v>
      </c>
      <c r="F115" s="17">
        <v>0.60499999999999998</v>
      </c>
      <c r="G115" s="17">
        <v>0.98989199999999999</v>
      </c>
      <c r="H115" s="17">
        <v>1.791998</v>
      </c>
      <c r="I115" s="17">
        <v>2.671484</v>
      </c>
      <c r="J115" s="17">
        <v>0.87948599999999999</v>
      </c>
      <c r="K115" s="17">
        <v>0.32921299999999998</v>
      </c>
      <c r="L115" s="17">
        <v>687.8</v>
      </c>
      <c r="M115" s="17">
        <v>0.22639599999999999</v>
      </c>
      <c r="N115" s="17">
        <v>407</v>
      </c>
      <c r="O115" s="17">
        <v>0</v>
      </c>
      <c r="P115" s="17">
        <v>0</v>
      </c>
      <c r="Q115" s="17">
        <v>0.99202800000000002</v>
      </c>
      <c r="R115" s="17">
        <v>2.0132789999999998</v>
      </c>
      <c r="S115" s="17">
        <v>3.0508169999999999</v>
      </c>
      <c r="T115" s="17">
        <v>1.0375380000000001</v>
      </c>
      <c r="U115" s="17">
        <v>0.34008500000000003</v>
      </c>
      <c r="V115" s="17">
        <v>725</v>
      </c>
      <c r="W115" s="17">
        <v>0.16815099999999999</v>
      </c>
      <c r="X115" s="17">
        <v>511</v>
      </c>
      <c r="Y115" s="17">
        <v>0</v>
      </c>
      <c r="Z115" s="17">
        <v>0</v>
      </c>
      <c r="AA115" s="17">
        <v>0.52320800000000001</v>
      </c>
      <c r="AB115" s="17">
        <v>1.9427699999999999E-2</v>
      </c>
      <c r="AC115" s="17">
        <v>2.0334400000000001</v>
      </c>
      <c r="AD115" s="17">
        <v>0.25</v>
      </c>
      <c r="AE115" s="17">
        <v>1207.5999999999999</v>
      </c>
    </row>
    <row r="116" spans="1:31">
      <c r="A116" s="17">
        <v>103</v>
      </c>
      <c r="B116" s="19">
        <v>0.4634375</v>
      </c>
      <c r="C116" s="17">
        <v>51.9</v>
      </c>
      <c r="D116" s="17">
        <v>12.7</v>
      </c>
      <c r="E116" s="17">
        <v>1.2708000000000001E-2</v>
      </c>
      <c r="F116" s="17">
        <v>0.61499999999999999</v>
      </c>
      <c r="G116" s="17">
        <v>0.98566500000000001</v>
      </c>
      <c r="H116" s="17">
        <v>1.8144210000000001</v>
      </c>
      <c r="I116" s="17">
        <v>2.7251889999999999</v>
      </c>
      <c r="J116" s="17">
        <v>0.91076800000000002</v>
      </c>
      <c r="K116" s="17">
        <v>0.334204</v>
      </c>
      <c r="L116" s="17">
        <v>653.4</v>
      </c>
      <c r="M116" s="17">
        <v>0.119977</v>
      </c>
      <c r="N116" s="17">
        <v>430</v>
      </c>
      <c r="O116" s="17">
        <v>0</v>
      </c>
      <c r="P116" s="17">
        <v>0</v>
      </c>
      <c r="Q116" s="17">
        <v>0.992815</v>
      </c>
      <c r="R116" s="17">
        <v>2.0313919999999999</v>
      </c>
      <c r="S116" s="17">
        <v>3.0709080000000002</v>
      </c>
      <c r="T116" s="17">
        <v>1.0395160000000001</v>
      </c>
      <c r="U116" s="17">
        <v>0.33850400000000003</v>
      </c>
      <c r="V116" s="17">
        <v>692.7</v>
      </c>
      <c r="W116" s="17">
        <v>0.228524</v>
      </c>
      <c r="X116" s="17">
        <v>551</v>
      </c>
      <c r="Y116" s="17">
        <v>0</v>
      </c>
      <c r="Z116" s="17">
        <v>0</v>
      </c>
      <c r="AA116" s="17">
        <v>0.52077600000000002</v>
      </c>
      <c r="AB116" s="17">
        <v>2.0978E-2</v>
      </c>
      <c r="AC116" s="17">
        <v>2.0531999999999999</v>
      </c>
      <c r="AD116" s="17">
        <v>0.25</v>
      </c>
      <c r="AE116" s="17">
        <v>1271.0999999999999</v>
      </c>
    </row>
    <row r="117" spans="1:31">
      <c r="A117" s="17">
        <v>104</v>
      </c>
      <c r="B117" s="19">
        <v>0.46349537037037036</v>
      </c>
      <c r="C117" s="17">
        <v>50.8</v>
      </c>
      <c r="D117" s="17">
        <v>13.6</v>
      </c>
      <c r="E117" s="17">
        <v>1.52E-2</v>
      </c>
      <c r="F117" s="17">
        <v>0.73599999999999999</v>
      </c>
      <c r="G117" s="17">
        <v>0.99117200000000005</v>
      </c>
      <c r="H117" s="17">
        <v>1.8433710000000001</v>
      </c>
      <c r="I117" s="17">
        <v>2.740853</v>
      </c>
      <c r="J117" s="17">
        <v>0.89748300000000003</v>
      </c>
      <c r="K117" s="17">
        <v>0.32744600000000001</v>
      </c>
      <c r="L117" s="17">
        <v>702.7</v>
      </c>
      <c r="M117" s="17">
        <v>0.15801599999999999</v>
      </c>
      <c r="N117" s="17">
        <v>630</v>
      </c>
      <c r="O117" s="17">
        <v>0</v>
      </c>
      <c r="P117" s="17">
        <v>0</v>
      </c>
      <c r="Q117" s="17">
        <v>0.99110200000000004</v>
      </c>
      <c r="R117" s="17">
        <v>2.0087269999999999</v>
      </c>
      <c r="S117" s="17">
        <v>3.1215030000000001</v>
      </c>
      <c r="T117" s="17">
        <v>1.112776</v>
      </c>
      <c r="U117" s="17">
        <v>0.356487</v>
      </c>
      <c r="V117" s="17">
        <v>727.8</v>
      </c>
      <c r="W117" s="17">
        <v>0.147063</v>
      </c>
      <c r="X117" s="17">
        <v>420</v>
      </c>
      <c r="Y117" s="17">
        <v>0</v>
      </c>
      <c r="Z117" s="17">
        <v>0</v>
      </c>
      <c r="AA117" s="17">
        <v>0.54844199999999999</v>
      </c>
      <c r="AB117" s="17">
        <v>3.4927800000000002E-2</v>
      </c>
      <c r="AC117" s="17">
        <v>2.04759</v>
      </c>
      <c r="AD117" s="17">
        <v>0.25</v>
      </c>
      <c r="AE117" s="17">
        <v>1182</v>
      </c>
    </row>
    <row r="118" spans="1:31">
      <c r="A118" s="17">
        <v>105</v>
      </c>
      <c r="B118" s="19">
        <v>0.46355324074074072</v>
      </c>
      <c r="C118" s="17">
        <v>49.7</v>
      </c>
      <c r="D118" s="17">
        <v>14.5</v>
      </c>
      <c r="E118" s="17">
        <v>1.6527E-2</v>
      </c>
      <c r="F118" s="17">
        <v>0.8</v>
      </c>
      <c r="G118" s="17">
        <v>0.98744100000000001</v>
      </c>
      <c r="H118" s="17">
        <v>1.7928930000000001</v>
      </c>
      <c r="I118" s="17">
        <v>2.7192310000000002</v>
      </c>
      <c r="J118" s="17">
        <v>0.92633799999999999</v>
      </c>
      <c r="K118" s="17">
        <v>0.34066200000000002</v>
      </c>
      <c r="L118" s="17">
        <v>725.9</v>
      </c>
      <c r="M118" s="17">
        <v>0.135767</v>
      </c>
      <c r="N118" s="17">
        <v>657</v>
      </c>
      <c r="O118" s="17">
        <v>0</v>
      </c>
      <c r="P118" s="17">
        <v>0</v>
      </c>
      <c r="Q118" s="17">
        <v>0.99266900000000002</v>
      </c>
      <c r="R118" s="17">
        <v>2.0708730000000002</v>
      </c>
      <c r="S118" s="17">
        <v>3.2038410000000002</v>
      </c>
      <c r="T118" s="17">
        <v>1.132968</v>
      </c>
      <c r="U118" s="17">
        <v>0.353628</v>
      </c>
      <c r="V118" s="17">
        <v>694.9</v>
      </c>
      <c r="W118" s="17">
        <v>7.4593000000000007E-2</v>
      </c>
      <c r="X118" s="17">
        <v>238</v>
      </c>
      <c r="Y118" s="17">
        <v>0</v>
      </c>
      <c r="Z118" s="17">
        <v>0</v>
      </c>
      <c r="AA118" s="17">
        <v>0.54404300000000005</v>
      </c>
      <c r="AB118" s="17">
        <v>3.9918799999999997E-2</v>
      </c>
      <c r="AC118" s="17">
        <v>2.1160999999999999</v>
      </c>
      <c r="AD118" s="17">
        <v>0.25</v>
      </c>
      <c r="AE118" s="17">
        <v>1144.3</v>
      </c>
    </row>
    <row r="119" spans="1:31">
      <c r="A119" s="17">
        <v>106</v>
      </c>
      <c r="B119" s="19">
        <v>0.46361111111111114</v>
      </c>
      <c r="C119" s="17">
        <v>48.4</v>
      </c>
      <c r="D119" s="17">
        <v>15.4</v>
      </c>
      <c r="E119" s="17">
        <v>1.6268999999999999E-2</v>
      </c>
      <c r="F119" s="17">
        <v>0.78700000000000003</v>
      </c>
      <c r="G119" s="17">
        <v>0.98749200000000004</v>
      </c>
      <c r="H119" s="17">
        <v>1.7946759999999999</v>
      </c>
      <c r="I119" s="17">
        <v>2.6549580000000002</v>
      </c>
      <c r="J119" s="17">
        <v>0.86028199999999999</v>
      </c>
      <c r="K119" s="17">
        <v>0.32402799999999998</v>
      </c>
      <c r="L119" s="17">
        <v>705.3</v>
      </c>
      <c r="M119" s="17">
        <v>0.265065</v>
      </c>
      <c r="N119" s="17">
        <v>605</v>
      </c>
      <c r="O119" s="17">
        <v>0</v>
      </c>
      <c r="P119" s="17">
        <v>0</v>
      </c>
      <c r="Q119" s="17">
        <v>0.99377199999999999</v>
      </c>
      <c r="R119" s="17">
        <v>2.0111759999999999</v>
      </c>
      <c r="S119" s="17">
        <v>3.031193</v>
      </c>
      <c r="T119" s="17">
        <v>1.0200180000000001</v>
      </c>
      <c r="U119" s="17">
        <v>0.336507</v>
      </c>
      <c r="V119" s="17">
        <v>672.5</v>
      </c>
      <c r="W119" s="17">
        <v>0.16852800000000001</v>
      </c>
      <c r="X119" s="17">
        <v>405</v>
      </c>
      <c r="Y119" s="17">
        <v>0</v>
      </c>
      <c r="Z119" s="17">
        <v>0</v>
      </c>
      <c r="AA119" s="17">
        <v>0.51770300000000002</v>
      </c>
      <c r="AB119" s="17">
        <v>3.8008500000000001E-2</v>
      </c>
      <c r="AC119" s="17">
        <v>2.0499399999999999</v>
      </c>
      <c r="AD119" s="17">
        <v>0.25</v>
      </c>
      <c r="AE119" s="17">
        <v>1177.5999999999999</v>
      </c>
    </row>
    <row r="120" spans="1:31">
      <c r="A120" s="17">
        <v>107</v>
      </c>
      <c r="B120" s="19">
        <v>0.46365740740740741</v>
      </c>
      <c r="C120" s="17">
        <v>47.5</v>
      </c>
      <c r="D120" s="17">
        <v>16.3</v>
      </c>
      <c r="E120" s="17">
        <v>1.7305000000000001E-2</v>
      </c>
      <c r="F120" s="17">
        <v>0.83699999999999997</v>
      </c>
      <c r="G120" s="17">
        <v>0.98758500000000005</v>
      </c>
      <c r="H120" s="17">
        <v>1.7249939999999999</v>
      </c>
      <c r="I120" s="17">
        <v>2.5442170000000002</v>
      </c>
      <c r="J120" s="17">
        <v>0.81922300000000003</v>
      </c>
      <c r="K120" s="17">
        <v>0.321994</v>
      </c>
      <c r="L120" s="17">
        <v>678.8</v>
      </c>
      <c r="M120" s="17">
        <v>0.284887</v>
      </c>
      <c r="N120" s="17">
        <v>283</v>
      </c>
      <c r="O120" s="17">
        <v>0</v>
      </c>
      <c r="P120" s="17">
        <v>0</v>
      </c>
      <c r="Q120" s="17">
        <v>0.99164099999999999</v>
      </c>
      <c r="R120" s="17">
        <v>2.004292</v>
      </c>
      <c r="S120" s="17">
        <v>3.0565989999999998</v>
      </c>
      <c r="T120" s="17">
        <v>1.052306</v>
      </c>
      <c r="U120" s="17">
        <v>0.34427400000000002</v>
      </c>
      <c r="V120" s="17">
        <v>698.8</v>
      </c>
      <c r="W120" s="17">
        <v>0.18696399999999999</v>
      </c>
      <c r="X120" s="17">
        <v>319</v>
      </c>
      <c r="Y120" s="17">
        <v>0</v>
      </c>
      <c r="Z120" s="17">
        <v>0</v>
      </c>
      <c r="AA120" s="17">
        <v>0.52965200000000001</v>
      </c>
      <c r="AB120" s="17">
        <v>1.84799E-2</v>
      </c>
      <c r="AC120" s="17">
        <v>2.0237400000000001</v>
      </c>
      <c r="AD120" s="17">
        <v>0.25</v>
      </c>
      <c r="AE120" s="17">
        <v>1223.7</v>
      </c>
    </row>
    <row r="121" spans="1:31">
      <c r="A121" s="17">
        <v>108</v>
      </c>
      <c r="B121" s="19">
        <v>0.46371527777777777</v>
      </c>
      <c r="C121" s="17">
        <v>46.6</v>
      </c>
      <c r="D121" s="17">
        <v>17.2</v>
      </c>
      <c r="E121" s="17">
        <v>1.8471000000000001E-2</v>
      </c>
      <c r="F121" s="17">
        <v>0.89400000000000002</v>
      </c>
      <c r="G121" s="17">
        <v>0.98409899999999995</v>
      </c>
      <c r="H121" s="17">
        <v>1.653689</v>
      </c>
      <c r="I121" s="17">
        <v>2.4181219999999999</v>
      </c>
      <c r="J121" s="17">
        <v>0.76443399999999995</v>
      </c>
      <c r="K121" s="17">
        <v>0.31612699999999999</v>
      </c>
      <c r="L121" s="17">
        <v>695.4</v>
      </c>
      <c r="M121" s="17">
        <v>0.26244299999999998</v>
      </c>
      <c r="N121" s="17">
        <v>387</v>
      </c>
      <c r="O121" s="17">
        <v>0</v>
      </c>
      <c r="P121" s="17">
        <v>0</v>
      </c>
      <c r="Q121" s="17">
        <v>0.98923000000000005</v>
      </c>
      <c r="R121" s="17">
        <v>1.913016</v>
      </c>
      <c r="S121" s="17">
        <v>2.911019</v>
      </c>
      <c r="T121" s="17">
        <v>0.99800299999999997</v>
      </c>
      <c r="U121" s="17">
        <v>0.34283599999999997</v>
      </c>
      <c r="V121" s="17">
        <v>707</v>
      </c>
      <c r="W121" s="17">
        <v>0.12687499999999999</v>
      </c>
      <c r="X121" s="17">
        <v>628</v>
      </c>
      <c r="Y121" s="17">
        <v>0</v>
      </c>
      <c r="Z121" s="17">
        <v>0</v>
      </c>
      <c r="AA121" s="17">
        <v>0.52744000000000002</v>
      </c>
      <c r="AB121" s="17">
        <v>2.70875E-2</v>
      </c>
      <c r="AC121" s="17">
        <v>1.9400500000000001</v>
      </c>
      <c r="AD121" s="17">
        <v>0.25</v>
      </c>
      <c r="AE121" s="17">
        <v>1194.5</v>
      </c>
    </row>
    <row r="122" spans="1:31">
      <c r="A122" s="17">
        <v>109</v>
      </c>
      <c r="B122" s="19">
        <v>0.46377314814814818</v>
      </c>
      <c r="C122" s="17">
        <v>45.3</v>
      </c>
      <c r="D122" s="17">
        <v>18.100000000000001</v>
      </c>
      <c r="E122" s="17">
        <v>1.9229E-2</v>
      </c>
      <c r="F122" s="17">
        <v>0.93</v>
      </c>
      <c r="G122" s="17">
        <v>0.98862499999999998</v>
      </c>
      <c r="H122" s="17">
        <v>1.6284639999999999</v>
      </c>
      <c r="I122" s="17">
        <v>2.3910979999999999</v>
      </c>
      <c r="J122" s="17">
        <v>0.76263300000000001</v>
      </c>
      <c r="K122" s="17">
        <v>0.31894699999999998</v>
      </c>
      <c r="L122" s="17">
        <v>705.2</v>
      </c>
      <c r="M122" s="17">
        <v>0.19755500000000001</v>
      </c>
      <c r="N122" s="17">
        <v>622</v>
      </c>
      <c r="O122" s="17">
        <v>0</v>
      </c>
      <c r="P122" s="17">
        <v>0</v>
      </c>
      <c r="Q122" s="17">
        <v>0.99109899999999995</v>
      </c>
      <c r="R122" s="17">
        <v>1.872115</v>
      </c>
      <c r="S122" s="17">
        <v>2.8400620000000001</v>
      </c>
      <c r="T122" s="17">
        <v>0.967947</v>
      </c>
      <c r="U122" s="17">
        <v>0.34081899999999998</v>
      </c>
      <c r="V122" s="17">
        <v>715.1</v>
      </c>
      <c r="W122" s="17">
        <v>0.15023600000000001</v>
      </c>
      <c r="X122" s="17">
        <v>430</v>
      </c>
      <c r="Y122" s="17">
        <v>0</v>
      </c>
      <c r="Z122" s="17">
        <v>0</v>
      </c>
      <c r="AA122" s="17">
        <v>0.52433700000000005</v>
      </c>
      <c r="AB122" s="17">
        <v>4.5639399999999997E-2</v>
      </c>
      <c r="AC122" s="17">
        <v>1.91629</v>
      </c>
      <c r="AD122" s="17">
        <v>0.25</v>
      </c>
      <c r="AE122" s="17">
        <v>1177.8</v>
      </c>
    </row>
    <row r="123" spans="1:31">
      <c r="A123" s="17">
        <v>110</v>
      </c>
      <c r="B123" s="19">
        <v>0.46383101851851855</v>
      </c>
      <c r="C123" s="17">
        <v>44.3</v>
      </c>
      <c r="D123" s="17">
        <v>19.899999999999999</v>
      </c>
      <c r="E123" s="17">
        <v>2.104E-2</v>
      </c>
      <c r="F123" s="17">
        <v>1.018</v>
      </c>
      <c r="G123" s="17">
        <v>0.98779799999999995</v>
      </c>
      <c r="H123" s="17">
        <v>1.6522289999999999</v>
      </c>
      <c r="I123" s="17">
        <v>2.4184350000000001</v>
      </c>
      <c r="J123" s="17">
        <v>0.76620600000000005</v>
      </c>
      <c r="K123" s="17">
        <v>0.31681900000000002</v>
      </c>
      <c r="L123" s="17">
        <v>684.4</v>
      </c>
      <c r="M123" s="17">
        <v>0.32220500000000002</v>
      </c>
      <c r="N123" s="17">
        <v>415</v>
      </c>
      <c r="O123" s="17">
        <v>0</v>
      </c>
      <c r="P123" s="17">
        <v>0</v>
      </c>
      <c r="Q123" s="17">
        <v>0.99095699999999998</v>
      </c>
      <c r="R123" s="17">
        <v>1.8286480000000001</v>
      </c>
      <c r="S123" s="17">
        <v>2.7906339999999998</v>
      </c>
      <c r="T123" s="17">
        <v>0.96198499999999998</v>
      </c>
      <c r="U123" s="17">
        <v>0.344719</v>
      </c>
      <c r="V123" s="17">
        <v>717.8</v>
      </c>
      <c r="W123" s="17">
        <v>0.141432</v>
      </c>
      <c r="X123" s="17">
        <v>424</v>
      </c>
      <c r="Y123" s="17">
        <v>0</v>
      </c>
      <c r="Z123" s="17">
        <v>0</v>
      </c>
      <c r="AA123" s="17">
        <v>0.53033699999999995</v>
      </c>
      <c r="AB123" s="17">
        <v>3.2943199999999999E-2</v>
      </c>
      <c r="AC123" s="17">
        <v>1.8603400000000001</v>
      </c>
      <c r="AD123" s="17">
        <v>0.25</v>
      </c>
      <c r="AE123" s="17">
        <v>1213.5</v>
      </c>
    </row>
    <row r="124" spans="1:31">
      <c r="A124" s="17">
        <v>111</v>
      </c>
      <c r="B124" s="19">
        <v>0.46387731481481481</v>
      </c>
      <c r="C124" s="17">
        <v>43.2</v>
      </c>
      <c r="D124" s="17">
        <v>21.7</v>
      </c>
      <c r="E124" s="17">
        <v>2.3172999999999999E-2</v>
      </c>
      <c r="F124" s="17">
        <v>1.121</v>
      </c>
      <c r="G124" s="17">
        <v>0.98462000000000005</v>
      </c>
      <c r="H124" s="17">
        <v>1.6045039999999999</v>
      </c>
      <c r="I124" s="17">
        <v>2.3853430000000002</v>
      </c>
      <c r="J124" s="17">
        <v>0.78083800000000003</v>
      </c>
      <c r="K124" s="17">
        <v>0.32734799999999997</v>
      </c>
      <c r="L124" s="17">
        <v>730.1</v>
      </c>
      <c r="M124" s="17">
        <v>0.27778199999999997</v>
      </c>
      <c r="N124" s="17">
        <v>558</v>
      </c>
      <c r="O124" s="17">
        <v>0</v>
      </c>
      <c r="P124" s="17">
        <v>0</v>
      </c>
      <c r="Q124" s="17">
        <v>0.992815</v>
      </c>
      <c r="R124" s="17">
        <v>1.8442590000000001</v>
      </c>
      <c r="S124" s="17">
        <v>2.7622080000000002</v>
      </c>
      <c r="T124" s="17">
        <v>0.91794799999999999</v>
      </c>
      <c r="U124" s="17">
        <v>0.33232400000000001</v>
      </c>
      <c r="V124" s="17">
        <v>690.6</v>
      </c>
      <c r="W124" s="17">
        <v>0.18784600000000001</v>
      </c>
      <c r="X124" s="17">
        <v>366</v>
      </c>
      <c r="Y124" s="17">
        <v>0</v>
      </c>
      <c r="Z124" s="17">
        <v>0</v>
      </c>
      <c r="AA124" s="17">
        <v>0.51126799999999994</v>
      </c>
      <c r="AB124" s="17">
        <v>5.0546399999999998E-2</v>
      </c>
      <c r="AC124" s="17">
        <v>1.89066</v>
      </c>
      <c r="AD124" s="17">
        <v>0.25</v>
      </c>
      <c r="AE124" s="17">
        <v>1137.7</v>
      </c>
    </row>
    <row r="125" spans="1:31">
      <c r="A125" s="17">
        <v>112</v>
      </c>
      <c r="B125" s="19">
        <v>0.46393518518518517</v>
      </c>
      <c r="C125" s="17">
        <v>42.1</v>
      </c>
      <c r="D125" s="17">
        <v>22.6</v>
      </c>
      <c r="E125" s="17">
        <v>2.4725E-2</v>
      </c>
      <c r="F125" s="17">
        <v>1.196</v>
      </c>
      <c r="G125" s="17">
        <v>0.98166100000000001</v>
      </c>
      <c r="H125" s="17">
        <v>1.599189</v>
      </c>
      <c r="I125" s="17">
        <v>2.3491050000000002</v>
      </c>
      <c r="J125" s="17">
        <v>0.74991699999999994</v>
      </c>
      <c r="K125" s="17">
        <v>0.31923499999999999</v>
      </c>
      <c r="L125" s="17">
        <v>713.2</v>
      </c>
      <c r="M125" s="17">
        <v>0.198131</v>
      </c>
      <c r="N125" s="17">
        <v>324</v>
      </c>
      <c r="O125" s="17">
        <v>0</v>
      </c>
      <c r="P125" s="17">
        <v>0</v>
      </c>
      <c r="Q125" s="17">
        <v>0.991954</v>
      </c>
      <c r="R125" s="17">
        <v>1.835793</v>
      </c>
      <c r="S125" s="17">
        <v>2.7869100000000002</v>
      </c>
      <c r="T125" s="17">
        <v>0.95111699999999999</v>
      </c>
      <c r="U125" s="17">
        <v>0.34127999999999997</v>
      </c>
      <c r="V125" s="17">
        <v>677.4</v>
      </c>
      <c r="W125" s="17">
        <v>2.7102999999999999E-2</v>
      </c>
      <c r="X125" s="17">
        <v>528</v>
      </c>
      <c r="Y125" s="17">
        <v>0</v>
      </c>
      <c r="Z125" s="17">
        <v>0</v>
      </c>
      <c r="AA125" s="17">
        <v>0.52504600000000001</v>
      </c>
      <c r="AB125" s="17">
        <v>3.05496E-2</v>
      </c>
      <c r="AC125" s="17">
        <v>1.8648499999999999</v>
      </c>
      <c r="AD125" s="17">
        <v>0.25</v>
      </c>
      <c r="AE125" s="17">
        <v>1164.5999999999999</v>
      </c>
    </row>
    <row r="126" spans="1:31">
      <c r="A126" s="17">
        <v>113</v>
      </c>
      <c r="B126" s="19">
        <v>0.46399305555555559</v>
      </c>
      <c r="C126" s="17">
        <v>41</v>
      </c>
      <c r="D126" s="17">
        <v>24.4</v>
      </c>
      <c r="E126" s="17">
        <v>2.4525000000000002E-2</v>
      </c>
      <c r="F126" s="17">
        <v>1.1870000000000001</v>
      </c>
      <c r="G126" s="17">
        <v>0.99149699999999996</v>
      </c>
      <c r="H126" s="17">
        <v>1.598797</v>
      </c>
      <c r="I126" s="17">
        <v>2.3361770000000002</v>
      </c>
      <c r="J126" s="17">
        <v>0.73738099999999995</v>
      </c>
      <c r="K126" s="17">
        <v>0.31563600000000003</v>
      </c>
      <c r="L126" s="17">
        <v>673.3</v>
      </c>
      <c r="M126" s="17">
        <v>0.14787700000000001</v>
      </c>
      <c r="N126" s="17">
        <v>482</v>
      </c>
      <c r="O126" s="17">
        <v>0</v>
      </c>
      <c r="P126" s="17">
        <v>0</v>
      </c>
      <c r="Q126" s="17">
        <v>0.99309199999999997</v>
      </c>
      <c r="R126" s="17">
        <v>1.8010079999999999</v>
      </c>
      <c r="S126" s="17">
        <v>2.7174230000000001</v>
      </c>
      <c r="T126" s="17">
        <v>0.91641499999999998</v>
      </c>
      <c r="U126" s="17">
        <v>0.33723700000000001</v>
      </c>
      <c r="V126" s="17">
        <v>697.9</v>
      </c>
      <c r="W126" s="17">
        <v>0.24306800000000001</v>
      </c>
      <c r="X126" s="17">
        <v>343</v>
      </c>
      <c r="Y126" s="17">
        <v>0</v>
      </c>
      <c r="Z126" s="17">
        <v>0</v>
      </c>
      <c r="AA126" s="17">
        <v>0.51882600000000001</v>
      </c>
      <c r="AB126" s="17">
        <v>4.55302E-2</v>
      </c>
      <c r="AC126" s="17">
        <v>1.84273</v>
      </c>
      <c r="AD126" s="17">
        <v>0.25</v>
      </c>
      <c r="AE126" s="17">
        <v>1233.5999999999999</v>
      </c>
    </row>
    <row r="127" spans="1:31">
      <c r="A127" s="17">
        <v>114</v>
      </c>
      <c r="B127" s="19">
        <v>0.46405092592592595</v>
      </c>
      <c r="C127" s="17">
        <v>39.9</v>
      </c>
      <c r="D127" s="17">
        <v>26.2</v>
      </c>
      <c r="E127" s="17">
        <v>2.6244E-2</v>
      </c>
      <c r="F127" s="17">
        <v>1.27</v>
      </c>
      <c r="G127" s="17">
        <v>0.98461399999999999</v>
      </c>
      <c r="H127" s="17">
        <v>1.6034219999999999</v>
      </c>
      <c r="I127" s="17">
        <v>2.3142830000000001</v>
      </c>
      <c r="J127" s="17">
        <v>0.71086099999999997</v>
      </c>
      <c r="K127" s="17">
        <v>0.30716300000000002</v>
      </c>
      <c r="L127" s="17">
        <v>669.5</v>
      </c>
      <c r="M127" s="17">
        <v>0.27206399999999997</v>
      </c>
      <c r="N127" s="17">
        <v>367</v>
      </c>
      <c r="O127" s="17">
        <v>0</v>
      </c>
      <c r="P127" s="17">
        <v>0</v>
      </c>
      <c r="Q127" s="17">
        <v>0.99459399999999998</v>
      </c>
      <c r="R127" s="17">
        <v>1.827075</v>
      </c>
      <c r="S127" s="17">
        <v>2.7474789999999998</v>
      </c>
      <c r="T127" s="17">
        <v>0.920404</v>
      </c>
      <c r="U127" s="17">
        <v>0.33500000000000002</v>
      </c>
      <c r="V127" s="17">
        <v>684.8</v>
      </c>
      <c r="W127" s="17">
        <v>0.22912399999999999</v>
      </c>
      <c r="X127" s="17">
        <v>291</v>
      </c>
      <c r="Y127" s="17">
        <v>0</v>
      </c>
      <c r="Z127" s="17">
        <v>0</v>
      </c>
      <c r="AA127" s="17">
        <v>0.51538399999999995</v>
      </c>
      <c r="AB127" s="17">
        <v>3.7421299999999998E-2</v>
      </c>
      <c r="AC127" s="17">
        <v>1.8615200000000001</v>
      </c>
      <c r="AD127" s="17">
        <v>0.25</v>
      </c>
      <c r="AE127" s="17">
        <v>1240.5</v>
      </c>
    </row>
    <row r="128" spans="1:31">
      <c r="A128" s="17">
        <v>115</v>
      </c>
      <c r="B128" s="19">
        <v>0.46410879629629626</v>
      </c>
      <c r="C128" s="17">
        <v>38.799999999999997</v>
      </c>
      <c r="D128" s="17">
        <v>28.1</v>
      </c>
      <c r="E128" s="17">
        <v>2.8962999999999999E-2</v>
      </c>
      <c r="F128" s="17">
        <v>1.4019999999999999</v>
      </c>
      <c r="G128" s="17">
        <v>0.986541</v>
      </c>
      <c r="H128" s="17">
        <v>1.583637</v>
      </c>
      <c r="I128" s="17">
        <v>2.305558</v>
      </c>
      <c r="J128" s="17">
        <v>0.72192199999999995</v>
      </c>
      <c r="K128" s="17">
        <v>0.31312200000000001</v>
      </c>
      <c r="L128" s="17">
        <v>689.5</v>
      </c>
      <c r="M128" s="17">
        <v>0.102149</v>
      </c>
      <c r="N128" s="17">
        <v>412</v>
      </c>
      <c r="O128" s="17">
        <v>0</v>
      </c>
      <c r="P128" s="17">
        <v>0</v>
      </c>
      <c r="Q128" s="17">
        <v>0.99060300000000001</v>
      </c>
      <c r="R128" s="17">
        <v>1.795784</v>
      </c>
      <c r="S128" s="17">
        <v>2.7159230000000001</v>
      </c>
      <c r="T128" s="17">
        <v>0.92013900000000004</v>
      </c>
      <c r="U128" s="17">
        <v>0.33879399999999998</v>
      </c>
      <c r="V128" s="17">
        <v>681.2</v>
      </c>
      <c r="W128" s="17">
        <v>0.161051</v>
      </c>
      <c r="X128" s="17">
        <v>500</v>
      </c>
      <c r="Y128" s="17">
        <v>0</v>
      </c>
      <c r="Z128" s="17">
        <v>0</v>
      </c>
      <c r="AA128" s="17">
        <v>0.52122199999999996</v>
      </c>
      <c r="AB128" s="17">
        <v>4.58287E-2</v>
      </c>
      <c r="AC128" s="17">
        <v>1.83795</v>
      </c>
      <c r="AD128" s="17">
        <v>0.25</v>
      </c>
      <c r="AE128" s="17">
        <v>1204.5</v>
      </c>
    </row>
    <row r="129" spans="1:31">
      <c r="A129" s="17">
        <v>116</v>
      </c>
      <c r="B129" s="19">
        <v>0.46416666666666667</v>
      </c>
      <c r="C129" s="17">
        <v>37.700000000000003</v>
      </c>
      <c r="D129" s="17">
        <v>30.8</v>
      </c>
      <c r="E129" s="17">
        <v>3.0960999999999999E-2</v>
      </c>
      <c r="F129" s="17">
        <v>1.498</v>
      </c>
      <c r="G129" s="17">
        <v>0.98829999999999996</v>
      </c>
      <c r="H129" s="17">
        <v>1.6226160000000001</v>
      </c>
      <c r="I129" s="17">
        <v>2.3615780000000002</v>
      </c>
      <c r="J129" s="17">
        <v>0.73896099999999998</v>
      </c>
      <c r="K129" s="17">
        <v>0.31291000000000002</v>
      </c>
      <c r="L129" s="17">
        <v>667.9</v>
      </c>
      <c r="M129" s="17">
        <v>0.20119100000000001</v>
      </c>
      <c r="N129" s="17">
        <v>434</v>
      </c>
      <c r="O129" s="17">
        <v>0</v>
      </c>
      <c r="P129" s="17">
        <v>0</v>
      </c>
      <c r="Q129" s="17">
        <v>0.99077800000000005</v>
      </c>
      <c r="R129" s="17">
        <v>1.738777</v>
      </c>
      <c r="S129" s="17">
        <v>2.6455989999999998</v>
      </c>
      <c r="T129" s="17">
        <v>0.90682099999999999</v>
      </c>
      <c r="U129" s="17">
        <v>0.34276600000000002</v>
      </c>
      <c r="V129" s="17">
        <v>655.4</v>
      </c>
      <c r="W129" s="17">
        <v>0.113222</v>
      </c>
      <c r="X129" s="17">
        <v>378</v>
      </c>
      <c r="Y129" s="17">
        <v>0</v>
      </c>
      <c r="Z129" s="17">
        <v>0</v>
      </c>
      <c r="AA129" s="17">
        <v>0.52733200000000002</v>
      </c>
      <c r="AB129" s="17">
        <v>5.0999700000000002E-2</v>
      </c>
      <c r="AC129" s="17">
        <v>1.7850299999999999</v>
      </c>
      <c r="AD129" s="17">
        <v>0.25</v>
      </c>
      <c r="AE129" s="17">
        <v>1243.5999999999999</v>
      </c>
    </row>
    <row r="130" spans="1:31">
      <c r="A130" s="17">
        <v>117</v>
      </c>
      <c r="B130" s="19">
        <v>0.46421296296296299</v>
      </c>
      <c r="C130" s="17">
        <v>36.6</v>
      </c>
      <c r="D130" s="17">
        <v>32.6</v>
      </c>
      <c r="E130" s="17">
        <v>3.3612000000000003E-2</v>
      </c>
      <c r="F130" s="17">
        <v>1.6259999999999999</v>
      </c>
      <c r="G130" s="17">
        <v>0.98366299999999995</v>
      </c>
      <c r="H130" s="17">
        <v>1.5784849999999999</v>
      </c>
      <c r="I130" s="17">
        <v>2.2851159999999999</v>
      </c>
      <c r="J130" s="17">
        <v>0.70663100000000001</v>
      </c>
      <c r="K130" s="17">
        <v>0.30923200000000001</v>
      </c>
      <c r="L130" s="17">
        <v>691.5</v>
      </c>
      <c r="M130" s="17">
        <v>0.148787</v>
      </c>
      <c r="N130" s="17">
        <v>301</v>
      </c>
      <c r="O130" s="17">
        <v>0</v>
      </c>
      <c r="P130" s="17">
        <v>0</v>
      </c>
      <c r="Q130" s="17">
        <v>0.98868500000000004</v>
      </c>
      <c r="R130" s="17">
        <v>1.774216</v>
      </c>
      <c r="S130" s="17">
        <v>2.669089</v>
      </c>
      <c r="T130" s="17">
        <v>0.89487300000000003</v>
      </c>
      <c r="U130" s="17">
        <v>0.33527299999999999</v>
      </c>
      <c r="V130" s="17">
        <v>618.9</v>
      </c>
      <c r="W130" s="17">
        <v>6.3839999999999994E-2</v>
      </c>
      <c r="X130" s="17">
        <v>312</v>
      </c>
      <c r="Y130" s="17">
        <v>0</v>
      </c>
      <c r="Z130" s="17">
        <v>0</v>
      </c>
      <c r="AA130" s="17">
        <v>0.51580400000000004</v>
      </c>
      <c r="AB130" s="17">
        <v>3.9215E-2</v>
      </c>
      <c r="AC130" s="17">
        <v>1.80931</v>
      </c>
      <c r="AD130" s="17">
        <v>0.25</v>
      </c>
      <c r="AE130" s="17">
        <v>1201.0999999999999</v>
      </c>
    </row>
    <row r="131" spans="1:31">
      <c r="A131" s="17">
        <v>118</v>
      </c>
      <c r="B131" s="19">
        <v>0.46427083333333335</v>
      </c>
      <c r="C131" s="17">
        <v>35.700000000000003</v>
      </c>
      <c r="D131" s="17">
        <v>35.299999999999997</v>
      </c>
      <c r="E131" s="17">
        <v>3.356E-2</v>
      </c>
      <c r="F131" s="17">
        <v>1.6240000000000001</v>
      </c>
      <c r="G131" s="17">
        <v>0.98343499999999995</v>
      </c>
      <c r="H131" s="17">
        <v>1.6070869999999999</v>
      </c>
      <c r="I131" s="17">
        <v>2.318041</v>
      </c>
      <c r="J131" s="17">
        <v>0.71095399999999997</v>
      </c>
      <c r="K131" s="17">
        <v>0.30670500000000001</v>
      </c>
      <c r="L131" s="17">
        <v>657.7</v>
      </c>
      <c r="M131" s="17">
        <v>0.197991</v>
      </c>
      <c r="N131" s="17">
        <v>609</v>
      </c>
      <c r="O131" s="17">
        <v>0</v>
      </c>
      <c r="P131" s="17">
        <v>0</v>
      </c>
      <c r="Q131" s="17">
        <v>0.98703300000000005</v>
      </c>
      <c r="R131" s="17">
        <v>1.737835</v>
      </c>
      <c r="S131" s="17">
        <v>2.6279919999999999</v>
      </c>
      <c r="T131" s="17">
        <v>0.89015699999999998</v>
      </c>
      <c r="U131" s="17">
        <v>0.33872099999999999</v>
      </c>
      <c r="V131" s="17">
        <v>669.4</v>
      </c>
      <c r="W131" s="17">
        <v>0.10843</v>
      </c>
      <c r="X131" s="17">
        <v>448</v>
      </c>
      <c r="Y131" s="17">
        <v>0</v>
      </c>
      <c r="Z131" s="17">
        <v>0</v>
      </c>
      <c r="AA131" s="17">
        <v>0.52110999999999996</v>
      </c>
      <c r="AB131" s="17">
        <v>7.8484399999999996E-2</v>
      </c>
      <c r="AC131" s="17">
        <v>1.8077000000000001</v>
      </c>
      <c r="AD131" s="17">
        <v>0.25</v>
      </c>
      <c r="AE131" s="17">
        <v>1262.8</v>
      </c>
    </row>
    <row r="132" spans="1:31">
      <c r="A132" s="17">
        <v>119</v>
      </c>
      <c r="B132" s="19">
        <v>0.46432870370370366</v>
      </c>
      <c r="C132" s="17">
        <v>34.6</v>
      </c>
      <c r="D132" s="17">
        <v>38.9</v>
      </c>
      <c r="E132" s="17">
        <v>3.6755999999999997E-2</v>
      </c>
      <c r="F132" s="17">
        <v>1.7789999999999999</v>
      </c>
      <c r="G132" s="17">
        <v>0.98727399999999998</v>
      </c>
      <c r="H132" s="17">
        <v>1.590589</v>
      </c>
      <c r="I132" s="17">
        <v>2.2687710000000001</v>
      </c>
      <c r="J132" s="17">
        <v>0.67818199999999995</v>
      </c>
      <c r="K132" s="17">
        <v>0.29892000000000002</v>
      </c>
      <c r="L132" s="17">
        <v>626.70000000000005</v>
      </c>
      <c r="M132" s="17">
        <v>0.231434</v>
      </c>
      <c r="N132" s="17">
        <v>458</v>
      </c>
      <c r="O132" s="17">
        <v>0</v>
      </c>
      <c r="P132" s="17">
        <v>0</v>
      </c>
      <c r="Q132" s="17">
        <v>0.98901899999999998</v>
      </c>
      <c r="R132" s="17">
        <v>1.72892</v>
      </c>
      <c r="S132" s="17">
        <v>2.648984</v>
      </c>
      <c r="T132" s="17">
        <v>0.92006399999999999</v>
      </c>
      <c r="U132" s="17">
        <v>0.347327</v>
      </c>
      <c r="V132" s="17">
        <v>654.20000000000005</v>
      </c>
      <c r="W132" s="17">
        <v>8.5675000000000001E-2</v>
      </c>
      <c r="X132" s="17">
        <v>419</v>
      </c>
      <c r="Y132" s="17">
        <v>0</v>
      </c>
      <c r="Z132" s="17">
        <v>0</v>
      </c>
      <c r="AA132" s="17">
        <v>0.53434899999999996</v>
      </c>
      <c r="AB132" s="17">
        <v>6.3074900000000003E-2</v>
      </c>
      <c r="AC132" s="17">
        <v>1.78695</v>
      </c>
      <c r="AD132" s="17">
        <v>0.25</v>
      </c>
      <c r="AE132" s="17">
        <v>1325.4</v>
      </c>
    </row>
    <row r="133" spans="1:31">
      <c r="A133" s="17">
        <v>120</v>
      </c>
      <c r="B133" s="19">
        <v>0.46438657407407408</v>
      </c>
      <c r="C133" s="17">
        <v>33.5</v>
      </c>
      <c r="D133" s="17">
        <v>41.6</v>
      </c>
      <c r="E133" s="17">
        <v>3.8963999999999999E-2</v>
      </c>
      <c r="F133" s="17">
        <v>1.885</v>
      </c>
      <c r="G133" s="17">
        <v>0.984815</v>
      </c>
      <c r="H133" s="17">
        <v>1.5291189999999999</v>
      </c>
      <c r="I133" s="17">
        <v>2.2248420000000002</v>
      </c>
      <c r="J133" s="17">
        <v>0.69572299999999998</v>
      </c>
      <c r="K133" s="17">
        <v>0.31270700000000001</v>
      </c>
      <c r="L133" s="17">
        <v>665.1</v>
      </c>
      <c r="M133" s="17">
        <v>0.103043</v>
      </c>
      <c r="N133" s="17">
        <v>556</v>
      </c>
      <c r="O133" s="17">
        <v>0</v>
      </c>
      <c r="P133" s="17">
        <v>0</v>
      </c>
      <c r="Q133" s="17">
        <v>0.99163400000000002</v>
      </c>
      <c r="R133" s="17">
        <v>1.7636430000000001</v>
      </c>
      <c r="S133" s="17">
        <v>2.640272</v>
      </c>
      <c r="T133" s="17">
        <v>0.87663000000000002</v>
      </c>
      <c r="U133" s="17">
        <v>0.33202199999999998</v>
      </c>
      <c r="V133" s="17">
        <v>673.7</v>
      </c>
      <c r="W133" s="17">
        <v>0.202485</v>
      </c>
      <c r="X133" s="17">
        <v>428</v>
      </c>
      <c r="Y133" s="17">
        <v>0</v>
      </c>
      <c r="Z133" s="17">
        <v>0</v>
      </c>
      <c r="AA133" s="17">
        <v>0.51080400000000004</v>
      </c>
      <c r="AB133" s="17">
        <v>8.48603E-2</v>
      </c>
      <c r="AC133" s="17">
        <v>1.8380300000000001</v>
      </c>
      <c r="AD133" s="17">
        <v>0.25</v>
      </c>
      <c r="AE133" s="17">
        <v>1248.8</v>
      </c>
    </row>
    <row r="134" spans="1:31">
      <c r="A134" s="17">
        <v>121</v>
      </c>
      <c r="B134" s="19">
        <v>0.46444444444444444</v>
      </c>
      <c r="C134" s="17">
        <v>32.200000000000003</v>
      </c>
      <c r="D134" s="17">
        <v>46.2</v>
      </c>
      <c r="E134" s="17">
        <v>4.7438000000000001E-2</v>
      </c>
      <c r="F134" s="17">
        <v>2.2959999999999998</v>
      </c>
      <c r="G134" s="17">
        <v>0.98749900000000002</v>
      </c>
      <c r="H134" s="17">
        <v>1.543175</v>
      </c>
      <c r="I134" s="17">
        <v>2.2353800000000001</v>
      </c>
      <c r="J134" s="17">
        <v>0.69220499999999996</v>
      </c>
      <c r="K134" s="17">
        <v>0.30965900000000002</v>
      </c>
      <c r="L134" s="17">
        <v>692.3</v>
      </c>
      <c r="M134" s="17">
        <v>0.126332</v>
      </c>
      <c r="N134" s="17">
        <v>352</v>
      </c>
      <c r="O134" s="17">
        <v>0</v>
      </c>
      <c r="P134" s="17">
        <v>0</v>
      </c>
      <c r="Q134" s="17">
        <v>0.98933000000000004</v>
      </c>
      <c r="R134" s="17">
        <v>1.7332240000000001</v>
      </c>
      <c r="S134" s="17">
        <v>2.6350920000000002</v>
      </c>
      <c r="T134" s="17">
        <v>0.901868</v>
      </c>
      <c r="U134" s="17">
        <v>0.34225299999999997</v>
      </c>
      <c r="V134" s="17">
        <v>595.4</v>
      </c>
      <c r="W134" s="17">
        <v>2.0999999999999999E-5</v>
      </c>
      <c r="X134" s="17">
        <v>444</v>
      </c>
      <c r="Y134" s="17">
        <v>0</v>
      </c>
      <c r="Z134" s="17">
        <v>0</v>
      </c>
      <c r="AA134" s="17">
        <v>0.52654299999999998</v>
      </c>
      <c r="AB134" s="17">
        <v>6.3472000000000001E-2</v>
      </c>
      <c r="AC134" s="17">
        <v>1.79047</v>
      </c>
      <c r="AD134" s="17">
        <v>0.25</v>
      </c>
      <c r="AE134" s="17">
        <v>1199.7</v>
      </c>
    </row>
    <row r="135" spans="1:31">
      <c r="A135" s="17">
        <v>122</v>
      </c>
      <c r="B135" s="19">
        <v>0.4645023148148148</v>
      </c>
      <c r="C135" s="17">
        <v>31.3</v>
      </c>
      <c r="D135" s="17">
        <v>48</v>
      </c>
      <c r="E135" s="17">
        <v>4.4977999999999997E-2</v>
      </c>
      <c r="F135" s="17">
        <v>2.1760000000000002</v>
      </c>
      <c r="G135" s="17">
        <v>0.98736599999999997</v>
      </c>
      <c r="H135" s="17">
        <v>1.5621130000000001</v>
      </c>
      <c r="I135" s="17">
        <v>2.28505</v>
      </c>
      <c r="J135" s="17">
        <v>0.72293799999999997</v>
      </c>
      <c r="K135" s="17">
        <v>0.31637700000000002</v>
      </c>
      <c r="L135" s="17">
        <v>649.20000000000005</v>
      </c>
      <c r="M135" s="17">
        <v>4.4192000000000002E-2</v>
      </c>
      <c r="N135" s="17">
        <v>517</v>
      </c>
      <c r="O135" s="17">
        <v>0</v>
      </c>
      <c r="P135" s="17">
        <v>0</v>
      </c>
      <c r="Q135" s="17">
        <v>0.98404400000000003</v>
      </c>
      <c r="R135" s="17">
        <v>1.700197</v>
      </c>
      <c r="S135" s="17">
        <v>2.5841880000000002</v>
      </c>
      <c r="T135" s="17">
        <v>0.883992</v>
      </c>
      <c r="U135" s="17">
        <v>0.34207700000000002</v>
      </c>
      <c r="V135" s="17">
        <v>615.20000000000005</v>
      </c>
      <c r="W135" s="17">
        <v>6.6779999999999999E-3</v>
      </c>
      <c r="X135" s="17">
        <v>477</v>
      </c>
      <c r="Y135" s="17">
        <v>0</v>
      </c>
      <c r="Z135" s="17">
        <v>0</v>
      </c>
      <c r="AA135" s="17">
        <v>0.52627199999999996</v>
      </c>
      <c r="AB135" s="17">
        <v>8.8326600000000005E-2</v>
      </c>
      <c r="AC135" s="17">
        <v>1.7782800000000001</v>
      </c>
      <c r="AD135" s="17">
        <v>0.25</v>
      </c>
      <c r="AE135" s="17">
        <v>1279.3</v>
      </c>
    </row>
    <row r="136" spans="1:31">
      <c r="A136" s="17">
        <v>123</v>
      </c>
      <c r="B136" s="19">
        <v>0.46456018518518521</v>
      </c>
      <c r="C136" s="17">
        <v>30.1</v>
      </c>
      <c r="D136" s="17">
        <v>54.3</v>
      </c>
      <c r="E136" s="17">
        <v>4.8981999999999998E-2</v>
      </c>
      <c r="F136" s="17">
        <v>2.37</v>
      </c>
      <c r="G136" s="17">
        <v>0.98244399999999998</v>
      </c>
      <c r="H136" s="17">
        <v>1.5528759999999999</v>
      </c>
      <c r="I136" s="17">
        <v>2.204183</v>
      </c>
      <c r="J136" s="17">
        <v>0.65130699999999997</v>
      </c>
      <c r="K136" s="17">
        <v>0.295487</v>
      </c>
      <c r="L136" s="17">
        <v>612.1</v>
      </c>
      <c r="M136" s="17">
        <v>0.11629200000000001</v>
      </c>
      <c r="N136" s="17">
        <v>438</v>
      </c>
      <c r="O136" s="17">
        <v>0</v>
      </c>
      <c r="P136" s="17">
        <v>0</v>
      </c>
      <c r="Q136" s="17">
        <v>0.98749900000000002</v>
      </c>
      <c r="R136" s="17">
        <v>1.7776510000000001</v>
      </c>
      <c r="S136" s="17">
        <v>2.7184560000000002</v>
      </c>
      <c r="T136" s="17">
        <v>0.94080600000000003</v>
      </c>
      <c r="U136" s="17">
        <v>0.34608100000000003</v>
      </c>
      <c r="V136" s="17">
        <v>573.1</v>
      </c>
      <c r="W136" s="17">
        <v>6.0000000000000002E-6</v>
      </c>
      <c r="X136" s="17">
        <v>377</v>
      </c>
      <c r="Y136" s="17">
        <v>0</v>
      </c>
      <c r="Z136" s="17">
        <v>0</v>
      </c>
      <c r="AA136" s="17">
        <v>0.53243200000000002</v>
      </c>
      <c r="AB136" s="17">
        <v>8.0658400000000005E-2</v>
      </c>
      <c r="AC136" s="17">
        <v>1.8535299999999999</v>
      </c>
      <c r="AD136" s="17">
        <v>0.25</v>
      </c>
      <c r="AE136" s="17">
        <v>1356.8</v>
      </c>
    </row>
    <row r="137" spans="1:31">
      <c r="A137" s="17">
        <v>124</v>
      </c>
      <c r="B137" s="19">
        <v>0.46461805555555552</v>
      </c>
      <c r="C137" s="17">
        <v>29</v>
      </c>
      <c r="D137" s="17">
        <v>57.9</v>
      </c>
      <c r="E137" s="17">
        <v>5.1380000000000002E-2</v>
      </c>
      <c r="F137" s="17">
        <v>2.4860000000000002</v>
      </c>
      <c r="G137" s="17">
        <v>0.98872099999999996</v>
      </c>
      <c r="H137" s="17">
        <v>1.5958760000000001</v>
      </c>
      <c r="I137" s="17">
        <v>2.2298369999999998</v>
      </c>
      <c r="J137" s="17">
        <v>0.63396200000000003</v>
      </c>
      <c r="K137" s="17">
        <v>0.28430800000000001</v>
      </c>
      <c r="L137" s="17">
        <v>611.9</v>
      </c>
      <c r="M137" s="17">
        <v>9.0528999999999998E-2</v>
      </c>
      <c r="N137" s="17">
        <v>527</v>
      </c>
      <c r="O137" s="17">
        <v>0</v>
      </c>
      <c r="P137" s="17">
        <v>0</v>
      </c>
      <c r="Q137" s="17">
        <v>0.99062399999999995</v>
      </c>
      <c r="R137" s="17">
        <v>1.7526200000000001</v>
      </c>
      <c r="S137" s="17">
        <v>2.6888359999999998</v>
      </c>
      <c r="T137" s="17">
        <v>0.93621500000000002</v>
      </c>
      <c r="U137" s="17">
        <v>0.348186</v>
      </c>
      <c r="V137" s="17">
        <v>577.9</v>
      </c>
      <c r="W137" s="17">
        <v>1.5999999999999999E-5</v>
      </c>
      <c r="X137" s="17">
        <v>351</v>
      </c>
      <c r="Y137" s="17">
        <v>0</v>
      </c>
      <c r="Z137" s="17">
        <v>0</v>
      </c>
      <c r="AA137" s="17">
        <v>0.53567100000000001</v>
      </c>
      <c r="AB137" s="17">
        <v>0.101004</v>
      </c>
      <c r="AC137" s="17">
        <v>1.84718</v>
      </c>
      <c r="AD137" s="17">
        <v>0.25</v>
      </c>
      <c r="AE137" s="17">
        <v>1357.4</v>
      </c>
    </row>
    <row r="138" spans="1:31">
      <c r="A138" s="17">
        <v>125</v>
      </c>
      <c r="B138" s="19">
        <v>0.46466435185185184</v>
      </c>
      <c r="C138" s="17">
        <v>27.9</v>
      </c>
      <c r="D138" s="17">
        <v>63.4</v>
      </c>
      <c r="E138" s="17">
        <v>5.2422000000000003E-2</v>
      </c>
      <c r="F138" s="17">
        <v>2.5369999999999999</v>
      </c>
      <c r="G138" s="17">
        <v>0.97858599999999996</v>
      </c>
      <c r="H138" s="17">
        <v>1.5303290000000001</v>
      </c>
      <c r="I138" s="17">
        <v>2.1730489999999998</v>
      </c>
      <c r="J138" s="17">
        <v>0.64271999999999996</v>
      </c>
      <c r="K138" s="17">
        <v>0.295769</v>
      </c>
      <c r="L138" s="17">
        <v>605.70000000000005</v>
      </c>
      <c r="M138" s="17">
        <v>7.1190000000000003E-2</v>
      </c>
      <c r="N138" s="17">
        <v>630</v>
      </c>
      <c r="O138" s="17">
        <v>0</v>
      </c>
      <c r="P138" s="17">
        <v>0</v>
      </c>
      <c r="Q138" s="17">
        <v>0.989842</v>
      </c>
      <c r="R138" s="17">
        <v>1.696812</v>
      </c>
      <c r="S138" s="17">
        <v>2.5629080000000002</v>
      </c>
      <c r="T138" s="17">
        <v>0.86609599999999998</v>
      </c>
      <c r="U138" s="17">
        <v>0.33793499999999999</v>
      </c>
      <c r="V138" s="17">
        <v>584.20000000000005</v>
      </c>
      <c r="W138" s="17">
        <v>1E-4</v>
      </c>
      <c r="X138" s="17">
        <v>373</v>
      </c>
      <c r="Y138" s="17">
        <v>0</v>
      </c>
      <c r="Z138" s="17">
        <v>0</v>
      </c>
      <c r="AA138" s="17">
        <v>0.51990000000000003</v>
      </c>
      <c r="AB138" s="17">
        <v>0.127085</v>
      </c>
      <c r="AC138" s="17">
        <v>1.80688</v>
      </c>
      <c r="AD138" s="17">
        <v>0.25</v>
      </c>
      <c r="AE138" s="17">
        <v>1371.3</v>
      </c>
    </row>
    <row r="139" spans="1:31">
      <c r="A139" s="17">
        <v>126</v>
      </c>
      <c r="B139" s="19">
        <v>0.4647222222222222</v>
      </c>
      <c r="C139" s="17">
        <v>26.6</v>
      </c>
      <c r="D139" s="17">
        <v>70.599999999999994</v>
      </c>
      <c r="E139" s="17">
        <v>5.7225999999999999E-2</v>
      </c>
      <c r="F139" s="17">
        <v>2.7690000000000001</v>
      </c>
      <c r="G139" s="17">
        <v>0.98328099999999996</v>
      </c>
      <c r="H139" s="17">
        <v>1.478218</v>
      </c>
      <c r="I139" s="17">
        <v>2.075707</v>
      </c>
      <c r="J139" s="17">
        <v>0.59748900000000005</v>
      </c>
      <c r="K139" s="17">
        <v>0.28784900000000002</v>
      </c>
      <c r="L139" s="17">
        <v>581.70000000000005</v>
      </c>
      <c r="M139" s="17">
        <v>0.17477799999999999</v>
      </c>
      <c r="N139" s="17">
        <v>437</v>
      </c>
      <c r="O139" s="17">
        <v>0</v>
      </c>
      <c r="P139" s="17">
        <v>0</v>
      </c>
      <c r="Q139" s="17">
        <v>0.98724500000000004</v>
      </c>
      <c r="R139" s="17">
        <v>1.678555</v>
      </c>
      <c r="S139" s="17">
        <v>2.518278</v>
      </c>
      <c r="T139" s="17">
        <v>0.83972199999999997</v>
      </c>
      <c r="U139" s="17">
        <v>0.333451</v>
      </c>
      <c r="V139" s="17">
        <v>559.20000000000005</v>
      </c>
      <c r="W139" s="17">
        <v>3.9999999999999998E-6</v>
      </c>
      <c r="X139" s="17">
        <v>387</v>
      </c>
      <c r="Y139" s="17">
        <v>0</v>
      </c>
      <c r="Z139" s="17">
        <v>0</v>
      </c>
      <c r="AA139" s="17">
        <v>0.51300199999999996</v>
      </c>
      <c r="AB139" s="17">
        <v>9.7594799999999995E-2</v>
      </c>
      <c r="AC139" s="17">
        <v>1.76051</v>
      </c>
      <c r="AD139" s="17">
        <v>0.25</v>
      </c>
      <c r="AE139" s="17">
        <v>1427.9</v>
      </c>
    </row>
    <row r="140" spans="1:31">
      <c r="A140" s="17">
        <v>127</v>
      </c>
      <c r="B140" s="19">
        <v>0.46478009259259262</v>
      </c>
      <c r="C140" s="17">
        <v>25.5</v>
      </c>
      <c r="D140" s="17">
        <v>75.099999999999994</v>
      </c>
      <c r="E140" s="17">
        <v>6.1501E-2</v>
      </c>
      <c r="F140" s="17">
        <v>2.976</v>
      </c>
      <c r="G140" s="17">
        <v>0.98632200000000003</v>
      </c>
      <c r="H140" s="17">
        <v>1.457891</v>
      </c>
      <c r="I140" s="17">
        <v>2.0407579999999998</v>
      </c>
      <c r="J140" s="17">
        <v>0.58286700000000002</v>
      </c>
      <c r="K140" s="17">
        <v>0.28561300000000001</v>
      </c>
      <c r="L140" s="17">
        <v>583</v>
      </c>
      <c r="M140" s="17">
        <v>2.0000000000000002E-5</v>
      </c>
      <c r="N140" s="17">
        <v>433</v>
      </c>
      <c r="O140" s="17">
        <v>0</v>
      </c>
      <c r="P140" s="17">
        <v>0</v>
      </c>
      <c r="Q140" s="17">
        <v>0.98848499999999995</v>
      </c>
      <c r="R140" s="17">
        <v>1.624951</v>
      </c>
      <c r="S140" s="17">
        <v>2.4541710000000001</v>
      </c>
      <c r="T140" s="17">
        <v>0.82921900000000004</v>
      </c>
      <c r="U140" s="17">
        <v>0.33788200000000002</v>
      </c>
      <c r="V140" s="17">
        <v>552.6</v>
      </c>
      <c r="W140" s="17">
        <v>6.0000000000000002E-6</v>
      </c>
      <c r="X140" s="17">
        <v>387</v>
      </c>
      <c r="Y140" s="17">
        <v>0</v>
      </c>
      <c r="Z140" s="17">
        <v>0</v>
      </c>
      <c r="AA140" s="17">
        <v>0.519818</v>
      </c>
      <c r="AB140" s="17">
        <v>0.102515</v>
      </c>
      <c r="AC140" s="17">
        <v>1.7099599999999999</v>
      </c>
      <c r="AD140" s="17">
        <v>0.25</v>
      </c>
      <c r="AE140" s="17">
        <v>1424.7</v>
      </c>
    </row>
    <row r="141" spans="1:31">
      <c r="A141" s="17">
        <v>128</v>
      </c>
      <c r="B141" s="19">
        <v>0.46483796296296293</v>
      </c>
      <c r="C141" s="17">
        <v>24.2</v>
      </c>
      <c r="D141" s="17">
        <v>83.3</v>
      </c>
      <c r="E141" s="17">
        <v>5.8231999999999999E-2</v>
      </c>
      <c r="F141" s="17">
        <v>2.8180000000000001</v>
      </c>
      <c r="G141" s="17">
        <v>0.98307199999999995</v>
      </c>
      <c r="H141" s="17">
        <v>1.492629</v>
      </c>
      <c r="I141" s="17">
        <v>2.0640149999999999</v>
      </c>
      <c r="J141" s="17">
        <v>0.57138599999999995</v>
      </c>
      <c r="K141" s="17">
        <v>0.27683200000000002</v>
      </c>
      <c r="L141" s="17">
        <v>543.4</v>
      </c>
      <c r="M141" s="17">
        <v>7.0538000000000003E-2</v>
      </c>
      <c r="N141" s="17">
        <v>573</v>
      </c>
      <c r="O141" s="17">
        <v>0</v>
      </c>
      <c r="P141" s="17">
        <v>0</v>
      </c>
      <c r="Q141" s="17">
        <v>0.98657799999999995</v>
      </c>
      <c r="R141" s="17">
        <v>1.61819</v>
      </c>
      <c r="S141" s="17">
        <v>2.3842669999999999</v>
      </c>
      <c r="T141" s="17">
        <v>0.76607700000000001</v>
      </c>
      <c r="U141" s="17">
        <v>0.32130500000000001</v>
      </c>
      <c r="V141" s="17">
        <v>553.1</v>
      </c>
      <c r="W141" s="17">
        <v>1.1E-5</v>
      </c>
      <c r="X141" s="17">
        <v>473</v>
      </c>
      <c r="Y141" s="17">
        <v>0</v>
      </c>
      <c r="Z141" s="17">
        <v>0</v>
      </c>
      <c r="AA141" s="17">
        <v>0.494315</v>
      </c>
      <c r="AB141" s="17">
        <v>0.13506000000000001</v>
      </c>
      <c r="AC141" s="17">
        <v>1.72166</v>
      </c>
      <c r="AD141" s="17">
        <v>0.25</v>
      </c>
      <c r="AE141" s="17">
        <v>1528.5</v>
      </c>
    </row>
    <row r="142" spans="1:31">
      <c r="A142" s="17">
        <v>129</v>
      </c>
      <c r="B142" s="19">
        <v>0.46489583333333334</v>
      </c>
      <c r="C142" s="17">
        <v>23.3</v>
      </c>
      <c r="D142" s="17">
        <v>89.6</v>
      </c>
      <c r="E142" s="17">
        <v>6.5574999999999994E-2</v>
      </c>
      <c r="F142" s="17">
        <v>3.173</v>
      </c>
      <c r="G142" s="17">
        <v>0.98541599999999996</v>
      </c>
      <c r="H142" s="17">
        <v>1.4607380000000001</v>
      </c>
      <c r="I142" s="17">
        <v>2.0306760000000001</v>
      </c>
      <c r="J142" s="17">
        <v>0.56993799999999994</v>
      </c>
      <c r="K142" s="17">
        <v>0.28066400000000002</v>
      </c>
      <c r="L142" s="17">
        <v>559.4</v>
      </c>
      <c r="M142" s="17">
        <v>2.0598999999999999E-2</v>
      </c>
      <c r="N142" s="17">
        <v>616</v>
      </c>
      <c r="O142" s="17">
        <v>0</v>
      </c>
      <c r="P142" s="17">
        <v>0</v>
      </c>
      <c r="Q142" s="17">
        <v>0.98630600000000002</v>
      </c>
      <c r="R142" s="17">
        <v>1.615675</v>
      </c>
      <c r="S142" s="17">
        <v>2.4295620000000002</v>
      </c>
      <c r="T142" s="17">
        <v>0.81388700000000003</v>
      </c>
      <c r="U142" s="17">
        <v>0.33499299999999999</v>
      </c>
      <c r="V142" s="17">
        <v>531.29999999999995</v>
      </c>
      <c r="W142" s="17">
        <v>1.238E-3</v>
      </c>
      <c r="X142" s="17">
        <v>367</v>
      </c>
      <c r="Y142" s="17">
        <v>0</v>
      </c>
      <c r="Z142" s="17">
        <v>0</v>
      </c>
      <c r="AA142" s="17">
        <v>0.515374</v>
      </c>
      <c r="AB142" s="17">
        <v>0.156721</v>
      </c>
      <c r="AC142" s="17">
        <v>1.7432300000000001</v>
      </c>
      <c r="AD142" s="17">
        <v>0.25</v>
      </c>
      <c r="AE142" s="17">
        <v>1484.7</v>
      </c>
    </row>
    <row r="143" spans="1:31">
      <c r="A143" s="17">
        <v>130</v>
      </c>
      <c r="B143" s="19">
        <v>0.4649537037037037</v>
      </c>
      <c r="C143" s="17">
        <v>22</v>
      </c>
      <c r="D143" s="17">
        <v>99.6</v>
      </c>
      <c r="E143" s="17">
        <v>7.5263999999999998E-2</v>
      </c>
      <c r="F143" s="17">
        <v>3.6419999999999999</v>
      </c>
      <c r="G143" s="17">
        <v>0.98416300000000001</v>
      </c>
      <c r="H143" s="17">
        <v>1.464818</v>
      </c>
      <c r="I143" s="17">
        <v>2.0296180000000001</v>
      </c>
      <c r="J143" s="17">
        <v>0.564801</v>
      </c>
      <c r="K143" s="17">
        <v>0.278279</v>
      </c>
      <c r="L143" s="17">
        <v>585.4</v>
      </c>
      <c r="M143" s="17">
        <v>0.12912199999999999</v>
      </c>
      <c r="N143" s="17">
        <v>511</v>
      </c>
      <c r="O143" s="17">
        <v>0</v>
      </c>
      <c r="P143" s="17">
        <v>0</v>
      </c>
      <c r="Q143" s="17">
        <v>0.98824500000000004</v>
      </c>
      <c r="R143" s="17">
        <v>1.6250560000000001</v>
      </c>
      <c r="S143" s="17">
        <v>2.421297</v>
      </c>
      <c r="T143" s="17">
        <v>0.79624200000000001</v>
      </c>
      <c r="U143" s="17">
        <v>0.328849</v>
      </c>
      <c r="V143" s="17">
        <v>507.9</v>
      </c>
      <c r="W143" s="17">
        <v>3.9999999999999998E-6</v>
      </c>
      <c r="X143" s="17">
        <v>327</v>
      </c>
      <c r="Y143" s="17">
        <v>0</v>
      </c>
      <c r="Z143" s="17">
        <v>0</v>
      </c>
      <c r="AA143" s="17">
        <v>0.50592199999999998</v>
      </c>
      <c r="AB143" s="17">
        <v>0.15207499999999999</v>
      </c>
      <c r="AC143" s="17">
        <v>1.74614</v>
      </c>
      <c r="AD143" s="17">
        <v>0.25</v>
      </c>
      <c r="AE143" s="17">
        <v>1418.7</v>
      </c>
    </row>
    <row r="144" spans="1:31">
      <c r="A144" s="17">
        <v>131</v>
      </c>
      <c r="B144" s="19">
        <v>0.46500000000000002</v>
      </c>
      <c r="C144" s="17">
        <v>21.1</v>
      </c>
      <c r="D144" s="17">
        <v>105.9</v>
      </c>
      <c r="E144" s="17">
        <v>7.1802000000000005E-2</v>
      </c>
      <c r="F144" s="17">
        <v>3.4740000000000002</v>
      </c>
      <c r="G144" s="17">
        <v>0.97690500000000002</v>
      </c>
      <c r="H144" s="17">
        <v>1.441308</v>
      </c>
      <c r="I144" s="17">
        <v>1.947986</v>
      </c>
      <c r="J144" s="17">
        <v>0.50667799999999996</v>
      </c>
      <c r="K144" s="17">
        <v>0.26010299999999997</v>
      </c>
      <c r="L144" s="17">
        <v>552.9</v>
      </c>
      <c r="M144" s="17">
        <v>1.0000000000000001E-5</v>
      </c>
      <c r="N144" s="17">
        <v>589</v>
      </c>
      <c r="O144" s="17">
        <v>0</v>
      </c>
      <c r="P144" s="17">
        <v>0</v>
      </c>
      <c r="Q144" s="17">
        <v>0.98811899999999997</v>
      </c>
      <c r="R144" s="17">
        <v>1.607583</v>
      </c>
      <c r="S144" s="17">
        <v>2.3633510000000002</v>
      </c>
      <c r="T144" s="17">
        <v>0.755768</v>
      </c>
      <c r="U144" s="17">
        <v>0.31978699999999999</v>
      </c>
      <c r="V144" s="17">
        <v>501.5</v>
      </c>
      <c r="W144" s="17">
        <v>9.0000000000000002E-6</v>
      </c>
      <c r="X144" s="17">
        <v>395</v>
      </c>
      <c r="Y144" s="17">
        <v>0</v>
      </c>
      <c r="Z144" s="17">
        <v>0</v>
      </c>
      <c r="AA144" s="17">
        <v>0.49197999999999997</v>
      </c>
      <c r="AB144" s="17">
        <v>0.17188500000000001</v>
      </c>
      <c r="AC144" s="17">
        <v>1.73749</v>
      </c>
      <c r="AD144" s="17">
        <v>0.25</v>
      </c>
      <c r="AE144" s="17">
        <v>1502.3</v>
      </c>
    </row>
    <row r="145" spans="1:31">
      <c r="A145" s="17">
        <v>132</v>
      </c>
      <c r="B145" s="19">
        <v>0.46505787037037033</v>
      </c>
      <c r="C145" s="17">
        <v>19.7</v>
      </c>
      <c r="D145" s="17">
        <v>119.5</v>
      </c>
      <c r="E145" s="17">
        <v>8.2115999999999995E-2</v>
      </c>
      <c r="F145" s="17">
        <v>3.9740000000000002</v>
      </c>
      <c r="G145" s="17">
        <v>0.971993</v>
      </c>
      <c r="H145" s="17">
        <v>1.464253</v>
      </c>
      <c r="I145" s="17">
        <v>1.970477</v>
      </c>
      <c r="J145" s="17">
        <v>0.50622299999999998</v>
      </c>
      <c r="K145" s="17">
        <v>0.25690400000000002</v>
      </c>
      <c r="L145" s="17">
        <v>508.4</v>
      </c>
      <c r="M145" s="17">
        <v>1.0000000000000001E-5</v>
      </c>
      <c r="N145" s="17">
        <v>294</v>
      </c>
      <c r="O145" s="17">
        <v>0</v>
      </c>
      <c r="P145" s="17">
        <v>0</v>
      </c>
      <c r="Q145" s="17">
        <v>0.98544500000000002</v>
      </c>
      <c r="R145" s="17">
        <v>1.5015339999999999</v>
      </c>
      <c r="S145" s="17">
        <v>2.218737</v>
      </c>
      <c r="T145" s="17">
        <v>0.71720300000000003</v>
      </c>
      <c r="U145" s="17">
        <v>0.32324799999999998</v>
      </c>
      <c r="V145" s="17">
        <v>577.70000000000005</v>
      </c>
      <c r="W145" s="17">
        <v>2.1999999999999999E-5</v>
      </c>
      <c r="X145" s="17">
        <v>394</v>
      </c>
      <c r="Y145" s="17">
        <v>0</v>
      </c>
      <c r="Z145" s="17">
        <v>0</v>
      </c>
      <c r="AA145" s="17">
        <v>0.497305</v>
      </c>
      <c r="AB145" s="17">
        <v>9.6976099999999996E-2</v>
      </c>
      <c r="AC145" s="17">
        <v>1.5710900000000001</v>
      </c>
      <c r="AD145" s="17">
        <v>0.25</v>
      </c>
      <c r="AE145" s="17">
        <v>1633.5</v>
      </c>
    </row>
    <row r="146" spans="1:31">
      <c r="A146" s="17">
        <v>133</v>
      </c>
      <c r="B146" s="19">
        <v>0.46511574074074075</v>
      </c>
      <c r="C146" s="17">
        <v>18.899999999999999</v>
      </c>
      <c r="D146" s="17">
        <v>124.9</v>
      </c>
      <c r="E146" s="17">
        <v>8.7138999999999994E-2</v>
      </c>
      <c r="F146" s="17">
        <v>4.2169999999999996</v>
      </c>
      <c r="G146" s="17">
        <v>0.97878500000000002</v>
      </c>
      <c r="H146" s="17">
        <v>1.40293</v>
      </c>
      <c r="I146" s="17">
        <v>1.8724810000000001</v>
      </c>
      <c r="J146" s="17">
        <v>0.46955000000000002</v>
      </c>
      <c r="K146" s="17">
        <v>0.25076399999999999</v>
      </c>
      <c r="L146" s="17">
        <v>546.6</v>
      </c>
      <c r="M146" s="17">
        <v>7.4662999999999993E-2</v>
      </c>
      <c r="N146" s="17">
        <v>370</v>
      </c>
      <c r="O146" s="17">
        <v>0</v>
      </c>
      <c r="P146" s="17">
        <v>0</v>
      </c>
      <c r="Q146" s="17">
        <v>0.98497100000000004</v>
      </c>
      <c r="R146" s="17">
        <v>1.572057</v>
      </c>
      <c r="S146" s="17">
        <v>2.3035030000000001</v>
      </c>
      <c r="T146" s="17">
        <v>0.73144600000000004</v>
      </c>
      <c r="U146" s="17">
        <v>0.31753599999999998</v>
      </c>
      <c r="V146" s="17">
        <v>494.7</v>
      </c>
      <c r="W146" s="17">
        <v>3.0000000000000001E-6</v>
      </c>
      <c r="X146" s="17">
        <v>491</v>
      </c>
      <c r="Y146" s="17">
        <v>0</v>
      </c>
      <c r="Z146" s="17">
        <v>0</v>
      </c>
      <c r="AA146" s="17">
        <v>0.48851699999999998</v>
      </c>
      <c r="AB146" s="17">
        <v>0.131969</v>
      </c>
      <c r="AC146" s="17">
        <v>1.66859</v>
      </c>
      <c r="AD146" s="17">
        <v>0.25</v>
      </c>
      <c r="AE146" s="17">
        <v>1519.6</v>
      </c>
    </row>
    <row r="147" spans="1:31">
      <c r="A147" s="17">
        <v>134</v>
      </c>
      <c r="B147" s="19">
        <v>0.46517361111111111</v>
      </c>
      <c r="C147" s="17">
        <v>17.5</v>
      </c>
      <c r="D147" s="17">
        <v>140.30000000000001</v>
      </c>
      <c r="E147" s="17">
        <v>8.3372000000000002E-2</v>
      </c>
      <c r="F147" s="17">
        <v>4.0339999999999998</v>
      </c>
      <c r="G147" s="17">
        <v>0.972665</v>
      </c>
      <c r="H147" s="17">
        <v>1.3955409999999999</v>
      </c>
      <c r="I147" s="17">
        <v>1.847723</v>
      </c>
      <c r="J147" s="17">
        <v>0.45218199999999997</v>
      </c>
      <c r="K147" s="17">
        <v>0.244724</v>
      </c>
      <c r="L147" s="17">
        <v>541.6</v>
      </c>
      <c r="M147" s="17">
        <v>1.2E-5</v>
      </c>
      <c r="N147" s="17">
        <v>637</v>
      </c>
      <c r="O147" s="17">
        <v>0</v>
      </c>
      <c r="P147" s="17">
        <v>0</v>
      </c>
      <c r="Q147" s="17">
        <v>0.98539200000000005</v>
      </c>
      <c r="R147" s="17">
        <v>1.5296829999999999</v>
      </c>
      <c r="S147" s="17">
        <v>2.203897</v>
      </c>
      <c r="T147" s="17">
        <v>0.67421399999999998</v>
      </c>
      <c r="U147" s="17">
        <v>0.305919</v>
      </c>
      <c r="V147" s="17">
        <v>555.6</v>
      </c>
      <c r="W147" s="17">
        <v>3.0000000000000001E-6</v>
      </c>
      <c r="X147" s="17">
        <v>345</v>
      </c>
      <c r="Y147" s="17">
        <v>0</v>
      </c>
      <c r="Z147" s="17">
        <v>0</v>
      </c>
      <c r="AA147" s="17">
        <v>0.47064499999999998</v>
      </c>
      <c r="AB147" s="17">
        <v>0.225524</v>
      </c>
      <c r="AC147" s="17">
        <v>1.6817299999999999</v>
      </c>
      <c r="AD147" s="17">
        <v>0.25</v>
      </c>
      <c r="AE147" s="17">
        <v>1533.5</v>
      </c>
    </row>
    <row r="148" spans="1:31">
      <c r="A148" s="17">
        <v>135</v>
      </c>
      <c r="B148" s="19">
        <v>0.46521990740740743</v>
      </c>
      <c r="C148" s="17">
        <v>16.600000000000001</v>
      </c>
      <c r="D148" s="17">
        <v>150.30000000000001</v>
      </c>
      <c r="E148" s="17">
        <v>8.8523000000000004E-2</v>
      </c>
      <c r="F148" s="17">
        <v>4.2839999999999998</v>
      </c>
      <c r="G148" s="17">
        <v>0.96712500000000001</v>
      </c>
      <c r="H148" s="17">
        <v>1.3498559999999999</v>
      </c>
      <c r="I148" s="17">
        <v>1.759125</v>
      </c>
      <c r="J148" s="17">
        <v>0.40926899999999999</v>
      </c>
      <c r="K148" s="17">
        <v>0.232655</v>
      </c>
      <c r="L148" s="17">
        <v>521.9</v>
      </c>
      <c r="M148" s="17">
        <v>6.9999999999999999E-6</v>
      </c>
      <c r="N148" s="17">
        <v>574</v>
      </c>
      <c r="O148" s="17">
        <v>0</v>
      </c>
      <c r="P148" s="17">
        <v>0</v>
      </c>
      <c r="Q148" s="17">
        <v>0.98274700000000004</v>
      </c>
      <c r="R148" s="17">
        <v>1.5500130000000001</v>
      </c>
      <c r="S148" s="17">
        <v>2.246054</v>
      </c>
      <c r="T148" s="17">
        <v>0.69604100000000002</v>
      </c>
      <c r="U148" s="17">
        <v>0.30989499999999998</v>
      </c>
      <c r="V148" s="17">
        <v>486.2</v>
      </c>
      <c r="W148" s="17">
        <v>5.0000000000000004E-6</v>
      </c>
      <c r="X148" s="17">
        <v>604</v>
      </c>
      <c r="Y148" s="17">
        <v>0</v>
      </c>
      <c r="Z148" s="17">
        <v>0</v>
      </c>
      <c r="AA148" s="17">
        <v>0.47676099999999999</v>
      </c>
      <c r="AB148" s="17">
        <v>0.21329200000000001</v>
      </c>
      <c r="AC148" s="17">
        <v>1.6984699999999999</v>
      </c>
      <c r="AD148" s="17">
        <v>0.25</v>
      </c>
      <c r="AE148" s="17">
        <v>1591.6</v>
      </c>
    </row>
    <row r="149" spans="1:31">
      <c r="A149" s="17">
        <v>136</v>
      </c>
      <c r="B149" s="19">
        <v>0.46527777777777773</v>
      </c>
      <c r="C149" s="17">
        <v>15.5</v>
      </c>
      <c r="D149" s="17">
        <v>160.19999999999999</v>
      </c>
      <c r="E149" s="17">
        <v>9.5721000000000001E-2</v>
      </c>
      <c r="F149" s="17">
        <v>4.6319999999999997</v>
      </c>
      <c r="G149" s="17">
        <v>0.96658999999999995</v>
      </c>
      <c r="H149" s="17">
        <v>1.3418730000000001</v>
      </c>
      <c r="I149" s="17">
        <v>1.7176020000000001</v>
      </c>
      <c r="J149" s="17">
        <v>0.37572899999999998</v>
      </c>
      <c r="K149" s="17">
        <v>0.218752</v>
      </c>
      <c r="L149" s="17">
        <v>524.79999999999995</v>
      </c>
      <c r="M149" s="17">
        <v>1.9999999999999999E-6</v>
      </c>
      <c r="N149" s="17">
        <v>473</v>
      </c>
      <c r="O149" s="17">
        <v>0</v>
      </c>
      <c r="P149" s="17">
        <v>0</v>
      </c>
      <c r="Q149" s="17">
        <v>0.98228000000000004</v>
      </c>
      <c r="R149" s="17">
        <v>1.435279</v>
      </c>
      <c r="S149" s="17">
        <v>2.0642049999999998</v>
      </c>
      <c r="T149" s="17">
        <v>0.62892499999999996</v>
      </c>
      <c r="U149" s="17">
        <v>0.30468200000000001</v>
      </c>
      <c r="V149" s="17">
        <v>544.5</v>
      </c>
      <c r="W149" s="17">
        <v>1.9999999999999999E-6</v>
      </c>
      <c r="X149" s="17">
        <v>470</v>
      </c>
      <c r="Y149" s="17">
        <v>0</v>
      </c>
      <c r="Z149" s="17">
        <v>0</v>
      </c>
      <c r="AA149" s="17">
        <v>0.46874100000000002</v>
      </c>
      <c r="AB149" s="17">
        <v>0.19305900000000001</v>
      </c>
      <c r="AC149" s="17">
        <v>1.5567</v>
      </c>
      <c r="AD149" s="17">
        <v>0.25</v>
      </c>
      <c r="AE149" s="17">
        <v>1582.7</v>
      </c>
    </row>
    <row r="150" spans="1:31">
      <c r="A150" s="17">
        <v>137</v>
      </c>
      <c r="B150" s="19">
        <v>0.46533564814814815</v>
      </c>
      <c r="C150" s="17">
        <v>14</v>
      </c>
      <c r="D150" s="17">
        <v>178.3</v>
      </c>
      <c r="E150" s="17">
        <v>6.4939999999999998E-2</v>
      </c>
      <c r="F150" s="17">
        <v>3.1419999999999999</v>
      </c>
      <c r="G150" s="17">
        <v>0.95547000000000004</v>
      </c>
      <c r="H150" s="17">
        <v>1.3668389999999999</v>
      </c>
      <c r="I150" s="17">
        <v>1.733241</v>
      </c>
      <c r="J150" s="17">
        <v>0.36640200000000001</v>
      </c>
      <c r="K150" s="17">
        <v>0.211397</v>
      </c>
      <c r="L150" s="17">
        <v>449.7</v>
      </c>
      <c r="M150" s="17">
        <v>7.9999999999999996E-6</v>
      </c>
      <c r="N150" s="17">
        <v>1451</v>
      </c>
      <c r="O150" s="17">
        <v>0</v>
      </c>
      <c r="P150" s="17">
        <v>0</v>
      </c>
      <c r="Q150" s="17">
        <v>0.98364799999999997</v>
      </c>
      <c r="R150" s="17">
        <v>1.460534</v>
      </c>
      <c r="S150" s="17">
        <v>2.078605</v>
      </c>
      <c r="T150" s="17">
        <v>0.61807100000000004</v>
      </c>
      <c r="U150" s="17">
        <v>0.29734899999999997</v>
      </c>
      <c r="V150" s="17">
        <v>528.9</v>
      </c>
      <c r="W150" s="17">
        <v>3.9999999999999998E-6</v>
      </c>
      <c r="X150" s="17">
        <v>339</v>
      </c>
      <c r="Y150" s="17">
        <v>0</v>
      </c>
      <c r="Z150" s="17">
        <v>0</v>
      </c>
      <c r="AA150" s="17">
        <v>0.45745999999999998</v>
      </c>
      <c r="AB150" s="17">
        <v>0.41191100000000003</v>
      </c>
      <c r="AC150" s="17">
        <v>1.71512</v>
      </c>
      <c r="AD150" s="17">
        <v>0.25</v>
      </c>
      <c r="AE150" s="17">
        <v>1846.7</v>
      </c>
    </row>
    <row r="151" spans="1:31">
      <c r="A151" s="17">
        <v>138</v>
      </c>
      <c r="B151" s="19">
        <v>0.46539351851851851</v>
      </c>
      <c r="C151" s="17">
        <v>13.3</v>
      </c>
      <c r="D151" s="17">
        <v>185.6</v>
      </c>
      <c r="E151" s="17">
        <v>8.6877999999999997E-2</v>
      </c>
      <c r="F151" s="17">
        <v>4.2039999999999997</v>
      </c>
      <c r="G151" s="17">
        <v>0.95670699999999997</v>
      </c>
      <c r="H151" s="17">
        <v>1.3057749999999999</v>
      </c>
      <c r="I151" s="17">
        <v>1.644941</v>
      </c>
      <c r="J151" s="17">
        <v>0.33916600000000002</v>
      </c>
      <c r="K151" s="17">
        <v>0.20618700000000001</v>
      </c>
      <c r="L151" s="17">
        <v>486.5</v>
      </c>
      <c r="M151" s="17">
        <v>3.0000000000000001E-6</v>
      </c>
      <c r="N151" s="17">
        <v>651</v>
      </c>
      <c r="O151" s="17">
        <v>0</v>
      </c>
      <c r="P151" s="17">
        <v>0</v>
      </c>
      <c r="Q151" s="17">
        <v>0.98775999999999997</v>
      </c>
      <c r="R151" s="17">
        <v>1.4755769999999999</v>
      </c>
      <c r="S151" s="17">
        <v>2.0531709999999999</v>
      </c>
      <c r="T151" s="17">
        <v>0.57759400000000005</v>
      </c>
      <c r="U151" s="17">
        <v>0.28131800000000001</v>
      </c>
      <c r="V151" s="17">
        <v>479.8</v>
      </c>
      <c r="W151" s="17">
        <v>3.0000000000000001E-6</v>
      </c>
      <c r="X151" s="17">
        <v>520</v>
      </c>
      <c r="Y151" s="17">
        <v>0</v>
      </c>
      <c r="Z151" s="17">
        <v>0</v>
      </c>
      <c r="AA151" s="17">
        <v>0.43279699999999999</v>
      </c>
      <c r="AB151" s="17">
        <v>0.26117600000000002</v>
      </c>
      <c r="AC151" s="17">
        <v>1.62643</v>
      </c>
      <c r="AD151" s="17">
        <v>0.25</v>
      </c>
      <c r="AE151" s="17">
        <v>1707.4</v>
      </c>
    </row>
    <row r="152" spans="1:31">
      <c r="A152" s="17">
        <v>139</v>
      </c>
      <c r="B152" s="19">
        <v>0.46545138888888887</v>
      </c>
      <c r="C152" s="17">
        <v>11.8</v>
      </c>
      <c r="D152" s="17">
        <v>209.1</v>
      </c>
      <c r="E152" s="17">
        <v>0.102547</v>
      </c>
      <c r="F152" s="17">
        <v>4.9619999999999997</v>
      </c>
      <c r="G152" s="17">
        <v>0.95337799999999995</v>
      </c>
      <c r="H152" s="17">
        <v>1.320487</v>
      </c>
      <c r="I152" s="17">
        <v>1.6773149999999999</v>
      </c>
      <c r="J152" s="17">
        <v>0.35682799999999998</v>
      </c>
      <c r="K152" s="17">
        <v>0.21273700000000001</v>
      </c>
      <c r="L152" s="17">
        <v>502.3</v>
      </c>
      <c r="M152" s="17">
        <v>2.5000000000000001E-5</v>
      </c>
      <c r="N152" s="17">
        <v>498</v>
      </c>
      <c r="O152" s="17">
        <v>0</v>
      </c>
      <c r="P152" s="17">
        <v>0</v>
      </c>
      <c r="Q152" s="17">
        <v>0.98027299999999995</v>
      </c>
      <c r="R152" s="17">
        <v>1.4554959999999999</v>
      </c>
      <c r="S152" s="17">
        <v>2.0137209999999999</v>
      </c>
      <c r="T152" s="17">
        <v>0.55822499999999997</v>
      </c>
      <c r="U152" s="17">
        <v>0.27721099999999999</v>
      </c>
      <c r="V152" s="17">
        <v>517.20000000000005</v>
      </c>
      <c r="W152" s="17">
        <v>3.9999999999999998E-6</v>
      </c>
      <c r="X152" s="17">
        <v>472</v>
      </c>
      <c r="Y152" s="17">
        <v>0</v>
      </c>
      <c r="Z152" s="17">
        <v>0</v>
      </c>
      <c r="AA152" s="17">
        <v>0.42647800000000002</v>
      </c>
      <c r="AB152" s="17">
        <v>0.23933399999999999</v>
      </c>
      <c r="AC152" s="17">
        <v>1.5891</v>
      </c>
      <c r="AD152" s="17">
        <v>0.25</v>
      </c>
      <c r="AE152" s="17">
        <v>1653.6</v>
      </c>
    </row>
    <row r="153" spans="1:31">
      <c r="A153" s="17">
        <v>140</v>
      </c>
      <c r="B153" s="19">
        <v>0.46549768518518514</v>
      </c>
      <c r="C153" s="17">
        <v>11.1</v>
      </c>
      <c r="D153" s="17">
        <v>203.7</v>
      </c>
      <c r="E153" s="17">
        <v>8.7891999999999998E-2</v>
      </c>
      <c r="F153" s="17">
        <v>4.2530000000000001</v>
      </c>
      <c r="G153" s="17">
        <v>0.95208999999999999</v>
      </c>
      <c r="H153" s="17">
        <v>1.2853479999999999</v>
      </c>
      <c r="I153" s="17">
        <v>1.588587</v>
      </c>
      <c r="J153" s="17">
        <v>0.30323899999999998</v>
      </c>
      <c r="K153" s="17">
        <v>0.190886</v>
      </c>
      <c r="L153" s="17">
        <v>486.5</v>
      </c>
      <c r="M153" s="17">
        <v>6.9999999999999999E-6</v>
      </c>
      <c r="N153" s="17">
        <v>744</v>
      </c>
      <c r="O153" s="17">
        <v>0</v>
      </c>
      <c r="P153" s="17">
        <v>0</v>
      </c>
      <c r="Q153" s="17">
        <v>0.98007599999999995</v>
      </c>
      <c r="R153" s="17">
        <v>1.400409</v>
      </c>
      <c r="S153" s="17">
        <v>1.935894</v>
      </c>
      <c r="T153" s="17">
        <v>0.53548499999999999</v>
      </c>
      <c r="U153" s="17">
        <v>0.27660800000000002</v>
      </c>
      <c r="V153" s="17">
        <v>574.70000000000005</v>
      </c>
      <c r="W153" s="17">
        <v>1.0904E-2</v>
      </c>
      <c r="X153" s="17">
        <v>432</v>
      </c>
      <c r="Y153" s="17">
        <v>0</v>
      </c>
      <c r="Z153" s="17">
        <v>0</v>
      </c>
      <c r="AA153" s="17">
        <v>0.42555100000000001</v>
      </c>
      <c r="AB153" s="17">
        <v>0.30748799999999998</v>
      </c>
      <c r="AC153" s="17">
        <v>1.5650599999999999</v>
      </c>
      <c r="AD153" s="17">
        <v>0.25</v>
      </c>
      <c r="AE153" s="17">
        <v>1707.2</v>
      </c>
    </row>
    <row r="154" spans="1:31">
      <c r="A154" s="17">
        <v>141</v>
      </c>
      <c r="B154" s="19">
        <v>0.46555555555555556</v>
      </c>
      <c r="C154" s="17">
        <v>10</v>
      </c>
      <c r="D154" s="17">
        <v>228.1</v>
      </c>
      <c r="E154" s="17">
        <v>9.6254999999999993E-2</v>
      </c>
      <c r="F154" s="17">
        <v>4.6580000000000004</v>
      </c>
      <c r="G154" s="17">
        <v>0.95053399999999999</v>
      </c>
      <c r="H154" s="17">
        <v>1.2689360000000001</v>
      </c>
      <c r="I154" s="17">
        <v>1.540262</v>
      </c>
      <c r="J154" s="17">
        <v>0.27132699999999998</v>
      </c>
      <c r="K154" s="17">
        <v>0.17615600000000001</v>
      </c>
      <c r="L154" s="17">
        <v>428.8</v>
      </c>
      <c r="M154" s="17">
        <v>0.15268399999999999</v>
      </c>
      <c r="N154" s="17">
        <v>503</v>
      </c>
      <c r="O154" s="17">
        <v>0</v>
      </c>
      <c r="P154" s="17">
        <v>0</v>
      </c>
      <c r="Q154" s="17">
        <v>0.96459300000000003</v>
      </c>
      <c r="R154" s="17">
        <v>1.4714419999999999</v>
      </c>
      <c r="S154" s="17">
        <v>2.0310809999999999</v>
      </c>
      <c r="T154" s="17">
        <v>0.55963799999999997</v>
      </c>
      <c r="U154" s="17">
        <v>0.27553699999999998</v>
      </c>
      <c r="V154" s="17">
        <v>469.6</v>
      </c>
      <c r="W154" s="17">
        <v>3.0000000000000001E-6</v>
      </c>
      <c r="X154" s="17">
        <v>524</v>
      </c>
      <c r="Y154" s="17">
        <v>0</v>
      </c>
      <c r="Z154" s="17">
        <v>0</v>
      </c>
      <c r="AA154" s="17">
        <v>0.42390299999999997</v>
      </c>
      <c r="AB154" s="17">
        <v>0.22864999999999999</v>
      </c>
      <c r="AC154" s="17">
        <v>1.5993999999999999</v>
      </c>
      <c r="AD154" s="17">
        <v>0.25</v>
      </c>
      <c r="AE154" s="17">
        <v>1937.1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2023-02-27T06:53:55Z</dcterms:modified>
</cp:coreProperties>
</file>